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samamoore\Downloads\"/>
    </mc:Choice>
  </mc:AlternateContent>
  <xr:revisionPtr revIDLastSave="0" documentId="13_ncr:1_{F7B4B93E-7335-47AF-936A-E35D17ED57E7}" xr6:coauthVersionLast="47" xr6:coauthVersionMax="47" xr10:uidLastSave="{00000000-0000-0000-0000-000000000000}"/>
  <bookViews>
    <workbookView xWindow="-110" yWindow="-110" windowWidth="19420" windowHeight="10420" tabRatio="935" firstSheet="4" activeTab="6" xr2:uid="{B8D9ED72-40C6-4FF1-9E25-016769B91DA5}"/>
  </bookViews>
  <sheets>
    <sheet name="1. Introduction" sheetId="2" r:id="rId1"/>
    <sheet name="2. Guidance" sheetId="1" r:id="rId2"/>
    <sheet name="3. Section A and B" sheetId="3" r:id="rId3"/>
    <sheet name="4. WP1 (Section C D E F G H I)" sheetId="4" r:id="rId4"/>
    <sheet name="5. WP2 (Section C D E F G H I)" sheetId="26" r:id="rId5"/>
    <sheet name="6. WP3 (Section C D E F G H I)" sheetId="30" r:id="rId6"/>
    <sheet name="7. WP4 (Section C D E F G H I)" sheetId="29" r:id="rId7"/>
    <sheet name="8.Risk Register" sheetId="15" r:id="rId8"/>
    <sheet name="9. Section J (Part 1)" sheetId="8" r:id="rId9"/>
    <sheet name="Dropdowns" sheetId="33" state="hidden" r:id="rId10"/>
    <sheet name="10. Section J (Part 2)" sheetId="32" r:id="rId11"/>
    <sheet name="11. Section J (Part 3)" sheetId="31" r:id="rId12"/>
    <sheet name="12. Section K" sheetId="24" r:id="rId13"/>
    <sheet name="13. Section L" sheetId="23" r:id="rId14"/>
    <sheet name="14. Section M " sheetId="25" r:id="rId15"/>
  </sheets>
  <definedNames>
    <definedName name="_Hlk116312668" localSheetId="3">'4. WP1 (Section C D E F G H I)'!#REF!</definedName>
    <definedName name="_Hlk116903567" localSheetId="3">'4. WP1 (Section C D E F G H I)'!#REF!</definedName>
    <definedName name="_Hlk116903902" localSheetId="3">'4. WP1 (Section C D E F G H I)'!#REF!</definedName>
    <definedName name="_Hlk116905072" localSheetId="3">'4. WP1 (Section C D E F G H I)'!#REF!</definedName>
    <definedName name="_Toc184131167" localSheetId="0">'1. Introduction'!$C$19</definedName>
    <definedName name="_Toc188359901" localSheetId="1">'2. Guidance'!#REF!</definedName>
    <definedName name="_Toc188359903" localSheetId="2">'3. Section A and B'!$B$4</definedName>
    <definedName name="_Toc188359904" localSheetId="2">'3. Section A and B'!$B$38</definedName>
    <definedName name="_Toc188359905" localSheetId="3">'4. WP1 (Section C D E F G H I)'!#REF!</definedName>
    <definedName name="_Toc188359906" localSheetId="3">'4. WP1 (Section C D E F G H I)'!#REF!</definedName>
    <definedName name="_Toc188359907" localSheetId="3">'4. WP1 (Section C D E F G H I)'!#REF!</definedName>
    <definedName name="_Toc188359908" localSheetId="3">'4. WP1 (Section C D E F G H I)'!#REF!</definedName>
    <definedName name="_Toc188359909" localSheetId="3">'4. WP1 (Section C D E F G H I)'!#REF!</definedName>
    <definedName name="_Toc188359910" localSheetId="3">'4. WP1 (Section C D E F G H I)'!#REF!</definedName>
    <definedName name="_Toc188359911" localSheetId="3">'4. WP1 (Section C D E F G H I)'!#REF!</definedName>
    <definedName name="Impact">Dropdowns!$G$3:$G$7</definedName>
    <definedName name="Likelihood">Dropdowns!$E$3:$E$7</definedName>
    <definedName name="sourcefunding">Dropdowns!$F$13:$F$16</definedName>
    <definedName name="Workpackage1">Dropdowns!$D$27:$D$28</definedName>
    <definedName name="workpackage2">Dropdowns!$D$29:$D$33</definedName>
    <definedName name="workpackage3">Dropdowns!$D$34</definedName>
    <definedName name="WorkPackage4">Dropdowns!$D$35:$D$36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 i="15" l="1"/>
  <c r="C29" i="32"/>
  <c r="C43" i="31"/>
  <c r="D43" i="31"/>
  <c r="E43" i="31"/>
  <c r="F43" i="31"/>
  <c r="C44" i="31"/>
  <c r="D44" i="31"/>
  <c r="E44" i="31"/>
  <c r="F44" i="31"/>
  <c r="C45" i="31"/>
  <c r="D45" i="31"/>
  <c r="E45" i="31"/>
  <c r="F45" i="31"/>
  <c r="C46" i="31"/>
  <c r="D46" i="31"/>
  <c r="E46" i="31"/>
  <c r="F46" i="31"/>
  <c r="C47" i="31"/>
  <c r="D47" i="31"/>
  <c r="E47" i="31"/>
  <c r="F47" i="31"/>
  <c r="C48" i="31"/>
  <c r="D48" i="31"/>
  <c r="E48" i="31"/>
  <c r="F48" i="31"/>
  <c r="C49" i="31"/>
  <c r="D49" i="31"/>
  <c r="E49" i="31"/>
  <c r="F49" i="31"/>
  <c r="C50" i="31"/>
  <c r="D50" i="31"/>
  <c r="E50" i="31"/>
  <c r="F50" i="31"/>
  <c r="C51" i="31"/>
  <c r="D51" i="31"/>
  <c r="E51" i="31"/>
  <c r="F51" i="31"/>
  <c r="C52" i="31"/>
  <c r="D52" i="31"/>
  <c r="E52" i="31"/>
  <c r="F52" i="31"/>
  <c r="C53" i="31"/>
  <c r="D53" i="31"/>
  <c r="E53" i="31"/>
  <c r="F53" i="31"/>
  <c r="F42" i="31"/>
  <c r="E42" i="31"/>
  <c r="D42" i="31"/>
  <c r="C42" i="31"/>
  <c r="F30" i="31"/>
  <c r="F31" i="31"/>
  <c r="F32" i="31"/>
  <c r="F33" i="31"/>
  <c r="F34" i="31"/>
  <c r="F35" i="31"/>
  <c r="F36" i="31"/>
  <c r="F37" i="31"/>
  <c r="F38" i="31"/>
  <c r="F39" i="31"/>
  <c r="F40" i="31"/>
  <c r="F29" i="31"/>
  <c r="E30" i="31"/>
  <c r="E31" i="31"/>
  <c r="E32" i="31"/>
  <c r="E33" i="31"/>
  <c r="E34" i="31"/>
  <c r="E35" i="31"/>
  <c r="E36" i="31"/>
  <c r="E37" i="31"/>
  <c r="E38" i="31"/>
  <c r="E39" i="31"/>
  <c r="E40" i="31"/>
  <c r="E29" i="31"/>
  <c r="D30" i="31"/>
  <c r="D31" i="31"/>
  <c r="D32" i="31"/>
  <c r="D33" i="31"/>
  <c r="D34" i="31"/>
  <c r="D35" i="31"/>
  <c r="D36" i="31"/>
  <c r="D37" i="31"/>
  <c r="D38" i="31"/>
  <c r="D39" i="31"/>
  <c r="G39" i="31" s="1"/>
  <c r="D40" i="31"/>
  <c r="G40" i="31" s="1"/>
  <c r="D29" i="31"/>
  <c r="C30" i="31"/>
  <c r="C31" i="31"/>
  <c r="C32" i="31"/>
  <c r="C33" i="31"/>
  <c r="C34" i="31"/>
  <c r="C35" i="31"/>
  <c r="C36" i="31"/>
  <c r="G36" i="31" s="1"/>
  <c r="C37" i="31"/>
  <c r="C38" i="31"/>
  <c r="C39" i="31"/>
  <c r="C40" i="31"/>
  <c r="C29" i="31"/>
  <c r="D54" i="31"/>
  <c r="H63" i="31" s="1"/>
  <c r="AF42" i="32"/>
  <c r="AE42" i="32"/>
  <c r="AD42" i="32"/>
  <c r="AC42" i="32"/>
  <c r="AB42" i="32"/>
  <c r="AA42" i="32"/>
  <c r="AF29" i="32"/>
  <c r="AE29" i="32"/>
  <c r="AD29" i="32"/>
  <c r="AC29" i="32"/>
  <c r="AB29" i="32"/>
  <c r="AB43" i="32" s="1"/>
  <c r="AA29" i="32"/>
  <c r="AA43" i="32" s="1"/>
  <c r="X42" i="32"/>
  <c r="W42" i="32"/>
  <c r="V42" i="32"/>
  <c r="U42" i="32"/>
  <c r="T42" i="32"/>
  <c r="S42" i="32"/>
  <c r="X29" i="32"/>
  <c r="W29" i="32"/>
  <c r="V29" i="32"/>
  <c r="U29" i="32"/>
  <c r="T29" i="32"/>
  <c r="S29" i="32"/>
  <c r="P42" i="32"/>
  <c r="O42" i="32"/>
  <c r="N42" i="32"/>
  <c r="M42" i="32"/>
  <c r="L42" i="32"/>
  <c r="K42" i="32"/>
  <c r="P29" i="32"/>
  <c r="O29" i="32"/>
  <c r="N29" i="32"/>
  <c r="M29" i="32"/>
  <c r="L29" i="32"/>
  <c r="K29" i="32"/>
  <c r="W74" i="8"/>
  <c r="V74" i="8"/>
  <c r="U74" i="8"/>
  <c r="X73" i="8"/>
  <c r="AB73" i="8" s="1"/>
  <c r="AG73" i="8" s="1"/>
  <c r="X72" i="8"/>
  <c r="AB72" i="8" s="1"/>
  <c r="X71" i="8"/>
  <c r="AB71" i="8" s="1"/>
  <c r="X70" i="8"/>
  <c r="Y70" i="8" s="1"/>
  <c r="AC70" i="8" s="1"/>
  <c r="X69" i="8"/>
  <c r="AB69" i="8" s="1"/>
  <c r="X68" i="8"/>
  <c r="AB68" i="8" s="1"/>
  <c r="X67" i="8"/>
  <c r="AB67" i="8" s="1"/>
  <c r="X66" i="8"/>
  <c r="AB66" i="8" s="1"/>
  <c r="AG66" i="8" s="1"/>
  <c r="X65" i="8"/>
  <c r="AB65" i="8" s="1"/>
  <c r="AG65" i="8" s="1"/>
  <c r="X64" i="8"/>
  <c r="AB64" i="8" s="1"/>
  <c r="W60" i="8"/>
  <c r="V60" i="8"/>
  <c r="U60" i="8"/>
  <c r="X59" i="8"/>
  <c r="AB59" i="8" s="1"/>
  <c r="AG59" i="8" s="1"/>
  <c r="X58" i="8"/>
  <c r="AB58" i="8" s="1"/>
  <c r="X57" i="8"/>
  <c r="AB57" i="8" s="1"/>
  <c r="X56" i="8"/>
  <c r="Y56" i="8" s="1"/>
  <c r="AC56" i="8" s="1"/>
  <c r="X55" i="8"/>
  <c r="AB55" i="8" s="1"/>
  <c r="X54" i="8"/>
  <c r="Y54" i="8" s="1"/>
  <c r="AC54" i="8" s="1"/>
  <c r="X53" i="8"/>
  <c r="AB53" i="8" s="1"/>
  <c r="X52" i="8"/>
  <c r="Y52" i="8" s="1"/>
  <c r="AC52" i="8" s="1"/>
  <c r="X51" i="8"/>
  <c r="AB51" i="8" s="1"/>
  <c r="AG51" i="8" s="1"/>
  <c r="X50" i="8"/>
  <c r="Y50" i="8" s="1"/>
  <c r="AC50" i="8" s="1"/>
  <c r="W46" i="8"/>
  <c r="V46" i="8"/>
  <c r="U46" i="8"/>
  <c r="X45" i="8"/>
  <c r="AB45" i="8" s="1"/>
  <c r="AG45" i="8" s="1"/>
  <c r="X44" i="8"/>
  <c r="Y44" i="8" s="1"/>
  <c r="AC44" i="8" s="1"/>
  <c r="X43" i="8"/>
  <c r="AB43" i="8" s="1"/>
  <c r="X42" i="8"/>
  <c r="Y42" i="8" s="1"/>
  <c r="AC42" i="8" s="1"/>
  <c r="X41" i="8"/>
  <c r="Y41" i="8" s="1"/>
  <c r="AC41" i="8" s="1"/>
  <c r="X40" i="8"/>
  <c r="Y40" i="8" s="1"/>
  <c r="AC40" i="8" s="1"/>
  <c r="X39" i="8"/>
  <c r="AB39" i="8" s="1"/>
  <c r="X38" i="8"/>
  <c r="AB38" i="8" s="1"/>
  <c r="AE38" i="8" s="1"/>
  <c r="X37" i="8"/>
  <c r="Y37" i="8" s="1"/>
  <c r="AC37" i="8" s="1"/>
  <c r="X36" i="8"/>
  <c r="Y36" i="8" s="1"/>
  <c r="AC36" i="8" s="1"/>
  <c r="W32" i="8"/>
  <c r="V32" i="8"/>
  <c r="U32" i="8"/>
  <c r="X31" i="8"/>
  <c r="AB31" i="8" s="1"/>
  <c r="X30" i="8"/>
  <c r="AB30" i="8" s="1"/>
  <c r="X29" i="8"/>
  <c r="AB29" i="8" s="1"/>
  <c r="X28" i="8"/>
  <c r="AB28" i="8" s="1"/>
  <c r="X27" i="8"/>
  <c r="AB27" i="8" s="1"/>
  <c r="X26" i="8"/>
  <c r="AB26" i="8" s="1"/>
  <c r="X25" i="8"/>
  <c r="Y25" i="8" s="1"/>
  <c r="AC25" i="8" s="1"/>
  <c r="X24" i="8"/>
  <c r="AB24" i="8" s="1"/>
  <c r="AF24" i="8" s="1"/>
  <c r="X23" i="8"/>
  <c r="AB23" i="8" s="1"/>
  <c r="X22" i="8"/>
  <c r="AB22" i="8" s="1"/>
  <c r="V10" i="15"/>
  <c r="V11" i="15"/>
  <c r="V12" i="15"/>
  <c r="V13" i="15"/>
  <c r="V14" i="15"/>
  <c r="V15" i="15"/>
  <c r="V16" i="15"/>
  <c r="V17" i="15"/>
  <c r="V18" i="15"/>
  <c r="V19" i="15"/>
  <c r="U8" i="15"/>
  <c r="V8" i="15" s="1"/>
  <c r="U9" i="15"/>
  <c r="V9" i="15" s="1"/>
  <c r="U10" i="15"/>
  <c r="U11" i="15"/>
  <c r="U12" i="15"/>
  <c r="U13" i="15"/>
  <c r="U14" i="15"/>
  <c r="U15" i="15"/>
  <c r="U16" i="15"/>
  <c r="U17" i="15"/>
  <c r="U18" i="15"/>
  <c r="U19" i="15"/>
  <c r="U7" i="15"/>
  <c r="H42" i="32"/>
  <c r="H29" i="32"/>
  <c r="G31" i="31" l="1"/>
  <c r="G33" i="31"/>
  <c r="G49" i="31"/>
  <c r="G32" i="31"/>
  <c r="G45" i="31"/>
  <c r="G35" i="31"/>
  <c r="G43" i="31"/>
  <c r="G34" i="31"/>
  <c r="G38" i="31"/>
  <c r="G30" i="31"/>
  <c r="G53" i="31"/>
  <c r="G51" i="31"/>
  <c r="C54" i="31"/>
  <c r="D63" i="31" s="1"/>
  <c r="G50" i="31"/>
  <c r="G47" i="31"/>
  <c r="G52" i="31"/>
  <c r="G48" i="31"/>
  <c r="G46" i="31"/>
  <c r="G44" i="31"/>
  <c r="E54" i="31"/>
  <c r="L63" i="31" s="1"/>
  <c r="F54" i="31"/>
  <c r="P63" i="31" s="1"/>
  <c r="G42" i="31"/>
  <c r="F41" i="31"/>
  <c r="G37" i="31"/>
  <c r="E41" i="31"/>
  <c r="K63" i="31" s="1"/>
  <c r="D41" i="31"/>
  <c r="C41" i="31"/>
  <c r="G29" i="31"/>
  <c r="S43" i="32"/>
  <c r="AE43" i="32"/>
  <c r="T43" i="32"/>
  <c r="AF43" i="32"/>
  <c r="H43" i="32"/>
  <c r="U43" i="32"/>
  <c r="V43" i="32"/>
  <c r="K43" i="32"/>
  <c r="L43" i="32"/>
  <c r="M43" i="32"/>
  <c r="AC43" i="32"/>
  <c r="N43" i="32"/>
  <c r="AD43" i="32"/>
  <c r="X43" i="32"/>
  <c r="P43" i="32"/>
  <c r="W43" i="32"/>
  <c r="O43" i="32"/>
  <c r="AB52" i="8"/>
  <c r="AG52" i="8" s="1"/>
  <c r="Y38" i="8"/>
  <c r="AC38" i="8" s="1"/>
  <c r="Y45" i="8"/>
  <c r="AC45" i="8" s="1"/>
  <c r="AB56" i="8"/>
  <c r="AG56" i="8" s="1"/>
  <c r="AB37" i="8"/>
  <c r="AG37" i="8" s="1"/>
  <c r="Y24" i="8"/>
  <c r="AC24" i="8" s="1"/>
  <c r="Y66" i="8"/>
  <c r="AC66" i="8" s="1"/>
  <c r="AB41" i="8"/>
  <c r="AF41" i="8" s="1"/>
  <c r="AF55" i="8"/>
  <c r="AG55" i="8"/>
  <c r="AF69" i="8"/>
  <c r="AG69" i="8"/>
  <c r="AB25" i="8"/>
  <c r="AG25" i="8" s="1"/>
  <c r="AB42" i="8"/>
  <c r="AG42" i="8" s="1"/>
  <c r="Y65" i="8"/>
  <c r="AC65" i="8" s="1"/>
  <c r="Y69" i="8"/>
  <c r="AC69" i="8" s="1"/>
  <c r="Y73" i="8"/>
  <c r="AC73" i="8" s="1"/>
  <c r="Y51" i="8"/>
  <c r="AC51" i="8" s="1"/>
  <c r="Y55" i="8"/>
  <c r="AC55" i="8" s="1"/>
  <c r="Y59" i="8"/>
  <c r="AC59" i="8" s="1"/>
  <c r="AB70" i="8"/>
  <c r="AG70" i="8" s="1"/>
  <c r="AE67" i="8"/>
  <c r="AG67" i="8"/>
  <c r="AF67" i="8"/>
  <c r="AE71" i="8"/>
  <c r="AG71" i="8"/>
  <c r="AF71" i="8"/>
  <c r="AE53" i="8"/>
  <c r="AG53" i="8"/>
  <c r="AF53" i="8"/>
  <c r="AE57" i="8"/>
  <c r="AG57" i="8"/>
  <c r="AF57" i="8"/>
  <c r="AF64" i="8"/>
  <c r="AG64" i="8"/>
  <c r="AE64" i="8"/>
  <c r="AE68" i="8"/>
  <c r="AF68" i="8"/>
  <c r="AG68" i="8"/>
  <c r="AG72" i="8"/>
  <c r="AF72" i="8"/>
  <c r="AE72" i="8"/>
  <c r="AF39" i="8"/>
  <c r="AE39" i="8"/>
  <c r="AG39" i="8"/>
  <c r="AF43" i="8"/>
  <c r="AE43" i="8"/>
  <c r="AG43" i="8"/>
  <c r="AG58" i="8"/>
  <c r="AF58" i="8"/>
  <c r="AE58" i="8"/>
  <c r="X46" i="8"/>
  <c r="Y58" i="8"/>
  <c r="AC58" i="8" s="1"/>
  <c r="X60" i="8"/>
  <c r="Y64" i="8"/>
  <c r="AC64" i="8" s="1"/>
  <c r="AE66" i="8"/>
  <c r="Y72" i="8"/>
  <c r="AC72" i="8" s="1"/>
  <c r="X74" i="8"/>
  <c r="AB36" i="8"/>
  <c r="AE37" i="8"/>
  <c r="AF38" i="8"/>
  <c r="Y43" i="8"/>
  <c r="AC43" i="8" s="1"/>
  <c r="AB44" i="8"/>
  <c r="AE45" i="8"/>
  <c r="AB50" i="8"/>
  <c r="AE51" i="8"/>
  <c r="AF52" i="8"/>
  <c r="Y57" i="8"/>
  <c r="AC57" i="8" s="1"/>
  <c r="AE59" i="8"/>
  <c r="AE65" i="8"/>
  <c r="AF66" i="8"/>
  <c r="Y71" i="8"/>
  <c r="AC71" i="8" s="1"/>
  <c r="AE73" i="8"/>
  <c r="AG38" i="8"/>
  <c r="AF45" i="8"/>
  <c r="AF51" i="8"/>
  <c r="AF59" i="8"/>
  <c r="AF65" i="8"/>
  <c r="AF73" i="8"/>
  <c r="Y68" i="8"/>
  <c r="AC68" i="8" s="1"/>
  <c r="Y39" i="8"/>
  <c r="AC39" i="8" s="1"/>
  <c r="AB40" i="8"/>
  <c r="Y53" i="8"/>
  <c r="AC53" i="8" s="1"/>
  <c r="AB54" i="8"/>
  <c r="AE55" i="8"/>
  <c r="Y67" i="8"/>
  <c r="AC67" i="8" s="1"/>
  <c r="AE69" i="8"/>
  <c r="AG23" i="8"/>
  <c r="AF23" i="8"/>
  <c r="AE23" i="8"/>
  <c r="AE22" i="8"/>
  <c r="AG22" i="8"/>
  <c r="AF22" i="8"/>
  <c r="AF28" i="8"/>
  <c r="AE28" i="8"/>
  <c r="AG28" i="8"/>
  <c r="AG30" i="8"/>
  <c r="AF30" i="8"/>
  <c r="AE30" i="8"/>
  <c r="AE27" i="8"/>
  <c r="AG27" i="8"/>
  <c r="AF27" i="8"/>
  <c r="AG29" i="8"/>
  <c r="AF29" i="8"/>
  <c r="AE29" i="8"/>
  <c r="AG31" i="8"/>
  <c r="AF31" i="8"/>
  <c r="AE31" i="8"/>
  <c r="AG26" i="8"/>
  <c r="AF26" i="8"/>
  <c r="AE26" i="8"/>
  <c r="Y31" i="8"/>
  <c r="AC31" i="8" s="1"/>
  <c r="Y30" i="8"/>
  <c r="AC30" i="8" s="1"/>
  <c r="X32" i="8"/>
  <c r="Y29" i="8"/>
  <c r="AC29" i="8" s="1"/>
  <c r="Y28" i="8"/>
  <c r="AC28" i="8" s="1"/>
  <c r="Y27" i="8"/>
  <c r="AC27" i="8" s="1"/>
  <c r="Y22" i="8"/>
  <c r="AC22" i="8" s="1"/>
  <c r="AE24" i="8"/>
  <c r="AG24" i="8"/>
  <c r="Y26" i="8"/>
  <c r="AC26" i="8" s="1"/>
  <c r="Y23" i="8"/>
  <c r="AC23" i="8" s="1"/>
  <c r="G65" i="8"/>
  <c r="G66" i="8"/>
  <c r="G67" i="8"/>
  <c r="G68" i="8"/>
  <c r="G69" i="8"/>
  <c r="G70" i="8"/>
  <c r="G71" i="8"/>
  <c r="G72" i="8"/>
  <c r="G73" i="8"/>
  <c r="G64" i="8"/>
  <c r="G51" i="8"/>
  <c r="G52" i="8"/>
  <c r="G53" i="8"/>
  <c r="G54" i="8"/>
  <c r="G55" i="8"/>
  <c r="G56" i="8"/>
  <c r="G57" i="8"/>
  <c r="G58" i="8"/>
  <c r="G59" i="8"/>
  <c r="G50" i="8"/>
  <c r="G37" i="8"/>
  <c r="G38" i="8"/>
  <c r="G39" i="8"/>
  <c r="G40" i="8"/>
  <c r="G41" i="8"/>
  <c r="G42" i="8"/>
  <c r="G43" i="8"/>
  <c r="G44" i="8"/>
  <c r="G45" i="8"/>
  <c r="G36" i="8"/>
  <c r="G23" i="8"/>
  <c r="G22" i="8"/>
  <c r="K22" i="8" s="1"/>
  <c r="G24" i="8"/>
  <c r="G25" i="8"/>
  <c r="G26" i="8"/>
  <c r="G27" i="8"/>
  <c r="G28" i="8"/>
  <c r="G29" i="8"/>
  <c r="G30" i="8"/>
  <c r="G31" i="8"/>
  <c r="AC46" i="8" l="1"/>
  <c r="H65" i="31" s="1"/>
  <c r="G54" i="31"/>
  <c r="E55" i="31"/>
  <c r="C55" i="31"/>
  <c r="C63" i="31"/>
  <c r="D55" i="31"/>
  <c r="G63" i="31"/>
  <c r="F55" i="31"/>
  <c r="O63" i="31"/>
  <c r="G41" i="31"/>
  <c r="G55" i="31" s="1"/>
  <c r="AC60" i="8"/>
  <c r="L65" i="31" s="1"/>
  <c r="AC74" i="8"/>
  <c r="P65" i="31" s="1"/>
  <c r="AC32" i="8"/>
  <c r="D65" i="31" s="1"/>
  <c r="AE56" i="8"/>
  <c r="AH66" i="8"/>
  <c r="AH55" i="8"/>
  <c r="AE52" i="8"/>
  <c r="AH52" i="8" s="1"/>
  <c r="AB32" i="8"/>
  <c r="AF56" i="8"/>
  <c r="AE41" i="8"/>
  <c r="AH38" i="8"/>
  <c r="AF25" i="8"/>
  <c r="AF32" i="8" s="1"/>
  <c r="AE70" i="8"/>
  <c r="AE74" i="8" s="1"/>
  <c r="AF37" i="8"/>
  <c r="AH37" i="8" s="1"/>
  <c r="AB74" i="8"/>
  <c r="AE25" i="8"/>
  <c r="AE32" i="8" s="1"/>
  <c r="AH29" i="8"/>
  <c r="AH23" i="8"/>
  <c r="AH26" i="8"/>
  <c r="AH69" i="8"/>
  <c r="Y46" i="8"/>
  <c r="AG41" i="8"/>
  <c r="AH72" i="8"/>
  <c r="AG74" i="8"/>
  <c r="AH45" i="8"/>
  <c r="Y60" i="8"/>
  <c r="AE42" i="8"/>
  <c r="AF42" i="8"/>
  <c r="AH53" i="8"/>
  <c r="AF70" i="8"/>
  <c r="AF74" i="8" s="1"/>
  <c r="AE54" i="8"/>
  <c r="AG54" i="8"/>
  <c r="AF54" i="8"/>
  <c r="AG44" i="8"/>
  <c r="AF44" i="8"/>
  <c r="AE44" i="8"/>
  <c r="Y74" i="8"/>
  <c r="AH65" i="8"/>
  <c r="AH59" i="8"/>
  <c r="AE40" i="8"/>
  <c r="AG40" i="8"/>
  <c r="AF40" i="8"/>
  <c r="AH43" i="8"/>
  <c r="AH71" i="8"/>
  <c r="AF36" i="8"/>
  <c r="AG36" i="8"/>
  <c r="AB46" i="8"/>
  <c r="AE36" i="8"/>
  <c r="AH57" i="8"/>
  <c r="AH51" i="8"/>
  <c r="AH68" i="8"/>
  <c r="AH73" i="8"/>
  <c r="AG50" i="8"/>
  <c r="AF50" i="8"/>
  <c r="AB60" i="8"/>
  <c r="AE50" i="8"/>
  <c r="AH58" i="8"/>
  <c r="AH39" i="8"/>
  <c r="AH64" i="8"/>
  <c r="AH67" i="8"/>
  <c r="AH22" i="8"/>
  <c r="AH24" i="8"/>
  <c r="AH28" i="8"/>
  <c r="AH31" i="8"/>
  <c r="AH27" i="8"/>
  <c r="Y32" i="8"/>
  <c r="AH30" i="8"/>
  <c r="AG32" i="8"/>
  <c r="G42" i="32"/>
  <c r="F42" i="32"/>
  <c r="E42" i="32"/>
  <c r="D42" i="32"/>
  <c r="C42" i="32"/>
  <c r="G29" i="32"/>
  <c r="F29" i="32"/>
  <c r="E29" i="32"/>
  <c r="D29" i="32"/>
  <c r="L62" i="31" l="1"/>
  <c r="L67" i="31" s="1"/>
  <c r="L64" i="31"/>
  <c r="L66" i="31" s="1"/>
  <c r="H62" i="31"/>
  <c r="H67" i="31" s="1"/>
  <c r="H64" i="31"/>
  <c r="H66" i="31" s="1"/>
  <c r="P62" i="31"/>
  <c r="P67" i="31" s="1"/>
  <c r="P64" i="31"/>
  <c r="D62" i="31"/>
  <c r="D67" i="31" s="1"/>
  <c r="D64" i="31"/>
  <c r="D43" i="32"/>
  <c r="F43" i="32"/>
  <c r="AF46" i="8"/>
  <c r="AH56" i="8"/>
  <c r="AH25" i="8"/>
  <c r="AH32" i="8" s="1"/>
  <c r="AH44" i="8"/>
  <c r="E43" i="32"/>
  <c r="AH41" i="8"/>
  <c r="AH70" i="8"/>
  <c r="AH74" i="8" s="1"/>
  <c r="AH42" i="8"/>
  <c r="AE60" i="8"/>
  <c r="AH50" i="8"/>
  <c r="AH36" i="8"/>
  <c r="AE46" i="8"/>
  <c r="AH40" i="8"/>
  <c r="AF60" i="8"/>
  <c r="AG60" i="8"/>
  <c r="AG46" i="8"/>
  <c r="AH54" i="8"/>
  <c r="C43" i="32"/>
  <c r="G43" i="32"/>
  <c r="H22" i="8"/>
  <c r="L22" i="8" s="1"/>
  <c r="H23" i="8"/>
  <c r="L23" i="8" s="1"/>
  <c r="K24" i="8"/>
  <c r="O24" i="8" s="1"/>
  <c r="K25" i="8"/>
  <c r="K26" i="8"/>
  <c r="H27" i="8"/>
  <c r="L27" i="8" s="1"/>
  <c r="H28" i="8"/>
  <c r="L28" i="8" s="1"/>
  <c r="K29" i="8"/>
  <c r="H30" i="8"/>
  <c r="L30" i="8" s="1"/>
  <c r="H31" i="8"/>
  <c r="L31" i="8" s="1"/>
  <c r="D32" i="8"/>
  <c r="E32" i="8"/>
  <c r="F32" i="8"/>
  <c r="P66" i="31" l="1"/>
  <c r="T64" i="31"/>
  <c r="D66" i="31"/>
  <c r="AH60" i="8"/>
  <c r="AH46" i="8"/>
  <c r="H29" i="8"/>
  <c r="L29" i="8" s="1"/>
  <c r="K28" i="8"/>
  <c r="P28" i="8" s="1"/>
  <c r="K27" i="8"/>
  <c r="N27" i="8" s="1"/>
  <c r="H24" i="8"/>
  <c r="L24" i="8" s="1"/>
  <c r="K30" i="8"/>
  <c r="O30" i="8" s="1"/>
  <c r="P29" i="8"/>
  <c r="N29" i="8"/>
  <c r="H26" i="8"/>
  <c r="L26" i="8" s="1"/>
  <c r="K23" i="8"/>
  <c r="H25" i="8"/>
  <c r="L25" i="8" s="1"/>
  <c r="K31" i="8"/>
  <c r="N31" i="8" s="1"/>
  <c r="N22" i="8"/>
  <c r="G32" i="8"/>
  <c r="O29" i="8"/>
  <c r="N24" i="8"/>
  <c r="P24" i="8"/>
  <c r="N26" i="8"/>
  <c r="O26" i="8"/>
  <c r="P26" i="8"/>
  <c r="N25" i="8"/>
  <c r="O25" i="8"/>
  <c r="P25" i="8"/>
  <c r="L32" i="8" l="1"/>
  <c r="C65" i="31" s="1"/>
  <c r="P31" i="8"/>
  <c r="Q29" i="8"/>
  <c r="N30" i="8"/>
  <c r="N28" i="8"/>
  <c r="O28" i="8"/>
  <c r="K32" i="8"/>
  <c r="H32" i="8"/>
  <c r="P30" i="8"/>
  <c r="O27" i="8"/>
  <c r="P27" i="8"/>
  <c r="O23" i="8"/>
  <c r="N23" i="8"/>
  <c r="P23" i="8"/>
  <c r="O31" i="8"/>
  <c r="O22" i="8"/>
  <c r="P22" i="8"/>
  <c r="Q24" i="8"/>
  <c r="Q25" i="8"/>
  <c r="Q26" i="8"/>
  <c r="C62" i="31" l="1"/>
  <c r="C67" i="31" s="1"/>
  <c r="C64" i="31"/>
  <c r="Q31" i="8"/>
  <c r="Q30" i="8"/>
  <c r="Q28" i="8"/>
  <c r="P32" i="8"/>
  <c r="Q27" i="8"/>
  <c r="O32" i="8"/>
  <c r="Q23" i="8"/>
  <c r="Q22" i="8"/>
  <c r="N32" i="8"/>
  <c r="C66" i="31" l="1"/>
  <c r="Q32" i="8"/>
  <c r="F74" i="8"/>
  <c r="E74" i="8"/>
  <c r="D74" i="8"/>
  <c r="K73" i="8"/>
  <c r="H72" i="8"/>
  <c r="L72" i="8" s="1"/>
  <c r="H71" i="8"/>
  <c r="L71" i="8" s="1"/>
  <c r="K70" i="8"/>
  <c r="K69" i="8"/>
  <c r="H68" i="8"/>
  <c r="L68" i="8" s="1"/>
  <c r="K67" i="8"/>
  <c r="K66" i="8"/>
  <c r="H65" i="8"/>
  <c r="L65" i="8" s="1"/>
  <c r="F60" i="8"/>
  <c r="E60" i="8"/>
  <c r="D60" i="8"/>
  <c r="H59" i="8"/>
  <c r="L59" i="8" s="1"/>
  <c r="K58" i="8"/>
  <c r="H57" i="8"/>
  <c r="L57" i="8" s="1"/>
  <c r="K56" i="8"/>
  <c r="K55" i="8"/>
  <c r="H54" i="8"/>
  <c r="L54" i="8" s="1"/>
  <c r="K53" i="8"/>
  <c r="N53" i="8" s="1"/>
  <c r="K52" i="8"/>
  <c r="K51" i="8"/>
  <c r="K50" i="8"/>
  <c r="F46" i="8"/>
  <c r="E46" i="8"/>
  <c r="D46" i="8"/>
  <c r="H45" i="8"/>
  <c r="L45" i="8" s="1"/>
  <c r="K44" i="8"/>
  <c r="H43" i="8"/>
  <c r="L43" i="8" s="1"/>
  <c r="K42" i="8"/>
  <c r="K41" i="8"/>
  <c r="H40" i="8"/>
  <c r="L40" i="8" s="1"/>
  <c r="K39" i="8"/>
  <c r="H38" i="8"/>
  <c r="L38" i="8" s="1"/>
  <c r="K37" i="8"/>
  <c r="P66" i="8" l="1"/>
  <c r="O66" i="8"/>
  <c r="N66" i="8"/>
  <c r="O70" i="8"/>
  <c r="P70" i="8"/>
  <c r="N70" i="8"/>
  <c r="N67" i="8"/>
  <c r="P67" i="8"/>
  <c r="O67" i="8"/>
  <c r="P73" i="8"/>
  <c r="O73" i="8"/>
  <c r="N73" i="8"/>
  <c r="N42" i="8"/>
  <c r="P42" i="8"/>
  <c r="O42" i="8"/>
  <c r="P44" i="8"/>
  <c r="O44" i="8"/>
  <c r="N44" i="8"/>
  <c r="N39" i="8"/>
  <c r="O39" i="8"/>
  <c r="P39" i="8"/>
  <c r="P41" i="8"/>
  <c r="O41" i="8"/>
  <c r="N41" i="8"/>
  <c r="O69" i="8"/>
  <c r="N69" i="8"/>
  <c r="P69" i="8"/>
  <c r="N37" i="8"/>
  <c r="P37" i="8"/>
  <c r="O37" i="8"/>
  <c r="H42" i="8"/>
  <c r="L42" i="8" s="1"/>
  <c r="K59" i="8"/>
  <c r="P59" i="8" s="1"/>
  <c r="G46" i="8"/>
  <c r="H53" i="8"/>
  <c r="L53" i="8" s="1"/>
  <c r="K54" i="8"/>
  <c r="P54" i="8" s="1"/>
  <c r="H39" i="8"/>
  <c r="L39" i="8" s="1"/>
  <c r="K36" i="8"/>
  <c r="K45" i="8"/>
  <c r="K71" i="8"/>
  <c r="H36" i="8"/>
  <c r="L36" i="8" s="1"/>
  <c r="K68" i="8"/>
  <c r="G74" i="8"/>
  <c r="K65" i="8"/>
  <c r="H64" i="8"/>
  <c r="L64" i="8" s="1"/>
  <c r="H67" i="8"/>
  <c r="L67" i="8" s="1"/>
  <c r="H73" i="8"/>
  <c r="L73" i="8" s="1"/>
  <c r="H69" i="8"/>
  <c r="L69" i="8" s="1"/>
  <c r="H70" i="8"/>
  <c r="L70" i="8" s="1"/>
  <c r="K64" i="8"/>
  <c r="N64" i="8" s="1"/>
  <c r="H66" i="8"/>
  <c r="L66" i="8" s="1"/>
  <c r="K72" i="8"/>
  <c r="P58" i="8"/>
  <c r="O58" i="8"/>
  <c r="N58" i="8"/>
  <c r="N51" i="8"/>
  <c r="O51" i="8"/>
  <c r="P51" i="8"/>
  <c r="N52" i="8"/>
  <c r="P52" i="8"/>
  <c r="O52" i="8"/>
  <c r="N55" i="8"/>
  <c r="P55" i="8"/>
  <c r="O55" i="8"/>
  <c r="P50" i="8"/>
  <c r="O50" i="8"/>
  <c r="N50" i="8"/>
  <c r="P56" i="8"/>
  <c r="O56" i="8"/>
  <c r="N56" i="8"/>
  <c r="H56" i="8"/>
  <c r="L56" i="8" s="1"/>
  <c r="H51" i="8"/>
  <c r="L51" i="8" s="1"/>
  <c r="H58" i="8"/>
  <c r="L58" i="8" s="1"/>
  <c r="O53" i="8"/>
  <c r="H52" i="8"/>
  <c r="L52" i="8" s="1"/>
  <c r="K57" i="8"/>
  <c r="H55" i="8"/>
  <c r="L55" i="8" s="1"/>
  <c r="H50" i="8"/>
  <c r="L50" i="8" s="1"/>
  <c r="G60" i="8"/>
  <c r="P53" i="8"/>
  <c r="H41" i="8"/>
  <c r="L41" i="8" s="1"/>
  <c r="H44" i="8"/>
  <c r="L44" i="8" s="1"/>
  <c r="K38" i="8"/>
  <c r="H37" i="8"/>
  <c r="L37" i="8" s="1"/>
  <c r="K40" i="8"/>
  <c r="K43" i="8"/>
  <c r="L60" i="8" l="1"/>
  <c r="K65" i="31" s="1"/>
  <c r="L46" i="8"/>
  <c r="G65" i="31" s="1"/>
  <c r="L74" i="8"/>
  <c r="O65" i="31" s="1"/>
  <c r="Q41" i="8"/>
  <c r="Q44" i="8"/>
  <c r="Q70" i="8"/>
  <c r="Q73" i="8"/>
  <c r="Q42" i="8"/>
  <c r="Q66" i="8"/>
  <c r="O40" i="8"/>
  <c r="N40" i="8"/>
  <c r="P40" i="8"/>
  <c r="P68" i="8"/>
  <c r="O68" i="8"/>
  <c r="N68" i="8"/>
  <c r="P38" i="8"/>
  <c r="O38" i="8"/>
  <c r="N38" i="8"/>
  <c r="Q39" i="8"/>
  <c r="P65" i="8"/>
  <c r="O65" i="8"/>
  <c r="N65" i="8"/>
  <c r="Q37" i="8"/>
  <c r="P72" i="8"/>
  <c r="O72" i="8"/>
  <c r="N72" i="8"/>
  <c r="P71" i="8"/>
  <c r="O71" i="8"/>
  <c r="N71" i="8"/>
  <c r="Q69" i="8"/>
  <c r="Q67" i="8"/>
  <c r="O45" i="8"/>
  <c r="P45" i="8"/>
  <c r="N45" i="8"/>
  <c r="P43" i="8"/>
  <c r="O43" i="8"/>
  <c r="N43" i="8"/>
  <c r="P36" i="8"/>
  <c r="O36" i="8"/>
  <c r="N36" i="8"/>
  <c r="O64" i="8"/>
  <c r="P64" i="8"/>
  <c r="O59" i="8"/>
  <c r="N59" i="8"/>
  <c r="O54" i="8"/>
  <c r="N54" i="8"/>
  <c r="Q58" i="8"/>
  <c r="K60" i="8"/>
  <c r="Q53" i="8"/>
  <c r="H46" i="8"/>
  <c r="Q55" i="8"/>
  <c r="K74" i="8"/>
  <c r="H74" i="8"/>
  <c r="Q51" i="8"/>
  <c r="O57" i="8"/>
  <c r="N57" i="8"/>
  <c r="P57" i="8"/>
  <c r="P60" i="8" s="1"/>
  <c r="Q50" i="8"/>
  <c r="Q56" i="8"/>
  <c r="H60" i="8"/>
  <c r="Q52" i="8"/>
  <c r="K46" i="8"/>
  <c r="K62" i="31" l="1"/>
  <c r="K67" i="31" s="1"/>
  <c r="K64" i="31"/>
  <c r="O62" i="31"/>
  <c r="O67" i="31" s="1"/>
  <c r="O64" i="31"/>
  <c r="O66" i="31" s="1"/>
  <c r="G64" i="31"/>
  <c r="G62" i="31"/>
  <c r="G67" i="31" s="1"/>
  <c r="Q68" i="8"/>
  <c r="Q43" i="8"/>
  <c r="Q72" i="8"/>
  <c r="Q38" i="8"/>
  <c r="Q71" i="8"/>
  <c r="O60" i="8"/>
  <c r="O74" i="8"/>
  <c r="O46" i="8"/>
  <c r="P74" i="8"/>
  <c r="N46" i="8"/>
  <c r="P46" i="8"/>
  <c r="Q36" i="8"/>
  <c r="Q54" i="8"/>
  <c r="Q45" i="8"/>
  <c r="Q65" i="8"/>
  <c r="Q40" i="8"/>
  <c r="Q64" i="8"/>
  <c r="N74" i="8"/>
  <c r="Q59" i="8"/>
  <c r="N60" i="8"/>
  <c r="Q57" i="8"/>
  <c r="K66" i="31" l="1"/>
  <c r="G66" i="31"/>
  <c r="S64" i="31"/>
  <c r="Q46" i="8"/>
  <c r="Q74" i="8"/>
  <c r="Q60" i="8"/>
</calcChain>
</file>

<file path=xl/sharedStrings.xml><?xml version="1.0" encoding="utf-8"?>
<sst xmlns="http://schemas.openxmlformats.org/spreadsheetml/2006/main" count="1469" uniqueCount="654">
  <si>
    <t xml:space="preserve">Warm Home Skills Programme </t>
  </si>
  <si>
    <t>Training Provider Application Form</t>
  </si>
  <si>
    <t>© Crown copyright 2025  DESNZ 
This publication is licensed under the terms of the Open Government Licence v3.0 except where otherwise stated. To view this licence, visit nationalarchives.gov.uk/doc/open-government-licence/version/3 or write to the Information Policy Team, The National Archives, Kew, London TW9 4DU, or email: psi@nationalarchives.gsi.gov.uk.                                                
Where we have identified any third-party copyright information you will need to obtain permission from the copyright holders concerned.</t>
  </si>
  <si>
    <r>
      <t>Introduction</t>
    </r>
    <r>
      <rPr>
        <sz val="8"/>
        <color theme="0"/>
        <rFont val="Aptos"/>
        <family val="2"/>
      </rPr>
      <t> </t>
    </r>
  </si>
  <si>
    <t> </t>
  </si>
  <si>
    <t xml:space="preserve">There is no application proforma separate to this form.  Applicants need to clearly answer each question under the headings set out below to set out their proposal, demonstrate how it meets the requirements of the selected work packages, and meets a clear industry need.   </t>
  </si>
  <si>
    <t>WARM HOME SKILLS Programme APPLICATION PACK: GUIDANCE</t>
  </si>
  <si>
    <t>Pages To Complete</t>
  </si>
  <si>
    <t>% Weight</t>
  </si>
  <si>
    <t>Section</t>
  </si>
  <si>
    <t>Please complete the following pages:</t>
  </si>
  <si>
    <t>Section A: Lead Applicant Details</t>
  </si>
  <si>
    <t>Tab 3: Applicant Details (Sections A and B) [Not Scored]</t>
  </si>
  <si>
    <t>Section B: Partner/Sub-contractor Details</t>
  </si>
  <si>
    <t>Tab 4: WP1 Questions (Sections C, D, E, F, G, H, I) - (Only Applicable if applying for courses in work package 1)</t>
  </si>
  <si>
    <r>
      <t xml:space="preserve">Section C: Project Details
</t>
    </r>
    <r>
      <rPr>
        <b/>
        <sz val="12"/>
        <color theme="3"/>
        <rFont val="Calibri"/>
        <family val="2"/>
      </rPr>
      <t>[15%]</t>
    </r>
  </si>
  <si>
    <t>Tab 5: WP2 Questions (Sections C, D, E, F, G, H, I) - (Only Applicable if applying for courses in work package 2)</t>
  </si>
  <si>
    <t>Tab 6: WP3 Questions (Sections C, D, E, F, G, H, I) - (Only Applicable if applying for courses in work package 3)</t>
  </si>
  <si>
    <t>Tab 7: WP4 Questions (Sections C, D, E, F, G, H, I) - (Only Applicable if applying for courses in work package 4)</t>
  </si>
  <si>
    <t>Tab 8: Risk Register</t>
  </si>
  <si>
    <t xml:space="preserve">Tab 9, 10, 11: Breakdown of costs and Funding (Section J) </t>
  </si>
  <si>
    <t>Tab 12: Subsidy Control and Public Sector Frameworks (Section K) [Pass/Fail]</t>
  </si>
  <si>
    <t>Tab 13: Supporting Documentation (Section L)</t>
  </si>
  <si>
    <t>Tab 14: Declaration (Section M) [Pass/Fail]</t>
  </si>
  <si>
    <t>For comprehensive details on each page, please refer to the guidance provided below:</t>
  </si>
  <si>
    <t>Provide a detailed plan for stakeholder engagement and communication, organised by the specified themes.</t>
  </si>
  <si>
    <t>Guidance</t>
  </si>
  <si>
    <t>Specific guidance for each question can be found within the individual tabs.</t>
  </si>
  <si>
    <t>Please provide a complete response to each question without exceeding the specified word count.</t>
  </si>
  <si>
    <t>Please provide evidence of this registration as attached supporting document in the supporting Attachment tab.</t>
  </si>
  <si>
    <t>All tick box options must be completed.</t>
  </si>
  <si>
    <r>
      <rPr>
        <b/>
        <sz val="13"/>
        <color rgb="FF002060"/>
        <rFont val="Calibri"/>
        <family val="2"/>
      </rPr>
      <t xml:space="preserve">Phase Two Commitments: </t>
    </r>
    <r>
      <rPr>
        <sz val="13"/>
        <color rgb="FF002060"/>
        <rFont val="Calibri"/>
        <family val="2"/>
      </rPr>
      <t xml:space="preserve">Phase Two commitments are indicative. If you did not bid for a course in Phase One and want to add this course to Phase Two, you will be required to bid in the mini-competition. Funding for Phase Two is indicative and depends on performance in Phase One. The mini competition will be launched for Phase Two for new providers and courses not involved in Phase One. Access to Phase Two funding for successful Phase One providers will be based on achieving targeted KPIs and milestone performance. </t>
    </r>
  </si>
  <si>
    <r>
      <rPr>
        <b/>
        <sz val="13"/>
        <color rgb="FF002060"/>
        <rFont val="Calibri"/>
        <family val="2"/>
      </rPr>
      <t xml:space="preserve">Training providers must meet quarterly targets, which are binding. Any changes require a Project Change Request (PCR): </t>
    </r>
    <r>
      <rPr>
        <sz val="13"/>
        <color rgb="FF002060"/>
        <rFont val="Calibri"/>
        <family val="2"/>
      </rPr>
      <t>Applications must include evidence of compliance with competition requirements. Key Performance Indicators (KPIs) for course delivery and explanations on how targets will be met monthly and quarterly. Successful applicants will agree on grant funding and KPI targets. Any proposed changes to funding or targets must go through the PCR procedure.</t>
    </r>
  </si>
  <si>
    <t>Please describe through these five themes how you will ensure deliverability of high-quality training?</t>
  </si>
  <si>
    <r>
      <rPr>
        <b/>
        <sz val="13"/>
        <color rgb="FF002060"/>
        <rFont val="Calibri"/>
        <family val="2"/>
      </rPr>
      <t xml:space="preserve">Submitting Applications for any of the Four Work Packages: </t>
    </r>
    <r>
      <rPr>
        <sz val="13"/>
        <color rgb="FF002060"/>
        <rFont val="Calibri"/>
        <family val="2"/>
      </rPr>
      <t xml:space="preserve">Training opportunities will be available from August 1, 2025, to July 31, 2026, with no extensions beyond these dates. Applicants must ensure their proposed courses for any of the four work packages can be delivered within this timeframe. Detailed information on delivery monitoring and management can be found in section 5 of the guidance document. Successful applicants may deliver training in multiple work packages but must submit separate applications for each. </t>
    </r>
  </si>
  <si>
    <t>Tab 3: Section A Lead Applicant Details and Section B Partner/Sub-contractor Details</t>
  </si>
  <si>
    <t>Question Specific Guidance stated in Column F.</t>
  </si>
  <si>
    <t>Questions in Column C</t>
  </si>
  <si>
    <t>Complete both Sections A and B in there entirety</t>
  </si>
  <si>
    <t>Tab 4, 5, 6, 7: Sections C, D, E,F, G, H, and I Work Package Specific Questions</t>
  </si>
  <si>
    <t>Complete all Sections C, D, E, F, G, H and I in there entirety</t>
  </si>
  <si>
    <t>Follow the question-specific word counts, as exceeding the given limit may impact scoring.</t>
  </si>
  <si>
    <t>Fully complete each work package tab you are applying to with tailored answers to the specific requirements, skills, and courses necessary for that work package. If applying for more than one work package, the information you provide in the tabs should not be identical and must reflect the unique components and specifications of each work package.</t>
  </si>
  <si>
    <t>To effectively utilise the risk register, please follow the guidance provided by the scoring matrix in Tab 9, which outlines how each risk is evaluated and scored. Begin by filling out the risk register table in full. In row one, you will find an example risk with scoring for reference. Ensure that all sections highlighted in yellow are completed: ID, Category, Date Raised, Risk Owner, Description, Cause, and Effect/Impact.
Each risk must be scored by training providers using the drop-down function for Likelihood, Timescale, Cost, Quality, and Impact. The overall score will be calculated automatically based on these inputs. After scoring each risk, please input your planned actions to mitigate the consequences of the risk.</t>
  </si>
  <si>
    <t>Tab 9: Section J Part 1 Course Cost Breakdown</t>
  </si>
  <si>
    <t>This tab outlines the payment methods available to training providers, detailing grant allocations and the payment model. It also breaks down course costs, showing the funding each provider will receive from the Warm Home Skills Programme. Phase 2 funding is indicative and subject to confirmation by the Department. Providers successful in Phase 1 will have access to Phase 2 funding based on their Phase 1 performance, measured by targeted KPIs and milestones. Each provider can receive a maximum of £1 million per phase. The number of funded projects will depend on the range, value for money, and quality of proposals. The target numbers in section 4.1 in the guidance document for training delivered are guides and may be amended based on applicant responses. The total funding of £1 million per provider applies to all work packages combined, so the total amount must not exceed £1 million per provider, even if multiple work packages are applied for.</t>
  </si>
  <si>
    <t>Additionally, provide a separate structure chart (organogram) for the project delivery staff and any sub-contractors, showing the reporting lines for each role. Note that the work can only be sub-contracted once, meaning a sub-contractor cannot sub-contract further.</t>
  </si>
  <si>
    <t>Tab 10: Section J Part 2 KPI forecast's</t>
  </si>
  <si>
    <t xml:space="preserve">In the Yellow boxes fill in the number of Learners you will deliver for each category outlined in Row 13 for every month of delivery.
</t>
  </si>
  <si>
    <t>By submitting this application, you are agreeing to these numbers, to the timeline and successful applicants will be held to this forecast. Any proposed changes to KPI targets must go through the PCR procedure and are subject to approval by the Funders and DESNZ.</t>
  </si>
  <si>
    <t>Tab 11: Section J Part 3 Spend Forecast, Expense Sheet, Travel Cost &amp; Summary Tables</t>
  </si>
  <si>
    <t>Guidance provided within the tab</t>
  </si>
  <si>
    <t>Tab 12: Section K Subsidy Control and Public Sector Framework</t>
  </si>
  <si>
    <t>Tab 13: Section L Summary of Supporting Documentation:</t>
  </si>
  <si>
    <t>PASS/FAIL</t>
  </si>
  <si>
    <r>
      <t>Section K: Subsidy Control and Public Sector Frameworks -</t>
    </r>
    <r>
      <rPr>
        <b/>
        <sz val="12"/>
        <color theme="3"/>
        <rFont val="Calibri"/>
        <family val="2"/>
      </rPr>
      <t>[FOR INFORMATION ONLY]</t>
    </r>
  </si>
  <si>
    <t xml:space="preserve">Tab 14: Section M Declaration </t>
  </si>
  <si>
    <t>Ensure all relevant rows with check boxes are ticked.
Cell B7, B9 &amp; B21: Enter the name of the training provider you represent.
Cell C33: Input a digital signature.
Check Boxes: Ensure all relevant rows with check boxes are ticked.
Cell C34: Input a digital signature.
Cell C35: Enter the full name of the individual completing the application on behalf of the organization.
Cell C36: Enter the position the individual holds within the company.
Cell C37: Enter the date of completion.</t>
  </si>
  <si>
    <t>Section L: Summary of Supporting Documentation</t>
  </si>
  <si>
    <t>Section M: Declaration and Signature</t>
  </si>
  <si>
    <t>T</t>
  </si>
  <si>
    <t>Section A: Lead Applicant Details [Not Scored]</t>
  </si>
  <si>
    <r>
      <t xml:space="preserve">Guidance </t>
    </r>
    <r>
      <rPr>
        <sz val="14"/>
        <color rgb="FF002060"/>
        <rFont val="Aptos"/>
        <family val="2"/>
      </rPr>
      <t> </t>
    </r>
  </si>
  <si>
    <t>Applicant Organisation</t>
  </si>
  <si>
    <t xml:space="preserve">Primary contact details: Details provided should set out the day-to-day contact for the project who will lead on engagement with MNZH. 
</t>
  </si>
  <si>
    <t xml:space="preserve">                                          Primary Contact</t>
  </si>
  <si>
    <t>Name</t>
  </si>
  <si>
    <t>Job Title / Position in the Organisation</t>
  </si>
  <si>
    <t>Organisation Address</t>
  </si>
  <si>
    <t>Postcode</t>
  </si>
  <si>
    <t>Direct Telephone Number</t>
  </si>
  <si>
    <t>E-mail Address</t>
  </si>
  <si>
    <t xml:space="preserve">  </t>
  </si>
  <si>
    <t>Alternative Contact</t>
  </si>
  <si>
    <t xml:space="preserve">Please also enter the details of an alternative contact from the lead bidder in cases where the primary contact is not available.  </t>
  </si>
  <si>
    <t>E-mail address</t>
  </si>
  <si>
    <t>Company / Charity Registration Number</t>
  </si>
  <si>
    <t>Small Company</t>
  </si>
  <si>
    <t>Under The UK Companies Act 2006, the definitions for small, medium, and large companies are based on specific thresholds for turnover, balance sheet total, and the average number of employees.
(Guidance Section 6.3: Funding Levels)</t>
  </si>
  <si>
    <r>
      <t>-Turnover:</t>
    </r>
    <r>
      <rPr>
        <sz val="11"/>
        <color rgb="FF002060"/>
        <rFont val="Calibri"/>
        <family val="2"/>
      </rPr>
      <t xml:space="preserve"> Not more than £632,000</t>
    </r>
  </si>
  <si>
    <r>
      <t>-Balance Sheet Total:</t>
    </r>
    <r>
      <rPr>
        <sz val="11"/>
        <color rgb="FF002060"/>
        <rFont val="Calibri"/>
        <family val="2"/>
      </rPr>
      <t xml:space="preserve"> Not more than £316,000</t>
    </r>
  </si>
  <si>
    <r>
      <t>-Average Number of Employees:</t>
    </r>
    <r>
      <rPr>
        <sz val="11"/>
        <color rgb="FF002060"/>
        <rFont val="Calibri"/>
        <family val="2"/>
      </rPr>
      <t xml:space="preserve"> Not more than 10</t>
    </r>
  </si>
  <si>
    <t>Medium-Sized Company</t>
  </si>
  <si>
    <r>
      <t>-Turnover:</t>
    </r>
    <r>
      <rPr>
        <sz val="11"/>
        <color rgb="FF002060"/>
        <rFont val="Calibri"/>
        <family val="2"/>
      </rPr>
      <t xml:space="preserve"> Not more than £36.0 million</t>
    </r>
  </si>
  <si>
    <r>
      <t>-Balance Sheet Total:</t>
    </r>
    <r>
      <rPr>
        <sz val="11"/>
        <color rgb="FF002060"/>
        <rFont val="Calibri"/>
        <family val="2"/>
      </rPr>
      <t xml:space="preserve"> Not more than £18.0 million</t>
    </r>
  </si>
  <si>
    <r>
      <t>-Average Number of Employees:</t>
    </r>
    <r>
      <rPr>
        <sz val="11"/>
        <color rgb="FF002060"/>
        <rFont val="Calibri"/>
        <family val="2"/>
      </rPr>
      <t xml:space="preserve"> Not more than 250</t>
    </r>
  </si>
  <si>
    <t>Large Company</t>
  </si>
  <si>
    <r>
      <t>- Turnover:</t>
    </r>
    <r>
      <rPr>
        <sz val="11"/>
        <color rgb="FF002060"/>
        <rFont val="Calibri"/>
        <family val="2"/>
      </rPr>
      <t xml:space="preserve"> More than £36.0 million</t>
    </r>
  </si>
  <si>
    <r>
      <t>-Balance Sheet Total:</t>
    </r>
    <r>
      <rPr>
        <sz val="11"/>
        <color rgb="FF002060"/>
        <rFont val="Calibri"/>
        <family val="2"/>
      </rPr>
      <t xml:space="preserve"> More than £18.0 million</t>
    </r>
  </si>
  <si>
    <r>
      <t>-Average Number of Employees:</t>
    </r>
    <r>
      <rPr>
        <sz val="11"/>
        <color rgb="FF002060"/>
        <rFont val="Calibri"/>
        <family val="2"/>
      </rPr>
      <t xml:space="preserve"> More than 250</t>
    </r>
  </si>
  <si>
    <t>Select:</t>
  </si>
  <si>
    <t>14</t>
  </si>
  <si>
    <t>VAT number (where applicable)</t>
  </si>
  <si>
    <t>Section B: Partner/Sub-contractor Details [Not Scored]</t>
  </si>
  <si>
    <t xml:space="preserve">Guidance </t>
  </si>
  <si>
    <t>Organisation name of other Delivery Partner(s) / Sub-contractor(s)</t>
  </si>
  <si>
    <t>(Guidance Section 4.1: Eligibility Criteria)</t>
  </si>
  <si>
    <t>Partner(s)/ Sub-contractor(s) address(es) including postcode</t>
  </si>
  <si>
    <t>Partner(s) / Sub-contractor(s) Company / Charity registration number</t>
  </si>
  <si>
    <t>3a</t>
  </si>
  <si>
    <r>
      <t xml:space="preserve">Applicants should provide a letter of support from each sub-contractor (one letter per sub-contractor). </t>
    </r>
    <r>
      <rPr>
        <b/>
        <sz val="14"/>
        <color rgb="FF002060"/>
        <rFont val="Calibri"/>
        <family val="2"/>
      </rPr>
      <t xml:space="preserve"> </t>
    </r>
    <r>
      <rPr>
        <b/>
        <sz val="14"/>
        <color rgb="FFFF0000"/>
        <rFont val="Calibri"/>
        <family val="2"/>
      </rPr>
      <t>(To be embedded in Tab 14)</t>
    </r>
  </si>
  <si>
    <t xml:space="preserve">Applicants must confirm: any sub-contractors used in the delivery of the training courses proposed (a letter of support from each sub-contractor must accompany the application).
(Guidance Section 4.1: Eligibility Criteria)
</t>
  </si>
  <si>
    <t>Partner(s) / Sub-contractor(s) Role(s) in delivery.</t>
  </si>
  <si>
    <t xml:space="preserve">Detail the specific roles and responsibilities of each partner or subcontractor involved in the project. Explain their contributions to the project's success and how their expertise or resources will be utilised.
</t>
  </si>
  <si>
    <t xml:space="preserve">Will each partner/ Sub-contractor provide match funding?                                                                                                                                                                                         </t>
  </si>
  <si>
    <t xml:space="preserve">Select one answer from the drop down.  </t>
  </si>
  <si>
    <t>5a</t>
  </si>
  <si>
    <t>If yes please describe in what form</t>
  </si>
  <si>
    <r>
      <t xml:space="preserve">Is a Service Level Agreement </t>
    </r>
    <r>
      <rPr>
        <sz val="8"/>
        <color theme="1"/>
        <rFont val="Aptos"/>
        <family val="2"/>
      </rPr>
      <t> </t>
    </r>
    <r>
      <rPr>
        <sz val="11"/>
        <color rgb="FF002060"/>
        <rFont val="Calibri"/>
        <family val="2"/>
      </rPr>
      <t>/ partnership agreement / contract in place for the Partner(s)? If not, when will it be?</t>
    </r>
    <r>
      <rPr>
        <sz val="8"/>
        <color theme="1"/>
        <rFont val="Aptos"/>
        <family val="2"/>
      </rPr>
      <t> </t>
    </r>
  </si>
  <si>
    <t>Indicate whether there is a formal Service Level Agreement (SLA), partnership agreement, or contract in place with the partners or subcontractors. If not, provide a timeline for when these agreements will be established.</t>
  </si>
  <si>
    <r>
      <t>Section C: Project Details [15%]</t>
    </r>
    <r>
      <rPr>
        <sz val="14"/>
        <color rgb="FF002060"/>
        <rFont val="Aptos"/>
        <family val="2"/>
      </rPr>
      <t> </t>
    </r>
  </si>
  <si>
    <t>Provide an executive summary of your planned project. Explain how your project addresses specific skill(s) or knowledge gaps in home decarbonisation. (max 150 words)</t>
  </si>
  <si>
    <t>General concise summary as specific details will be provided in rows below. Summarise the project's goals, scope, and target audience. Highlight how the project aims to address skill or knowledge gaps in home decarbonisation and why this is important.  (Guidance section 4: Competition Eligibility and Requirements)</t>
  </si>
  <si>
    <r>
      <rPr>
        <sz val="11"/>
        <color rgb="FF002060"/>
        <rFont val="Calibri"/>
        <family val="2"/>
      </rPr>
      <t>Describe how the project outputs meet each of the competition requirements and detail</t>
    </r>
    <r>
      <rPr>
        <sz val="8"/>
        <color rgb="FF002060"/>
        <rFont val="Aptos"/>
        <family val="2"/>
      </rPr>
      <t> </t>
    </r>
    <r>
      <rPr>
        <sz val="11"/>
        <color rgb="FF002060"/>
        <rFont val="Calibri"/>
        <family val="2"/>
      </rPr>
      <t xml:space="preserve"> the specific tasks involved. Ensure that your response includes how these tasks align with the completion goals and eligible work packages as specified in the Guidance Document. Note that the work can only be sub-contracted once (max 200 words)</t>
    </r>
  </si>
  <si>
    <t>Please provide a clear outline of the work package for which you are bidding.</t>
  </si>
  <si>
    <t xml:space="preserve">The project proposal must conform to the competition requirements </t>
  </si>
  <si>
    <t>Explain how the project outputs align with the competition's requirements. Provide details on specific tasks and how they align with the project goals and eligible work packages. Emphasise that work can only be subcontracted once.</t>
  </si>
  <si>
    <t>(Guidance section 4: Competition Eligibility and Requirements)</t>
  </si>
  <si>
    <t>2a</t>
  </si>
  <si>
    <t>List the courses you plan to deliver  and the standards they will meet.</t>
  </si>
  <si>
    <r>
      <t>Course title:</t>
    </r>
    <r>
      <rPr>
        <sz val="11"/>
        <color rgb="FF002060"/>
        <rFont val="Aptos"/>
        <family val="2"/>
      </rPr>
      <t>  </t>
    </r>
  </si>
  <si>
    <t>Awarding Organisation:</t>
  </si>
  <si>
    <t>Qualification Level:</t>
  </si>
  <si>
    <t>Qualification Number:</t>
  </si>
  <si>
    <t>Guided learning hours:</t>
  </si>
  <si>
    <t>Total qualification time:</t>
  </si>
  <si>
    <t>Provide a comprehensive list of all the courses you intend to deliver as part of the project. (insert more lines if needed).
Provide details of registered courses and the accreditation body applicable. All applicable accredited courses need to be valid and evidenced to show that it is accredited. Identify the standards that the courses will meet, such as National Occupational Standards, NVQ, PAS. If the course is not Ofqual registered, indicate the reason and any relevant accreditation. (Guidance section 4.3: Competition Work Packages)</t>
  </si>
  <si>
    <t>(Where the course is not Ofqual registered,  move on to section 6a)</t>
  </si>
  <si>
    <t>Outline a justification of how each non-Ofqual registered course aligns to PAS/ MCS standards.</t>
  </si>
  <si>
    <t>Non Ofqual registered course title:</t>
  </si>
  <si>
    <r>
      <t xml:space="preserve">Justification (max 100 words): </t>
    </r>
    <r>
      <rPr>
        <sz val="11"/>
        <color rgb="FF002060"/>
        <rFont val="Aptos"/>
        <family val="2"/>
      </rPr>
      <t>  </t>
    </r>
  </si>
  <si>
    <t>Provide a rationale for how non-Ofqual registered courses align with PAS/MCS standards. Explain the relevance and importance of these standards to the courses.</t>
  </si>
  <si>
    <r>
      <t>What is the delivery mode for each course</t>
    </r>
    <r>
      <rPr>
        <sz val="8"/>
        <color rgb="FF002060"/>
        <rFont val="Aptos"/>
        <family val="2"/>
      </rPr>
      <t>  </t>
    </r>
    <r>
      <rPr>
        <sz val="11"/>
        <color rgb="FF002060"/>
        <rFont val="Calibri"/>
        <family val="2"/>
      </rPr>
      <t>? (Tick one)</t>
    </r>
  </si>
  <si>
    <t xml:space="preserve"> 100% Online: Specify online components, such as self-paced, webinars, e-learning modules, or virtual classrooms: </t>
  </si>
  <si>
    <t>Specify the delivery mode for each course, such as online, in-person, or hybrid. As part of the proposal, applicants are required to set out the split between proposed online and proposed classroom-based training.  (Guidance sections 4.2: Competition Requirements, 4.4: Geographic Delivery Areas)</t>
  </si>
  <si>
    <t>100% Face-to-Face In-Person: Specify in-person training session frequency and duration.</t>
  </si>
  <si>
    <t>Blended (online &amp; face-to-face)</t>
  </si>
  <si>
    <t>Blended Learning: If applicable, explain how the course will combine in-person and online learning and the approximate percentage of each. (50 words max)</t>
  </si>
  <si>
    <t xml:space="preserve">If applicable, indicate the region(s) in which the classroom-based courses will be delivered. Specifying the corresponding regional Hub area. </t>
  </si>
  <si>
    <t>  Specify the Net Zero Hub Area(s) any classroom-based training will operate in. </t>
  </si>
  <si>
    <t>Indicate the geographical regions where the courses will be delivered, including the specific regional Hub areas for classroom-based training. (Guidance Section Appendix A)</t>
  </si>
  <si>
    <t>3b</t>
  </si>
  <si>
    <r>
      <rPr>
        <sz val="11"/>
        <color rgb="FF002060"/>
        <rFont val="Calibri"/>
        <family val="2"/>
      </rPr>
      <t>Identify other resources</t>
    </r>
    <r>
      <rPr>
        <sz val="8"/>
        <color rgb="FF002060"/>
        <rFont val="Aptos"/>
        <family val="2"/>
      </rPr>
      <t> </t>
    </r>
    <r>
      <rPr>
        <sz val="11"/>
        <color rgb="FF002060"/>
        <rFont val="Calibri"/>
        <family val="2"/>
      </rPr>
      <t xml:space="preserve"> required for the project (e.g., facilities) and explain how they will be secured.  (max 100 words)</t>
    </r>
  </si>
  <si>
    <t xml:space="preserve">List any additional resources needed for the project, such as facilities, equipment, or materials. Describe how these resources will be obtained and managed. (Guidance Section 5.3: Delivery Assurance Checks and Independent Third-Party Quality Assurance )
</t>
  </si>
  <si>
    <t>What are the benefits of this project relevant to the following three categories?</t>
  </si>
  <si>
    <t xml:space="preserve">Knowledge (max 100 words):  </t>
  </si>
  <si>
    <t>Highlight the key knowledge areas participants will gain and qualifications achieved. </t>
  </si>
  <si>
    <t xml:space="preserve">Competencies (max 100 words):  </t>
  </si>
  <si>
    <t xml:space="preserve"> Explain the competencies that participants will achieve and how these align with industry standards, such as PAS/MCS standards.</t>
  </si>
  <si>
    <t xml:space="preserve">Work opportunities (max 100 words):  </t>
  </si>
  <si>
    <t xml:space="preserve">Outline job creation and employment opportunities. [for RCs/RAs only: the rates of trainees who go on to obtain accreditation and/or conduct relevant work in the following 6-12 months?] </t>
  </si>
  <si>
    <r>
      <t xml:space="preserve">Describe the composition of </t>
    </r>
    <r>
      <rPr>
        <b/>
        <sz val="11"/>
        <color rgb="FF002060"/>
        <rFont val="Calibri"/>
        <family val="2"/>
      </rPr>
      <t xml:space="preserve">each course </t>
    </r>
    <r>
      <rPr>
        <sz val="11"/>
        <color rgb="FF002060"/>
        <rFont val="Calibri"/>
        <family val="2"/>
      </rPr>
      <t>to be delivered. Outline the structure and content of each course, including the topics covered, duration, and any practical or theoretical components. Provide details on the following:
Course Structure 
Types of assessment
Certification
Continuous Professional Development (CPD)
Course materials
Site Readiness Support
(max 600 words)</t>
    </r>
  </si>
  <si>
    <t>Detailed breakdown of modules and lessons.
Duration of each module and the overall course (e.g., modules, workshops, follow-up learning, and any AI involvement).</t>
  </si>
  <si>
    <t>Methods of evaluation (e.g., test quizzes, presentations, practical tests).
Frequency and format of assessments.</t>
  </si>
  <si>
    <t xml:space="preserve">Certification bodies and details/timeline of the certification process.
Criteria for certification and types of certificates awarded upon completion. </t>
  </si>
  <si>
    <t>CPD credits or points associated with the course.
Opportunities for ongoing learning and support or skill enhancement (if applicable).</t>
  </si>
  <si>
    <t xml:space="preserve">  Resources provided (e.g., textbooks, online materials, software).
Accessibility of materials (e.g., digital formats, physical copies).</t>
  </si>
  <si>
    <t>Infrastructure Requirements: Necessary facilities and equipment for course delivery.
Technology Support: Required software, hardware, and technical support.
Learner Support Services: Availability of tutoring, mentoring, and other support services.
Staff Training: Training programs for instructors and support staff to ensure effective course delivery.</t>
  </si>
  <si>
    <r>
      <t xml:space="preserve">Provide evidence (course prospectus </t>
    </r>
    <r>
      <rPr>
        <b/>
        <sz val="11"/>
        <color rgb="FF002060"/>
        <rFont val="Calibri"/>
        <family val="2"/>
      </rPr>
      <t>and</t>
    </r>
    <r>
      <rPr>
        <sz val="11"/>
        <color rgb="FF002060"/>
        <rFont val="Calibri"/>
        <family val="2"/>
      </rPr>
      <t xml:space="preserve"> accreditation from recognised bodies) of previous/current delivery of relevant vocational courses</t>
    </r>
    <r>
      <rPr>
        <sz val="8"/>
        <color rgb="FF002060"/>
        <rFont val="Aptos"/>
        <family val="2"/>
      </rPr>
      <t> </t>
    </r>
    <r>
      <rPr>
        <sz val="11"/>
        <color rgb="FF002060"/>
        <rFont val="Calibri"/>
        <family val="2"/>
      </rPr>
      <t xml:space="preserve"> in construction, energy efficiency or energy assessment. (Tick One)</t>
    </r>
  </si>
  <si>
    <t xml:space="preserve">Evidence Attached </t>
  </si>
  <si>
    <t xml:space="preserve"> Submit evidence of previous or current delivery of vocational courses related to construction, energy efficiency, or energy assessment. Include course prospectus and accreditation from recognised bodies.</t>
  </si>
  <si>
    <t xml:space="preserve">Not Applicable </t>
  </si>
  <si>
    <t>If not applicable please explain why that is the case (50 words max).</t>
  </si>
  <si>
    <t>6a</t>
  </si>
  <si>
    <t xml:space="preserve">Please insert the link to the most recent Ofsted inspection and confirm date received </t>
  </si>
  <si>
    <t>Link to most recent Ofsted inspection Report:</t>
  </si>
  <si>
    <t>Ofsted public inspection reports are available: https://reports.ofsted.gov.uk/</t>
  </si>
  <si>
    <t>Date of inspection:</t>
  </si>
  <si>
    <t>Confirm whether there is a pending Ofsted inspection monitoring visit scheduled:</t>
  </si>
  <si>
    <t>Outline the proposed course outcomes and how these will be measured (i.e. number of individuals trained, level/standard trained at (max 100 words)</t>
  </si>
  <si>
    <t>Detail the expected outcomes of the courses, including the number of individuals trained and the level or standard of training. Explain how these outcomes will be measured and assessed.</t>
  </si>
  <si>
    <t xml:space="preserve">Submit any available evidence of trainee satisfaction from previous courses, such as feedback forms or survey results. Inspection date/ Date received   </t>
  </si>
  <si>
    <r>
      <rPr>
        <sz val="11"/>
        <color rgb="FF002060"/>
        <rFont val="Calibri"/>
        <family val="2"/>
      </rPr>
      <t xml:space="preserve">If applicable provide evidence of level of trainee satisfaction relevant to previous courses. </t>
    </r>
    <r>
      <rPr>
        <sz val="8"/>
        <color rgb="FF002060"/>
        <rFont val="Aptos"/>
        <family val="2"/>
      </rPr>
      <t>   </t>
    </r>
  </si>
  <si>
    <t>Methods (50 word max):</t>
  </si>
  <si>
    <t>(e.g. events, website, apps, social media etc)</t>
  </si>
  <si>
    <t>Messages (50 word max):</t>
  </si>
  <si>
    <t>(e.g. marketing, onboarding, registration, feedback survey etc)</t>
  </si>
  <si>
    <t>Channels (50 word max):</t>
  </si>
  <si>
    <t>(e.g. telephone, emails, apps, letters etc)</t>
  </si>
  <si>
    <t>9a</t>
  </si>
  <si>
    <t>Please provide details on your outreach strategies and recruitment methods (max 100 words)</t>
  </si>
  <si>
    <t xml:space="preserve">As part of promoting the scheme and recruiting trainees, what specific actions will you take to engage individuals who are not in education, employment, or training? </t>
  </si>
  <si>
    <t>9b</t>
  </si>
  <si>
    <t>What onward support will you offer to trainees to help them become aware of employment or commercial opportunities in the retrofit and energy efficiency sector? (max 100 words)</t>
  </si>
  <si>
    <t>Evidence of provision of onward support to trainees toward building their awareness of retrofit career pathways and future employment potential within the sector.  (Guidance Section 1: Overview, 5.1: Training Provider KPIs)</t>
  </si>
  <si>
    <t>State if you are registered with the UK Register of Learning Providers (UKRLP) or with an equivalent body such as City &amp; Guilds, Logic, or another recognised organisation?</t>
  </si>
  <si>
    <t>The training provider must be registered with the UKRLP (UK Register of Learning Providers) or registered with a body such as City &amp; Guilds, Logic or equivalent and provide evidence of this.</t>
  </si>
  <si>
    <t>Indicate if you are registered with the UKRLP or another recognised organisation. Provide evidence of this registration.</t>
  </si>
  <si>
    <t>Attach supporting documents that evidence your registration with the UKRLP or another recognised organisation.</t>
  </si>
  <si>
    <t>Section D: Deliverability [10%]</t>
  </si>
  <si>
    <t>1a</t>
  </si>
  <si>
    <t>What Key Performance Indicators (KPIs) would you use to evaluate your delivery? (max 100 words)</t>
  </si>
  <si>
    <t>Provide specific KPI targets for course delivery, evidence capacity to deliver them and explain how these targets will be delivered monthly and within each quarter of the delivery period.</t>
  </si>
  <si>
    <t>1b</t>
  </si>
  <si>
    <t>How will you ensure that over 80% of Phase 1 course targets are completed by end January 2026 (based on reporting data submitted by 14th February 2026)? (max 50 words)</t>
  </si>
  <si>
    <t>(Guidance Section 5.2: Monitoring Processes)</t>
  </si>
  <si>
    <r>
      <t>How do you plan to proactively manage any potential underperformance against your projected monthly forecast</t>
    </r>
    <r>
      <rPr>
        <sz val="8"/>
        <color rgb="FF002060"/>
        <rFont val="Aptos"/>
        <family val="2"/>
      </rPr>
      <t> </t>
    </r>
    <r>
      <rPr>
        <sz val="11"/>
        <color rgb="FF002060"/>
        <rFont val="Calibri"/>
        <family val="2"/>
      </rPr>
      <t>? (max 100 words)</t>
    </r>
  </si>
  <si>
    <t>Detail the measures and strategies you will implement to monitor and address any deviations from the forecasted performance. This could include regular performance reviews, real-time monitoring systems, and contingency plans.</t>
  </si>
  <si>
    <t xml:space="preserve">Quality Assurance Processes: (max 50 words): </t>
  </si>
  <si>
    <t>Methods used to maintain and improve the quality of course content and delivery.
Regular reviews and updates to course materials.</t>
  </si>
  <si>
    <t>Instructor Qualifications (max 50 words):</t>
  </si>
  <si>
    <t>Criteria for selecting and training instructors.
Ongoing professional development for instructors.</t>
  </si>
  <si>
    <t xml:space="preserve">Feedback Mechanisms (max 50 words): </t>
  </si>
  <si>
    <t>How feedback from learners is collected and utilised to enhance course quality.
Examples of changes made based on learner feedback.</t>
  </si>
  <si>
    <t xml:space="preserve">Performance Metrics (max 50 words): </t>
  </si>
  <si>
    <t>Key performance indicators (KPIs) used to measure the success of the training.
How these metrics are tracked and reported.</t>
  </si>
  <si>
    <t xml:space="preserve">Support Services (max 50 words): </t>
  </si>
  <si>
    <t>Additional support provided to learners to ensure successful course completion.
Availability of tutoring, mentoring, and technical support.</t>
  </si>
  <si>
    <t>Section E: Project Management and Governance [10%]</t>
  </si>
  <si>
    <t>Outline the project management and control systems that will be established for the project. (max 50 words)</t>
  </si>
  <si>
    <t>Provide a brief description of the project management systems and controls that will be put in place. This should include tools, methodologies, and processes to ensure effective project delivery.</t>
  </si>
  <si>
    <t>Please provide an outline of the governance structure for the project including the roles, the key responsibilities of each role and the escalation routes.
(max 100 words)</t>
  </si>
  <si>
    <t>Describe the governance framework, including the roles and responsibilities of key team members and the process for escalating issues. Ensure it is clear and concise.</t>
  </si>
  <si>
    <t>Detail how the lead organisation will have oversight of partner organisations (if applicable) and responsibility for monitoring project performance. (max 100 words)</t>
  </si>
  <si>
    <t>Key monitoring processes will include:</t>
  </si>
  <si>
    <t>• Monthly report submission monitored for submission timeliness.</t>
  </si>
  <si>
    <t xml:space="preserve">• Data checks for accuracy against previous submissions. </t>
  </si>
  <si>
    <t xml:space="preserve">• Quality assurance to ensure accurate reflection of progress against targets. </t>
  </si>
  <si>
    <t>Explain how the lead organisation will oversee and monitor the performance of partner organisations. Include mechanisms for tracking progress and ensuring accountability. (Guidance section 5. Monitoring Delivery)</t>
  </si>
  <si>
    <t>Section F: Record Keeping, Course Attendees, Delivery Consistency and Financial Management &amp; Control [10%]</t>
  </si>
  <si>
    <t>To ensure that interventions are recorded, and an audit trail is retained to prove intervention validity, outline the methods you will use for delivering:
- collation
- calculation 
- verification 
max 100 words</t>
  </si>
  <si>
    <t>Describe the processes and tools you will use for data collation, calculation, and verification to maintain a robust audit trail and ensure the validity of interventions.</t>
  </si>
  <si>
    <r>
      <t>Outline the checks that will be conducted to ensure learners are eligible and belong to the WHSP target group. (max 150 words</t>
    </r>
    <r>
      <rPr>
        <sz val="8"/>
        <color rgb="FF002060"/>
        <rFont val="Aptos"/>
        <family val="2"/>
      </rPr>
      <t> </t>
    </r>
    <r>
      <rPr>
        <sz val="11"/>
        <color rgb="FF002060"/>
        <rFont val="Calibri"/>
        <family val="2"/>
      </rPr>
      <t>)</t>
    </r>
  </si>
  <si>
    <t>(Guidance Section 1: Overview, 4: Competition Requirements)</t>
  </si>
  <si>
    <t>Specify the eligibility criteria and the verification processes to ensure learners meet the WHSP target group requirements.</t>
  </si>
  <si>
    <r>
      <t>Outline the controls you will put in place to check that compliance with funding conditions during delivery of the project is maintained. (max 150 words</t>
    </r>
    <r>
      <rPr>
        <sz val="8"/>
        <color rgb="FF002060"/>
        <rFont val="Aptos"/>
        <family val="2"/>
      </rPr>
      <t> </t>
    </r>
    <r>
      <rPr>
        <sz val="11"/>
        <color rgb="FF002060"/>
        <rFont val="Calibri"/>
        <family val="2"/>
      </rPr>
      <t>)</t>
    </r>
  </si>
  <si>
    <t xml:space="preserve">Reporting will include the top five risks of the month  reported, any issues, as well as basic information surrounding any incidents of fraud/loss, or prevented fraud/loss, any items the Training Provider wishes to bring to the attention of the Hub, such as lessons learned, good news stories. Factors triggering non-compliance in KPI monitoring (measure of monthly reporting progress): </t>
  </si>
  <si>
    <t>Inaccurate Reporting</t>
  </si>
  <si>
    <t>This refers to reports being submitted which do not meet the required standard. This could be among others because of:</t>
  </si>
  <si>
    <r>
      <t>·</t>
    </r>
    <r>
      <rPr>
        <sz val="11"/>
        <color rgb="FF002060"/>
        <rFont val="Times New Roman"/>
        <family val="1"/>
      </rPr>
      <t xml:space="preserve">        </t>
    </r>
    <r>
      <rPr>
        <sz val="11"/>
        <color rgb="FF002060"/>
        <rFont val="Aptos"/>
        <family val="2"/>
      </rPr>
      <t>Discrepancies/errors in the number of trainees reported</t>
    </r>
  </si>
  <si>
    <r>
      <t>·</t>
    </r>
    <r>
      <rPr>
        <sz val="11"/>
        <color rgb="FF002060"/>
        <rFont val="Times New Roman"/>
        <family val="1"/>
      </rPr>
      <t xml:space="preserve">        </t>
    </r>
    <r>
      <rPr>
        <sz val="11"/>
        <color rgb="FF002060"/>
        <rFont val="Aptos"/>
        <family val="2"/>
      </rPr>
      <t>Lack of detail on progress, risks, fraud, mitigations, and contingencies</t>
    </r>
  </si>
  <si>
    <r>
      <t>·</t>
    </r>
    <r>
      <rPr>
        <sz val="11"/>
        <color rgb="FF002060"/>
        <rFont val="Times New Roman"/>
        <family val="1"/>
      </rPr>
      <t xml:space="preserve">        </t>
    </r>
    <r>
      <rPr>
        <sz val="11"/>
        <color rgb="FF002060"/>
        <rFont val="Aptos"/>
        <family val="2"/>
      </rPr>
      <t>Retrospective changes to reported in previous months</t>
    </r>
  </si>
  <si>
    <r>
      <t>·</t>
    </r>
    <r>
      <rPr>
        <sz val="11"/>
        <color rgb="FF002060"/>
        <rFont val="Times New Roman"/>
        <family val="1"/>
      </rPr>
      <t xml:space="preserve">        </t>
    </r>
    <r>
      <rPr>
        <sz val="11"/>
        <color rgb="FF002060"/>
        <rFont val="Aptos"/>
        <family val="2"/>
      </rPr>
      <t>Non-compliance against funding conditions (i.e. claims based on starters instead of completions)</t>
    </r>
  </si>
  <si>
    <t>Late submission</t>
  </si>
  <si>
    <t>This refers to a situation where a Training Provider submits their monthly report after the deadline without first notifying and receiving consent from the Hub to submit on an alternative date</t>
  </si>
  <si>
    <t>Describe the measures you will implement to ensure continuous compliance with eligibility rules throughout the project's delivery.</t>
  </si>
  <si>
    <t>(Guidance Section 1: Overview, 4) Competition Requirements)</t>
  </si>
  <si>
    <r>
      <t>Outline the process for compiling, authorising, and ensuring only permitted and defrayed expenditure is included in training competition claims for payment. (max 150 words</t>
    </r>
    <r>
      <rPr>
        <sz val="8"/>
        <color rgb="FF002060"/>
        <rFont val="Aptos"/>
        <family val="2"/>
      </rPr>
      <t> </t>
    </r>
    <r>
      <rPr>
        <sz val="11"/>
        <color rgb="FF002060"/>
        <rFont val="Calibri"/>
        <family val="2"/>
      </rPr>
      <t>)</t>
    </r>
  </si>
  <si>
    <t xml:space="preserve"> </t>
  </si>
  <si>
    <t>(Guidance Section 6.1: Eligible Training Project Costs)</t>
  </si>
  <si>
    <t>Explain the process for verifying and authorising expenditures to ensure only eligible and defrayed costs are claimed.</t>
  </si>
  <si>
    <r>
      <t>Describe the document management system applied. (max 50 words</t>
    </r>
    <r>
      <rPr>
        <sz val="8"/>
        <color rgb="FF002060"/>
        <rFont val="Aptos"/>
        <family val="2"/>
      </rPr>
      <t> </t>
    </r>
    <r>
      <rPr>
        <sz val="11"/>
        <color rgb="FF002060"/>
        <rFont val="Calibri"/>
        <family val="2"/>
      </rPr>
      <t>)</t>
    </r>
  </si>
  <si>
    <t xml:space="preserve">(Guidance Section 1.1: Timescales) </t>
  </si>
  <si>
    <t xml:space="preserve">Provide an overview of the document management system you will use, highlighting its capabilities and how it will support project documentation. </t>
  </si>
  <si>
    <r>
      <t>Outline the actions and processes for maintaining and accessing the audit trail, including retrieving original invoices, and ensuring the availability of cost evidence, both during the project and for 12 months afterward.</t>
    </r>
    <r>
      <rPr>
        <b/>
        <sz val="11"/>
        <color rgb="FF002060"/>
        <rFont val="Calibri"/>
        <family val="2"/>
      </rPr>
      <t xml:space="preserve"> </t>
    </r>
    <r>
      <rPr>
        <sz val="11"/>
        <color rgb="FF002060"/>
        <rFont val="Calibri"/>
        <family val="2"/>
      </rPr>
      <t>(max 50 words)</t>
    </r>
  </si>
  <si>
    <t>Describe how you will maintain and access the audit trail, including the storage and retrieval of original invoices and cost evidence.</t>
  </si>
  <si>
    <t>Outline the processes, roles, and schemes of delegation of your organisation’s financial policy.
Provide details on the following:
Processes
Roles
Delegation
 (max 100 words)</t>
  </si>
  <si>
    <t>Detail the financial policy, including the processes, roles, and delegation schemes to ensure sound financial management.</t>
  </si>
  <si>
    <t>Outline the steps taken to ensure that delivery partners comply with expenditure defrayal requirements during the project's delivery. (max 50 words)</t>
  </si>
  <si>
    <t>Describe how you will ensure that delivery partners comply with the expenditure defrayal requirements during the project's delivery.</t>
  </si>
  <si>
    <t>Outline your complaints procedure and relevant escalation/ resolution framework. (max 100 words)</t>
  </si>
  <si>
    <t>Provide a brief overview of the complaints procedure, including how complaints are handled and the escalation/resolution process.</t>
  </si>
  <si>
    <t>Section G: Project Team [10%]</t>
  </si>
  <si>
    <r>
      <t xml:space="preserve">Complete the project team </t>
    </r>
    <r>
      <rPr>
        <sz val="8"/>
        <color rgb="FF002060"/>
        <rFont val="Aptos"/>
        <family val="2"/>
      </rPr>
      <t> </t>
    </r>
    <r>
      <rPr>
        <sz val="11"/>
        <color rgb="FF002060"/>
        <rFont val="Calibri"/>
        <family val="2"/>
      </rPr>
      <t>table below and add rows as needed (please include details of delivery partners if relevant).</t>
    </r>
  </si>
  <si>
    <t>Number of roles</t>
  </si>
  <si>
    <t>Post title</t>
  </si>
  <si>
    <t>Post 100% funded by project:  True/ False</t>
  </si>
  <si>
    <t>‘Currently employed’</t>
  </si>
  <si>
    <t>If ‘To be recruited,’ how and when will this take place?</t>
  </si>
  <si>
    <t>To whom does the employee report?</t>
  </si>
  <si>
    <t>OR</t>
  </si>
  <si>
    <t>‘To be recruited’?</t>
  </si>
  <si>
    <t>Provide a brief description of how the team is set up to manage and deliver the project. (max 50 words)</t>
  </si>
  <si>
    <t>Summarise the team structure, highlighting the key roles and how they contribute to project management and delivery.</t>
  </si>
  <si>
    <t>Outline the team structure, including governance roles, responsibilities, and escalation routes to ensure effective project management.</t>
  </si>
  <si>
    <t>Create an organogram that clearly shows the reporting lines and structure for project delivery staff and sub-contractors. Ensure it follows the sub-contracting rule.</t>
  </si>
  <si>
    <t xml:space="preserve">Provide separate job descriptions for each of the project delivery staff that appear in the table above. </t>
  </si>
  <si>
    <t>Write job descriptions for each project delivery staff member, detailing their accountabilities, resources, expertise, skills, responsibilities, and experience.</t>
  </si>
  <si>
    <r>
      <t>Please include accountabilities, resources, expertise, skills, responsibilities, and experience of each post (max 100</t>
    </r>
    <r>
      <rPr>
        <sz val="8"/>
        <color rgb="FF002060"/>
        <rFont val="Aptos"/>
        <family val="2"/>
      </rPr>
      <t> </t>
    </r>
    <r>
      <rPr>
        <sz val="11"/>
        <color rgb="FF002060"/>
        <rFont val="Calibri"/>
        <family val="2"/>
      </rPr>
      <t>words per job description).</t>
    </r>
  </si>
  <si>
    <t>Section H: Sustainability and Social Value [5%]</t>
  </si>
  <si>
    <t>Detail how your project will add social value through the delivery of the Programme. Describe the specific actions you will take funded by this grant. (max 100 words)</t>
  </si>
  <si>
    <t>Your answer should include but not be limited to the following headings:</t>
  </si>
  <si>
    <t>Economic:</t>
  </si>
  <si>
    <t>E.g., supporting unemployed trainees into industry jobs, generating local employment, training, and work-experience opportunities; increasing spend with local companies.</t>
  </si>
  <si>
    <t>Social:</t>
  </si>
  <si>
    <t>E.g., supporting local community initiatives, charities, local amateur sports teams; provision of school visits, open days, work experience.</t>
  </si>
  <si>
    <t>Environmental:</t>
  </si>
  <si>
    <t>E.g., Reducing your energy use and carbon footprint; Using environmentally friendly goods and services; and minimising Waste.</t>
  </si>
  <si>
    <t>You may refer to examples drawn from previous contracts to support your response.</t>
  </si>
  <si>
    <t xml:space="preserve">Outline how your proposal will: </t>
  </si>
  <si>
    <t>Describe how your proposal will address the requirements of the Equality Act 2010, focusing on eliminating discrimination, advancing equality, and fostering good relations.</t>
  </si>
  <si>
    <t>•	Eliminate unlawful discrimination, harassment and victimisation and other conduct prohibited by the Equality Act 2010.</t>
  </si>
  <si>
    <t xml:space="preserve">Under the Public Sector Equality Duty, public authorities are required to have due regard to the need to achieve the objectives set out under s149 of the Equality Act 2010. </t>
  </si>
  <si>
    <t>(a) eliminate discrimination, harassment, victimisation, and any other conduct that is prohibited by or under the Equality Act 2010.</t>
  </si>
  <si>
    <t xml:space="preserve">•	Advance equality of opportunity between those who share a protected characteristic under the Equality Act 2010 and those who do not. </t>
  </si>
  <si>
    <t>(b) advance equality of opportunity between persons who share a relevant protected characteristic and persons who do not share it.</t>
  </si>
  <si>
    <t>•	Foster good relations between people who share a protected characteristic under the Equality Act 2010 and those who do not.
(max 100 words )</t>
  </si>
  <si>
    <t xml:space="preserve">(c) foster good relations between persons who share a relevant protected characteristic and persons who do not share it. </t>
  </si>
  <si>
    <t>Allocation of government funding should always consider the need to meet this duty. The nature of the response to this will depend on the training offered and how it is offered. A training provider may find it useful to refer to what they will do to ensure a diverse range of trainees, how their training is delivered to be accessible and how the content of the training supports and encourages those who attend to be aware of the benefits that diversity bring to the workplace. </t>
  </si>
  <si>
    <t>Section I: Technical WP1 related Questions [10%]</t>
  </si>
  <si>
    <t>SCORING MATRIX</t>
  </si>
  <si>
    <t>THREAT IMPACT</t>
  </si>
  <si>
    <t>Very Low</t>
  </si>
  <si>
    <t>Low</t>
  </si>
  <si>
    <t>Medium</t>
  </si>
  <si>
    <t>High</t>
  </si>
  <si>
    <t>Very High</t>
  </si>
  <si>
    <t>WARM HOME SKILLS PROGRAMME: RISK REGISTER TEMPLATE</t>
  </si>
  <si>
    <t>Score</t>
  </si>
  <si>
    <t>LIKELIHOOD</t>
  </si>
  <si>
    <t>5. Certain = 100% "ISSUE"</t>
  </si>
  <si>
    <t>I
5</t>
  </si>
  <si>
    <t>I
10</t>
  </si>
  <si>
    <t>I
15</t>
  </si>
  <si>
    <t>I
20</t>
  </si>
  <si>
    <t>I
25</t>
  </si>
  <si>
    <t xml:space="preserve">  Impact</t>
  </si>
  <si>
    <t>5. Very Likely 
&gt;90%</t>
  </si>
  <si>
    <t>HM
5</t>
  </si>
  <si>
    <t>HM
10</t>
  </si>
  <si>
    <t>H
15</t>
  </si>
  <si>
    <t>H
20</t>
  </si>
  <si>
    <t>H
25</t>
  </si>
  <si>
    <t>ID</t>
  </si>
  <si>
    <t>Category</t>
  </si>
  <si>
    <t>Date Raised</t>
  </si>
  <si>
    <t>Description</t>
  </si>
  <si>
    <t>Cause</t>
  </si>
  <si>
    <t>Effect / Impact</t>
  </si>
  <si>
    <t xml:space="preserve">Likelihood </t>
  </si>
  <si>
    <t>Time</t>
  </si>
  <si>
    <t>Cost</t>
  </si>
  <si>
    <t>Quality</t>
  </si>
  <si>
    <t>Impact</t>
  </si>
  <si>
    <t>Planned Actions</t>
  </si>
  <si>
    <t>4. Likely
65-90%</t>
  </si>
  <si>
    <t>ML
4</t>
  </si>
  <si>
    <t>HM
8</t>
  </si>
  <si>
    <t>HM
12</t>
  </si>
  <si>
    <t>H
16</t>
  </si>
  <si>
    <r>
      <rPr>
        <b/>
        <sz val="8"/>
        <rFont val="Calibri"/>
        <family val="2"/>
      </rPr>
      <t>Risk Example:</t>
    </r>
    <r>
      <rPr>
        <sz val="8"/>
        <rFont val="Calibri"/>
        <family val="2"/>
      </rPr>
      <t xml:space="preserve"> Low Enrolment Rates</t>
    </r>
  </si>
  <si>
    <t>Learners</t>
  </si>
  <si>
    <t>Marketing Manager</t>
  </si>
  <si>
    <t>Insufficient number of learners enrolling in courses.</t>
  </si>
  <si>
    <t>Lack of awareness or interest in the courses offered.</t>
  </si>
  <si>
    <t>Financial losses and underutilisation of resources.</t>
  </si>
  <si>
    <t>Conduct thorough market research to understand demand, enhance marketing strategies, and promote courses effectively.</t>
  </si>
  <si>
    <t>3. Possible
35-65%</t>
  </si>
  <si>
    <t>L
3</t>
  </si>
  <si>
    <t>ML
6</t>
  </si>
  <si>
    <t>HM
9</t>
  </si>
  <si>
    <t>HM
15</t>
  </si>
  <si>
    <t>2. Unlikely
10-35%</t>
  </si>
  <si>
    <t>L
2</t>
  </si>
  <si>
    <t>L
4</t>
  </si>
  <si>
    <t>ML
8</t>
  </si>
  <si>
    <t>ML
10</t>
  </si>
  <si>
    <t>1. Very Unlikely
&lt;10%</t>
  </si>
  <si>
    <t>L
1</t>
  </si>
  <si>
    <t>L
5</t>
  </si>
  <si>
    <t>SCORE = LIKELIHOOD x MAX (IMPACT)</t>
  </si>
  <si>
    <t>WARM HOME SKILLS PROGRAMME: COST BREAKDOWN</t>
  </si>
  <si>
    <t xml:space="preserve">Section J: Course Delivery Breakdown [10%]
</t>
  </si>
  <si>
    <t>This spreadsheet is designed to capture information relating to the four distinct work packages. Each table corresponds to one work package. It is essential that you complete the tables for all work packages you are applying for. Tables corresponding to work packages not being applied for may be left blank.
Please follow the steps below to ensure accurate and complete submission:
1. Identify the Course
Begin by selecting the course to be delivered from the dropdown menu located in the first column of the table. (Column C)
2. Complete Required Fields
For each row in the table, complete all fields highlighted in yellow. These fields are mandatory and must be filled in with accurate information relating to the course delivery. (Column D, E and F)
3. Match Funding Amount
Calculate and enter the corresponding match funding amount required. This should be input in the appropriate cell as indicated in the spreadsheet. (Column I &amp; J)
4. Review Auto-Calculated Fields
The total amount of funding requested from DESNZ per learner will be automatically calculated based on your input. No manual entry is required for this field; however, please verify that the calculated figures are accurate and reflect your intended funding request.
5. Verify Payment Model Output
The payment model fields will auto-populate based on the information provided. Review these sections to ensure all outputs align with your expectations.
Should you require further guidance or clarification on any section of the spreadsheet, please contact the relevant support team.</t>
  </si>
  <si>
    <t>Payment Schematics:</t>
  </si>
  <si>
    <t xml:space="preserve">TPs </t>
  </si>
  <si>
    <t>20% mobilisation</t>
  </si>
  <si>
    <t>70% grant</t>
  </si>
  <si>
    <t>Standard payment method</t>
  </si>
  <si>
    <t>Yes</t>
  </si>
  <si>
    <r>
      <t xml:space="preserve">based on learners </t>
    </r>
    <r>
      <rPr>
        <b/>
        <sz val="11"/>
        <color rgb="FF002060"/>
        <rFont val="Calibri"/>
        <family val="2"/>
      </rPr>
      <t>COMPLETED</t>
    </r>
  </si>
  <si>
    <t>depends on certificate audit</t>
  </si>
  <si>
    <t>Phase 1</t>
  </si>
  <si>
    <t>Indicative Phase 2</t>
  </si>
  <si>
    <t>WP Course Breakdown</t>
  </si>
  <si>
    <t>Course Cost Breakdown</t>
  </si>
  <si>
    <t xml:space="preserve">Payment Model </t>
  </si>
  <si>
    <t>Work Package 1</t>
  </si>
  <si>
    <t>Courses to be Delivered in WP1</t>
  </si>
  <si>
    <t xml:space="preserve"> Total target number of each training course to be delivered</t>
  </si>
  <si>
    <t>Total costs for each training course type without subsidy per learner</t>
  </si>
  <si>
    <t>Total number of sessions required to deliver course per learner</t>
  </si>
  <si>
    <t xml:space="preserve"> Remaining match funding amount required</t>
  </si>
  <si>
    <t>Source of match funding</t>
  </si>
  <si>
    <t>If selected 'Other' in column J please state</t>
  </si>
  <si>
    <t>Total funding requested from DESNZ per course type</t>
  </si>
  <si>
    <t>Total Match funding amount required</t>
  </si>
  <si>
    <r>
      <rPr>
        <b/>
        <sz val="11"/>
        <color rgb="FF002060"/>
        <rFont val="Calibri"/>
        <family val="2"/>
      </rPr>
      <t xml:space="preserve">20% </t>
    </r>
    <r>
      <rPr>
        <sz val="11"/>
        <color rgb="FF002060"/>
        <rFont val="Calibri"/>
        <family val="2"/>
      </rPr>
      <t>Mobilisation Paid (based on Grant Award Letter amounts)</t>
    </r>
  </si>
  <si>
    <r>
      <rPr>
        <b/>
        <sz val="11"/>
        <color rgb="FF002060"/>
        <rFont val="Calibri"/>
        <family val="2"/>
      </rPr>
      <t>70%</t>
    </r>
    <r>
      <rPr>
        <sz val="11"/>
        <color rgb="FF002060"/>
        <rFont val="Calibri"/>
        <family val="2"/>
      </rPr>
      <t xml:space="preserve"> Grant</t>
    </r>
  </si>
  <si>
    <r>
      <rPr>
        <b/>
        <sz val="11"/>
        <color rgb="FF002060"/>
        <rFont val="Calibri"/>
        <family val="2"/>
      </rPr>
      <t>10%</t>
    </r>
    <r>
      <rPr>
        <sz val="11"/>
        <color rgb="FF002060"/>
        <rFont val="Calibri"/>
        <family val="2"/>
      </rPr>
      <t xml:space="preserve"> Final Claim </t>
    </r>
  </si>
  <si>
    <t xml:space="preserve">Total </t>
  </si>
  <si>
    <t>Total</t>
  </si>
  <si>
    <t>Work Package 2</t>
  </si>
  <si>
    <t>Courses to be Delivered in WP2</t>
  </si>
  <si>
    <t>Total costs for each training course type without subsidy</t>
  </si>
  <si>
    <t xml:space="preserve">Proposed price training would be offered at with subsidy </t>
  </si>
  <si>
    <t>Work Package 3</t>
  </si>
  <si>
    <t>Courses to be Delivered in WP3</t>
  </si>
  <si>
    <t>Work Package 4</t>
  </si>
  <si>
    <t>Courses to be Delivered in WP4</t>
  </si>
  <si>
    <t>Enterprise size</t>
  </si>
  <si>
    <t>Risk / Issue / Opportunity</t>
  </si>
  <si>
    <t>Status</t>
  </si>
  <si>
    <t>Likelihood</t>
  </si>
  <si>
    <t>Value</t>
  </si>
  <si>
    <t>Trend</t>
  </si>
  <si>
    <t>Threat</t>
  </si>
  <si>
    <t>Open</t>
  </si>
  <si>
    <t>Very Unlikely</t>
  </si>
  <si>
    <t>→</t>
  </si>
  <si>
    <t>Issue</t>
  </si>
  <si>
    <t>Closed</t>
  </si>
  <si>
    <t>Unlikely</t>
  </si>
  <si>
    <t>↓</t>
  </si>
  <si>
    <t>Opportunity</t>
  </si>
  <si>
    <t>Possible</t>
  </si>
  <si>
    <t>↑</t>
  </si>
  <si>
    <t>Likely</t>
  </si>
  <si>
    <t>Very Likely</t>
  </si>
  <si>
    <t>Certain</t>
  </si>
  <si>
    <t>Learner</t>
  </si>
  <si>
    <t>Learner Employer</t>
  </si>
  <si>
    <t>Training Provider</t>
  </si>
  <si>
    <t>Other (Column K)</t>
  </si>
  <si>
    <t>=Q7*MAX(R7:U7) - formula now is taking the highest number from time, cost, quality and impact.</t>
  </si>
  <si>
    <t>Old formula was likelihood x impact = Q7U7</t>
  </si>
  <si>
    <t xml:space="preserve">1 – All Level 3/4 Domestic Retrofit Assessment including combined DEA course (Ofqual Registered, PAS 2035 aligned) </t>
  </si>
  <si>
    <t xml:space="preserve">1 – Level 5 Retrofit Coordination and Risk Management (Ofqual Registered, PAS 2035 aligned) </t>
  </si>
  <si>
    <t>2 – NVQ Level 2 or 3 (or equivalent) in fabric insulation</t>
  </si>
  <si>
    <t>2 – NVQ Level 2 or 3 (or equivalent) in Small Scale Solar PV installation (MCS standards or PAS 2035 aligned)</t>
  </si>
  <si>
    <t>2 – NVQ Level 3 or equivalent award in Energy Efficiency for Older and Traditional Buildings</t>
  </si>
  <si>
    <t>3 – NVQ Level 2 or equivalent award in Understanding Domestic Retrofit (PAS 2035 alligned)</t>
  </si>
  <si>
    <t>3 – Energy Efficiency and Retrofit of Non-Domestic Buildings (PAS 2038 alligned)</t>
  </si>
  <si>
    <t xml:space="preserve">4 – Level 3 or 4 Non-domestic Energy Assessor (Ofqual Registered, PAS 2038 aligned)
 </t>
  </si>
  <si>
    <t>KPI Forecast</t>
  </si>
  <si>
    <t>Month</t>
  </si>
  <si>
    <t>Number of learners signed up for courses</t>
  </si>
  <si>
    <t>Number of learners started the courses</t>
  </si>
  <si>
    <t>Number of learners completed the courses</t>
  </si>
  <si>
    <t>Number of learners that received information and guidance on retrofit career pathways and employment/commercial opportunities</t>
  </si>
  <si>
    <t>Unemployed number of Learners entering the sector</t>
  </si>
  <si>
    <t>Number of learners completing the learner survey</t>
  </si>
  <si>
    <t>End of Phase 1 (DATES)</t>
  </si>
  <si>
    <t>End of Phase 2 (DATES)</t>
  </si>
  <si>
    <t>Totals</t>
  </si>
  <si>
    <t>Targets per WP per phase</t>
  </si>
  <si>
    <t xml:space="preserve">End of Phase 1 </t>
  </si>
  <si>
    <t xml:space="preserve">End of Phase 2 </t>
  </si>
  <si>
    <t>Expense Type</t>
  </si>
  <si>
    <t>Details/ Question</t>
  </si>
  <si>
    <t>Notes</t>
  </si>
  <si>
    <t>Response</t>
  </si>
  <si>
    <t>Amount (GBP)</t>
  </si>
  <si>
    <t xml:space="preserve">TAX/ VAT </t>
  </si>
  <si>
    <t>Does the project budget include VAT you cannot recover from HMRC?</t>
  </si>
  <si>
    <t>(Tick one answer in the checkbox)</t>
  </si>
  <si>
    <t xml:space="preserve">TAX/ VAT Confirmation </t>
  </si>
  <si>
    <t xml:space="preserve">If it does, are you able to confirm this by way of a letter from your finance department? </t>
  </si>
  <si>
    <t>Accommodation Costs</t>
  </si>
  <si>
    <t>What is your maximum cap for trainers to claim for accommodation in GBP?</t>
  </si>
  <si>
    <t>(Expenses are expected to be reasonable, demonstrating value for money, and will need to be evidenced when submitting claims for payment)</t>
  </si>
  <si>
    <t>Non-Attendance Costs</t>
  </si>
  <si>
    <t>How will different cancellation scenarios be dealt with?</t>
  </si>
  <si>
    <t>How will the financial implications be managed for non-attendants?</t>
  </si>
  <si>
    <t>Summary - WP1</t>
  </si>
  <si>
    <t>Summary - WP2</t>
  </si>
  <si>
    <t>Summary - WP3</t>
  </si>
  <si>
    <t>Summary - WP4</t>
  </si>
  <si>
    <t xml:space="preserve">Phase 1 </t>
  </si>
  <si>
    <t xml:space="preserve">Phase 2 </t>
  </si>
  <si>
    <t>Total delivery cost for WP1 per phase</t>
  </si>
  <si>
    <t>Total delivery cost for WP2 per phase</t>
  </si>
  <si>
    <t>Total delivery cost for WP3 per phase</t>
  </si>
  <si>
    <t>Total delivery cost for WP4 per phase</t>
  </si>
  <si>
    <t>Targeted number of learners completed for WP1 per phase</t>
  </si>
  <si>
    <t>Targeted number of learners completed for WP2 per phase</t>
  </si>
  <si>
    <t>Targeted number of learners completed for WP3 per phase</t>
  </si>
  <si>
    <t>Total requested funding from DESNZ for WP1 per phase</t>
  </si>
  <si>
    <t>Total requested funding from DESNZ for WP2 per phase</t>
  </si>
  <si>
    <t>Total requested funding from DESNZ for WP3 per phase</t>
  </si>
  <si>
    <t>Total requested funding from DESNZ for WP4 per phase</t>
  </si>
  <si>
    <t>Total matched funding for WP1 per phase</t>
  </si>
  <si>
    <t>Total matched funding for WP2 per phase</t>
  </si>
  <si>
    <t>Total matched funding for WP3 per phase</t>
  </si>
  <si>
    <t>Total matched funding for WP4 per phase</t>
  </si>
  <si>
    <t>Percentage of costs covered by DESNZ for WP1 per phase</t>
  </si>
  <si>
    <t>Percentage of costs covered by DESNZ for WP3 per phase</t>
  </si>
  <si>
    <t>Percentage of costs covered by DESNZ for WP4 per phase</t>
  </si>
  <si>
    <t>Average cost to deliver WP1</t>
  </si>
  <si>
    <t>Average cost to deliver WP2</t>
  </si>
  <si>
    <t>Average cost to deliver WP3</t>
  </si>
  <si>
    <t>Average cost to deliver WP4</t>
  </si>
  <si>
    <t>Section K: Subsidy Control and Public Sector Frameworks [Pass/Fail]</t>
  </si>
  <si>
    <t>Are you currently receiving any public funding/ True or False?</t>
  </si>
  <si>
    <t>Indicate if your organisation is receiving any public funding at the moment. If so, specify the source and purpose of the funding.</t>
  </si>
  <si>
    <t>If applicable, set out the amount of public funding that you have received for similar purposes within the last three years. Please include the name of the scheme. [not scored)</t>
  </si>
  <si>
    <t>Previous Scheme Name</t>
  </si>
  <si>
    <t>Amount in GBP</t>
  </si>
  <si>
    <t>Provide details of any public funding received for similar projects in the past three years. Include the amounts, names of the schemes, and how the funds were utilised.</t>
  </si>
  <si>
    <t>Are you on any public sector frameworks/ True or False?</t>
  </si>
  <si>
    <t>Applicants are required to state whether they are on any public-sector frameworks and, if they are, to list them (this point is not scored).  State whether your organisation is part of any public sector procurement frameworks. These frameworks can often provide a quicker route to procurement.</t>
  </si>
  <si>
    <t>If you are, please provide further information. (max 100 words)</t>
  </si>
  <si>
    <t>Training offered is to be heavily subsidised for the trainee at point of delivery; applicants are to propose the best level of subsidy if there is to be some cost to the trainee or to the trainee’s employer (this will need to be subject to subsidy control).   Give more details about the public sector frameworks your organisation is on. Include the names of the frameworks and your role within them.</t>
  </si>
  <si>
    <t>Section L : Summary of Supporting Documentation [Pass/Fail]</t>
  </si>
  <si>
    <t xml:space="preserve">Please refer to the guidance tab for detailed evidence submission requirements. Record any Supporting Documentation requested separately from this application form or any additional documents that add to the understanding of your proposal. Please add rows as needed. </t>
  </si>
  <si>
    <t>Document Title</t>
  </si>
  <si>
    <t>Supporting Documentation Instruction</t>
  </si>
  <si>
    <t>Embedded Document</t>
  </si>
  <si>
    <t>Attachment Confirmation</t>
  </si>
  <si>
    <t>Accredited Course Details</t>
  </si>
  <si>
    <t>Provide the accredited course details as supporting documentation.</t>
  </si>
  <si>
    <t>Supporting Document to be embedded here</t>
  </si>
  <si>
    <t>Registered Training Provider Status</t>
  </si>
  <si>
    <t>Provide evidence of your Registered Training Provider status separately as supporting documentation.</t>
  </si>
  <si>
    <t>Organogram</t>
  </si>
  <si>
    <t>Attach company Organogram.</t>
  </si>
  <si>
    <t>CV</t>
  </si>
  <si>
    <t>Attach role-based Project Team CV with individuals selected to deliver the project and training.</t>
  </si>
  <si>
    <t>Supporting Letters</t>
  </si>
  <si>
    <t>Provide letters of support from each sub-contractor involved in the delivery of the training courses.</t>
  </si>
  <si>
    <t>Certification Credentials</t>
  </si>
  <si>
    <t>Provide course certificates from professional bodies, detailing the essential accreditations and qualifications for each training course.</t>
  </si>
  <si>
    <t>Accreditation Proof</t>
  </si>
  <si>
    <t xml:space="preserve"> Submit evidence of registration with the UK Register of Learning Providers (UKRLP) or equivalent recognised organisations.</t>
  </si>
  <si>
    <t>Trainee Enrolment Forms</t>
  </si>
  <si>
    <t>Share template enrolment forms provided by training providers with the Hub.</t>
  </si>
  <si>
    <t>Course Prospectus Attachment</t>
  </si>
  <si>
    <t xml:space="preserve"> Attach a previous course prospectus, if applicable.</t>
  </si>
  <si>
    <t>Safe Guarding Policy</t>
  </si>
  <si>
    <t xml:space="preserve"> Attach a copy of the company safe guarding policy</t>
  </si>
  <si>
    <t xml:space="preserve">UK RLP </t>
  </si>
  <si>
    <t>Fill in the UKRLP registration number</t>
  </si>
  <si>
    <t>xxx</t>
  </si>
  <si>
    <t>Section M: Declaration [Pass/Fail]</t>
  </si>
  <si>
    <t>In submitting this application and having conducted full and proper inquiry:</t>
  </si>
  <si>
    <t>We confirm our understanding and can comply:</t>
  </si>
  <si>
    <t xml:space="preserve">I declare that I have the authority to represent _____________in making this application. </t>
  </si>
  <si>
    <t>I understand that acceptance of this Full Application does not in any way signify that the project is eligible for funding support or that Midlands Net Zero Hub (MNZH) funding has been approved towards it.</t>
  </si>
  <si>
    <t>I confirm to the MNZH that _________has the legal authority to conduct the project.</t>
  </si>
  <si>
    <t>I confirm to the MNZH that the information provided in this application is accurate.</t>
  </si>
  <si>
    <t>I confirm to the MNZH that I am not aware of any relevant information, which has not been included in the application, but which if included is likely to affect the decision of the Hub whether to endorse the application.</t>
  </si>
  <si>
    <t>Have you included and attached all the required supporting documents as specified?</t>
  </si>
  <si>
    <t>I confirm to MNZH that:</t>
  </si>
  <si>
    <r>
      <t>·</t>
    </r>
    <r>
      <rPr>
        <sz val="7"/>
        <color rgb="FF041E42"/>
        <rFont val="Times New Roman"/>
        <family val="1"/>
      </rPr>
      <t xml:space="preserve">        </t>
    </r>
    <r>
      <rPr>
        <sz val="11"/>
        <color rgb="FF002060"/>
        <rFont val="Calibri"/>
        <family val="2"/>
      </rPr>
      <t xml:space="preserve">I have informed all persons whose personal information has been shared. </t>
    </r>
  </si>
  <si>
    <r>
      <t>·</t>
    </r>
    <r>
      <rPr>
        <sz val="7"/>
        <color rgb="FF041E42"/>
        <rFont val="Times New Roman"/>
        <family val="1"/>
      </rPr>
      <t xml:space="preserve">        </t>
    </r>
    <r>
      <rPr>
        <sz val="11"/>
        <color rgb="FF002060"/>
        <rFont val="Calibri"/>
        <family val="2"/>
      </rPr>
      <t>I have told them how this information will be used.</t>
    </r>
  </si>
  <si>
    <r>
      <t>·</t>
    </r>
    <r>
      <rPr>
        <sz val="7"/>
        <color rgb="FF041E42"/>
        <rFont val="Times New Roman"/>
        <family val="1"/>
      </rPr>
      <t xml:space="preserve">        </t>
    </r>
    <r>
      <rPr>
        <sz val="11"/>
        <color rgb="FF002060"/>
        <rFont val="Calibri"/>
        <family val="2"/>
      </rPr>
      <t>I have told them what personal information has been shared.</t>
    </r>
  </si>
  <si>
    <r>
      <t>·</t>
    </r>
    <r>
      <rPr>
        <sz val="7"/>
        <color rgb="FF041E42"/>
        <rFont val="Times New Roman"/>
        <family val="1"/>
      </rPr>
      <t xml:space="preserve">        </t>
    </r>
    <r>
      <rPr>
        <sz val="11"/>
        <color rgb="FF002060"/>
        <rFont val="Calibri"/>
        <family val="2"/>
      </rPr>
      <t>I have the consent of the individuals concerned to pass this information to you for these purposes.</t>
    </r>
  </si>
  <si>
    <r>
      <t>·</t>
    </r>
    <r>
      <rPr>
        <sz val="7"/>
        <color rgb="FF041E42"/>
        <rFont val="Times New Roman"/>
        <family val="1"/>
      </rPr>
      <t xml:space="preserve">        </t>
    </r>
    <r>
      <rPr>
        <sz val="11"/>
        <color rgb="FF002060"/>
        <rFont val="Calibri"/>
        <family val="2"/>
      </rPr>
      <t>Applicants must confirm their organisation (including any directors or partners or any other person who has powers of representation, decision, or control) has not been convicted of conspiracy, corruption, bribery, fraud, money laundering or drug trafficking, and has not been declared bankrupt as listed under the Procurement Pathways Guidance.</t>
    </r>
  </si>
  <si>
    <t>I confirm to the MNZH that I shall inform MNZH if, prior to any MNZH funding being legally committed to_________, I become aware of any further information which might be considered as material to the Hub in deciding whether to fund the application.</t>
  </si>
  <si>
    <t>I confirm to the MNZH that match funding will be in place prior to any award of MNZH funding.</t>
  </si>
  <si>
    <t>I confirm to the MNZH that I am aware that if the information given in this application turns out to be false or misleading the Hub may demand the repayment of funding and/or terminate a funding agreement pertaining to this Application.</t>
  </si>
  <si>
    <t>I confirm to the MNZH that I am aware that checks can be made to the relevant authorities to verify this declaration and any person who knowingly or recklessly makes any false statement for the purpose of obtaining grant or for the purpose of assisting any person to obtain grant is liable to be prosecuted. A false or misleading statement will also mean that approval may be revoked, and any grant may be withheld or recovered with interest.</t>
  </si>
  <si>
    <t>I confirm to the MNZH that the organisation I represent is based in England.</t>
  </si>
  <si>
    <r>
      <t>I confirm to the MNZH that all face-to-face training is to be delivered in England</t>
    </r>
    <r>
      <rPr>
        <sz val="8"/>
        <color theme="1"/>
        <rFont val="Aptos"/>
        <family val="2"/>
      </rPr>
      <t> </t>
    </r>
    <r>
      <rPr>
        <sz val="11"/>
        <color rgb="FF002060"/>
        <rFont val="Calibri"/>
        <family val="2"/>
      </rPr>
      <t>.</t>
    </r>
  </si>
  <si>
    <t>I confirm to the MNZH that I understand I am not to commence project activity, or enter into any contractual agreements, including the ordering or purchasing of any equipment or services before the formal approval of this project and that I have signed an Agreement with the MNZH / Nottingham City Council. Any expenditure before the approval date is incurred at my own risk and may render the project ineligible for support.</t>
  </si>
  <si>
    <t>For and on behalf of the Applicant Organisation:</t>
  </si>
  <si>
    <t>Signature:</t>
  </si>
  <si>
    <t>Name (Print):</t>
  </si>
  <si>
    <t xml:space="preserve">Position: </t>
  </si>
  <si>
    <t xml:space="preserve">Date: </t>
  </si>
  <si>
    <r>
      <rPr>
        <b/>
        <sz val="13"/>
        <color rgb="FF002060"/>
        <rFont val="Calibri"/>
        <family val="2"/>
      </rPr>
      <t>Colour Coding:</t>
    </r>
    <r>
      <rPr>
        <sz val="13"/>
        <color rgb="FF002060"/>
        <rFont val="Calibri"/>
        <family val="2"/>
      </rPr>
      <t xml:space="preserve"> Throughout the application pack, all sections that need entry are pale yellow boxes.</t>
    </r>
  </si>
  <si>
    <t>Complete information in all yellow boxes</t>
  </si>
  <si>
    <t>Please complete the Risk Register in 'Tab 8, Risk Register'</t>
  </si>
  <si>
    <t>0-19% impact to project budget</t>
  </si>
  <si>
    <t>0-19% impact to project timelines</t>
  </si>
  <si>
    <t>0-19% impact to project quality</t>
  </si>
  <si>
    <t>Very Low (1)</t>
  </si>
  <si>
    <t>20-39% impact to project budget</t>
  </si>
  <si>
    <t>20-39%  impact to project timelines</t>
  </si>
  <si>
    <t>20-39%  impact to project quality</t>
  </si>
  <si>
    <t>Low (2)</t>
  </si>
  <si>
    <t>Project budget is compromised by 40-59%</t>
  </si>
  <si>
    <t>Project timelines are compromised by 40-59%</t>
  </si>
  <si>
    <t>Project timelines are quality by 40-59%</t>
  </si>
  <si>
    <t>Medium (3)</t>
  </si>
  <si>
    <t>High (4)</t>
  </si>
  <si>
    <t>60-79% impact to project budget</t>
  </si>
  <si>
    <t>60-79% impact to project timelines</t>
  </si>
  <si>
    <t>60-79% impact to project quality</t>
  </si>
  <si>
    <t>Very High (5)</t>
  </si>
  <si>
    <t>80-100% impact to project budget</t>
  </si>
  <si>
    <t>80-100% impact to project timelines</t>
  </si>
  <si>
    <t>80-100% impact to project quality</t>
  </si>
  <si>
    <t>Complete information in yellow boxes</t>
  </si>
  <si>
    <t>10%  final grant post</t>
  </si>
  <si>
    <t>The KPI forecast table is designed to track and project key performance indicators (KPIs) for the each of the Work Packsge for WARM Homes Skills programme over two phases: August 2025 to July 2026 (Phase 1) and July 2026 to June 2027 (Phase 2). Training providers are required to input monthly forecasts for each KPI, across all Work Packages being applied to. This includes:
- the number of learners signed up for courses, 
- the number of learners who started and completed courses, 
- the number of learners receiving information,
-  guidance on retrofit career pathways and employment opportunities, 
- and the number of unemployed learners entering the sector. 
Totals for each phase and overall totals are automatically calculated. For detailed information on KPIs, refer to the grant funding agreement and WARM Homes Skills programme guidance.</t>
  </si>
  <si>
    <t>Do not edit lilac boxes, these are auto calculated</t>
  </si>
  <si>
    <t>Section J: Learners delivery breakdown [10%]</t>
  </si>
  <si>
    <t>Section J: Learners Summary, Expense Sheet, &amp; Cost Summary Tables [10%]</t>
  </si>
  <si>
    <t>In this tab, training providers are required to complete the Expenses table and ensure the auto-calculated sections are correct and in-line with Competiton Guidance eligibility criteria.</t>
  </si>
  <si>
    <t>WP 1</t>
  </si>
  <si>
    <t>WP 2</t>
  </si>
  <si>
    <t>WP 3</t>
  </si>
  <si>
    <t>WP 4</t>
  </si>
  <si>
    <t>Project Breakdown Summary Table</t>
  </si>
  <si>
    <t>Expenses Sheet</t>
  </si>
  <si>
    <t>Learners Completed Summary Table</t>
  </si>
  <si>
    <r>
      <t xml:space="preserve">For the </t>
    </r>
    <r>
      <rPr>
        <b/>
        <u/>
        <sz val="12"/>
        <color rgb="FF002060"/>
        <rFont val="Calibri"/>
        <family val="2"/>
      </rPr>
      <t>Expenses Sheet</t>
    </r>
    <r>
      <rPr>
        <sz val="12"/>
        <color rgb="FF002060"/>
        <rFont val="Calibri"/>
        <family val="2"/>
      </rPr>
      <t xml:space="preserve">, training providers must complete the entire table, which includes two tick box questions, three text-related box questions, and input amounts for each of the five rows.
For the </t>
    </r>
    <r>
      <rPr>
        <b/>
        <u/>
        <sz val="12"/>
        <color rgb="FF002060"/>
        <rFont val="Calibri"/>
        <family val="2"/>
      </rPr>
      <t>Learners Completed Summary Table</t>
    </r>
    <r>
      <rPr>
        <sz val="12"/>
        <color rgb="FF002060"/>
        <rFont val="Calibri"/>
        <family val="2"/>
      </rPr>
      <t xml:space="preserve"> Training providers must ensure the auto-calculated figures are in-line with Competiton Guidance eligibility criteria. Where the Summary table is not in line with Competiton Guidance the application will automatically fail.
The </t>
    </r>
    <r>
      <rPr>
        <b/>
        <u/>
        <sz val="12"/>
        <color rgb="FF002060"/>
        <rFont val="Calibri"/>
        <family val="2"/>
      </rPr>
      <t>Project Breakdown Summary Table</t>
    </r>
    <r>
      <rPr>
        <sz val="12"/>
        <color rgb="FF002060"/>
        <rFont val="Calibri"/>
        <family val="2"/>
      </rPr>
      <t xml:space="preserve"> comprises four tables, one for each work package (WP 1-4), with both Phase 1 and Phase 2 represented. Training providers must ensure the auto-calculated figures are in-line with Competiton Guidance eligibility criteria. Where the Summary table is not in line with Competiton Guidance the application will automatically fail.</t>
    </r>
  </si>
  <si>
    <t>Total requested funding from DESNZ across all work packages per phase</t>
  </si>
  <si>
    <t>Total Learners Completed</t>
  </si>
  <si>
    <t>Please answer the question inline with the requirement for this specific work package</t>
  </si>
  <si>
    <t>Section I: Technical WP2 related Questions [10%]</t>
  </si>
  <si>
    <t>Section I: Technical WP3 related Questions [10%]</t>
  </si>
  <si>
    <t>Section I: Technical WP4 related Questions [10%]</t>
  </si>
  <si>
    <r>
      <t xml:space="preserve">Section D: Deliverability and Supporting Evidence
</t>
    </r>
    <r>
      <rPr>
        <b/>
        <sz val="11"/>
        <color theme="3"/>
        <rFont val="Calibri"/>
        <family val="2"/>
      </rPr>
      <t>[10%]</t>
    </r>
  </si>
  <si>
    <r>
      <t xml:space="preserve">Section E: Project Management and Governance
</t>
    </r>
    <r>
      <rPr>
        <b/>
        <sz val="11"/>
        <color theme="3"/>
        <rFont val="Calibri"/>
        <family val="2"/>
      </rPr>
      <t>[10%]</t>
    </r>
  </si>
  <si>
    <r>
      <t xml:space="preserve">Section F: Record Keeping, Course Attendees, Delivery Consistency and Financial Management &amp; Control
</t>
    </r>
    <r>
      <rPr>
        <b/>
        <sz val="11"/>
        <color theme="3"/>
        <rFont val="Calibri"/>
        <family val="2"/>
      </rPr>
      <t>[10%]</t>
    </r>
  </si>
  <si>
    <r>
      <t xml:space="preserve">Section G: Project Team
</t>
    </r>
    <r>
      <rPr>
        <b/>
        <sz val="11"/>
        <color theme="3"/>
        <rFont val="Calibri"/>
        <family val="2"/>
      </rPr>
      <t>[10%]</t>
    </r>
  </si>
  <si>
    <r>
      <t xml:space="preserve">Section H: Sustainability and Social Value
</t>
    </r>
    <r>
      <rPr>
        <b/>
        <sz val="11"/>
        <color theme="3"/>
        <rFont val="Calibri"/>
        <family val="2"/>
      </rPr>
      <t>[5%]</t>
    </r>
  </si>
  <si>
    <r>
      <t xml:space="preserve">Section I: Technical Work package related questions
</t>
    </r>
    <r>
      <rPr>
        <b/>
        <sz val="11"/>
        <color theme="3"/>
        <rFont val="Calibri"/>
        <family val="2"/>
      </rPr>
      <t>[10%]</t>
    </r>
  </si>
  <si>
    <r>
      <t xml:space="preserve">Section J: Breakdown of Costs and Funding 
</t>
    </r>
    <r>
      <rPr>
        <b/>
        <sz val="11"/>
        <color theme="3"/>
        <rFont val="Calibri"/>
        <family val="2"/>
      </rPr>
      <t>[30%]</t>
    </r>
  </si>
  <si>
    <t>Small Company/Organisation</t>
  </si>
  <si>
    <t>Medium-Sized Company/Organisation</t>
  </si>
  <si>
    <t>Large Company/Orgaisation</t>
  </si>
  <si>
    <r>
      <t xml:space="preserve">Please choose the size of your enterprise that is applying for funding.
</t>
    </r>
    <r>
      <rPr>
        <i/>
        <sz val="11"/>
        <color rgb="FF002060"/>
        <rFont val="Calibri"/>
        <family val="2"/>
      </rPr>
      <t>(Must be completed in order to continue with tab 9. Section J)</t>
    </r>
  </si>
  <si>
    <r>
      <t xml:space="preserve"> Total funding requested from DESNZ per learner 
</t>
    </r>
    <r>
      <rPr>
        <b/>
        <i/>
        <sz val="11"/>
        <color rgb="FF002060"/>
        <rFont val="Calibri"/>
        <family val="2"/>
      </rPr>
      <t>(Must complete tab 3. Q13 for automation to work)</t>
    </r>
  </si>
  <si>
    <t>How do the course(s) you provide equip trainees to manage technical risks in relation to retrofit projects and to adapt to unexpected outcomes during retrofit projects? 
(3 marks)
(max 200 words)</t>
  </si>
  <si>
    <t>Please provide evidence of how you are providing the necessary support for trainees on retrofit assessor and coordinator courses after they have achieved these qualifications to enable to them to oversee retrofit work competently. 
(3 marks)
(max 200 words)</t>
  </si>
  <si>
    <t>How are you ensuring that courses and relevant assessments for both Retrofit Assessor and Retrofit Coordinator are applied with sufficient rigour to meet the relevant PAS standard, providing trainees with the necessary competence to deliver retrofit projects?
(4 marks) 
(max 300 words)</t>
  </si>
  <si>
    <t>Section C: Project Details [15%] </t>
  </si>
  <si>
    <t>Describe how the project outputs meet each of the competition requirements and detail  the specific tasks involved. Ensure that your response includes how these tasks align with the completion goals and eligible work packages as specified in the Guidance Document. Note that the work can only be sub-contracted once (max 200 words)</t>
  </si>
  <si>
    <t>Course title:  </t>
  </si>
  <si>
    <t>Justification (max 100 words):   </t>
  </si>
  <si>
    <t>What is the delivery mode for each course  ? (Tick one)</t>
  </si>
  <si>
    <t>Identify other resources  required for the project (e.g., facilities) and explain how they will be secured.  (max 100 words)</t>
  </si>
  <si>
    <t>Describe the composition of each course to be delivered. Outline the structure and content of each course, including the topics covered, duration, and any practical or theoretical components. Provide details on the following:
Course Structure 
Types of assessment
Certification
Continuous Professional Development (CPD)
Course materials
Site Readiness Support
(max 600 words)</t>
  </si>
  <si>
    <t>Provide evidence (course prospectus and accreditation from recognised bodies) of previous/current delivery of relevant vocational courses  in construction, energy efficiency or energy assessment. (Tick One)</t>
  </si>
  <si>
    <t>If applicable provide evidence of level of trainee satisfaction relevant to previous courses.    </t>
  </si>
  <si>
    <t>How do you plan to proactively manage any potential underperformance against your projected monthly forecast ? (max 100 words)</t>
  </si>
  <si>
    <t>Outline the checks that will be conducted to ensure learners are eligible and belong to the WHSP target group. (max 150 words )</t>
  </si>
  <si>
    <t>Outline the controls you will put in place to check that compliance with funding conditions during delivery of the project is maintained. (max 150 words )</t>
  </si>
  <si>
    <t>·        Discrepancies/errors in the number of trainees reported</t>
  </si>
  <si>
    <t>·        Lack of detail on progress, risks, fraud, mitigations, and contingencies</t>
  </si>
  <si>
    <t>·        Retrospective changes to reported in previous months</t>
  </si>
  <si>
    <t>·        Non-compliance against funding conditions (i.e. claims based on starters instead of completions)</t>
  </si>
  <si>
    <t>Outline the process for compiling, authorising, and ensuring only permitted and defrayed expenditure is included in training competition claims for payment. (max 150 words )</t>
  </si>
  <si>
    <t>Describe the document management system applied. (max 50 words )</t>
  </si>
  <si>
    <t>Outline the actions and processes for maintaining and accessing the audit trail, including retrieving original invoices, and ensuring the availability of cost evidence, both during the project and for 12 months afterward. (max 50 words)</t>
  </si>
  <si>
    <t>Complete the project team  table below and add rows as needed (please include details of delivery partners if relevant).</t>
  </si>
  <si>
    <t>Please include accountabilities, resources, expertise, skills, responsibilities, and experience of each post (max 100 words per job description).</t>
  </si>
  <si>
    <t>If you are applying for funding to offer more than one course in scope for Work Package 2, please outline how you will offer bespoke approaches and content to these courses to ensure trainees are equipped for specific installation needs or if you are only applying to offer one of the courses in scope, explain how the content of this course will prepare trainees for real workplace environments and allow trainees to demonstrate their skills and knowledge in a practical setting. 
(3 marks)
(max 200 words)</t>
  </si>
  <si>
    <t>Please provide evidence of how you are providing the necessary support for trainees on retrofit insulation courses after they have achieved these qualifications enable to them to carry out retrofit work competently.
(3 marks) 
(max 200 words)</t>
  </si>
  <si>
    <t>How are you ensuring that courses and relevant assessments for the roles covered by Work Package 2 are applied with sufficient rigour to meet the relevant PAS or MCS standard providing trainees with the necessary competence to deliver insulation and/or solar installations? 
(4 marks)
(max 300 words)</t>
  </si>
  <si>
    <t>Please provide evidence of how you are providing support for trainees on entry-level courses after they have achieved these qualifications
(3 marks)
(max 200 words)</t>
  </si>
  <si>
    <t>How are you ensuring that courses prepare trainees for real workplace environments and allow trainees to demonstrate their skills and knowledge in a practical setting? 
(3 marks)
(max 200 words)</t>
  </si>
  <si>
    <t>How are you ensuring that courses and relevant assessments for the roles covered by Work Package 3 are applied with sufficient rigour to meet the relevant PAS standard, providing trainees with the necessary competence to deliver domestic or commercial/non-domestic work? 
(4 marks)
(max 300 words)</t>
  </si>
  <si>
    <t>How do the course(s) you provide equip trainees to manage technical risks in relation to non-domestic retrofit projects and to adapt to unexpected outcomes that occur during non- domestic retrofit projects? 
(3 marks)
(max 200 words)</t>
  </si>
  <si>
    <t>Please provide evidence of how you are providing the necessary support for trainees on non-domestic retrofit and assessor courses after they have achieved these qualifications to enable to them to oversee retrofit work competently
(3 marks)
(max 200 words)</t>
  </si>
  <si>
    <t>How are you ensuring that courses and relevant examinations for non-domestic retrofit are applied with sufficient rigour to maintain the 2038 PAS standard once trainees are delivering retrofit projects?
(4 marks) 
(max 300 words)</t>
  </si>
  <si>
    <r>
      <t xml:space="preserve">The lead partner for the bid should complete this form in its entirety. This form should be completed in conjunction with the guidance found on link 
https://www.gov.uk/government/publications/warm-homes-skills-programme 
Forms should be returned no later than midday on 6th June 2025. Once completed please email in PDF format (preferably) to the Midlands Net Zero Hub (MNZH) at WHSP@nottinghamcity.gov.uk. In the subject line please include ‘Warm Homes Skills </t>
    </r>
    <r>
      <rPr>
        <i/>
        <sz val="11"/>
        <color theme="0"/>
        <rFont val="Calibri"/>
        <family val="2"/>
      </rPr>
      <t>TP lead applicant name.</t>
    </r>
    <r>
      <rPr>
        <sz val="11"/>
        <color theme="0"/>
        <rFont val="Calibri"/>
        <family val="2"/>
      </rPr>
      <t>’</t>
    </r>
  </si>
  <si>
    <t>Submit a single CV for the project, max two pages, including all individuals involved highlighting their qualifications, FTE status, experience, and whether they are internal or external. Indicate their availability or recruitment/subcontracting needs.</t>
  </si>
  <si>
    <t>Provide anonymised CV, limited to two pages of A4, excluding personal details such as names, emails, addresses, and phone numbers.</t>
  </si>
  <si>
    <r>
      <t xml:space="preserve">Provide one role-based Project Team CV </t>
    </r>
    <r>
      <rPr>
        <sz val="11"/>
        <color rgb="FF002060"/>
        <rFont val="Aptos"/>
        <family val="2"/>
      </rPr>
      <t> </t>
    </r>
    <r>
      <rPr>
        <sz val="11"/>
        <color rgb="FF002060"/>
        <rFont val="Calibri"/>
        <family val="2"/>
      </rPr>
      <t xml:space="preserve">for everyone selected to deliver the project and training. This should include relevant qualifications and Full-Time Equivalent (FTE) status. Demonstrate that the individual has the necessary experience, particularly in financial aspects and any similar previous work. Specify if the capacity is internal or external and whether the individual can be in place by July 2025, or if recruitment or subcontracting is needed. </t>
    </r>
    <r>
      <rPr>
        <b/>
        <sz val="11"/>
        <color rgb="FF002060"/>
        <rFont val="Calibri"/>
        <family val="2"/>
      </rPr>
      <t>Ensure that no personal details of the employees, such as names, emails, addresses, phone numbers, or identifying characteristics, are included. The response should be limited to two pages of A4.</t>
    </r>
    <r>
      <rPr>
        <sz val="11"/>
        <color rgb="FF002060"/>
        <rFont val="Calibri"/>
        <family val="2"/>
      </rPr>
      <t xml:space="preserve">  </t>
    </r>
    <r>
      <rPr>
        <b/>
        <sz val="16"/>
        <color rgb="FFFF0000"/>
        <rFont val="Calibri"/>
        <family val="2"/>
      </rPr>
      <t xml:space="preserve"> </t>
    </r>
    <r>
      <rPr>
        <sz val="11"/>
        <color rgb="FF002060"/>
        <rFont val="Calibri"/>
        <family val="2"/>
      </rPr>
      <t xml:space="preserve">  
 </t>
    </r>
    <r>
      <rPr>
        <b/>
        <sz val="14"/>
        <color rgb="FFFF0000"/>
        <rFont val="Calibri"/>
        <family val="2"/>
      </rPr>
      <t>(To be embedded in Tab 13)</t>
    </r>
  </si>
  <si>
    <t xml:space="preserve">You are required to embed the supporting documents in the specified part of the table within the application form. A table is provided in the tab outlining the document title, supporting document instruction, a column where each supporting document should be embedded in the relevant cell.   </t>
  </si>
  <si>
    <t>The guidance document specifies that responses should be provided in PDF format. However, this is referring to the supporting document attachments. For the application form, which has been provided in Excel, we recommend that training providers send back the application in Excel format. This allows for embedding supporting documents directly within the Excel sheet, ensuring all necessary files are accessible and can be easily reviewed. Saving the Excel file as a PDF may prevent access to any embedded files, so it's important to follow this approach to maintain the integrity and accessibility of the submission. Guidance on emdedding files is outlined below:</t>
  </si>
  <si>
    <t xml:space="preserve">To clarify, you are required to embed the supporting documents as PDF files in the specified part of the table within the application form. Here’s how to do it:
</t>
  </si>
  <si>
    <t>Open Tab 13, Section N of the application pack.
Click on the specific cell in column E stating 'Supporting Document to be embedded here'.
Go to Insert &gt; Object:
Click on the "Insert" tab in the ribbon.
Within the "Text" group, click on "Object".
Select "Create from File":
In the "Object" dialog box, choose the "Create from File" tab.
Click the "Browse" button.
Navigate to and select the document you want to embed.
Tick Display as icon
Confirm and Embed:
Click "OK" to embed the document in the worksheet.
Ensure all attachments are uploaded correctly. A checkbox to confirm the embedding of the attachment is located in the final column of the table.</t>
  </si>
  <si>
    <t>Unemployed people or individuals underrepresented in the sector provided with access to potential job opportunities</t>
  </si>
  <si>
    <t>3 – Level 3 Award in an Introduction to Domestic Retrofit</t>
  </si>
  <si>
    <t>Risk Owner (organisation, contractor, supplier etc.)</t>
  </si>
  <si>
    <t>WP ONE APPLICATION QUESTIONS</t>
  </si>
  <si>
    <t>WP TWO APPLICATION QUESTIONS</t>
  </si>
  <si>
    <t>WP THREE APPLICATION QUESTIONS</t>
  </si>
  <si>
    <t>WP FOUR APPLICATION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</si>
</sst>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164" formatCode="_-[$£-809]* #,##0.00_-;\-[$£-809]* #,##0.00_-;_-[$£-809]* &quot;-&quot;??_-;_-@_-"/>
    <numFmt numFmtId="165" formatCode="&quot;£&quot;#,##0.00"/>
    <numFmt numFmtId="166" formatCode="0.0%"/>
    <numFmt numFmtId="167" formatCode="000"/>
  </numFmts>
  <fonts count="101" x14ac:knownFonts="1">
    <font>
      <sz val="11"/>
      <color theme="1"/>
      <name val="Aptos Narrow"/>
      <family val="2"/>
      <scheme val="minor"/>
    </font>
    <font>
      <b/>
      <sz val="12"/>
      <color rgb="FF002060"/>
      <name val="Calibri"/>
      <family val="2"/>
    </font>
    <font>
      <b/>
      <sz val="11"/>
      <color rgb="FF002060"/>
      <name val="Calibri"/>
      <family val="2"/>
    </font>
    <font>
      <b/>
      <sz val="10.5"/>
      <color rgb="FF002060"/>
      <name val="Calibri"/>
      <family val="2"/>
    </font>
    <font>
      <sz val="11"/>
      <color rgb="FF002060"/>
      <name val="Calibri"/>
      <family val="2"/>
    </font>
    <font>
      <sz val="8"/>
      <color theme="1"/>
      <name val="Aptos"/>
      <family val="2"/>
    </font>
    <font>
      <sz val="10.5"/>
      <color rgb="FF002060"/>
      <name val="Calibri"/>
      <family val="2"/>
    </font>
    <font>
      <sz val="14"/>
      <color theme="1"/>
      <name val="Aptos Narrow"/>
      <family val="2"/>
      <scheme val="minor"/>
    </font>
    <font>
      <sz val="12"/>
      <color theme="1"/>
      <name val="Aptos Narrow"/>
      <family val="2"/>
      <scheme val="minor"/>
    </font>
    <font>
      <b/>
      <u/>
      <sz val="22"/>
      <color theme="1"/>
      <name val="Aptos Narrow"/>
      <family val="2"/>
      <scheme val="minor"/>
    </font>
    <font>
      <b/>
      <u/>
      <sz val="20"/>
      <color theme="1"/>
      <name val="Aptos Narrow"/>
      <family val="2"/>
      <scheme val="minor"/>
    </font>
    <font>
      <b/>
      <u/>
      <sz val="36"/>
      <color theme="1"/>
      <name val="Aptos Narrow"/>
      <family val="2"/>
      <scheme val="minor"/>
    </font>
    <font>
      <b/>
      <sz val="16"/>
      <color rgb="FF002060"/>
      <name val="Aptos Narrow"/>
      <family val="2"/>
      <scheme val="minor"/>
    </font>
    <font>
      <b/>
      <sz val="8"/>
      <color rgb="FF002060"/>
      <name val="Aptos Narrow"/>
      <family val="2"/>
      <scheme val="minor"/>
    </font>
    <font>
      <sz val="8"/>
      <name val="Calibri"/>
      <family val="2"/>
    </font>
    <font>
      <b/>
      <sz val="8"/>
      <name val="Calibri"/>
      <family val="2"/>
    </font>
    <font>
      <sz val="8"/>
      <color rgb="FF000000"/>
      <name val="Calibri"/>
      <family val="2"/>
    </font>
    <font>
      <sz val="8"/>
      <name val="Aptos Narrow"/>
      <family val="2"/>
      <scheme val="minor"/>
    </font>
    <font>
      <sz val="8"/>
      <color theme="1"/>
      <name val="Aptos Narrow"/>
      <family val="2"/>
      <scheme val="minor"/>
    </font>
    <font>
      <b/>
      <u/>
      <sz val="22"/>
      <color theme="0"/>
      <name val="Aptos Narrow"/>
      <family val="2"/>
      <scheme val="minor"/>
    </font>
    <font>
      <sz val="12"/>
      <color rgb="FF002060"/>
      <name val="Calibri"/>
      <family val="2"/>
    </font>
    <font>
      <b/>
      <sz val="14"/>
      <color rgb="FF002060"/>
      <name val="Calibri"/>
      <family val="2"/>
    </font>
    <font>
      <sz val="11"/>
      <color theme="1"/>
      <name val="Aptos Narrow"/>
      <family val="2"/>
      <scheme val="minor"/>
    </font>
    <font>
      <b/>
      <sz val="11"/>
      <color theme="1"/>
      <name val="Aptos Narrow"/>
      <family val="2"/>
      <scheme val="minor"/>
    </font>
    <font>
      <sz val="11"/>
      <color theme="0"/>
      <name val="Aptos Narrow"/>
      <family val="2"/>
      <scheme val="minor"/>
    </font>
    <font>
      <sz val="38"/>
      <color theme="0"/>
      <name val="Calibri"/>
      <family val="2"/>
    </font>
    <font>
      <sz val="24"/>
      <color theme="0"/>
      <name val="Calibri"/>
      <family val="2"/>
    </font>
    <font>
      <sz val="11"/>
      <color theme="0"/>
      <name val="Calibri"/>
      <family val="2"/>
    </font>
    <font>
      <sz val="8"/>
      <color theme="0"/>
      <name val="Aptos"/>
      <family val="2"/>
    </font>
    <font>
      <sz val="11"/>
      <color rgb="FF002060"/>
      <name val="Aptos Narrow"/>
      <family val="2"/>
      <scheme val="minor"/>
    </font>
    <font>
      <b/>
      <i/>
      <sz val="11"/>
      <color theme="1"/>
      <name val="Aptos Narrow"/>
      <family val="2"/>
      <scheme val="minor"/>
    </font>
    <font>
      <sz val="11"/>
      <color theme="1"/>
      <name val="Calibri"/>
      <family val="2"/>
    </font>
    <font>
      <b/>
      <sz val="13.5"/>
      <color theme="1"/>
      <name val="Calibri"/>
      <family val="2"/>
    </font>
    <font>
      <b/>
      <sz val="28"/>
      <color rgb="FF002060"/>
      <name val="Calibri"/>
      <family val="2"/>
    </font>
    <font>
      <b/>
      <sz val="11"/>
      <color theme="1"/>
      <name val="Calibri"/>
      <family val="2"/>
    </font>
    <font>
      <b/>
      <sz val="20"/>
      <color rgb="FF002060"/>
      <name val="Calibri"/>
      <family val="2"/>
    </font>
    <font>
      <b/>
      <sz val="24"/>
      <color theme="0"/>
      <name val="Calibri"/>
      <family val="2"/>
    </font>
    <font>
      <b/>
      <sz val="16"/>
      <color rgb="FF002060"/>
      <name val="Calibri"/>
      <family val="2"/>
    </font>
    <font>
      <sz val="10"/>
      <color rgb="FF002060"/>
      <name val="Calibri"/>
      <family val="2"/>
    </font>
    <font>
      <b/>
      <u/>
      <sz val="22"/>
      <color theme="0"/>
      <name val="Calibri"/>
      <family val="2"/>
    </font>
    <font>
      <b/>
      <sz val="8"/>
      <color theme="1"/>
      <name val="Calibri"/>
      <family val="2"/>
    </font>
    <font>
      <b/>
      <sz val="8"/>
      <color theme="0"/>
      <name val="Calibri"/>
      <family val="2"/>
    </font>
    <font>
      <b/>
      <sz val="8"/>
      <color rgb="FF000000"/>
      <name val="Calibri"/>
      <family val="2"/>
    </font>
    <font>
      <sz val="9"/>
      <color theme="1"/>
      <name val="Calibri"/>
      <family val="2"/>
    </font>
    <font>
      <b/>
      <sz val="7"/>
      <color theme="1"/>
      <name val="Calibri"/>
      <family val="2"/>
    </font>
    <font>
      <b/>
      <sz val="10"/>
      <color theme="1"/>
      <name val="Calibri"/>
      <family val="2"/>
    </font>
    <font>
      <b/>
      <sz val="9"/>
      <color theme="1"/>
      <name val="Calibri"/>
      <family val="2"/>
    </font>
    <font>
      <sz val="9"/>
      <name val="Calibri"/>
      <family val="2"/>
    </font>
    <font>
      <b/>
      <sz val="9"/>
      <color rgb="FF002060"/>
      <name val="Calibri"/>
      <family val="2"/>
    </font>
    <font>
      <b/>
      <sz val="10"/>
      <color rgb="FF002060"/>
      <name val="Calibri"/>
      <family val="2"/>
    </font>
    <font>
      <u/>
      <sz val="11"/>
      <color theme="10"/>
      <name val="Aptos Narrow"/>
      <family val="2"/>
      <scheme val="minor"/>
    </font>
    <font>
      <sz val="11"/>
      <color rgb="FF041E42"/>
      <name val="Symbol"/>
      <family val="1"/>
      <charset val="2"/>
    </font>
    <font>
      <sz val="7"/>
      <color rgb="FF041E42"/>
      <name val="Times New Roman"/>
      <family val="1"/>
    </font>
    <font>
      <sz val="13"/>
      <color rgb="FF002060"/>
      <name val="Calibri"/>
      <family val="2"/>
    </font>
    <font>
      <b/>
      <sz val="13"/>
      <color rgb="FF002060"/>
      <name val="Calibri"/>
      <family val="2"/>
    </font>
    <font>
      <sz val="11"/>
      <color rgb="FF002060"/>
      <name val="Aptos"/>
      <family val="2"/>
    </font>
    <font>
      <sz val="8"/>
      <color rgb="FF002060"/>
      <name val="Aptos"/>
      <family val="2"/>
    </font>
    <font>
      <sz val="10.5"/>
      <color rgb="FF002060"/>
      <name val="Aptos"/>
      <family val="2"/>
    </font>
    <font>
      <u/>
      <sz val="11"/>
      <color rgb="FF002060"/>
      <name val="Aptos"/>
      <family val="2"/>
    </font>
    <font>
      <sz val="11"/>
      <color rgb="FF002060"/>
      <name val="Symbol"/>
      <family val="1"/>
      <charset val="2"/>
    </font>
    <font>
      <sz val="11"/>
      <color rgb="FF002060"/>
      <name val="Times New Roman"/>
      <family val="1"/>
    </font>
    <font>
      <b/>
      <sz val="10"/>
      <color rgb="FF002060"/>
      <name val="Symbol"/>
      <family val="1"/>
      <charset val="2"/>
    </font>
    <font>
      <b/>
      <sz val="11"/>
      <color rgb="FF002060"/>
      <name val="Aptos Narrow"/>
      <family val="2"/>
      <scheme val="minor"/>
    </font>
    <font>
      <b/>
      <sz val="10.5"/>
      <color rgb="FF002060"/>
      <name val="Aptos"/>
      <family val="2"/>
    </font>
    <font>
      <sz val="14"/>
      <color rgb="FF002060"/>
      <name val="Aptos"/>
      <family val="2"/>
    </font>
    <font>
      <b/>
      <u/>
      <sz val="20"/>
      <color theme="0"/>
      <name val="Calibri"/>
      <family val="2"/>
    </font>
    <font>
      <b/>
      <u/>
      <sz val="24"/>
      <color theme="0"/>
      <name val="Calibri"/>
      <family val="2"/>
    </font>
    <font>
      <sz val="11"/>
      <color rgb="FFFF0000"/>
      <name val="Calibri"/>
      <family val="2"/>
    </font>
    <font>
      <b/>
      <sz val="9"/>
      <color rgb="FF242424"/>
      <name val="Aptos"/>
      <family val="2"/>
    </font>
    <font>
      <sz val="9"/>
      <color rgb="FF242424"/>
      <name val="Aptos"/>
      <family val="2"/>
    </font>
    <font>
      <sz val="11"/>
      <name val="Calibri"/>
      <family val="2"/>
    </font>
    <font>
      <sz val="12"/>
      <name val="Calibri"/>
      <family val="2"/>
    </font>
    <font>
      <b/>
      <sz val="11"/>
      <name val="Aptos Narrow"/>
      <family val="2"/>
      <scheme val="minor"/>
    </font>
    <font>
      <b/>
      <sz val="10"/>
      <name val="Arial"/>
      <family val="2"/>
    </font>
    <font>
      <sz val="10"/>
      <name val="Arial"/>
      <family val="2"/>
    </font>
    <font>
      <sz val="11"/>
      <name val="Aptos Narrow"/>
      <family val="2"/>
      <scheme val="minor"/>
    </font>
    <font>
      <sz val="11"/>
      <color theme="1"/>
      <name val="Aptos"/>
      <family val="2"/>
    </font>
    <font>
      <sz val="11"/>
      <color theme="3"/>
      <name val="Calibri"/>
      <family val="2"/>
    </font>
    <font>
      <sz val="11"/>
      <color theme="3"/>
      <name val="Aptos Narrow"/>
      <family val="2"/>
      <scheme val="minor"/>
    </font>
    <font>
      <b/>
      <sz val="11"/>
      <color theme="3"/>
      <name val="Calibri"/>
      <family val="2"/>
    </font>
    <font>
      <b/>
      <sz val="12"/>
      <color theme="3"/>
      <name val="Calibri"/>
      <family val="2"/>
    </font>
    <font>
      <sz val="12"/>
      <color theme="3"/>
      <name val="Calibri"/>
      <family val="2"/>
    </font>
    <font>
      <b/>
      <sz val="12"/>
      <color rgb="FFFF0000"/>
      <name val="Calibri"/>
      <family val="2"/>
    </font>
    <font>
      <b/>
      <sz val="14"/>
      <color rgb="FFFF0000"/>
      <name val="Calibri"/>
      <family val="2"/>
    </font>
    <font>
      <b/>
      <sz val="16"/>
      <color rgb="FFFF0000"/>
      <name val="Calibri"/>
      <family val="2"/>
    </font>
    <font>
      <sz val="14"/>
      <color rgb="FF002060"/>
      <name val="Calibri"/>
      <family val="2"/>
    </font>
    <font>
      <sz val="12"/>
      <color rgb="FF002D62"/>
      <name val="Calibri"/>
      <family val="2"/>
    </font>
    <font>
      <sz val="14"/>
      <color theme="1"/>
      <name val="Calibri"/>
      <family val="2"/>
    </font>
    <font>
      <b/>
      <u/>
      <sz val="12"/>
      <color rgb="FF002060"/>
      <name val="Calibri"/>
      <family val="2"/>
    </font>
    <font>
      <i/>
      <sz val="11"/>
      <color rgb="FF002060"/>
      <name val="Calibri"/>
      <family val="2"/>
    </font>
    <font>
      <b/>
      <sz val="48"/>
      <color theme="0"/>
      <name val="Calibri"/>
      <family val="2"/>
    </font>
    <font>
      <sz val="11"/>
      <color rgb="FF002060"/>
      <name val="Calibri"/>
      <family val="2"/>
    </font>
    <font>
      <sz val="11"/>
      <color rgb="FF002060"/>
      <name val="Calibri"/>
      <family val="2"/>
    </font>
    <font>
      <u/>
      <sz val="11"/>
      <color rgb="FF002060"/>
      <name val="Calibri"/>
      <family val="2"/>
    </font>
    <font>
      <sz val="11"/>
      <color rgb="FF002060"/>
      <name val="Aptos Narrow"/>
      <family val="2"/>
    </font>
    <font>
      <sz val="8"/>
      <color rgb="FF000000"/>
      <name val="Segoe UI"/>
      <family val="2"/>
    </font>
    <font>
      <sz val="13.5"/>
      <color theme="1"/>
      <name val="Calibri"/>
      <family val="2"/>
    </font>
    <font>
      <sz val="12"/>
      <color theme="1"/>
      <name val="Calibri"/>
      <family val="2"/>
    </font>
    <font>
      <b/>
      <i/>
      <sz val="11"/>
      <color rgb="FF002060"/>
      <name val="Calibri"/>
      <family val="2"/>
    </font>
    <font>
      <sz val="9"/>
      <color rgb="FF002060"/>
      <name val="Calibri"/>
      <family val="2"/>
    </font>
    <font>
      <i/>
      <sz val="11"/>
      <color theme="0"/>
      <name val="Calibri"/>
      <family val="2"/>
    </font>
  </fonts>
  <fills count="29">
    <fill>
      <patternFill patternType="none"/>
    </fill>
    <fill>
      <patternFill patternType="gray125"/>
    </fill>
    <fill>
      <patternFill patternType="solid">
        <fgColor rgb="FFD5F1F7"/>
        <bgColor indexed="64"/>
      </patternFill>
    </fill>
    <fill>
      <patternFill patternType="solid">
        <fgColor rgb="FF00206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theme="1" tint="4.9989318521683403E-2"/>
        <bgColor indexed="64"/>
      </patternFill>
    </fill>
    <fill>
      <patternFill patternType="lightUp">
        <fgColor rgb="FFFF0000"/>
        <bgColor rgb="FFFFC000"/>
      </patternFill>
    </fill>
    <fill>
      <patternFill patternType="lightUp">
        <fgColor rgb="FF00B050"/>
        <bgColor rgb="FFFFC000"/>
      </patternFill>
    </fill>
    <fill>
      <patternFill patternType="solid">
        <fgColor rgb="FF00B05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002D62"/>
        <bgColor indexed="64"/>
      </patternFill>
    </fill>
    <fill>
      <patternFill patternType="solid">
        <fgColor rgb="FFFFE69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2F2F2"/>
        <bgColor rgb="FF000000"/>
      </patternFill>
    </fill>
    <fill>
      <patternFill patternType="solid">
        <fgColor theme="7" tint="0.59999389629810485"/>
        <bgColor indexed="64"/>
      </patternFill>
    </fill>
  </fills>
  <borders count="9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right style="thin">
        <color auto="1"/>
      </right>
      <top/>
      <bottom/>
      <diagonal/>
    </border>
    <border>
      <left style="thin">
        <color auto="1"/>
      </left>
      <right/>
      <top style="thin">
        <color auto="1"/>
      </top>
      <bottom style="thin">
        <color auto="1"/>
      </bottom>
      <diagonal/>
    </border>
    <border>
      <left/>
      <right style="thin">
        <color indexed="64"/>
      </right>
      <top style="thin">
        <color auto="1"/>
      </top>
      <bottom style="thin">
        <color indexed="64"/>
      </bottom>
      <diagonal/>
    </border>
    <border>
      <left style="thin">
        <color indexed="64"/>
      </left>
      <right/>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auto="1"/>
      </left>
      <right style="thin">
        <color auto="1"/>
      </right>
      <top style="medium">
        <color indexed="64"/>
      </top>
      <bottom style="medium">
        <color indexed="64"/>
      </bottom>
      <diagonal/>
    </border>
    <border>
      <left style="thin">
        <color rgb="FF000000"/>
      </left>
      <right style="medium">
        <color indexed="64"/>
      </right>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medium">
        <color indexed="64"/>
      </right>
      <top style="thin">
        <color rgb="FF000000"/>
      </top>
      <bottom/>
      <diagonal/>
    </border>
    <border>
      <left style="thin">
        <color rgb="FF000000"/>
      </left>
      <right style="medium">
        <color indexed="64"/>
      </right>
      <top style="thin">
        <color rgb="FF000000"/>
      </top>
      <bottom/>
      <diagonal/>
    </border>
    <border>
      <left/>
      <right style="medium">
        <color indexed="64"/>
      </right>
      <top style="thin">
        <color indexed="64"/>
      </top>
      <bottom/>
      <diagonal/>
    </border>
    <border>
      <left style="medium">
        <color indexed="64"/>
      </left>
      <right style="medium">
        <color indexed="64"/>
      </right>
      <top style="thin">
        <color rgb="FF000000"/>
      </top>
      <bottom style="thin">
        <color indexed="64"/>
      </bottom>
      <diagonal/>
    </border>
    <border>
      <left style="medium">
        <color indexed="64"/>
      </left>
      <right/>
      <top style="thin">
        <color auto="1"/>
      </top>
      <bottom/>
      <diagonal/>
    </border>
    <border>
      <left style="medium">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thin">
        <color rgb="FF000000"/>
      </top>
      <bottom/>
      <diagonal/>
    </border>
    <border>
      <left/>
      <right style="thin">
        <color rgb="FF000000"/>
      </right>
      <top/>
      <bottom style="thin">
        <color rgb="FF000000"/>
      </bottom>
      <diagonal/>
    </border>
    <border>
      <left style="medium">
        <color indexed="64"/>
      </left>
      <right style="medium">
        <color indexed="64"/>
      </right>
      <top style="thin">
        <color indexed="64"/>
      </top>
      <bottom/>
      <diagonal/>
    </border>
    <border>
      <left style="medium">
        <color indexed="64"/>
      </left>
      <right style="medium">
        <color indexed="64"/>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6">
    <xf numFmtId="0" fontId="0" fillId="0" borderId="0"/>
    <xf numFmtId="0" fontId="8" fillId="0" borderId="0"/>
    <xf numFmtId="44" fontId="22" fillId="0" borderId="0" applyFont="0" applyFill="0" applyBorder="0" applyAlignment="0" applyProtection="0"/>
    <xf numFmtId="0" fontId="50" fillId="0" borderId="0" applyNumberFormat="0" applyFill="0" applyBorder="0" applyAlignment="0" applyProtection="0"/>
    <xf numFmtId="9" fontId="22" fillId="0" borderId="0" applyFont="0" applyFill="0" applyBorder="0" applyAlignment="0" applyProtection="0"/>
    <xf numFmtId="0" fontId="74" fillId="0" borderId="0"/>
  </cellStyleXfs>
  <cellXfs count="881">
    <xf numFmtId="0" fontId="0" fillId="0" borderId="0" xfId="0"/>
    <xf numFmtId="0" fontId="0" fillId="3" borderId="0" xfId="0" applyFill="1"/>
    <xf numFmtId="0" fontId="24" fillId="3" borderId="0" xfId="0" applyFont="1" applyFill="1" applyAlignment="1">
      <alignment horizontal="left" vertical="top"/>
    </xf>
    <xf numFmtId="0" fontId="26" fillId="3" borderId="0" xfId="0" applyFont="1" applyFill="1" applyAlignment="1">
      <alignment horizontal="left" vertical="center" indent="2"/>
    </xf>
    <xf numFmtId="0" fontId="5" fillId="3" borderId="0" xfId="0" applyFont="1" applyFill="1" applyAlignment="1">
      <alignment vertical="center"/>
    </xf>
    <xf numFmtId="0" fontId="31" fillId="3" borderId="0" xfId="0" applyFont="1" applyFill="1"/>
    <xf numFmtId="0" fontId="31" fillId="0" borderId="0" xfId="0" applyFont="1"/>
    <xf numFmtId="0" fontId="31" fillId="18" borderId="23" xfId="0" applyFont="1" applyFill="1" applyBorder="1" applyAlignment="1" applyProtection="1">
      <alignment vertical="center"/>
      <protection locked="0"/>
    </xf>
    <xf numFmtId="0" fontId="72" fillId="20" borderId="23" xfId="0" applyFont="1" applyFill="1" applyBorder="1" applyAlignment="1" applyProtection="1">
      <alignment horizontal="center" vertical="center" wrapText="1"/>
      <protection hidden="1"/>
    </xf>
    <xf numFmtId="167" fontId="73" fillId="20" borderId="23" xfId="0" applyNumberFormat="1" applyFont="1" applyFill="1" applyBorder="1" applyAlignment="1" applyProtection="1">
      <alignment horizontal="center" vertical="center" wrapText="1"/>
      <protection hidden="1"/>
    </xf>
    <xf numFmtId="0" fontId="0" fillId="0" borderId="0" xfId="0" applyProtection="1">
      <protection hidden="1"/>
    </xf>
    <xf numFmtId="0" fontId="75" fillId="21" borderId="23" xfId="5" applyFont="1" applyFill="1" applyBorder="1" applyAlignment="1" applyProtection="1">
      <alignment horizontal="left" vertical="top"/>
      <protection hidden="1"/>
    </xf>
    <xf numFmtId="0" fontId="29" fillId="0" borderId="0" xfId="0" applyFont="1" applyProtection="1">
      <protection hidden="1"/>
    </xf>
    <xf numFmtId="0" fontId="68" fillId="0" borderId="0" xfId="0" applyFont="1" applyProtection="1">
      <protection hidden="1"/>
    </xf>
    <xf numFmtId="0" fontId="24" fillId="0" borderId="0" xfId="0" applyFont="1" applyProtection="1">
      <protection hidden="1"/>
    </xf>
    <xf numFmtId="0" fontId="76" fillId="0" borderId="0" xfId="0" applyFont="1" applyProtection="1">
      <protection hidden="1"/>
    </xf>
    <xf numFmtId="0" fontId="76" fillId="0" borderId="47" xfId="0" applyFont="1" applyBorder="1" applyAlignment="1" applyProtection="1">
      <alignment vertical="center" wrapText="1"/>
      <protection hidden="1"/>
    </xf>
    <xf numFmtId="0" fontId="36" fillId="3" borderId="0" xfId="0" applyFont="1" applyFill="1"/>
    <xf numFmtId="0" fontId="36" fillId="3" borderId="0" xfId="0" applyFont="1" applyFill="1" applyAlignment="1">
      <alignment horizontal="center"/>
    </xf>
    <xf numFmtId="0" fontId="21" fillId="24" borderId="1" xfId="0" applyFont="1" applyFill="1" applyBorder="1" applyAlignment="1">
      <alignment vertical="center" wrapText="1"/>
    </xf>
    <xf numFmtId="0" fontId="79" fillId="0" borderId="18" xfId="0" applyFont="1" applyBorder="1" applyAlignment="1">
      <alignment horizontal="center" vertical="center" wrapText="1"/>
    </xf>
    <xf numFmtId="0" fontId="53" fillId="15" borderId="5" xfId="0" applyFont="1" applyFill="1" applyBorder="1" applyAlignment="1">
      <alignment horizontal="left" vertical="top" wrapText="1"/>
    </xf>
    <xf numFmtId="0" fontId="54" fillId="15" borderId="5" xfId="0" applyFont="1" applyFill="1" applyBorder="1" applyAlignment="1">
      <alignment horizontal="left" vertical="top" wrapText="1"/>
    </xf>
    <xf numFmtId="0" fontId="53" fillId="15" borderId="5" xfId="0" applyFont="1" applyFill="1" applyBorder="1" applyAlignment="1">
      <alignment horizontal="left" vertical="center" wrapText="1"/>
    </xf>
    <xf numFmtId="0" fontId="21" fillId="24" borderId="13" xfId="0" applyFont="1" applyFill="1" applyBorder="1" applyAlignment="1">
      <alignment horizontal="left" vertical="top" wrapText="1"/>
    </xf>
    <xf numFmtId="0" fontId="53" fillId="15" borderId="0" xfId="0" applyFont="1" applyFill="1" applyAlignment="1">
      <alignment vertical="top" wrapText="1"/>
    </xf>
    <xf numFmtId="0" fontId="21" fillId="25" borderId="73" xfId="0" applyFont="1" applyFill="1" applyBorder="1" applyAlignment="1">
      <alignment horizontal="left" vertical="top" wrapText="1"/>
    </xf>
    <xf numFmtId="0" fontId="21" fillId="22" borderId="73" xfId="0" applyFont="1" applyFill="1" applyBorder="1" applyAlignment="1">
      <alignment horizontal="left" vertical="top" wrapText="1"/>
    </xf>
    <xf numFmtId="0" fontId="21" fillId="23" borderId="73" xfId="0" applyFont="1" applyFill="1" applyBorder="1" applyAlignment="1">
      <alignment horizontal="left" vertical="top" wrapText="1"/>
    </xf>
    <xf numFmtId="0" fontId="21" fillId="23" borderId="13" xfId="0" applyFont="1" applyFill="1" applyBorder="1" applyAlignment="1">
      <alignment horizontal="left" vertical="top" wrapText="1"/>
    </xf>
    <xf numFmtId="0" fontId="21" fillId="19" borderId="13" xfId="0" applyFont="1" applyFill="1" applyBorder="1" applyAlignment="1">
      <alignment horizontal="left" vertical="top" wrapText="1"/>
    </xf>
    <xf numFmtId="0" fontId="23" fillId="0" borderId="0" xfId="0" applyFont="1" applyProtection="1">
      <protection hidden="1"/>
    </xf>
    <xf numFmtId="0" fontId="53" fillId="15" borderId="84" xfId="0" applyFont="1" applyFill="1" applyBorder="1" applyAlignment="1">
      <alignment horizontal="left" vertical="top" wrapText="1"/>
    </xf>
    <xf numFmtId="0" fontId="21" fillId="3" borderId="0" xfId="0" applyFont="1" applyFill="1" applyAlignment="1">
      <alignment horizontal="left" vertical="top" wrapText="1"/>
    </xf>
    <xf numFmtId="0" fontId="53" fillId="0" borderId="0" xfId="0" applyFont="1" applyAlignment="1">
      <alignment vertical="top" wrapText="1"/>
    </xf>
    <xf numFmtId="0" fontId="2" fillId="0" borderId="0" xfId="0" applyFont="1" applyAlignment="1">
      <alignment vertical="center" wrapText="1"/>
    </xf>
    <xf numFmtId="0" fontId="21" fillId="0" borderId="0" xfId="0" applyFont="1" applyAlignment="1">
      <alignment horizontal="left" vertical="top" wrapText="1"/>
    </xf>
    <xf numFmtId="0" fontId="53" fillId="0" borderId="0" xfId="0" applyFont="1" applyAlignment="1">
      <alignment horizontal="left" vertical="top" wrapText="1"/>
    </xf>
    <xf numFmtId="0" fontId="4" fillId="18" borderId="23" xfId="0" applyFont="1" applyFill="1" applyBorder="1" applyAlignment="1" applyProtection="1">
      <alignment horizontal="left" vertical="center" wrapText="1" indent="1"/>
      <protection locked="0"/>
    </xf>
    <xf numFmtId="1" fontId="71" fillId="0" borderId="23" xfId="1" applyNumberFormat="1" applyFont="1" applyBorder="1" applyAlignment="1">
      <alignment horizontal="center" vertical="center" wrapText="1"/>
    </xf>
    <xf numFmtId="0" fontId="4" fillId="18" borderId="23" xfId="0" applyFont="1" applyFill="1" applyBorder="1" applyAlignment="1" applyProtection="1">
      <alignment wrapText="1"/>
      <protection locked="0"/>
    </xf>
    <xf numFmtId="0" fontId="4" fillId="18" borderId="83" xfId="0" applyFont="1" applyFill="1" applyBorder="1" applyProtection="1">
      <protection locked="0"/>
    </xf>
    <xf numFmtId="165" fontId="4" fillId="18" borderId="45" xfId="0" applyNumberFormat="1" applyFont="1" applyFill="1" applyBorder="1" applyProtection="1">
      <protection locked="0"/>
    </xf>
    <xf numFmtId="0" fontId="4" fillId="18" borderId="45" xfId="0" applyFont="1" applyFill="1" applyBorder="1" applyProtection="1">
      <protection locked="0"/>
    </xf>
    <xf numFmtId="0" fontId="4" fillId="18" borderId="68" xfId="0" applyFont="1" applyFill="1" applyBorder="1" applyProtection="1">
      <protection locked="0"/>
    </xf>
    <xf numFmtId="165" fontId="4" fillId="18" borderId="47" xfId="0" applyNumberFormat="1" applyFont="1" applyFill="1" applyBorder="1" applyProtection="1">
      <protection locked="0"/>
    </xf>
    <xf numFmtId="0" fontId="4" fillId="18" borderId="47" xfId="0" applyFont="1" applyFill="1" applyBorder="1" applyProtection="1">
      <protection locked="0"/>
    </xf>
    <xf numFmtId="8" fontId="29" fillId="18" borderId="46" xfId="0" applyNumberFormat="1" applyFont="1" applyFill="1" applyBorder="1" applyProtection="1">
      <protection locked="0"/>
    </xf>
    <xf numFmtId="8" fontId="4" fillId="18" borderId="46" xfId="0" applyNumberFormat="1" applyFont="1" applyFill="1" applyBorder="1" applyProtection="1">
      <protection locked="0"/>
    </xf>
    <xf numFmtId="8" fontId="4" fillId="18" borderId="48" xfId="0" applyNumberFormat="1" applyFont="1" applyFill="1" applyBorder="1" applyProtection="1">
      <protection locked="0"/>
    </xf>
    <xf numFmtId="165" fontId="4" fillId="18" borderId="55" xfId="2" applyNumberFormat="1" applyFont="1" applyFill="1" applyBorder="1" applyProtection="1">
      <protection locked="0"/>
    </xf>
    <xf numFmtId="0" fontId="31" fillId="3" borderId="0" xfId="0" applyFont="1" applyFill="1" applyProtection="1">
      <protection locked="0"/>
    </xf>
    <xf numFmtId="0" fontId="31" fillId="3" borderId="0" xfId="0" applyFont="1" applyFill="1" applyAlignment="1" applyProtection="1">
      <alignment horizontal="center"/>
      <protection locked="0"/>
    </xf>
    <xf numFmtId="0" fontId="31" fillId="0" borderId="0" xfId="0" applyFont="1" applyProtection="1">
      <protection locked="0"/>
    </xf>
    <xf numFmtId="0" fontId="32" fillId="3" borderId="0" xfId="0" applyFont="1" applyFill="1" applyProtection="1">
      <protection locked="0"/>
    </xf>
    <xf numFmtId="0" fontId="36" fillId="3" borderId="0" xfId="0" applyFont="1" applyFill="1" applyAlignment="1" applyProtection="1">
      <alignment horizontal="center" vertical="center"/>
      <protection locked="0"/>
    </xf>
    <xf numFmtId="0" fontId="21" fillId="3" borderId="0" xfId="0" applyFont="1" applyFill="1" applyAlignment="1" applyProtection="1">
      <alignment wrapText="1"/>
      <protection locked="0"/>
    </xf>
    <xf numFmtId="0" fontId="2" fillId="3" borderId="0" xfId="0" applyFont="1" applyFill="1" applyAlignment="1" applyProtection="1">
      <alignment vertical="center" wrapText="1"/>
      <protection locked="0"/>
    </xf>
    <xf numFmtId="0" fontId="4" fillId="3" borderId="0" xfId="0" applyFont="1" applyFill="1" applyAlignment="1" applyProtection="1">
      <alignment vertical="center" wrapText="1"/>
      <protection locked="0"/>
    </xf>
    <xf numFmtId="0" fontId="4" fillId="3" borderId="0" xfId="0" applyFont="1" applyFill="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2" fillId="19" borderId="23" xfId="0" applyFont="1" applyFill="1" applyBorder="1" applyAlignment="1" applyProtection="1">
      <alignment horizontal="center" vertical="center" wrapText="1"/>
      <protection locked="0"/>
    </xf>
    <xf numFmtId="0" fontId="2" fillId="19" borderId="33" xfId="0" applyFont="1" applyFill="1" applyBorder="1" applyAlignment="1" applyProtection="1">
      <alignment horizontal="center" vertical="center" wrapText="1"/>
      <protection locked="0"/>
    </xf>
    <xf numFmtId="0" fontId="4" fillId="16" borderId="54" xfId="0" applyFont="1" applyFill="1" applyBorder="1" applyProtection="1">
      <protection locked="0"/>
    </xf>
    <xf numFmtId="165" fontId="4" fillId="16" borderId="54" xfId="2" applyNumberFormat="1" applyFont="1" applyFill="1" applyBorder="1" applyProtection="1">
      <protection locked="0"/>
    </xf>
    <xf numFmtId="0" fontId="37" fillId="3" borderId="0" xfId="0" applyFont="1" applyFill="1" applyProtection="1">
      <protection locked="0"/>
    </xf>
    <xf numFmtId="0" fontId="21" fillId="3" borderId="0" xfId="0" applyFont="1" applyFill="1" applyProtection="1">
      <protection locked="0"/>
    </xf>
    <xf numFmtId="0" fontId="4" fillId="3" borderId="0" xfId="0" applyFont="1" applyFill="1" applyProtection="1">
      <protection locked="0"/>
    </xf>
    <xf numFmtId="0" fontId="67" fillId="0" borderId="0" xfId="0" applyFont="1" applyProtection="1">
      <protection locked="0"/>
    </xf>
    <xf numFmtId="0" fontId="0" fillId="0" borderId="0" xfId="0" applyProtection="1">
      <protection locked="0"/>
    </xf>
    <xf numFmtId="0" fontId="68" fillId="0" borderId="0" xfId="0" applyFont="1" applyProtection="1">
      <protection locked="0"/>
    </xf>
    <xf numFmtId="0" fontId="69" fillId="0" borderId="0" xfId="0" applyFont="1" applyProtection="1">
      <protection locked="0"/>
    </xf>
    <xf numFmtId="0" fontId="70" fillId="0" borderId="0" xfId="0" applyFont="1" applyAlignment="1" applyProtection="1">
      <alignment wrapText="1"/>
      <protection locked="0"/>
    </xf>
    <xf numFmtId="0" fontId="0" fillId="0" borderId="0" xfId="0" applyAlignment="1" applyProtection="1">
      <alignment wrapText="1"/>
      <protection locked="0"/>
    </xf>
    <xf numFmtId="0" fontId="70" fillId="0" borderId="0" xfId="0" applyFont="1" applyProtection="1">
      <protection locked="0"/>
    </xf>
    <xf numFmtId="17" fontId="31" fillId="14" borderId="23" xfId="0" applyNumberFormat="1" applyFont="1" applyFill="1" applyBorder="1" applyAlignment="1" applyProtection="1">
      <alignment horizontal="center" vertical="center"/>
      <protection locked="0"/>
    </xf>
    <xf numFmtId="1" fontId="49" fillId="18" borderId="39" xfId="0" applyNumberFormat="1" applyFont="1" applyFill="1" applyBorder="1" applyAlignment="1" applyProtection="1">
      <alignment horizontal="center" vertical="center" wrapText="1"/>
      <protection locked="0"/>
    </xf>
    <xf numFmtId="164" fontId="49" fillId="18" borderId="7" xfId="2" applyNumberFormat="1" applyFont="1" applyFill="1" applyBorder="1" applyAlignment="1" applyProtection="1">
      <alignment horizontal="center" vertical="center" wrapText="1"/>
      <protection locked="0"/>
    </xf>
    <xf numFmtId="1" fontId="49" fillId="18" borderId="23" xfId="0" applyNumberFormat="1" applyFont="1" applyFill="1" applyBorder="1" applyAlignment="1" applyProtection="1">
      <alignment horizontal="center" vertical="center" wrapText="1"/>
      <protection locked="0"/>
    </xf>
    <xf numFmtId="164" fontId="49" fillId="18" borderId="70" xfId="2" applyNumberFormat="1" applyFont="1" applyFill="1" applyBorder="1" applyAlignment="1" applyProtection="1">
      <alignment horizontal="center" vertical="center" wrapText="1"/>
      <protection locked="0"/>
    </xf>
    <xf numFmtId="0" fontId="49" fillId="18" borderId="61" xfId="0" applyFont="1" applyFill="1" applyBorder="1" applyAlignment="1" applyProtection="1">
      <alignment horizontal="center" vertical="top" wrapText="1"/>
      <protection locked="0"/>
    </xf>
    <xf numFmtId="164" fontId="49" fillId="18" borderId="71" xfId="2" applyNumberFormat="1" applyFont="1" applyFill="1" applyBorder="1" applyAlignment="1" applyProtection="1">
      <alignment horizontal="center" vertical="center" wrapText="1"/>
      <protection locked="0"/>
    </xf>
    <xf numFmtId="0" fontId="0" fillId="3" borderId="0" xfId="0" applyFill="1" applyProtection="1">
      <protection locked="0"/>
    </xf>
    <xf numFmtId="0" fontId="2" fillId="14" borderId="23" xfId="0" applyFont="1" applyFill="1" applyBorder="1" applyAlignment="1" applyProtection="1">
      <alignment horizontal="center" vertical="center" wrapText="1"/>
      <protection locked="0"/>
    </xf>
    <xf numFmtId="0" fontId="29" fillId="3" borderId="0" xfId="0" applyFont="1" applyFill="1" applyProtection="1">
      <protection locked="0"/>
    </xf>
    <xf numFmtId="0" fontId="21" fillId="2" borderId="11" xfId="0" applyFont="1" applyFill="1" applyBorder="1" applyAlignment="1" applyProtection="1">
      <alignment horizontal="center" vertical="center" wrapText="1"/>
      <protection locked="0"/>
    </xf>
    <xf numFmtId="0" fontId="2" fillId="14" borderId="42" xfId="0" applyFont="1" applyFill="1" applyBorder="1" applyAlignment="1" applyProtection="1">
      <alignment vertical="center" wrapText="1"/>
      <protection locked="0"/>
    </xf>
    <xf numFmtId="0" fontId="2" fillId="14" borderId="22" xfId="0" applyFont="1" applyFill="1" applyBorder="1" applyAlignment="1" applyProtection="1">
      <alignment horizontal="right" vertical="center" wrapText="1"/>
      <protection locked="0"/>
    </xf>
    <xf numFmtId="0" fontId="2" fillId="14" borderId="14" xfId="0" applyFont="1" applyFill="1" applyBorder="1" applyAlignment="1" applyProtection="1">
      <alignment vertical="center" wrapText="1"/>
      <protection locked="0"/>
    </xf>
    <xf numFmtId="0" fontId="63" fillId="3" borderId="35" xfId="0" applyFont="1" applyFill="1" applyBorder="1" applyAlignment="1" applyProtection="1">
      <alignment vertical="center" wrapText="1"/>
      <protection locked="0"/>
    </xf>
    <xf numFmtId="0" fontId="57" fillId="3" borderId="0" xfId="0" applyFont="1" applyFill="1" applyAlignment="1" applyProtection="1">
      <alignment vertical="center" wrapText="1"/>
      <protection locked="0"/>
    </xf>
    <xf numFmtId="0" fontId="29" fillId="3" borderId="0" xfId="0" applyFont="1" applyFill="1" applyAlignment="1" applyProtection="1">
      <alignment horizontal="center"/>
      <protection locked="0"/>
    </xf>
    <xf numFmtId="0" fontId="1" fillId="16" borderId="44" xfId="0" applyFont="1" applyFill="1" applyBorder="1" applyAlignment="1" applyProtection="1">
      <alignment horizontal="center" vertical="center" wrapText="1"/>
      <protection locked="0"/>
    </xf>
    <xf numFmtId="0" fontId="82" fillId="18" borderId="44" xfId="0" applyFont="1" applyFill="1" applyBorder="1" applyAlignment="1" applyProtection="1">
      <alignment horizontal="center" vertical="center" wrapText="1"/>
      <protection locked="0"/>
    </xf>
    <xf numFmtId="0" fontId="20" fillId="18" borderId="44" xfId="0"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0" fontId="4" fillId="18" borderId="44" xfId="0" applyFont="1" applyFill="1" applyBorder="1" applyAlignment="1" applyProtection="1">
      <alignment horizontal="left" vertical="center" wrapText="1" indent="1"/>
      <protection locked="0"/>
    </xf>
    <xf numFmtId="0" fontId="4" fillId="18" borderId="44"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4" fillId="18" borderId="4" xfId="0" applyFont="1" applyFill="1" applyBorder="1" applyAlignment="1" applyProtection="1">
      <alignment horizontal="left" vertical="center" wrapText="1" indent="1"/>
      <protection locked="0"/>
    </xf>
    <xf numFmtId="0" fontId="51" fillId="15" borderId="5" xfId="0" applyFont="1" applyFill="1" applyBorder="1" applyAlignment="1" applyProtection="1">
      <alignment horizontal="left" vertical="center" wrapText="1" indent="6"/>
      <protection locked="0"/>
    </xf>
    <xf numFmtId="0" fontId="51" fillId="15" borderId="4" xfId="0" applyFont="1" applyFill="1" applyBorder="1" applyAlignment="1" applyProtection="1">
      <alignment horizontal="left" vertical="center" wrapText="1" indent="6"/>
      <protection locked="0"/>
    </xf>
    <xf numFmtId="0" fontId="6" fillId="18" borderId="6" xfId="0" applyFont="1" applyFill="1" applyBorder="1" applyAlignment="1" applyProtection="1">
      <alignment vertical="center" wrapText="1"/>
      <protection locked="0"/>
    </xf>
    <xf numFmtId="0" fontId="9" fillId="3" borderId="0" xfId="1" applyFont="1" applyFill="1" applyAlignment="1" applyProtection="1">
      <alignment horizontal="center" vertical="top"/>
      <protection locked="0"/>
    </xf>
    <xf numFmtId="0" fontId="10" fillId="3" borderId="0" xfId="1" applyFont="1" applyFill="1" applyAlignment="1" applyProtection="1">
      <alignment horizontal="center" vertical="top"/>
      <protection locked="0"/>
    </xf>
    <xf numFmtId="0" fontId="19" fillId="3" borderId="0" xfId="1" applyFont="1" applyFill="1" applyAlignment="1" applyProtection="1">
      <alignment horizontal="center" vertical="center"/>
      <protection locked="0"/>
    </xf>
    <xf numFmtId="0" fontId="11" fillId="3" borderId="0" xfId="1" applyFont="1" applyFill="1" applyAlignment="1" applyProtection="1">
      <alignment horizontal="center" vertical="center"/>
      <protection locked="0"/>
    </xf>
    <xf numFmtId="0" fontId="12" fillId="16" borderId="27" xfId="1" applyFont="1" applyFill="1" applyBorder="1" applyAlignment="1" applyProtection="1">
      <alignment vertical="center" textRotation="90" wrapText="1"/>
      <protection locked="0"/>
    </xf>
    <xf numFmtId="49" fontId="13" fillId="16" borderId="23" xfId="0" applyNumberFormat="1" applyFont="1" applyFill="1" applyBorder="1" applyAlignment="1" applyProtection="1">
      <alignment horizontal="center" vertical="center" wrapText="1"/>
      <protection locked="0"/>
    </xf>
    <xf numFmtId="0" fontId="13" fillId="16" borderId="39" xfId="1" applyFont="1" applyFill="1" applyBorder="1" applyAlignment="1" applyProtection="1">
      <alignment horizontal="center" vertical="center" textRotation="90" wrapText="1"/>
      <protection locked="0"/>
    </xf>
    <xf numFmtId="0" fontId="13" fillId="16" borderId="34" xfId="1" applyFont="1" applyFill="1" applyBorder="1" applyAlignment="1" applyProtection="1">
      <alignment horizontal="center" vertical="center" textRotation="90" wrapText="1"/>
      <protection locked="0"/>
    </xf>
    <xf numFmtId="0" fontId="13" fillId="16" borderId="23" xfId="1" applyFont="1" applyFill="1" applyBorder="1" applyAlignment="1" applyProtection="1">
      <alignment horizontal="center" vertical="center" textRotation="90" wrapText="1"/>
      <protection locked="0"/>
    </xf>
    <xf numFmtId="0" fontId="13" fillId="16" borderId="34" xfId="1" applyFont="1" applyFill="1" applyBorder="1" applyAlignment="1" applyProtection="1">
      <alignment horizontal="center" vertical="center" wrapText="1"/>
      <protection locked="0"/>
    </xf>
    <xf numFmtId="0" fontId="14" fillId="18" borderId="39" xfId="0" applyFont="1" applyFill="1" applyBorder="1" applyAlignment="1" applyProtection="1">
      <alignment horizontal="center" vertical="center" wrapText="1"/>
      <protection locked="0"/>
    </xf>
    <xf numFmtId="0" fontId="14" fillId="18" borderId="23" xfId="1" applyFont="1" applyFill="1" applyBorder="1" applyAlignment="1" applyProtection="1">
      <alignment horizontal="center" vertical="center"/>
      <protection locked="0"/>
    </xf>
    <xf numFmtId="14" fontId="14" fillId="18" borderId="39" xfId="0" applyNumberFormat="1" applyFont="1" applyFill="1" applyBorder="1" applyAlignment="1" applyProtection="1">
      <alignment horizontal="center" vertical="center" wrapText="1"/>
      <protection locked="0"/>
    </xf>
    <xf numFmtId="0" fontId="16" fillId="18" borderId="39" xfId="0" applyFont="1" applyFill="1" applyBorder="1" applyAlignment="1" applyProtection="1">
      <alignment horizontal="center" vertical="center" wrapText="1"/>
      <protection locked="0"/>
    </xf>
    <xf numFmtId="0" fontId="14" fillId="18" borderId="23" xfId="0" applyFont="1" applyFill="1" applyBorder="1" applyAlignment="1" applyProtection="1">
      <alignment horizontal="center" vertical="center" wrapText="1"/>
      <protection locked="0"/>
    </xf>
    <xf numFmtId="0" fontId="71" fillId="0" borderId="39" xfId="1" applyFont="1" applyBorder="1" applyAlignment="1" applyProtection="1">
      <alignment horizontal="center" vertical="center" wrapText="1"/>
      <protection locked="0"/>
    </xf>
    <xf numFmtId="0" fontId="71" fillId="0" borderId="23" xfId="1" applyFont="1" applyBorder="1" applyAlignment="1" applyProtection="1">
      <alignment horizontal="center" vertical="center" wrapText="1"/>
      <protection locked="0"/>
    </xf>
    <xf numFmtId="0" fontId="18" fillId="18" borderId="23" xfId="1" applyFont="1" applyFill="1" applyBorder="1" applyAlignment="1" applyProtection="1">
      <alignment horizontal="left" vertical="center" wrapText="1"/>
      <protection locked="0"/>
    </xf>
    <xf numFmtId="0" fontId="71" fillId="18" borderId="39" xfId="1" applyFont="1" applyFill="1" applyBorder="1" applyAlignment="1" applyProtection="1">
      <alignment horizontal="center" vertical="center" wrapText="1"/>
      <protection locked="0"/>
    </xf>
    <xf numFmtId="0" fontId="71" fillId="18" borderId="23" xfId="1" applyFont="1" applyFill="1" applyBorder="1" applyAlignment="1" applyProtection="1">
      <alignment horizontal="center" vertical="center" wrapText="1"/>
      <protection locked="0"/>
    </xf>
    <xf numFmtId="0" fontId="14" fillId="18" borderId="40" xfId="0" applyFont="1" applyFill="1" applyBorder="1" applyAlignment="1" applyProtection="1">
      <alignment horizontal="center" vertical="center" wrapText="1"/>
      <protection locked="0"/>
    </xf>
    <xf numFmtId="14" fontId="14" fillId="18" borderId="40" xfId="0" applyNumberFormat="1" applyFont="1" applyFill="1" applyBorder="1" applyAlignment="1" applyProtection="1">
      <alignment horizontal="center" vertical="center" wrapText="1"/>
      <protection locked="0"/>
    </xf>
    <xf numFmtId="0" fontId="16" fillId="18" borderId="40" xfId="0" applyFont="1" applyFill="1" applyBorder="1" applyAlignment="1" applyProtection="1">
      <alignment horizontal="center" vertical="center" wrapText="1"/>
      <protection locked="0"/>
    </xf>
    <xf numFmtId="0" fontId="14" fillId="18" borderId="27" xfId="0" applyFont="1" applyFill="1" applyBorder="1" applyAlignment="1" applyProtection="1">
      <alignment horizontal="center" vertical="center" wrapText="1"/>
      <protection locked="0"/>
    </xf>
    <xf numFmtId="14" fontId="14" fillId="18" borderId="23" xfId="0" applyNumberFormat="1" applyFont="1" applyFill="1" applyBorder="1" applyAlignment="1" applyProtection="1">
      <alignment horizontal="center" vertical="center" wrapText="1"/>
      <protection locked="0"/>
    </xf>
    <xf numFmtId="0" fontId="16" fillId="18" borderId="23" xfId="0" applyFont="1" applyFill="1" applyBorder="1" applyAlignment="1" applyProtection="1">
      <alignment horizontal="center" vertical="center" wrapText="1"/>
      <protection locked="0"/>
    </xf>
    <xf numFmtId="0" fontId="24" fillId="3" borderId="0" xfId="0" applyFont="1" applyFill="1" applyProtection="1">
      <protection locked="0"/>
    </xf>
    <xf numFmtId="0" fontId="61" fillId="3" borderId="0" xfId="0" applyFont="1" applyFill="1" applyAlignment="1" applyProtection="1">
      <alignment horizontal="center" vertical="center" indent="9"/>
      <protection locked="0"/>
    </xf>
    <xf numFmtId="0" fontId="62" fillId="3" borderId="0" xfId="0" applyFont="1" applyFill="1" applyAlignment="1" applyProtection="1">
      <alignment horizontal="center"/>
      <protection locked="0"/>
    </xf>
    <xf numFmtId="0" fontId="35" fillId="3" borderId="0" xfId="0" applyFont="1" applyFill="1" applyProtection="1">
      <protection locked="0"/>
    </xf>
    <xf numFmtId="0" fontId="65" fillId="3" borderId="0" xfId="0" applyFont="1" applyFill="1" applyAlignment="1" applyProtection="1">
      <alignment horizontal="center"/>
      <protection locked="0"/>
    </xf>
    <xf numFmtId="0" fontId="21" fillId="2" borderId="23" xfId="0" applyFont="1" applyFill="1" applyBorder="1" applyAlignment="1" applyProtection="1">
      <alignment horizontal="center" vertical="center" wrapText="1"/>
      <protection locked="0"/>
    </xf>
    <xf numFmtId="0" fontId="3" fillId="14" borderId="23" xfId="0" applyFont="1" applyFill="1" applyBorder="1" applyAlignment="1" applyProtection="1">
      <alignment horizontal="center" vertical="center" wrapText="1"/>
      <protection locked="0"/>
    </xf>
    <xf numFmtId="0" fontId="4" fillId="15" borderId="7" xfId="0" applyFont="1" applyFill="1" applyBorder="1" applyAlignment="1" applyProtection="1">
      <alignment horizontal="center" vertical="center" wrapText="1"/>
      <protection locked="0"/>
    </xf>
    <xf numFmtId="0" fontId="91" fillId="15" borderId="7" xfId="0" applyFont="1" applyFill="1" applyBorder="1" applyAlignment="1" applyProtection="1">
      <alignment horizontal="center" vertical="center" wrapText="1"/>
      <protection locked="0"/>
    </xf>
    <xf numFmtId="0" fontId="29" fillId="15" borderId="7" xfId="0" applyFont="1" applyFill="1" applyBorder="1" applyAlignment="1" applyProtection="1">
      <alignment horizontal="center" vertical="center" wrapText="1"/>
      <protection locked="0"/>
    </xf>
    <xf numFmtId="0" fontId="2" fillId="14" borderId="21" xfId="0" applyFont="1" applyFill="1" applyBorder="1" applyAlignment="1" applyProtection="1">
      <alignment horizontal="center" vertical="center" wrapText="1"/>
      <protection locked="0"/>
    </xf>
    <xf numFmtId="0" fontId="21" fillId="2" borderId="40" xfId="0" applyFont="1" applyFill="1" applyBorder="1" applyAlignment="1" applyProtection="1">
      <alignment horizontal="center" vertical="center" wrapText="1"/>
      <protection locked="0"/>
    </xf>
    <xf numFmtId="0" fontId="63" fillId="3" borderId="35" xfId="0" applyFont="1" applyFill="1" applyBorder="1" applyAlignment="1" applyProtection="1">
      <alignment horizontal="center" vertical="center" wrapText="1"/>
      <protection locked="0"/>
    </xf>
    <xf numFmtId="0" fontId="55" fillId="3" borderId="32"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protection locked="0"/>
    </xf>
    <xf numFmtId="0" fontId="29" fillId="3" borderId="32" xfId="0" applyFont="1" applyFill="1" applyBorder="1" applyAlignment="1" applyProtection="1">
      <alignment horizontal="center"/>
      <protection locked="0"/>
    </xf>
    <xf numFmtId="0" fontId="49" fillId="14" borderId="23" xfId="0" applyFont="1" applyFill="1" applyBorder="1" applyAlignment="1" applyProtection="1">
      <alignment horizontal="center" vertical="center" wrapText="1" indent="1"/>
      <protection locked="0"/>
    </xf>
    <xf numFmtId="0" fontId="21" fillId="2" borderId="77" xfId="0" applyFont="1" applyFill="1" applyBorder="1" applyAlignment="1" applyProtection="1">
      <alignment horizontal="center" vertical="center" wrapText="1"/>
      <protection locked="0"/>
    </xf>
    <xf numFmtId="0" fontId="6" fillId="3" borderId="0" xfId="0" applyFont="1" applyFill="1" applyAlignment="1" applyProtection="1">
      <alignment vertical="center"/>
      <protection locked="0"/>
    </xf>
    <xf numFmtId="0" fontId="3" fillId="3" borderId="0" xfId="0" applyFont="1" applyFill="1" applyAlignment="1" applyProtection="1">
      <alignment horizontal="center" vertical="center"/>
      <protection locked="0"/>
    </xf>
    <xf numFmtId="0" fontId="1" fillId="2" borderId="12"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37" fillId="2" borderId="39" xfId="0" applyFont="1" applyFill="1" applyBorder="1" applyAlignment="1" applyProtection="1">
      <alignment horizontal="center" vertical="center" wrapText="1"/>
      <protection locked="0"/>
    </xf>
    <xf numFmtId="0" fontId="62" fillId="3" borderId="35" xfId="0" applyFont="1" applyFill="1" applyBorder="1" applyAlignment="1" applyProtection="1">
      <alignment horizontal="center"/>
      <protection locked="0"/>
    </xf>
    <xf numFmtId="0" fontId="21" fillId="2" borderId="3" xfId="0" applyFont="1" applyFill="1" applyBorder="1" applyAlignment="1" applyProtection="1">
      <alignment horizontal="left" vertical="center" wrapText="1" indent="1"/>
      <protection locked="0"/>
    </xf>
    <xf numFmtId="0" fontId="2" fillId="15" borderId="7"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indent="1"/>
      <protection locked="0"/>
    </xf>
    <xf numFmtId="0" fontId="29" fillId="0" borderId="0" xfId="0" applyFont="1" applyProtection="1">
      <protection locked="0"/>
    </xf>
    <xf numFmtId="0" fontId="29" fillId="0" borderId="0" xfId="0" applyFont="1" applyAlignment="1" applyProtection="1">
      <alignment horizontal="center"/>
      <protection locked="0"/>
    </xf>
    <xf numFmtId="0" fontId="62" fillId="16" borderId="35" xfId="0" applyFont="1" applyFill="1" applyBorder="1" applyAlignment="1" applyProtection="1">
      <alignment horizontal="center"/>
      <protection locked="0"/>
    </xf>
    <xf numFmtId="0" fontId="29" fillId="0" borderId="32" xfId="0" applyFont="1" applyBorder="1" applyAlignment="1" applyProtection="1">
      <alignment horizontal="center"/>
      <protection locked="0"/>
    </xf>
    <xf numFmtId="0" fontId="21" fillId="2" borderId="61" xfId="0" applyFont="1" applyFill="1" applyBorder="1" applyAlignment="1" applyProtection="1">
      <alignment horizontal="center" vertical="center" wrapText="1"/>
      <protection locked="0"/>
    </xf>
    <xf numFmtId="0" fontId="4" fillId="18" borderId="34" xfId="0" applyFont="1" applyFill="1" applyBorder="1" applyAlignment="1" applyProtection="1">
      <alignment horizontal="left" vertical="center" wrapText="1" indent="1"/>
      <protection locked="0"/>
    </xf>
    <xf numFmtId="0" fontId="2" fillId="16" borderId="33" xfId="0" applyFont="1" applyFill="1" applyBorder="1" applyAlignment="1" applyProtection="1">
      <alignment horizontal="center" vertical="center" wrapText="1"/>
      <protection locked="0"/>
    </xf>
    <xf numFmtId="0" fontId="4" fillId="15" borderId="37" xfId="0" applyFont="1" applyFill="1" applyBorder="1" applyAlignment="1" applyProtection="1">
      <alignment horizontal="center" vertical="center" wrapText="1"/>
      <protection locked="0"/>
    </xf>
    <xf numFmtId="0" fontId="5" fillId="3" borderId="27" xfId="0" applyFont="1" applyFill="1" applyBorder="1" applyAlignment="1" applyProtection="1">
      <alignment vertical="center"/>
      <protection locked="0"/>
    </xf>
    <xf numFmtId="0" fontId="0" fillId="18" borderId="0" xfId="0" applyFill="1"/>
    <xf numFmtId="0" fontId="4" fillId="15" borderId="23" xfId="0" applyFont="1" applyFill="1" applyBorder="1" applyAlignment="1">
      <alignment horizontal="left" vertical="center" wrapText="1"/>
    </xf>
    <xf numFmtId="0" fontId="4" fillId="15" borderId="27" xfId="0" applyFont="1" applyFill="1" applyBorder="1" applyAlignment="1">
      <alignment vertical="center" wrapText="1"/>
    </xf>
    <xf numFmtId="0" fontId="4" fillId="15" borderId="23" xfId="0" applyFont="1" applyFill="1" applyBorder="1" applyAlignment="1">
      <alignment vertical="center" wrapText="1"/>
    </xf>
    <xf numFmtId="0" fontId="4" fillId="15" borderId="39" xfId="0" applyFont="1" applyFill="1" applyBorder="1" applyAlignment="1">
      <alignment vertical="center" wrapText="1"/>
    </xf>
    <xf numFmtId="0" fontId="4" fillId="15" borderId="36" xfId="0" applyFont="1" applyFill="1" applyBorder="1" applyAlignment="1">
      <alignment vertical="center" wrapText="1"/>
    </xf>
    <xf numFmtId="0" fontId="4" fillId="15" borderId="40" xfId="0" applyFont="1" applyFill="1" applyBorder="1" applyAlignment="1">
      <alignment horizontal="center" vertical="center" wrapText="1"/>
    </xf>
    <xf numFmtId="0" fontId="4" fillId="15" borderId="39" xfId="0" applyFont="1" applyFill="1" applyBorder="1" applyAlignment="1">
      <alignment horizontal="center" vertical="center" wrapText="1"/>
    </xf>
    <xf numFmtId="0" fontId="4" fillId="15" borderId="27" xfId="0" applyFont="1" applyFill="1" applyBorder="1" applyAlignment="1">
      <alignment horizontal="center" vertical="center" wrapText="1"/>
    </xf>
    <xf numFmtId="0" fontId="55" fillId="15" borderId="40" xfId="0" applyFont="1" applyFill="1" applyBorder="1" applyAlignment="1">
      <alignment horizontal="center" vertical="center" wrapText="1"/>
    </xf>
    <xf numFmtId="0" fontId="91" fillId="15" borderId="7" xfId="0" applyFont="1" applyFill="1" applyBorder="1" applyAlignment="1">
      <alignment horizontal="center" vertical="center" wrapText="1"/>
    </xf>
    <xf numFmtId="0" fontId="4" fillId="15" borderId="7" xfId="0" applyFont="1" applyFill="1" applyBorder="1" applyAlignment="1">
      <alignment horizontal="center" vertical="center" wrapText="1"/>
    </xf>
    <xf numFmtId="0" fontId="92" fillId="15" borderId="0" xfId="0" applyFont="1" applyFill="1" applyAlignment="1">
      <alignment horizontal="center"/>
    </xf>
    <xf numFmtId="0" fontId="4" fillId="15" borderId="81" xfId="0" applyFont="1" applyFill="1" applyBorder="1" applyAlignment="1">
      <alignment horizontal="center" vertical="center" wrapText="1"/>
    </xf>
    <xf numFmtId="0" fontId="4" fillId="15" borderId="23" xfId="0" applyFont="1" applyFill="1" applyBorder="1" applyAlignment="1">
      <alignment horizontal="center" vertical="center" wrapText="1"/>
    </xf>
    <xf numFmtId="0" fontId="58" fillId="15" borderId="40" xfId="0" applyFont="1" applyFill="1" applyBorder="1" applyAlignment="1">
      <alignment horizontal="center" vertical="center" wrapText="1"/>
    </xf>
    <xf numFmtId="0" fontId="59" fillId="15" borderId="40" xfId="0" applyFont="1" applyFill="1" applyBorder="1" applyAlignment="1">
      <alignment horizontal="center" vertical="center" wrapText="1"/>
    </xf>
    <xf numFmtId="0" fontId="29" fillId="15" borderId="40"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62" fillId="0" borderId="0" xfId="0" applyFont="1" applyAlignment="1" applyProtection="1">
      <alignment horizontal="center"/>
      <protection locked="0"/>
    </xf>
    <xf numFmtId="0" fontId="29" fillId="3" borderId="0" xfId="0" applyFont="1" applyFill="1"/>
    <xf numFmtId="0" fontId="61" fillId="3" borderId="0" xfId="0" applyFont="1" applyFill="1" applyAlignment="1">
      <alignment horizontal="center" vertical="center" indent="9"/>
    </xf>
    <xf numFmtId="0" fontId="29" fillId="3" borderId="0" xfId="0" applyFont="1" applyFill="1" applyAlignment="1">
      <alignment horizontal="center"/>
    </xf>
    <xf numFmtId="0" fontId="62" fillId="3" borderId="0" xfId="0" applyFont="1" applyFill="1" applyAlignment="1">
      <alignment horizontal="center"/>
    </xf>
    <xf numFmtId="0" fontId="35" fillId="3" borderId="0" xfId="0" applyFont="1" applyFill="1"/>
    <xf numFmtId="0" fontId="4" fillId="3" borderId="0" xfId="0" applyFont="1" applyFill="1"/>
    <xf numFmtId="0" fontId="65" fillId="3" borderId="0" xfId="0" applyFont="1" applyFill="1" applyAlignment="1">
      <alignment horizontal="center"/>
    </xf>
    <xf numFmtId="0" fontId="21" fillId="2" borderId="23" xfId="0" applyFont="1" applyFill="1" applyBorder="1" applyAlignment="1">
      <alignment horizontal="center" vertical="center" wrapText="1"/>
    </xf>
    <xf numFmtId="0" fontId="29" fillId="15" borderId="7" xfId="0" applyFont="1" applyFill="1" applyBorder="1" applyAlignment="1">
      <alignment horizontal="center" vertical="center" wrapText="1"/>
    </xf>
    <xf numFmtId="0" fontId="2" fillId="14" borderId="39" xfId="0" applyFont="1" applyFill="1" applyBorder="1" applyAlignment="1">
      <alignment horizontal="center" vertical="center" wrapText="1"/>
    </xf>
    <xf numFmtId="0" fontId="2" fillId="14" borderId="23" xfId="0" applyFont="1" applyFill="1" applyBorder="1" applyAlignment="1">
      <alignment horizontal="center" vertical="center" wrapText="1"/>
    </xf>
    <xf numFmtId="0" fontId="2" fillId="14" borderId="21" xfId="0" applyFont="1" applyFill="1" applyBorder="1" applyAlignment="1">
      <alignment horizontal="center" vertical="center" wrapText="1"/>
    </xf>
    <xf numFmtId="0" fontId="2" fillId="3" borderId="0" xfId="0" applyFont="1" applyFill="1" applyAlignment="1">
      <alignment horizontal="center" vertical="center" wrapText="1"/>
    </xf>
    <xf numFmtId="0" fontId="4" fillId="3" borderId="0" xfId="0" applyFont="1" applyFill="1" applyAlignment="1">
      <alignment vertical="center" wrapText="1"/>
    </xf>
    <xf numFmtId="0" fontId="21" fillId="2" borderId="40" xfId="0" applyFont="1" applyFill="1" applyBorder="1" applyAlignment="1">
      <alignment horizontal="center" vertical="center" wrapText="1"/>
    </xf>
    <xf numFmtId="0" fontId="63" fillId="3" borderId="35" xfId="0" applyFont="1" applyFill="1" applyBorder="1" applyAlignment="1">
      <alignment horizontal="center" vertical="center" wrapText="1"/>
    </xf>
    <xf numFmtId="0" fontId="57" fillId="3" borderId="0" xfId="0" applyFont="1" applyFill="1" applyAlignment="1">
      <alignment vertical="center" wrapText="1"/>
    </xf>
    <xf numFmtId="0" fontId="55" fillId="3" borderId="32" xfId="0" applyFont="1" applyFill="1" applyBorder="1" applyAlignment="1">
      <alignment horizontal="center" vertical="center" wrapText="1"/>
    </xf>
    <xf numFmtId="0" fontId="3" fillId="3" borderId="35" xfId="0" applyFont="1" applyFill="1" applyBorder="1" applyAlignment="1">
      <alignment horizontal="center" vertical="center"/>
    </xf>
    <xf numFmtId="0" fontId="29" fillId="3" borderId="32" xfId="0" applyFont="1" applyFill="1" applyBorder="1" applyAlignment="1">
      <alignment horizontal="center"/>
    </xf>
    <xf numFmtId="0" fontId="49" fillId="14" borderId="23" xfId="0" applyFont="1" applyFill="1" applyBorder="1" applyAlignment="1">
      <alignment horizontal="center" vertical="center" wrapText="1" indent="1"/>
    </xf>
    <xf numFmtId="0" fontId="21" fillId="2" borderId="77" xfId="0" applyFont="1" applyFill="1" applyBorder="1" applyAlignment="1">
      <alignment horizontal="center" vertical="center" wrapText="1"/>
    </xf>
    <xf numFmtId="0" fontId="6" fillId="3" borderId="0" xfId="0" applyFont="1" applyFill="1" applyAlignment="1">
      <alignment vertical="center"/>
    </xf>
    <xf numFmtId="0" fontId="3" fillId="3" borderId="0" xfId="0" applyFont="1" applyFill="1" applyAlignment="1">
      <alignment horizontal="center" vertical="center"/>
    </xf>
    <xf numFmtId="0" fontId="1"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37" fillId="2" borderId="39" xfId="0" applyFont="1" applyFill="1" applyBorder="1" applyAlignment="1">
      <alignment horizontal="center" vertical="center" wrapText="1"/>
    </xf>
    <xf numFmtId="0" fontId="62" fillId="3" borderId="35" xfId="0" applyFont="1" applyFill="1" applyBorder="1" applyAlignment="1">
      <alignment horizontal="center"/>
    </xf>
    <xf numFmtId="0" fontId="21" fillId="2" borderId="3" xfId="0" applyFont="1" applyFill="1" applyBorder="1" applyAlignment="1">
      <alignment horizontal="left" vertical="center" wrapText="1" indent="1"/>
    </xf>
    <xf numFmtId="0" fontId="2" fillId="3" borderId="0" xfId="0" applyFont="1" applyFill="1" applyAlignment="1">
      <alignment horizontal="center" vertical="center" wrapText="1" indent="1"/>
    </xf>
    <xf numFmtId="0" fontId="4" fillId="3" borderId="0" xfId="0" applyFont="1" applyFill="1" applyAlignment="1">
      <alignment horizontal="center" vertical="center" wrapText="1"/>
    </xf>
    <xf numFmtId="0" fontId="29" fillId="0" borderId="0" xfId="0" applyFont="1"/>
    <xf numFmtId="0" fontId="62" fillId="16" borderId="0" xfId="0" applyFont="1" applyFill="1" applyAlignment="1">
      <alignment horizontal="center"/>
    </xf>
    <xf numFmtId="0" fontId="29" fillId="0" borderId="0" xfId="0" applyFont="1" applyAlignment="1">
      <alignment horizontal="center"/>
    </xf>
    <xf numFmtId="0" fontId="62" fillId="16" borderId="35" xfId="0" applyFont="1" applyFill="1" applyBorder="1" applyAlignment="1">
      <alignment horizontal="center"/>
    </xf>
    <xf numFmtId="0" fontId="29" fillId="0" borderId="32" xfId="0" applyFont="1" applyBorder="1" applyAlignment="1">
      <alignment horizontal="center"/>
    </xf>
    <xf numFmtId="0" fontId="0" fillId="3" borderId="0" xfId="0" applyFill="1" applyAlignment="1">
      <alignment wrapText="1"/>
    </xf>
    <xf numFmtId="0" fontId="39" fillId="3" borderId="0" xfId="0" applyFont="1" applyFill="1" applyAlignment="1">
      <alignment vertical="center"/>
    </xf>
    <xf numFmtId="0" fontId="31" fillId="3" borderId="0" xfId="0" applyFont="1" applyFill="1" applyAlignment="1">
      <alignment vertical="center"/>
    </xf>
    <xf numFmtId="0" fontId="40" fillId="3" borderId="0" xfId="0" applyFont="1" applyFill="1" applyAlignment="1">
      <alignment vertical="center" wrapText="1"/>
    </xf>
    <xf numFmtId="0" fontId="40" fillId="3" borderId="0" xfId="0" applyFont="1" applyFill="1" applyAlignment="1">
      <alignment horizontal="center" vertical="center" wrapText="1"/>
    </xf>
    <xf numFmtId="0" fontId="42" fillId="5" borderId="14" xfId="0" applyFont="1" applyFill="1" applyBorder="1" applyAlignment="1">
      <alignment horizontal="center" vertical="center"/>
    </xf>
    <xf numFmtId="0" fontId="42" fillId="5" borderId="15" xfId="0" applyFont="1" applyFill="1" applyBorder="1" applyAlignment="1">
      <alignment horizontal="center" vertical="center"/>
    </xf>
    <xf numFmtId="0" fontId="42" fillId="5" borderId="16" xfId="0" applyFont="1" applyFill="1" applyBorder="1" applyAlignment="1">
      <alignment horizontal="center" vertical="center"/>
    </xf>
    <xf numFmtId="0" fontId="42" fillId="0" borderId="17" xfId="0" applyFont="1" applyBorder="1" applyAlignment="1">
      <alignment horizontal="center" vertical="center" wrapText="1"/>
    </xf>
    <xf numFmtId="0" fontId="41" fillId="6" borderId="18" xfId="0" applyFont="1" applyFill="1" applyBorder="1" applyAlignment="1">
      <alignment horizontal="center" vertical="center" wrapText="1"/>
    </xf>
    <xf numFmtId="0" fontId="41" fillId="7" borderId="19" xfId="0" applyFont="1" applyFill="1" applyBorder="1" applyAlignment="1">
      <alignment horizontal="center" vertical="center" wrapText="1"/>
    </xf>
    <xf numFmtId="0" fontId="41" fillId="8" borderId="19" xfId="0" applyFont="1" applyFill="1" applyBorder="1" applyAlignment="1">
      <alignment horizontal="center" vertical="center" wrapText="1"/>
    </xf>
    <xf numFmtId="0" fontId="41" fillId="9" borderId="19" xfId="0" applyFont="1" applyFill="1" applyBorder="1" applyAlignment="1">
      <alignment horizontal="center" vertical="center" wrapText="1"/>
    </xf>
    <xf numFmtId="0" fontId="41" fillId="10" borderId="20" xfId="0" applyFont="1" applyFill="1" applyBorder="1" applyAlignment="1">
      <alignment horizontal="center" vertical="center" wrapText="1"/>
    </xf>
    <xf numFmtId="0" fontId="42" fillId="0" borderId="21" xfId="0" applyFont="1" applyBorder="1" applyAlignment="1">
      <alignment horizontal="center" vertical="center" wrapText="1"/>
    </xf>
    <xf numFmtId="0" fontId="42" fillId="11" borderId="22" xfId="0" applyFont="1" applyFill="1" applyBorder="1" applyAlignment="1">
      <alignment horizontal="center" vertical="center" wrapText="1"/>
    </xf>
    <xf numFmtId="0" fontId="42" fillId="11" borderId="23" xfId="0" applyFont="1" applyFill="1" applyBorder="1" applyAlignment="1">
      <alignment horizontal="center" vertical="center" wrapText="1"/>
    </xf>
    <xf numFmtId="0" fontId="42" fillId="4" borderId="23" xfId="0" applyFont="1" applyFill="1" applyBorder="1" applyAlignment="1">
      <alignment horizontal="center" vertical="center" wrapText="1"/>
    </xf>
    <xf numFmtId="0" fontId="42" fillId="4" borderId="24" xfId="0" applyFont="1" applyFill="1" applyBorder="1" applyAlignment="1">
      <alignment horizontal="center" vertical="center" wrapText="1"/>
    </xf>
    <xf numFmtId="0" fontId="42" fillId="12" borderId="22" xfId="0" applyFont="1" applyFill="1" applyBorder="1" applyAlignment="1">
      <alignment horizontal="center" vertical="center" wrapText="1"/>
    </xf>
    <xf numFmtId="0" fontId="42" fillId="13" borderId="22" xfId="0" applyFont="1" applyFill="1" applyBorder="1" applyAlignment="1">
      <alignment horizontal="center" vertical="center" wrapText="1"/>
    </xf>
    <xf numFmtId="0" fontId="42" fillId="12" borderId="23" xfId="0" applyFont="1" applyFill="1" applyBorder="1" applyAlignment="1">
      <alignment horizontal="center" vertical="center" wrapText="1"/>
    </xf>
    <xf numFmtId="0" fontId="42" fillId="11" borderId="24" xfId="0" applyFont="1" applyFill="1" applyBorder="1" applyAlignment="1">
      <alignment horizontal="center" vertical="center" wrapText="1"/>
    </xf>
    <xf numFmtId="0" fontId="42" fillId="13" borderId="23" xfId="0" applyFont="1" applyFill="1" applyBorder="1" applyAlignment="1">
      <alignment horizontal="center" vertical="center" wrapText="1"/>
    </xf>
    <xf numFmtId="0" fontId="42" fillId="12" borderId="24" xfId="0" applyFont="1" applyFill="1" applyBorder="1" applyAlignment="1">
      <alignment horizontal="center" vertical="center" wrapText="1"/>
    </xf>
    <xf numFmtId="0" fontId="42" fillId="0" borderId="25" xfId="0" applyFont="1" applyBorder="1" applyAlignment="1">
      <alignment horizontal="center" vertical="center" wrapText="1"/>
    </xf>
    <xf numFmtId="0" fontId="42" fillId="13" borderId="14" xfId="0" applyFont="1" applyFill="1" applyBorder="1" applyAlignment="1">
      <alignment horizontal="center" vertical="center" wrapText="1"/>
    </xf>
    <xf numFmtId="0" fontId="42" fillId="13" borderId="15" xfId="0" applyFont="1" applyFill="1" applyBorder="1" applyAlignment="1">
      <alignment horizontal="center" vertical="center" wrapText="1"/>
    </xf>
    <xf numFmtId="0" fontId="42" fillId="13" borderId="16" xfId="0" applyFont="1" applyFill="1" applyBorder="1" applyAlignment="1">
      <alignment horizontal="center" vertical="center" wrapText="1"/>
    </xf>
    <xf numFmtId="0" fontId="42" fillId="3" borderId="0" xfId="0" applyFont="1" applyFill="1" applyAlignment="1">
      <alignment horizontal="center" vertical="center" wrapText="1"/>
    </xf>
    <xf numFmtId="0" fontId="42" fillId="3" borderId="0" xfId="0" applyFont="1" applyFill="1" applyAlignment="1">
      <alignment horizontal="center" vertical="center"/>
    </xf>
    <xf numFmtId="0" fontId="43" fillId="3" borderId="0" xfId="0" applyFont="1" applyFill="1" applyAlignment="1">
      <alignment vertical="center" wrapText="1"/>
    </xf>
    <xf numFmtId="0" fontId="44" fillId="4" borderId="26" xfId="0" applyFont="1" applyFill="1" applyBorder="1" applyAlignment="1">
      <alignment horizontal="center" vertical="center" wrapText="1"/>
    </xf>
    <xf numFmtId="0" fontId="44" fillId="4" borderId="27" xfId="0" applyFont="1" applyFill="1" applyBorder="1" applyAlignment="1">
      <alignment horizontal="center" vertical="center" wrapText="1"/>
    </xf>
    <xf numFmtId="0" fontId="44" fillId="4" borderId="28" xfId="0" applyFont="1" applyFill="1" applyBorder="1" applyAlignment="1">
      <alignment horizontal="center" vertical="center" wrapText="1"/>
    </xf>
    <xf numFmtId="0" fontId="46" fillId="0" borderId="29" xfId="0" applyFont="1" applyBorder="1" applyAlignment="1">
      <alignment horizontal="center" vertical="center" wrapText="1"/>
    </xf>
    <xf numFmtId="0" fontId="43" fillId="0" borderId="18" xfId="0" applyFont="1" applyBorder="1" applyAlignment="1">
      <alignment horizontal="left" vertical="center" wrapText="1"/>
    </xf>
    <xf numFmtId="0" fontId="43" fillId="0" borderId="19" xfId="0" applyFont="1" applyBorder="1" applyAlignment="1">
      <alignment horizontal="left" vertical="center" wrapText="1"/>
    </xf>
    <xf numFmtId="0" fontId="43" fillId="0" borderId="20" xfId="0" applyFont="1" applyBorder="1" applyAlignment="1">
      <alignment horizontal="left" vertical="center" wrapText="1"/>
    </xf>
    <xf numFmtId="0" fontId="46" fillId="0" borderId="30" xfId="0" applyFont="1" applyBorder="1" applyAlignment="1">
      <alignment horizontal="center" vertical="center" wrapText="1"/>
    </xf>
    <xf numFmtId="0" fontId="43" fillId="0" borderId="22" xfId="0" applyFont="1" applyBorder="1" applyAlignment="1">
      <alignment horizontal="left" vertical="center" wrapText="1"/>
    </xf>
    <xf numFmtId="0" fontId="43" fillId="0" borderId="23" xfId="0" applyFont="1" applyBorder="1" applyAlignment="1">
      <alignment horizontal="left" vertical="center" wrapText="1"/>
    </xf>
    <xf numFmtId="0" fontId="43" fillId="0" borderId="24" xfId="0" applyFont="1" applyBorder="1" applyAlignment="1">
      <alignment horizontal="left" vertical="center" wrapText="1"/>
    </xf>
    <xf numFmtId="0" fontId="46" fillId="0" borderId="31" xfId="0" applyFont="1" applyBorder="1" applyAlignment="1">
      <alignment horizontal="center" vertical="center" wrapText="1"/>
    </xf>
    <xf numFmtId="0" fontId="43" fillId="0" borderId="14" xfId="0" applyFont="1" applyBorder="1" applyAlignment="1">
      <alignment horizontal="left" vertical="center" wrapText="1"/>
    </xf>
    <xf numFmtId="0" fontId="47" fillId="0" borderId="15" xfId="0" applyFont="1" applyBorder="1" applyAlignment="1">
      <alignment horizontal="left" vertical="center" wrapText="1"/>
    </xf>
    <xf numFmtId="0" fontId="43" fillId="0" borderId="15" xfId="0" applyFont="1" applyBorder="1" applyAlignment="1">
      <alignment horizontal="left" vertical="center" wrapText="1"/>
    </xf>
    <xf numFmtId="0" fontId="43" fillId="0" borderId="16" xfId="0" applyFont="1" applyBorder="1" applyAlignment="1">
      <alignment horizontal="left" vertical="center" wrapText="1"/>
    </xf>
    <xf numFmtId="0" fontId="24" fillId="3" borderId="0" xfId="0" applyFont="1" applyFill="1"/>
    <xf numFmtId="165" fontId="4" fillId="16" borderId="54" xfId="2" applyNumberFormat="1" applyFont="1" applyFill="1" applyBorder="1" applyAlignment="1" applyProtection="1"/>
    <xf numFmtId="0" fontId="4" fillId="16" borderId="54" xfId="2" applyNumberFormat="1" applyFont="1" applyFill="1" applyBorder="1" applyAlignment="1" applyProtection="1"/>
    <xf numFmtId="165" fontId="4" fillId="16" borderId="54" xfId="2" applyNumberFormat="1" applyFont="1" applyFill="1" applyBorder="1" applyProtection="1"/>
    <xf numFmtId="0" fontId="31" fillId="3" borderId="0" xfId="0" applyFont="1" applyFill="1" applyAlignment="1">
      <alignment horizontal="center"/>
    </xf>
    <xf numFmtId="0" fontId="4" fillId="16" borderId="54" xfId="2" applyNumberFormat="1" applyFont="1" applyFill="1" applyBorder="1" applyProtection="1"/>
    <xf numFmtId="0" fontId="2" fillId="3" borderId="0" xfId="0" applyFont="1" applyFill="1" applyAlignment="1">
      <alignment vertical="center" wrapText="1"/>
    </xf>
    <xf numFmtId="1" fontId="2" fillId="3" borderId="0" xfId="0" applyNumberFormat="1" applyFont="1" applyFill="1" applyAlignment="1">
      <alignment horizontal="center" vertical="center" wrapText="1"/>
    </xf>
    <xf numFmtId="0" fontId="66" fillId="3" borderId="0" xfId="0" applyFont="1" applyFill="1" applyAlignment="1">
      <alignment horizontal="center" vertical="center"/>
    </xf>
    <xf numFmtId="0" fontId="36" fillId="3" borderId="0" xfId="0" applyFont="1" applyFill="1" applyAlignment="1">
      <alignment horizontal="center" vertical="center"/>
    </xf>
    <xf numFmtId="0" fontId="21"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center"/>
    </xf>
    <xf numFmtId="17" fontId="34" fillId="14" borderId="23" xfId="0" applyNumberFormat="1" applyFont="1" applyFill="1" applyBorder="1" applyAlignment="1">
      <alignment horizontal="center" vertical="center" wrapText="1"/>
    </xf>
    <xf numFmtId="0" fontId="34" fillId="16" borderId="23" xfId="0" applyFont="1" applyFill="1" applyBorder="1" applyAlignment="1">
      <alignment horizontal="center" vertical="center"/>
    </xf>
    <xf numFmtId="17" fontId="34" fillId="14" borderId="23" xfId="0" applyNumberFormat="1" applyFont="1" applyFill="1" applyBorder="1" applyAlignment="1">
      <alignment horizontal="center" vertical="center"/>
    </xf>
    <xf numFmtId="0" fontId="34" fillId="14" borderId="39" xfId="0" applyFont="1" applyFill="1" applyBorder="1" applyAlignment="1">
      <alignment horizontal="center" vertical="center" wrapText="1"/>
    </xf>
    <xf numFmtId="0" fontId="49" fillId="14" borderId="0" xfId="0" applyFont="1" applyFill="1" applyAlignment="1">
      <alignment horizontal="center" vertical="center" wrapText="1"/>
    </xf>
    <xf numFmtId="0" fontId="2" fillId="14" borderId="19" xfId="0" applyFont="1" applyFill="1" applyBorder="1" applyAlignment="1">
      <alignment horizontal="center" vertical="center" wrapText="1"/>
    </xf>
    <xf numFmtId="17" fontId="31" fillId="14" borderId="23" xfId="0" applyNumberFormat="1" applyFont="1" applyFill="1" applyBorder="1" applyAlignment="1">
      <alignment horizontal="center" vertical="center"/>
    </xf>
    <xf numFmtId="0" fontId="4" fillId="14" borderId="23"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4" borderId="52" xfId="0" applyFont="1" applyFill="1" applyBorder="1" applyAlignment="1">
      <alignment horizontal="center" vertical="center" wrapText="1"/>
    </xf>
    <xf numFmtId="0" fontId="4" fillId="14" borderId="39" xfId="0" applyFont="1" applyFill="1" applyBorder="1" applyAlignment="1">
      <alignment horizontal="center" vertical="center" wrapText="1"/>
    </xf>
    <xf numFmtId="0" fontId="4" fillId="14" borderId="65" xfId="0" applyFont="1" applyFill="1" applyBorder="1" applyAlignment="1">
      <alignment horizontal="center" vertical="center" wrapText="1"/>
    </xf>
    <xf numFmtId="0" fontId="4" fillId="14" borderId="66" xfId="0" applyFont="1" applyFill="1" applyBorder="1" applyAlignment="1">
      <alignment horizontal="center" vertical="center" wrapText="1"/>
    </xf>
    <xf numFmtId="0" fontId="4" fillId="14" borderId="68" xfId="0" applyFont="1" applyFill="1" applyBorder="1" applyAlignment="1">
      <alignment horizontal="center" vertical="center" wrapText="1"/>
    </xf>
    <xf numFmtId="0" fontId="4" fillId="14" borderId="69" xfId="0" applyFont="1" applyFill="1" applyBorder="1" applyAlignment="1">
      <alignment horizontal="center" vertical="center" wrapText="1"/>
    </xf>
    <xf numFmtId="0" fontId="4" fillId="14" borderId="67" xfId="0" applyFont="1" applyFill="1" applyBorder="1" applyAlignment="1">
      <alignment horizontal="center" vertical="center" wrapText="1"/>
    </xf>
    <xf numFmtId="0" fontId="89" fillId="14" borderId="23" xfId="0" applyFont="1" applyFill="1" applyBorder="1" applyAlignment="1">
      <alignment horizontal="center" vertical="top" wrapText="1"/>
    </xf>
    <xf numFmtId="0" fontId="89" fillId="14" borderId="23" xfId="0" applyFont="1" applyFill="1" applyBorder="1" applyAlignment="1">
      <alignment horizontal="center" vertical="center" wrapText="1"/>
    </xf>
    <xf numFmtId="0" fontId="32" fillId="3" borderId="0" xfId="0" applyFont="1" applyFill="1"/>
    <xf numFmtId="0" fontId="66" fillId="3" borderId="0" xfId="0" applyFont="1" applyFill="1" applyAlignment="1">
      <alignment vertical="center"/>
    </xf>
    <xf numFmtId="0" fontId="36" fillId="3" borderId="0" xfId="0" applyFont="1" applyFill="1" applyAlignment="1">
      <alignment vertical="center"/>
    </xf>
    <xf numFmtId="0" fontId="20" fillId="3" borderId="0" xfId="0" applyFont="1" applyFill="1" applyAlignment="1">
      <alignment horizontal="left" vertical="center" wrapText="1"/>
    </xf>
    <xf numFmtId="0" fontId="2" fillId="14" borderId="3" xfId="0" applyFont="1" applyFill="1" applyBorder="1" applyAlignment="1">
      <alignment horizontal="center" vertical="center" wrapText="1"/>
    </xf>
    <xf numFmtId="0" fontId="87" fillId="3" borderId="0" xfId="0" applyFont="1" applyFill="1"/>
    <xf numFmtId="0" fontId="21" fillId="3" borderId="0" xfId="0" applyFont="1" applyFill="1"/>
    <xf numFmtId="0" fontId="85" fillId="3" borderId="0" xfId="0" applyFont="1" applyFill="1"/>
    <xf numFmtId="0" fontId="85" fillId="0" borderId="0" xfId="0" applyFont="1"/>
    <xf numFmtId="0" fontId="23" fillId="3" borderId="0" xfId="0" applyFont="1" applyFill="1" applyAlignment="1">
      <alignment horizontal="center" vertical="center" wrapText="1"/>
    </xf>
    <xf numFmtId="0" fontId="23" fillId="3" borderId="0" xfId="0" applyFont="1" applyFill="1" applyAlignment="1">
      <alignmen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23" fillId="14" borderId="39" xfId="0" applyFont="1" applyFill="1" applyBorder="1" applyAlignment="1">
      <alignment horizontal="center" vertical="center" wrapText="1"/>
    </xf>
    <xf numFmtId="0" fontId="23" fillId="14" borderId="0" xfId="0" applyFont="1" applyFill="1" applyAlignment="1">
      <alignment horizontal="center" vertical="center" wrapText="1"/>
    </xf>
    <xf numFmtId="0" fontId="23" fillId="14" borderId="38" xfId="0" applyFont="1" applyFill="1" applyBorder="1" applyAlignment="1">
      <alignment horizontal="center" vertical="center" wrapText="1"/>
    </xf>
    <xf numFmtId="17" fontId="0" fillId="14" borderId="23" xfId="0" applyNumberFormat="1" applyFill="1" applyBorder="1" applyAlignment="1">
      <alignment horizontal="center" vertical="center"/>
    </xf>
    <xf numFmtId="0" fontId="0" fillId="16" borderId="23" xfId="0" applyFill="1" applyBorder="1" applyAlignment="1">
      <alignment horizontal="center" vertical="center"/>
    </xf>
    <xf numFmtId="1" fontId="0" fillId="16" borderId="23" xfId="4" applyNumberFormat="1" applyFont="1" applyFill="1" applyBorder="1" applyAlignment="1" applyProtection="1">
      <alignment horizontal="center" vertical="center" wrapText="1"/>
    </xf>
    <xf numFmtId="1" fontId="0" fillId="16" borderId="23" xfId="0" applyNumberFormat="1" applyFill="1" applyBorder="1" applyAlignment="1">
      <alignment horizontal="center" vertical="center" wrapText="1"/>
    </xf>
    <xf numFmtId="1" fontId="0" fillId="16" borderId="33" xfId="2" applyNumberFormat="1" applyFont="1" applyFill="1" applyBorder="1" applyAlignment="1" applyProtection="1">
      <alignment horizontal="center" vertical="center"/>
    </xf>
    <xf numFmtId="165" fontId="0" fillId="3" borderId="0" xfId="0" applyNumberFormat="1" applyFill="1" applyAlignment="1">
      <alignment vertical="center"/>
    </xf>
    <xf numFmtId="166" fontId="0" fillId="3" borderId="0" xfId="0" applyNumberFormat="1" applyFill="1" applyAlignment="1">
      <alignment horizontal="center" vertical="center"/>
    </xf>
    <xf numFmtId="165" fontId="0" fillId="0" borderId="0" xfId="0" applyNumberFormat="1" applyAlignment="1">
      <alignment vertical="center"/>
    </xf>
    <xf numFmtId="166" fontId="0" fillId="0" borderId="0" xfId="0" applyNumberFormat="1" applyAlignment="1">
      <alignment horizontal="center" vertical="center"/>
    </xf>
    <xf numFmtId="9" fontId="31" fillId="0" borderId="0" xfId="4" applyFont="1" applyProtection="1"/>
    <xf numFmtId="165" fontId="23" fillId="3" borderId="0" xfId="0" applyNumberFormat="1" applyFont="1" applyFill="1" applyAlignment="1">
      <alignment horizontal="center" vertical="center"/>
    </xf>
    <xf numFmtId="165" fontId="23" fillId="3" borderId="0" xfId="0" applyNumberFormat="1" applyFont="1" applyFill="1" applyAlignment="1">
      <alignment vertical="center"/>
    </xf>
    <xf numFmtId="9" fontId="34" fillId="3" borderId="0" xfId="4" applyFont="1" applyFill="1" applyBorder="1" applyProtection="1"/>
    <xf numFmtId="165" fontId="23" fillId="0" borderId="0" xfId="0" applyNumberFormat="1" applyFont="1" applyAlignment="1">
      <alignment vertical="center"/>
    </xf>
    <xf numFmtId="9" fontId="34" fillId="0" borderId="0" xfId="4" applyFont="1" applyFill="1" applyBorder="1" applyProtection="1"/>
    <xf numFmtId="17" fontId="23" fillId="14" borderId="23" xfId="0" applyNumberFormat="1" applyFont="1" applyFill="1" applyBorder="1" applyAlignment="1">
      <alignment horizontal="center" vertical="center" wrapText="1"/>
    </xf>
    <xf numFmtId="0" fontId="23" fillId="28" borderId="23" xfId="0" applyFont="1" applyFill="1" applyBorder="1" applyAlignment="1">
      <alignment horizontal="center" vertical="center"/>
    </xf>
    <xf numFmtId="1" fontId="23" fillId="28" borderId="23" xfId="4" applyNumberFormat="1" applyFont="1" applyFill="1" applyBorder="1" applyAlignment="1" applyProtection="1">
      <alignment horizontal="center" vertical="center" wrapText="1"/>
    </xf>
    <xf numFmtId="1" fontId="23" fillId="28" borderId="23" xfId="0" applyNumberFormat="1" applyFont="1" applyFill="1" applyBorder="1" applyAlignment="1">
      <alignment horizontal="center" vertical="center"/>
    </xf>
    <xf numFmtId="1" fontId="23" fillId="28" borderId="33" xfId="0" applyNumberFormat="1" applyFont="1" applyFill="1" applyBorder="1" applyAlignment="1">
      <alignment horizontal="center" vertical="center"/>
    </xf>
    <xf numFmtId="17" fontId="23" fillId="14" borderId="23" xfId="0" applyNumberFormat="1" applyFont="1" applyFill="1" applyBorder="1" applyAlignment="1">
      <alignment horizontal="center" vertical="center"/>
    </xf>
    <xf numFmtId="0" fontId="31" fillId="17" borderId="0" xfId="0" applyFont="1" applyFill="1"/>
    <xf numFmtId="0" fontId="4" fillId="14" borderId="23" xfId="0" applyFont="1" applyFill="1" applyBorder="1" applyAlignment="1">
      <alignment horizontal="left" vertical="center" wrapText="1"/>
    </xf>
    <xf numFmtId="165" fontId="2" fillId="16" borderId="23" xfId="0" applyNumberFormat="1" applyFont="1" applyFill="1" applyBorder="1" applyAlignment="1">
      <alignment horizontal="left" vertical="center" wrapText="1"/>
    </xf>
    <xf numFmtId="0" fontId="31" fillId="17" borderId="0" xfId="0" applyFont="1" applyFill="1" applyAlignment="1">
      <alignment horizontal="left"/>
    </xf>
    <xf numFmtId="0" fontId="31" fillId="3" borderId="0" xfId="0" applyFont="1" applyFill="1" applyAlignment="1">
      <alignment horizontal="left"/>
    </xf>
    <xf numFmtId="1" fontId="2" fillId="16" borderId="23" xfId="0" applyNumberFormat="1" applyFont="1" applyFill="1" applyBorder="1" applyAlignment="1">
      <alignment horizontal="left" vertical="center" wrapText="1"/>
    </xf>
    <xf numFmtId="0" fontId="34" fillId="17" borderId="0" xfId="0" applyFont="1" applyFill="1" applyAlignment="1">
      <alignment horizontal="left"/>
    </xf>
    <xf numFmtId="10" fontId="2" fillId="16" borderId="23" xfId="4" applyNumberFormat="1" applyFont="1" applyFill="1" applyBorder="1" applyAlignment="1" applyProtection="1">
      <alignment horizontal="left" vertical="center" wrapText="1"/>
    </xf>
    <xf numFmtId="0" fontId="4" fillId="14" borderId="27" xfId="0" applyFont="1" applyFill="1" applyBorder="1" applyAlignment="1">
      <alignment horizontal="left" vertical="center" wrapText="1"/>
    </xf>
    <xf numFmtId="0" fontId="2" fillId="16" borderId="27" xfId="2" applyNumberFormat="1" applyFont="1" applyFill="1" applyBorder="1" applyAlignment="1" applyProtection="1">
      <alignment horizontal="left" vertical="center" wrapText="1"/>
    </xf>
    <xf numFmtId="0" fontId="67" fillId="0" borderId="0" xfId="0" applyFont="1"/>
    <xf numFmtId="44" fontId="67" fillId="0" borderId="0" xfId="2" applyFont="1" applyProtection="1"/>
    <xf numFmtId="9" fontId="67" fillId="0" borderId="0" xfId="4" applyFont="1" applyProtection="1"/>
    <xf numFmtId="0" fontId="4" fillId="15" borderId="24" xfId="0" applyFont="1" applyFill="1" applyBorder="1" applyAlignment="1">
      <alignment horizontal="center" vertical="center" wrapText="1"/>
    </xf>
    <xf numFmtId="0" fontId="91" fillId="15" borderId="16" xfId="0" applyFont="1" applyFill="1" applyBorder="1" applyAlignment="1">
      <alignment horizontal="center" vertical="center" wrapText="1"/>
    </xf>
    <xf numFmtId="0" fontId="1" fillId="16" borderId="44" xfId="0" applyFont="1" applyFill="1" applyBorder="1" applyAlignment="1">
      <alignment horizontal="center" vertical="center" wrapText="1"/>
    </xf>
    <xf numFmtId="0" fontId="20" fillId="15" borderId="44" xfId="0" applyFont="1" applyFill="1" applyBorder="1" applyAlignment="1">
      <alignment horizontal="center" vertical="center" wrapText="1"/>
    </xf>
    <xf numFmtId="0" fontId="86" fillId="15" borderId="44" xfId="0" applyFont="1" applyFill="1" applyBorder="1" applyAlignment="1">
      <alignment horizontal="center" vertical="center" wrapText="1"/>
    </xf>
    <xf numFmtId="0" fontId="4" fillId="0" borderId="4" xfId="0" applyFont="1" applyBorder="1" applyAlignment="1">
      <alignment horizontal="left" vertical="center" wrapText="1" indent="1"/>
    </xf>
    <xf numFmtId="0" fontId="4" fillId="15" borderId="4" xfId="0" applyFont="1" applyFill="1" applyBorder="1" applyAlignment="1">
      <alignment horizontal="left" vertical="center" wrapText="1" indent="1"/>
    </xf>
    <xf numFmtId="0" fontId="4" fillId="15" borderId="5" xfId="0" applyFont="1" applyFill="1" applyBorder="1" applyAlignment="1">
      <alignment horizontal="left" vertical="center" wrapText="1" indent="1"/>
    </xf>
    <xf numFmtId="0" fontId="51" fillId="15" borderId="5" xfId="0" applyFont="1" applyFill="1" applyBorder="1" applyAlignment="1">
      <alignment horizontal="left" vertical="center" wrapText="1" indent="6"/>
    </xf>
    <xf numFmtId="0" fontId="4" fillId="15" borderId="44" xfId="0" applyFont="1" applyFill="1" applyBorder="1" applyAlignment="1">
      <alignment horizontal="left" vertical="center" wrapText="1" indent="1"/>
    </xf>
    <xf numFmtId="0" fontId="2" fillId="16" borderId="5" xfId="0" applyFont="1" applyFill="1" applyBorder="1" applyAlignment="1">
      <alignment horizontal="left" vertical="center" wrapText="1" indent="1"/>
    </xf>
    <xf numFmtId="0" fontId="4" fillId="16" borderId="44" xfId="0" applyFont="1" applyFill="1" applyBorder="1" applyAlignment="1">
      <alignment horizontal="center" vertical="center" wrapText="1"/>
    </xf>
    <xf numFmtId="0" fontId="4" fillId="15" borderId="27" xfId="0" applyFont="1" applyFill="1" applyBorder="1" applyAlignment="1" applyProtection="1">
      <alignment horizontal="center" vertical="center" wrapText="1"/>
      <protection locked="0"/>
    </xf>
    <xf numFmtId="0" fontId="4" fillId="15" borderId="40" xfId="0" applyFont="1" applyFill="1" applyBorder="1" applyAlignment="1" applyProtection="1">
      <alignment horizontal="center" vertical="center" wrapText="1"/>
      <protection locked="0"/>
    </xf>
    <xf numFmtId="0" fontId="4" fillId="15" borderId="39" xfId="0" applyFont="1" applyFill="1" applyBorder="1" applyAlignment="1" applyProtection="1">
      <alignment horizontal="center" vertical="center" wrapText="1"/>
      <protection locked="0"/>
    </xf>
    <xf numFmtId="0" fontId="92" fillId="15" borderId="0" xfId="0" applyFont="1" applyFill="1" applyAlignment="1" applyProtection="1">
      <alignment horizontal="center"/>
      <protection locked="0"/>
    </xf>
    <xf numFmtId="0" fontId="4" fillId="15" borderId="81" xfId="0" applyFont="1" applyFill="1" applyBorder="1" applyAlignment="1" applyProtection="1">
      <alignment horizontal="center" vertical="center" wrapText="1"/>
      <protection locked="0"/>
    </xf>
    <xf numFmtId="0" fontId="4" fillId="15" borderId="23" xfId="0" applyFont="1" applyFill="1" applyBorder="1" applyAlignment="1" applyProtection="1">
      <alignment horizontal="center" vertical="center" wrapText="1"/>
      <protection locked="0"/>
    </xf>
    <xf numFmtId="0" fontId="55" fillId="15" borderId="40" xfId="0" applyFont="1" applyFill="1" applyBorder="1" applyAlignment="1" applyProtection="1">
      <alignment horizontal="center" vertical="center" wrapText="1"/>
      <protection locked="0"/>
    </xf>
    <xf numFmtId="0" fontId="58" fillId="15" borderId="40" xfId="0" applyFont="1" applyFill="1" applyBorder="1" applyAlignment="1" applyProtection="1">
      <alignment horizontal="center" vertical="center" wrapText="1"/>
      <protection locked="0"/>
    </xf>
    <xf numFmtId="0" fontId="59" fillId="15" borderId="40" xfId="0" applyFont="1" applyFill="1" applyBorder="1" applyAlignment="1" applyProtection="1">
      <alignment horizontal="center" vertical="center" wrapText="1"/>
      <protection locked="0"/>
    </xf>
    <xf numFmtId="0" fontId="29" fillId="15" borderId="40" xfId="0" applyFont="1" applyFill="1" applyBorder="1" applyAlignment="1" applyProtection="1">
      <alignment horizontal="center" vertical="center" wrapText="1"/>
      <protection locked="0"/>
    </xf>
    <xf numFmtId="0" fontId="4" fillId="15" borderId="6" xfId="0" applyFont="1" applyFill="1" applyBorder="1" applyAlignment="1" applyProtection="1">
      <alignment horizontal="center" vertical="center" wrapText="1"/>
      <protection locked="0"/>
    </xf>
    <xf numFmtId="0" fontId="4" fillId="15" borderId="0" xfId="0" applyFont="1" applyFill="1" applyAlignment="1" applyProtection="1">
      <alignment horizontal="center" vertical="center" wrapText="1"/>
      <protection locked="0"/>
    </xf>
    <xf numFmtId="1" fontId="2" fillId="3" borderId="0" xfId="0" applyNumberFormat="1" applyFont="1" applyFill="1" applyAlignment="1" applyProtection="1">
      <alignment horizontal="center" vertical="center" wrapText="1"/>
      <protection locked="0"/>
    </xf>
    <xf numFmtId="9" fontId="4" fillId="3" borderId="0" xfId="0" applyNumberFormat="1" applyFont="1" applyFill="1" applyAlignment="1" applyProtection="1">
      <alignment horizontal="center" vertical="center" wrapText="1"/>
      <protection locked="0"/>
    </xf>
    <xf numFmtId="0" fontId="2" fillId="19" borderId="24" xfId="0" applyFont="1" applyFill="1" applyBorder="1" applyAlignment="1" applyProtection="1">
      <alignment horizontal="center" vertical="center" wrapText="1"/>
      <protection locked="0"/>
    </xf>
    <xf numFmtId="0" fontId="1" fillId="16" borderId="15" xfId="0" applyFont="1" applyFill="1" applyBorder="1" applyProtection="1">
      <protection locked="0"/>
    </xf>
    <xf numFmtId="0" fontId="4" fillId="16" borderId="54" xfId="2" applyNumberFormat="1" applyFont="1" applyFill="1" applyBorder="1" applyProtection="1">
      <protection locked="0"/>
    </xf>
    <xf numFmtId="9" fontId="77" fillId="3" borderId="0" xfId="0" applyNumberFormat="1" applyFont="1" applyFill="1" applyAlignment="1">
      <alignment vertical="center"/>
    </xf>
    <xf numFmtId="0" fontId="77" fillId="3" borderId="0" xfId="0" applyFont="1" applyFill="1" applyAlignment="1">
      <alignment vertical="center" wrapText="1"/>
    </xf>
    <xf numFmtId="0" fontId="77" fillId="3" borderId="0" xfId="0" applyFont="1" applyFill="1" applyAlignment="1">
      <alignment horizontal="center" vertical="center" wrapText="1"/>
    </xf>
    <xf numFmtId="0" fontId="79" fillId="0" borderId="88" xfId="0" applyFont="1" applyBorder="1" applyAlignment="1">
      <alignment horizontal="center" vertical="center" wrapText="1"/>
    </xf>
    <xf numFmtId="0" fontId="77" fillId="0" borderId="89" xfId="0" applyFont="1" applyBorder="1" applyAlignment="1">
      <alignment horizontal="center" vertical="center" wrapText="1"/>
    </xf>
    <xf numFmtId="0" fontId="77" fillId="0" borderId="90" xfId="0" applyFont="1" applyBorder="1" applyAlignment="1">
      <alignment horizontal="center" vertical="center" wrapText="1"/>
    </xf>
    <xf numFmtId="0" fontId="77" fillId="0" borderId="91" xfId="0" applyFont="1" applyBorder="1" applyAlignment="1">
      <alignment vertical="center" wrapText="1"/>
    </xf>
    <xf numFmtId="0" fontId="77" fillId="0" borderId="81" xfId="0" applyFont="1" applyBorder="1" applyAlignment="1">
      <alignment vertical="center" wrapText="1"/>
    </xf>
    <xf numFmtId="0" fontId="77" fillId="0" borderId="91" xfId="0" applyFont="1" applyBorder="1" applyAlignment="1">
      <alignment horizontal="left" vertical="center" wrapText="1"/>
    </xf>
    <xf numFmtId="0" fontId="77" fillId="0" borderId="3" xfId="0" applyFont="1" applyBorder="1" applyAlignment="1">
      <alignment horizontal="left" vertical="center" wrapText="1"/>
    </xf>
    <xf numFmtId="9" fontId="77" fillId="0" borderId="23" xfId="0" applyNumberFormat="1" applyFont="1" applyBorder="1" applyAlignment="1">
      <alignment horizontal="center" vertical="center"/>
    </xf>
    <xf numFmtId="0" fontId="21" fillId="23" borderId="23" xfId="0" applyFont="1" applyFill="1" applyBorder="1" applyAlignment="1">
      <alignment horizontal="left" vertical="top" wrapText="1"/>
    </xf>
    <xf numFmtId="9" fontId="77" fillId="3" borderId="0" xfId="0" applyNumberFormat="1" applyFont="1" applyFill="1" applyAlignment="1">
      <alignment horizontal="center" vertical="center" wrapText="1"/>
    </xf>
    <xf numFmtId="0" fontId="1" fillId="16" borderId="64" xfId="0" applyFont="1" applyFill="1" applyBorder="1"/>
    <xf numFmtId="0" fontId="4" fillId="16" borderId="54" xfId="0" applyFont="1" applyFill="1" applyBorder="1"/>
    <xf numFmtId="8" fontId="4" fillId="16" borderId="45" xfId="0" applyNumberFormat="1" applyFont="1" applyFill="1" applyBorder="1"/>
    <xf numFmtId="8" fontId="4" fillId="16" borderId="47" xfId="0" applyNumberFormat="1" applyFont="1" applyFill="1" applyBorder="1"/>
    <xf numFmtId="8" fontId="4" fillId="16" borderId="46" xfId="0" applyNumberFormat="1" applyFont="1" applyFill="1" applyBorder="1"/>
    <xf numFmtId="8" fontId="4" fillId="16" borderId="23" xfId="0" applyNumberFormat="1" applyFont="1" applyFill="1" applyBorder="1"/>
    <xf numFmtId="165" fontId="4" fillId="16" borderId="55" xfId="0" applyNumberFormat="1" applyFont="1" applyFill="1" applyBorder="1"/>
    <xf numFmtId="165" fontId="4" fillId="16" borderId="23" xfId="0" applyNumberFormat="1" applyFont="1" applyFill="1" applyBorder="1"/>
    <xf numFmtId="0" fontId="1" fillId="16" borderId="15" xfId="0" applyFont="1" applyFill="1" applyBorder="1"/>
    <xf numFmtId="8" fontId="4" fillId="16" borderId="53" xfId="0" applyNumberFormat="1" applyFont="1" applyFill="1" applyBorder="1"/>
    <xf numFmtId="8" fontId="4" fillId="16" borderId="57" xfId="0" applyNumberFormat="1" applyFont="1" applyFill="1" applyBorder="1"/>
    <xf numFmtId="165" fontId="4" fillId="16" borderId="56" xfId="0" applyNumberFormat="1" applyFont="1" applyFill="1" applyBorder="1"/>
    <xf numFmtId="0" fontId="4" fillId="19" borderId="34" xfId="0" applyFont="1" applyFill="1" applyBorder="1" applyAlignment="1">
      <alignment horizontal="center" vertical="center" wrapText="1"/>
    </xf>
    <xf numFmtId="9" fontId="4" fillId="19" borderId="23" xfId="0" applyNumberFormat="1" applyFont="1" applyFill="1" applyBorder="1" applyAlignment="1">
      <alignment horizontal="center" vertical="center" wrapText="1"/>
    </xf>
    <xf numFmtId="8" fontId="4" fillId="16" borderId="34" xfId="0" applyNumberFormat="1" applyFont="1" applyFill="1" applyBorder="1"/>
    <xf numFmtId="8" fontId="4" fillId="16" borderId="33" xfId="0" applyNumberFormat="1" applyFont="1" applyFill="1" applyBorder="1"/>
    <xf numFmtId="165" fontId="4" fillId="16" borderId="49" xfId="0" applyNumberFormat="1" applyFont="1" applyFill="1" applyBorder="1"/>
    <xf numFmtId="165" fontId="4" fillId="16" borderId="50" xfId="0" applyNumberFormat="1" applyFont="1" applyFill="1" applyBorder="1"/>
    <xf numFmtId="165" fontId="4" fillId="16" borderId="51" xfId="0" applyNumberFormat="1" applyFont="1" applyFill="1" applyBorder="1"/>
    <xf numFmtId="9" fontId="4" fillId="19" borderId="23" xfId="0" applyNumberFormat="1" applyFont="1" applyFill="1" applyBorder="1" applyAlignment="1">
      <alignment horizontal="center" vertical="center"/>
    </xf>
    <xf numFmtId="0" fontId="2" fillId="19" borderId="23" xfId="0" applyFont="1" applyFill="1" applyBorder="1" applyAlignment="1">
      <alignment horizontal="center" vertical="center" wrapText="1"/>
    </xf>
    <xf numFmtId="0" fontId="2" fillId="19" borderId="24" xfId="0" applyFont="1" applyFill="1" applyBorder="1" applyAlignment="1">
      <alignment horizontal="center" vertical="center" wrapText="1"/>
    </xf>
    <xf numFmtId="0" fontId="53" fillId="27" borderId="82" xfId="0" applyFont="1" applyFill="1" applyBorder="1" applyAlignment="1">
      <alignment vertical="top" wrapText="1"/>
    </xf>
    <xf numFmtId="0" fontId="53" fillId="27" borderId="5" xfId="0" applyFont="1" applyFill="1" applyBorder="1" applyAlignment="1">
      <alignment vertical="top" wrapText="1"/>
    </xf>
    <xf numFmtId="0" fontId="53" fillId="27" borderId="5" xfId="0" applyFont="1" applyFill="1" applyBorder="1" applyAlignment="1">
      <alignment horizontal="left" vertical="top" wrapText="1"/>
    </xf>
    <xf numFmtId="0" fontId="49" fillId="14" borderId="39" xfId="0" applyFont="1" applyFill="1" applyBorder="1" applyAlignment="1">
      <alignment horizontal="center" vertical="center" wrapText="1"/>
    </xf>
    <xf numFmtId="0" fontId="76" fillId="0" borderId="0" xfId="0" applyFont="1" applyAlignment="1" applyProtection="1">
      <alignment vertical="center"/>
      <protection hidden="1"/>
    </xf>
    <xf numFmtId="0" fontId="27" fillId="3" borderId="0" xfId="0" applyFont="1" applyFill="1" applyAlignment="1">
      <alignment horizontal="left" wrapText="1"/>
    </xf>
    <xf numFmtId="0" fontId="25" fillId="3" borderId="0" xfId="0" applyFont="1" applyFill="1" applyAlignment="1">
      <alignment horizontal="center" vertical="center"/>
    </xf>
    <xf numFmtId="0" fontId="26" fillId="3" borderId="0" xfId="0" applyFont="1" applyFill="1" applyAlignment="1">
      <alignment horizontal="center" vertical="center"/>
    </xf>
    <xf numFmtId="0" fontId="24" fillId="3" borderId="0" xfId="0" applyFont="1" applyFill="1" applyAlignment="1">
      <alignment horizontal="left" vertical="top" wrapText="1"/>
    </xf>
    <xf numFmtId="0" fontId="24" fillId="3" borderId="0" xfId="0" applyFont="1" applyFill="1" applyAlignment="1">
      <alignment horizontal="left" vertical="top"/>
    </xf>
    <xf numFmtId="0" fontId="27" fillId="3" borderId="0" xfId="0" applyFont="1" applyFill="1" applyAlignment="1">
      <alignment horizontal="left" vertical="center" wrapText="1"/>
    </xf>
    <xf numFmtId="0" fontId="24" fillId="3" borderId="0" xfId="0" applyFont="1" applyFill="1" applyAlignment="1">
      <alignment horizontal="left" wrapText="1"/>
    </xf>
    <xf numFmtId="9" fontId="77" fillId="3" borderId="0" xfId="0" applyNumberFormat="1" applyFont="1" applyFill="1" applyAlignment="1">
      <alignment horizontal="center" vertical="center"/>
    </xf>
    <xf numFmtId="0" fontId="77" fillId="3" borderId="0" xfId="0" applyFont="1" applyFill="1" applyAlignment="1">
      <alignment horizontal="center" vertical="center" wrapText="1"/>
    </xf>
    <xf numFmtId="9" fontId="78" fillId="0" borderId="84" xfId="0" applyNumberFormat="1" applyFont="1" applyBorder="1" applyAlignment="1">
      <alignment horizontal="center" vertical="center"/>
    </xf>
    <xf numFmtId="9" fontId="78" fillId="0" borderId="85" xfId="0" applyNumberFormat="1" applyFont="1" applyBorder="1" applyAlignment="1">
      <alignment horizontal="center" vertical="center"/>
    </xf>
    <xf numFmtId="0" fontId="81" fillId="3" borderId="0" xfId="0" applyFont="1" applyFill="1" applyAlignment="1">
      <alignment horizontal="center" vertical="center" wrapText="1"/>
    </xf>
    <xf numFmtId="9" fontId="77" fillId="0" borderId="23" xfId="0" applyNumberFormat="1" applyFont="1" applyBorder="1" applyAlignment="1">
      <alignment horizontal="center" vertical="center"/>
    </xf>
    <xf numFmtId="0" fontId="4" fillId="15" borderId="61" xfId="0" applyFont="1" applyFill="1" applyBorder="1" applyAlignment="1">
      <alignment horizontal="center" vertical="center" wrapText="1"/>
    </xf>
    <xf numFmtId="0" fontId="4" fillId="15" borderId="32" xfId="0" applyFont="1" applyFill="1" applyBorder="1" applyAlignment="1">
      <alignment horizontal="center" vertical="center" wrapText="1"/>
    </xf>
    <xf numFmtId="0" fontId="4" fillId="15" borderId="37" xfId="0" applyFont="1" applyFill="1" applyBorder="1" applyAlignment="1">
      <alignment horizontal="center" vertical="center" wrapText="1"/>
    </xf>
    <xf numFmtId="0" fontId="4" fillId="15" borderId="27" xfId="0" applyFont="1" applyFill="1" applyBorder="1" applyAlignment="1">
      <alignment horizontal="left" vertical="center" wrapText="1"/>
    </xf>
    <xf numFmtId="0" fontId="4" fillId="15" borderId="40" xfId="0" applyFont="1" applyFill="1" applyBorder="1" applyAlignment="1">
      <alignment horizontal="left" vertical="center" wrapText="1"/>
    </xf>
    <xf numFmtId="0" fontId="0" fillId="0" borderId="39" xfId="0" applyBorder="1" applyAlignment="1">
      <alignment horizontal="left" vertical="center" wrapText="1"/>
    </xf>
    <xf numFmtId="0" fontId="2" fillId="16" borderId="35" xfId="0" applyFont="1" applyFill="1" applyBorder="1" applyAlignment="1">
      <alignment horizontal="center" wrapText="1"/>
    </xf>
    <xf numFmtId="0" fontId="0" fillId="0" borderId="32" xfId="0" applyBorder="1" applyAlignment="1">
      <alignment horizontal="center" wrapText="1"/>
    </xf>
    <xf numFmtId="0" fontId="4" fillId="15" borderId="0" xfId="0" applyFont="1" applyFill="1" applyAlignment="1">
      <alignment vertical="center" wrapText="1"/>
    </xf>
    <xf numFmtId="0" fontId="4" fillId="18" borderId="30" xfId="0" applyFont="1" applyFill="1" applyBorder="1" applyAlignment="1" applyProtection="1">
      <alignment horizontal="left" vertical="center" wrapText="1" indent="1"/>
      <protection locked="0"/>
    </xf>
    <xf numFmtId="0" fontId="4" fillId="18" borderId="34" xfId="0" applyFont="1" applyFill="1" applyBorder="1" applyAlignment="1" applyProtection="1">
      <alignment horizontal="left" vertical="center" wrapText="1" indent="1"/>
      <protection locked="0"/>
    </xf>
    <xf numFmtId="0" fontId="4" fillId="15" borderId="40" xfId="0" applyFont="1" applyFill="1" applyBorder="1" applyAlignment="1">
      <alignment horizontal="center" vertical="center" wrapText="1"/>
    </xf>
    <xf numFmtId="0" fontId="4" fillId="15" borderId="39" xfId="0" applyFont="1" applyFill="1" applyBorder="1" applyAlignment="1">
      <alignment horizontal="center" vertical="center" wrapText="1"/>
    </xf>
    <xf numFmtId="0" fontId="4" fillId="18" borderId="58" xfId="0" applyFont="1" applyFill="1" applyBorder="1" applyAlignment="1" applyProtection="1">
      <alignment horizontal="left" vertical="center" wrapText="1" indent="1"/>
      <protection locked="0"/>
    </xf>
    <xf numFmtId="0" fontId="4" fillId="18" borderId="61" xfId="0" applyFont="1" applyFill="1" applyBorder="1" applyAlignment="1" applyProtection="1">
      <alignment horizontal="left" vertical="center" wrapText="1" indent="1"/>
      <protection locked="0"/>
    </xf>
    <xf numFmtId="0" fontId="4" fillId="18" borderId="35" xfId="0" applyFont="1" applyFill="1" applyBorder="1" applyAlignment="1" applyProtection="1">
      <alignment horizontal="left" vertical="center" wrapText="1" indent="1"/>
      <protection locked="0"/>
    </xf>
    <xf numFmtId="0" fontId="4" fillId="18" borderId="32" xfId="0" applyFont="1" applyFill="1" applyBorder="1" applyAlignment="1" applyProtection="1">
      <alignment horizontal="left" vertical="center" wrapText="1" indent="1"/>
      <protection locked="0"/>
    </xf>
    <xf numFmtId="0" fontId="4" fillId="18" borderId="38" xfId="0" applyFont="1" applyFill="1" applyBorder="1" applyAlignment="1" applyProtection="1">
      <alignment horizontal="left" vertical="center" wrapText="1" indent="1"/>
      <protection locked="0"/>
    </xf>
    <xf numFmtId="0" fontId="4" fillId="18" borderId="37" xfId="0" applyFont="1" applyFill="1" applyBorder="1" applyAlignment="1" applyProtection="1">
      <alignment horizontal="left" vertical="center" wrapText="1" indent="1"/>
      <protection locked="0"/>
    </xf>
    <xf numFmtId="0" fontId="2" fillId="14" borderId="27" xfId="0" applyFont="1" applyFill="1" applyBorder="1" applyAlignment="1" applyProtection="1">
      <alignment horizontal="center" vertical="center" wrapText="1"/>
      <protection locked="0"/>
    </xf>
    <xf numFmtId="0" fontId="2" fillId="14" borderId="40" xfId="0" applyFont="1" applyFill="1" applyBorder="1" applyAlignment="1" applyProtection="1">
      <alignment horizontal="center" vertical="center" wrapText="1"/>
      <protection locked="0"/>
    </xf>
    <xf numFmtId="0" fontId="2" fillId="14" borderId="39" xfId="0" applyFont="1" applyFill="1" applyBorder="1" applyAlignment="1" applyProtection="1">
      <alignment horizontal="center" vertical="center" wrapText="1"/>
      <protection locked="0"/>
    </xf>
    <xf numFmtId="0" fontId="2" fillId="14" borderId="33" xfId="0" applyFont="1" applyFill="1" applyBorder="1" applyAlignment="1" applyProtection="1">
      <alignment horizontal="center" vertical="center" wrapText="1"/>
      <protection locked="0"/>
    </xf>
    <xf numFmtId="0" fontId="2" fillId="14" borderId="30" xfId="0" applyFont="1" applyFill="1" applyBorder="1" applyAlignment="1" applyProtection="1">
      <alignment horizontal="center" vertical="center" wrapText="1"/>
      <protection locked="0"/>
    </xf>
    <xf numFmtId="0" fontId="2" fillId="14" borderId="34" xfId="0" applyFont="1" applyFill="1" applyBorder="1" applyAlignment="1" applyProtection="1">
      <alignment horizontal="center" vertical="center" wrapText="1"/>
      <protection locked="0"/>
    </xf>
    <xf numFmtId="0" fontId="4" fillId="18" borderId="30" xfId="0" applyFont="1" applyFill="1" applyBorder="1" applyAlignment="1" applyProtection="1">
      <alignment vertical="center" wrapText="1"/>
      <protection locked="0"/>
    </xf>
    <xf numFmtId="0" fontId="4" fillId="18" borderId="34" xfId="0" applyFont="1" applyFill="1" applyBorder="1" applyAlignment="1" applyProtection="1">
      <alignment vertical="center" wrapText="1"/>
      <protection locked="0"/>
    </xf>
    <xf numFmtId="0" fontId="21" fillId="2" borderId="33"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 fillId="14" borderId="58" xfId="0" applyFont="1" applyFill="1" applyBorder="1" applyAlignment="1" applyProtection="1">
      <alignment horizontal="center" vertical="center" wrapText="1"/>
      <protection locked="0"/>
    </xf>
    <xf numFmtId="0" fontId="2" fillId="14" borderId="35" xfId="0" applyFont="1" applyFill="1" applyBorder="1" applyAlignment="1" applyProtection="1">
      <alignment horizontal="center" vertical="center" wrapText="1"/>
      <protection locked="0"/>
    </xf>
    <xf numFmtId="0" fontId="4" fillId="15" borderId="39" xfId="0" applyFont="1" applyFill="1" applyBorder="1" applyAlignment="1">
      <alignment horizontal="left" vertical="center" wrapText="1"/>
    </xf>
    <xf numFmtId="0" fontId="4" fillId="18" borderId="33" xfId="0" applyFont="1" applyFill="1" applyBorder="1" applyAlignment="1" applyProtection="1">
      <alignment horizontal="left" vertical="center" wrapText="1" indent="1"/>
      <protection locked="0"/>
    </xf>
    <xf numFmtId="0" fontId="4" fillId="18" borderId="33" xfId="0" applyFont="1" applyFill="1" applyBorder="1" applyAlignment="1" applyProtection="1">
      <alignment vertical="center" wrapText="1"/>
      <protection locked="0"/>
    </xf>
    <xf numFmtId="0" fontId="2" fillId="14" borderId="27" xfId="0" applyFont="1" applyFill="1" applyBorder="1" applyAlignment="1" applyProtection="1">
      <alignment horizontal="left" vertical="center" wrapText="1" indent="1"/>
      <protection locked="0"/>
    </xf>
    <xf numFmtId="0" fontId="2" fillId="14" borderId="40" xfId="0" applyFont="1" applyFill="1" applyBorder="1" applyAlignment="1" applyProtection="1">
      <alignment horizontal="left" vertical="center" wrapText="1" indent="1"/>
      <protection locked="0"/>
    </xf>
    <xf numFmtId="0" fontId="2" fillId="14" borderId="39" xfId="0" applyFont="1" applyFill="1" applyBorder="1" applyAlignment="1" applyProtection="1">
      <alignment horizontal="left" vertical="center" wrapText="1" indent="1"/>
      <protection locked="0"/>
    </xf>
    <xf numFmtId="0" fontId="55" fillId="15" borderId="27" xfId="0" applyFont="1" applyFill="1" applyBorder="1" applyAlignment="1">
      <alignment horizontal="center" vertical="center" wrapText="1"/>
    </xf>
    <xf numFmtId="0" fontId="55" fillId="15" borderId="40" xfId="0" applyFont="1" applyFill="1" applyBorder="1" applyAlignment="1">
      <alignment horizontal="center" vertical="center" wrapText="1"/>
    </xf>
    <xf numFmtId="0" fontId="55" fillId="15" borderId="39" xfId="0" applyFont="1" applyFill="1" applyBorder="1" applyAlignment="1">
      <alignment horizontal="center" vertical="center" wrapText="1"/>
    </xf>
    <xf numFmtId="0" fontId="4" fillId="15" borderId="27" xfId="0" applyFont="1" applyFill="1" applyBorder="1" applyAlignment="1">
      <alignment horizontal="center" vertical="center" wrapText="1"/>
    </xf>
    <xf numFmtId="0" fontId="4" fillId="18" borderId="58" xfId="0" applyFont="1" applyFill="1" applyBorder="1" applyAlignment="1" applyProtection="1">
      <alignment horizontal="center" vertical="center" wrapText="1"/>
      <protection locked="0"/>
    </xf>
    <xf numFmtId="0" fontId="4" fillId="18" borderId="61" xfId="0" applyFont="1" applyFill="1" applyBorder="1" applyAlignment="1" applyProtection="1">
      <alignment horizontal="center" vertical="center" wrapText="1"/>
      <protection locked="0"/>
    </xf>
    <xf numFmtId="0" fontId="4" fillId="18" borderId="35" xfId="0" applyFont="1" applyFill="1" applyBorder="1" applyAlignment="1" applyProtection="1">
      <alignment horizontal="center" vertical="center" wrapText="1"/>
      <protection locked="0"/>
    </xf>
    <xf numFmtId="0" fontId="4" fillId="18" borderId="32" xfId="0" applyFont="1" applyFill="1" applyBorder="1" applyAlignment="1" applyProtection="1">
      <alignment horizontal="center" vertical="center" wrapText="1"/>
      <protection locked="0"/>
    </xf>
    <xf numFmtId="0" fontId="4" fillId="18" borderId="38" xfId="0" applyFont="1" applyFill="1" applyBorder="1" applyAlignment="1" applyProtection="1">
      <alignment horizontal="center" vertical="center" wrapText="1"/>
      <protection locked="0"/>
    </xf>
    <xf numFmtId="0" fontId="4" fillId="18" borderId="37" xfId="0" applyFont="1" applyFill="1" applyBorder="1" applyAlignment="1" applyProtection="1">
      <alignment horizontal="center" vertical="center" wrapText="1"/>
      <protection locked="0"/>
    </xf>
    <xf numFmtId="0" fontId="4" fillId="15" borderId="0" xfId="0" applyFont="1" applyFill="1" applyAlignment="1">
      <alignment horizontal="left" vertical="center" wrapText="1"/>
    </xf>
    <xf numFmtId="0" fontId="4" fillId="15" borderId="23" xfId="0" applyFont="1" applyFill="1" applyBorder="1" applyAlignment="1">
      <alignment horizontal="left" vertical="center" wrapText="1"/>
    </xf>
    <xf numFmtId="0" fontId="2" fillId="14" borderId="23" xfId="0" applyFont="1" applyFill="1" applyBorder="1" applyAlignment="1" applyProtection="1">
      <alignment horizontal="center" vertical="center" wrapText="1"/>
      <protection locked="0"/>
    </xf>
    <xf numFmtId="0" fontId="4" fillId="15" borderId="58" xfId="0" applyFont="1" applyFill="1" applyBorder="1" applyAlignment="1">
      <alignment horizontal="center" vertical="center" wrapText="1"/>
    </xf>
    <xf numFmtId="0" fontId="4" fillId="15" borderId="60" xfId="0" applyFont="1" applyFill="1" applyBorder="1" applyAlignment="1">
      <alignment horizontal="center" vertical="center" wrapText="1"/>
    </xf>
    <xf numFmtId="0" fontId="4" fillId="15" borderId="35" xfId="0" applyFont="1" applyFill="1" applyBorder="1" applyAlignment="1">
      <alignment horizontal="center" vertical="center" wrapText="1"/>
    </xf>
    <xf numFmtId="0" fontId="4" fillId="15" borderId="0" xfId="0" applyFont="1" applyFill="1" applyAlignment="1">
      <alignment horizontal="center" vertical="center" wrapText="1"/>
    </xf>
    <xf numFmtId="0" fontId="4" fillId="15" borderId="38" xfId="0" applyFont="1" applyFill="1" applyBorder="1" applyAlignment="1">
      <alignment horizontal="center" vertical="center" wrapText="1"/>
    </xf>
    <xf numFmtId="0" fontId="4" fillId="15" borderId="36" xfId="0" applyFont="1" applyFill="1" applyBorder="1" applyAlignment="1">
      <alignment horizontal="center" vertical="center" wrapText="1"/>
    </xf>
    <xf numFmtId="0" fontId="21" fillId="2" borderId="33" xfId="0" applyFont="1" applyFill="1" applyBorder="1" applyAlignment="1" applyProtection="1">
      <alignment horizontal="center" vertical="center" wrapText="1"/>
      <protection locked="0"/>
    </xf>
    <xf numFmtId="0" fontId="21" fillId="2" borderId="30" xfId="0" applyFont="1" applyFill="1" applyBorder="1" applyAlignment="1" applyProtection="1">
      <alignment horizontal="center" vertical="center" wrapText="1"/>
      <protection locked="0"/>
    </xf>
    <xf numFmtId="0" fontId="21" fillId="2" borderId="34" xfId="0" applyFont="1" applyFill="1" applyBorder="1" applyAlignment="1" applyProtection="1">
      <alignment horizontal="center" vertical="center" wrapText="1"/>
      <protection locked="0"/>
    </xf>
    <xf numFmtId="0" fontId="2" fillId="16" borderId="35" xfId="0" applyFont="1" applyFill="1" applyBorder="1" applyAlignment="1">
      <alignment horizontal="center" vertical="center" wrapText="1"/>
    </xf>
    <xf numFmtId="0" fontId="0" fillId="0" borderId="32" xfId="0" applyBorder="1" applyAlignment="1">
      <alignment horizontal="center" vertical="center" wrapText="1"/>
    </xf>
    <xf numFmtId="0" fontId="21" fillId="16" borderId="58" xfId="0" applyFont="1" applyFill="1" applyBorder="1" applyAlignment="1">
      <alignment horizontal="center" wrapText="1"/>
    </xf>
    <xf numFmtId="0" fontId="21" fillId="16" borderId="61" xfId="0" applyFont="1" applyFill="1" applyBorder="1" applyAlignment="1">
      <alignment horizontal="center" wrapText="1"/>
    </xf>
    <xf numFmtId="0" fontId="2" fillId="16" borderId="38" xfId="0" applyFont="1" applyFill="1" applyBorder="1" applyAlignment="1">
      <alignment horizontal="center" wrapText="1"/>
    </xf>
    <xf numFmtId="0" fontId="0" fillId="0" borderId="37" xfId="0" applyBorder="1" applyAlignment="1">
      <alignment horizontal="center" wrapText="1"/>
    </xf>
    <xf numFmtId="0" fontId="21" fillId="16" borderId="58" xfId="0" applyFont="1" applyFill="1" applyBorder="1" applyAlignment="1">
      <alignment horizontal="center" vertical="center" wrapText="1"/>
    </xf>
    <xf numFmtId="0" fontId="21" fillId="16" borderId="61" xfId="0" applyFont="1" applyFill="1" applyBorder="1" applyAlignment="1">
      <alignment horizontal="center" vertical="center" wrapText="1"/>
    </xf>
    <xf numFmtId="0" fontId="29" fillId="15" borderId="58" xfId="0" applyFont="1" applyFill="1" applyBorder="1" applyAlignment="1" applyProtection="1">
      <alignment horizontal="center" vertical="center" wrapText="1"/>
      <protection locked="0"/>
    </xf>
    <xf numFmtId="0" fontId="29" fillId="15" borderId="35" xfId="0" applyFont="1" applyFill="1" applyBorder="1" applyAlignment="1" applyProtection="1">
      <alignment horizontal="center" vertical="center" wrapText="1"/>
      <protection locked="0"/>
    </xf>
    <xf numFmtId="0" fontId="0" fillId="18" borderId="0" xfId="0" applyFill="1" applyAlignment="1" applyProtection="1">
      <alignment horizontal="center"/>
      <protection locked="0"/>
    </xf>
    <xf numFmtId="0" fontId="1" fillId="14" borderId="58" xfId="0" applyFont="1" applyFill="1" applyBorder="1" applyAlignment="1" applyProtection="1">
      <alignment horizontal="center" vertical="center" wrapText="1"/>
      <protection locked="0"/>
    </xf>
    <xf numFmtId="0" fontId="1" fillId="14" borderId="61" xfId="0" applyFont="1" applyFill="1" applyBorder="1" applyAlignment="1" applyProtection="1">
      <alignment horizontal="center" vertical="center" wrapText="1"/>
      <protection locked="0"/>
    </xf>
    <xf numFmtId="0" fontId="1" fillId="14" borderId="35" xfId="0" applyFont="1" applyFill="1" applyBorder="1" applyAlignment="1" applyProtection="1">
      <alignment horizontal="center" vertical="center" wrapText="1"/>
      <protection locked="0"/>
    </xf>
    <xf numFmtId="0" fontId="1" fillId="14" borderId="32" xfId="0" applyFont="1" applyFill="1" applyBorder="1" applyAlignment="1" applyProtection="1">
      <alignment horizontal="center" vertical="center" wrapText="1"/>
      <protection locked="0"/>
    </xf>
    <xf numFmtId="0" fontId="1" fillId="14" borderId="38" xfId="0" applyFont="1" applyFill="1" applyBorder="1" applyAlignment="1" applyProtection="1">
      <alignment horizontal="center" vertical="center" wrapText="1"/>
      <protection locked="0"/>
    </xf>
    <xf numFmtId="0" fontId="1" fillId="14" borderId="37" xfId="0" applyFont="1" applyFill="1" applyBorder="1" applyAlignment="1" applyProtection="1">
      <alignment horizontal="center" vertical="center" wrapText="1"/>
      <protection locked="0"/>
    </xf>
    <xf numFmtId="0" fontId="21" fillId="2" borderId="23" xfId="0" applyFont="1" applyFill="1" applyBorder="1" applyAlignment="1" applyProtection="1">
      <alignment horizontal="center" vertical="center" wrapText="1"/>
      <protection locked="0"/>
    </xf>
    <xf numFmtId="0" fontId="4" fillId="15" borderId="7" xfId="0" applyFont="1" applyFill="1" applyBorder="1" applyAlignment="1" applyProtection="1">
      <alignment horizontal="center" vertical="center" wrapText="1"/>
      <protection locked="0"/>
    </xf>
    <xf numFmtId="0" fontId="4" fillId="18" borderId="60" xfId="0" applyFont="1" applyFill="1" applyBorder="1" applyAlignment="1" applyProtection="1">
      <alignment horizontal="center" vertical="center" wrapText="1"/>
      <protection locked="0"/>
    </xf>
    <xf numFmtId="0" fontId="4" fillId="18" borderId="0" xfId="0" applyFont="1" applyFill="1" applyAlignment="1" applyProtection="1">
      <alignment horizontal="center" vertical="center" wrapText="1"/>
      <protection locked="0"/>
    </xf>
    <xf numFmtId="0" fontId="4" fillId="18" borderId="36" xfId="0" applyFont="1" applyFill="1" applyBorder="1" applyAlignment="1" applyProtection="1">
      <alignment horizontal="center" vertical="center" wrapText="1"/>
      <protection locked="0"/>
    </xf>
    <xf numFmtId="0" fontId="4" fillId="15" borderId="27" xfId="0" applyFont="1" applyFill="1" applyBorder="1" applyAlignment="1" applyProtection="1">
      <alignment horizontal="center" vertical="center" wrapText="1"/>
      <protection locked="0"/>
    </xf>
    <xf numFmtId="0" fontId="4" fillId="15" borderId="40" xfId="0" applyFont="1" applyFill="1" applyBorder="1" applyAlignment="1" applyProtection="1">
      <alignment horizontal="center" vertical="center" wrapText="1"/>
      <protection locked="0"/>
    </xf>
    <xf numFmtId="0" fontId="4" fillId="15" borderId="39" xfId="0" applyFont="1" applyFill="1" applyBorder="1" applyAlignment="1" applyProtection="1">
      <alignment horizontal="center" vertical="center" wrapText="1"/>
      <protection locked="0"/>
    </xf>
    <xf numFmtId="0" fontId="4" fillId="15" borderId="0" xfId="0" applyFont="1" applyFill="1" applyAlignment="1" applyProtection="1">
      <alignment horizontal="center" vertical="center" wrapText="1"/>
      <protection locked="0"/>
    </xf>
    <xf numFmtId="0" fontId="4" fillId="18" borderId="23" xfId="0" applyFont="1" applyFill="1" applyBorder="1" applyAlignment="1" applyProtection="1">
      <alignment vertical="center" wrapText="1"/>
      <protection locked="0"/>
    </xf>
    <xf numFmtId="0" fontId="4" fillId="18" borderId="23" xfId="0" applyFont="1" applyFill="1" applyBorder="1" applyAlignment="1" applyProtection="1">
      <alignment horizontal="left" vertical="center" wrapText="1" indent="1"/>
      <protection locked="0"/>
    </xf>
    <xf numFmtId="0" fontId="4" fillId="15" borderId="11" xfId="0" applyFont="1" applyFill="1" applyBorder="1" applyAlignment="1" applyProtection="1">
      <alignment horizontal="center" vertical="center" wrapText="1"/>
      <protection locked="0"/>
    </xf>
    <xf numFmtId="0" fontId="4" fillId="18" borderId="23" xfId="0" applyFont="1" applyFill="1" applyBorder="1" applyAlignment="1" applyProtection="1">
      <alignment horizontal="center" vertical="center" wrapText="1"/>
      <protection locked="0"/>
    </xf>
    <xf numFmtId="0" fontId="3" fillId="18" borderId="23"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62" fillId="14" borderId="23" xfId="0" applyFont="1" applyFill="1" applyBorder="1" applyAlignment="1" applyProtection="1">
      <alignment horizontal="center" vertical="center"/>
      <protection locked="0"/>
    </xf>
    <xf numFmtId="0" fontId="29" fillId="15" borderId="0" xfId="0" applyFont="1" applyFill="1" applyAlignment="1" applyProtection="1">
      <alignment horizontal="center" vertical="top" wrapText="1"/>
      <protection locked="0"/>
    </xf>
    <xf numFmtId="0" fontId="29" fillId="18" borderId="23" xfId="0" applyFont="1" applyFill="1" applyBorder="1" applyAlignment="1" applyProtection="1">
      <alignment horizontal="center"/>
      <protection locked="0"/>
    </xf>
    <xf numFmtId="0" fontId="29" fillId="15" borderId="23" xfId="0" applyFont="1" applyFill="1" applyBorder="1" applyAlignment="1" applyProtection="1">
      <alignment horizontal="center" vertical="top" wrapText="1"/>
      <protection locked="0"/>
    </xf>
    <xf numFmtId="0" fontId="29" fillId="18" borderId="0" xfId="0" applyFont="1" applyFill="1" applyAlignment="1" applyProtection="1">
      <alignment horizontal="center"/>
      <protection locked="0"/>
    </xf>
    <xf numFmtId="0" fontId="3" fillId="14" borderId="27" xfId="0" applyFont="1" applyFill="1" applyBorder="1" applyAlignment="1" applyProtection="1">
      <alignment horizontal="center" vertical="center" wrapText="1"/>
      <protection locked="0"/>
    </xf>
    <xf numFmtId="0" fontId="3" fillId="14" borderId="40" xfId="0" applyFont="1" applyFill="1" applyBorder="1" applyAlignment="1" applyProtection="1">
      <alignment horizontal="center" vertical="center" wrapText="1"/>
      <protection locked="0"/>
    </xf>
    <xf numFmtId="0" fontId="3" fillId="14" borderId="39" xfId="0" applyFont="1" applyFill="1" applyBorder="1" applyAlignment="1" applyProtection="1">
      <alignment horizontal="center" vertical="center" wrapText="1"/>
      <protection locked="0"/>
    </xf>
    <xf numFmtId="0" fontId="4" fillId="15" borderId="58" xfId="0" applyFont="1" applyFill="1" applyBorder="1" applyAlignment="1" applyProtection="1">
      <alignment horizontal="left" vertical="center" wrapText="1"/>
      <protection locked="0"/>
    </xf>
    <xf numFmtId="0" fontId="4" fillId="15" borderId="61" xfId="0" applyFont="1" applyFill="1" applyBorder="1" applyAlignment="1" applyProtection="1">
      <alignment horizontal="left" vertical="center" wrapText="1"/>
      <protection locked="0"/>
    </xf>
    <xf numFmtId="0" fontId="3" fillId="14" borderId="23" xfId="0" applyFont="1" applyFill="1" applyBorder="1" applyAlignment="1" applyProtection="1">
      <alignment horizontal="center" vertical="center" wrapText="1"/>
      <protection locked="0"/>
    </xf>
    <xf numFmtId="0" fontId="2" fillId="14" borderId="12" xfId="0" applyFont="1" applyFill="1" applyBorder="1" applyAlignment="1" applyProtection="1">
      <alignment horizontal="center" vertical="center" wrapText="1" indent="1"/>
      <protection locked="0"/>
    </xf>
    <xf numFmtId="0" fontId="2" fillId="14" borderId="23" xfId="0" applyFont="1" applyFill="1" applyBorder="1" applyAlignment="1" applyProtection="1">
      <alignment horizontal="center" vertical="center" wrapText="1" indent="1"/>
      <protection locked="0"/>
    </xf>
    <xf numFmtId="0" fontId="4" fillId="15" borderId="23" xfId="0" applyFont="1" applyFill="1" applyBorder="1" applyAlignment="1" applyProtection="1">
      <alignment horizontal="center" vertical="center" wrapText="1"/>
      <protection locked="0"/>
    </xf>
    <xf numFmtId="0" fontId="4" fillId="18" borderId="39" xfId="0" applyFont="1" applyFill="1" applyBorder="1" applyAlignment="1" applyProtection="1">
      <alignment horizontal="center" vertical="center" wrapText="1"/>
      <protection locked="0"/>
    </xf>
    <xf numFmtId="0" fontId="4" fillId="15" borderId="38" xfId="0" applyFont="1" applyFill="1" applyBorder="1" applyAlignment="1" applyProtection="1">
      <alignment horizontal="left" vertical="center" wrapText="1"/>
      <protection locked="0"/>
    </xf>
    <xf numFmtId="0" fontId="4" fillId="15" borderId="37" xfId="0" applyFont="1" applyFill="1" applyBorder="1" applyAlignment="1" applyProtection="1">
      <alignment horizontal="left" vertical="center" wrapText="1"/>
      <protection locked="0"/>
    </xf>
    <xf numFmtId="0" fontId="4" fillId="15" borderId="35" xfId="0" applyFont="1" applyFill="1" applyBorder="1" applyAlignment="1" applyProtection="1">
      <alignment horizontal="left" vertical="center" wrapText="1"/>
      <protection locked="0"/>
    </xf>
    <xf numFmtId="0" fontId="4" fillId="15" borderId="32" xfId="0" applyFont="1" applyFill="1" applyBorder="1" applyAlignment="1" applyProtection="1">
      <alignment horizontal="left" vertical="center" wrapText="1"/>
      <protection locked="0"/>
    </xf>
    <xf numFmtId="0" fontId="1" fillId="14" borderId="23" xfId="0" applyFont="1" applyFill="1" applyBorder="1" applyAlignment="1" applyProtection="1">
      <alignment horizontal="center" vertical="center" wrapText="1"/>
      <protection locked="0"/>
    </xf>
    <xf numFmtId="0" fontId="49" fillId="14" borderId="23" xfId="0" applyFont="1" applyFill="1" applyBorder="1" applyAlignment="1" applyProtection="1">
      <alignment horizontal="center" vertical="center" wrapText="1" indent="1"/>
      <protection locked="0"/>
    </xf>
    <xf numFmtId="0" fontId="29" fillId="18" borderId="58" xfId="0" applyFont="1" applyFill="1" applyBorder="1" applyAlignment="1" applyProtection="1">
      <alignment horizontal="center"/>
      <protection locked="0"/>
    </xf>
    <xf numFmtId="0" fontId="29" fillId="18" borderId="60" xfId="0" applyFont="1" applyFill="1" applyBorder="1" applyAlignment="1" applyProtection="1">
      <alignment horizontal="center"/>
      <protection locked="0"/>
    </xf>
    <xf numFmtId="0" fontId="29" fillId="18" borderId="61" xfId="0" applyFont="1" applyFill="1" applyBorder="1" applyAlignment="1" applyProtection="1">
      <alignment horizontal="center"/>
      <protection locked="0"/>
    </xf>
    <xf numFmtId="0" fontId="29" fillId="18" borderId="35" xfId="0" applyFont="1" applyFill="1" applyBorder="1" applyAlignment="1" applyProtection="1">
      <alignment horizontal="center"/>
      <protection locked="0"/>
    </xf>
    <xf numFmtId="0" fontId="29" fillId="18" borderId="32" xfId="0" applyFont="1" applyFill="1" applyBorder="1" applyAlignment="1" applyProtection="1">
      <alignment horizontal="center"/>
      <protection locked="0"/>
    </xf>
    <xf numFmtId="0" fontId="29" fillId="18" borderId="38" xfId="0" applyFont="1" applyFill="1" applyBorder="1" applyAlignment="1" applyProtection="1">
      <alignment horizontal="center"/>
      <protection locked="0"/>
    </xf>
    <xf numFmtId="0" fontId="29" fillId="18" borderId="36" xfId="0" applyFont="1" applyFill="1" applyBorder="1" applyAlignment="1" applyProtection="1">
      <alignment horizontal="center"/>
      <protection locked="0"/>
    </xf>
    <xf numFmtId="0" fontId="29" fillId="18" borderId="37" xfId="0" applyFont="1" applyFill="1" applyBorder="1" applyAlignment="1" applyProtection="1">
      <alignment horizontal="center"/>
      <protection locked="0"/>
    </xf>
    <xf numFmtId="0" fontId="4" fillId="15" borderId="23" xfId="0" applyFont="1" applyFill="1" applyBorder="1" applyAlignment="1" applyProtection="1">
      <alignment horizontal="left" vertical="center" wrapText="1"/>
      <protection locked="0"/>
    </xf>
    <xf numFmtId="0" fontId="4" fillId="18" borderId="27" xfId="0" applyFont="1" applyFill="1" applyBorder="1" applyAlignment="1" applyProtection="1">
      <alignment horizontal="center" vertical="center" wrapText="1"/>
      <protection locked="0"/>
    </xf>
    <xf numFmtId="0" fontId="3" fillId="14" borderId="35" xfId="0" applyFont="1" applyFill="1" applyBorder="1" applyAlignment="1" applyProtection="1">
      <alignment horizontal="center" vertical="center" wrapText="1"/>
      <protection locked="0"/>
    </xf>
    <xf numFmtId="0" fontId="3" fillId="14" borderId="59" xfId="0" applyFont="1" applyFill="1" applyBorder="1" applyAlignment="1" applyProtection="1">
      <alignment horizontal="center" vertical="center" wrapText="1"/>
      <protection locked="0"/>
    </xf>
    <xf numFmtId="0" fontId="4" fillId="15" borderId="61" xfId="0" applyFont="1" applyFill="1" applyBorder="1" applyAlignment="1" applyProtection="1">
      <alignment horizontal="center" vertical="center" wrapText="1"/>
      <protection locked="0"/>
    </xf>
    <xf numFmtId="0" fontId="4" fillId="15" borderId="37" xfId="0" applyFont="1" applyFill="1" applyBorder="1" applyAlignment="1" applyProtection="1">
      <alignment horizontal="center" vertical="center" wrapText="1"/>
      <protection locked="0"/>
    </xf>
    <xf numFmtId="0" fontId="4" fillId="15" borderId="39" xfId="0" applyFont="1" applyFill="1" applyBorder="1" applyAlignment="1" applyProtection="1">
      <alignment horizontal="left" vertical="center" wrapText="1"/>
      <protection locked="0"/>
    </xf>
    <xf numFmtId="0" fontId="4" fillId="15" borderId="33" xfId="0" applyFont="1" applyFill="1" applyBorder="1" applyAlignment="1" applyProtection="1">
      <alignment horizontal="left" vertical="center" wrapText="1"/>
      <protection locked="0"/>
    </xf>
    <xf numFmtId="0" fontId="4" fillId="15" borderId="0" xfId="0" applyFont="1" applyFill="1" applyAlignment="1" applyProtection="1">
      <alignment horizontal="left" vertical="center" wrapText="1"/>
      <protection locked="0"/>
    </xf>
    <xf numFmtId="0" fontId="4" fillId="14" borderId="58" xfId="0" applyFont="1" applyFill="1" applyBorder="1" applyAlignment="1" applyProtection="1">
      <alignment horizontal="center" vertical="center" wrapText="1"/>
      <protection locked="0"/>
    </xf>
    <xf numFmtId="0" fontId="4" fillId="14" borderId="61" xfId="0" applyFont="1" applyFill="1" applyBorder="1" applyAlignment="1" applyProtection="1">
      <alignment horizontal="center" vertical="center" wrapText="1"/>
      <protection locked="0"/>
    </xf>
    <xf numFmtId="0" fontId="4" fillId="14" borderId="35" xfId="0" applyFont="1" applyFill="1" applyBorder="1" applyAlignment="1" applyProtection="1">
      <alignment horizontal="center" vertical="center" wrapText="1"/>
      <protection locked="0"/>
    </xf>
    <xf numFmtId="0" fontId="4" fillId="14" borderId="32" xfId="0" applyFont="1" applyFill="1" applyBorder="1" applyAlignment="1" applyProtection="1">
      <alignment horizontal="center" vertical="center" wrapText="1"/>
      <protection locked="0"/>
    </xf>
    <xf numFmtId="0" fontId="4" fillId="14" borderId="38" xfId="0" applyFont="1" applyFill="1" applyBorder="1" applyAlignment="1" applyProtection="1">
      <alignment horizontal="center" vertical="center" wrapText="1"/>
      <protection locked="0"/>
    </xf>
    <xf numFmtId="0" fontId="4" fillId="14" borderId="37" xfId="0" applyFont="1" applyFill="1" applyBorder="1" applyAlignment="1" applyProtection="1">
      <alignment horizontal="center" vertical="center" wrapText="1"/>
      <protection locked="0"/>
    </xf>
    <xf numFmtId="0" fontId="91" fillId="15" borderId="27" xfId="0" applyFont="1" applyFill="1" applyBorder="1" applyAlignment="1" applyProtection="1">
      <alignment horizontal="center" vertical="center" wrapText="1"/>
      <protection locked="0"/>
    </xf>
    <xf numFmtId="0" fontId="91" fillId="15" borderId="40" xfId="0" applyFont="1" applyFill="1" applyBorder="1" applyAlignment="1" applyProtection="1">
      <alignment horizontal="center" vertical="center" wrapText="1"/>
      <protection locked="0"/>
    </xf>
    <xf numFmtId="0" fontId="91" fillId="15" borderId="39" xfId="0" applyFont="1" applyFill="1" applyBorder="1" applyAlignment="1" applyProtection="1">
      <alignment horizontal="center" vertical="center" wrapText="1"/>
      <protection locked="0"/>
    </xf>
    <xf numFmtId="0" fontId="2" fillId="14" borderId="21" xfId="0" applyFont="1" applyFill="1" applyBorder="1" applyAlignment="1" applyProtection="1">
      <alignment horizontal="center" vertical="center" wrapText="1"/>
      <protection locked="0"/>
    </xf>
    <xf numFmtId="0" fontId="2" fillId="14" borderId="75" xfId="0" applyFont="1" applyFill="1" applyBorder="1" applyAlignment="1" applyProtection="1">
      <alignment horizontal="center" vertical="center" wrapText="1"/>
      <protection locked="0"/>
    </xf>
    <xf numFmtId="0" fontId="2" fillId="14" borderId="25" xfId="0" applyFont="1" applyFill="1" applyBorder="1" applyAlignment="1" applyProtection="1">
      <alignment horizontal="center" vertical="center" wrapText="1"/>
      <protection locked="0"/>
    </xf>
    <xf numFmtId="0" fontId="99" fillId="18" borderId="23" xfId="0" applyFont="1" applyFill="1" applyBorder="1" applyAlignment="1" applyProtection="1">
      <alignment vertical="center" wrapText="1"/>
      <protection locked="0"/>
    </xf>
    <xf numFmtId="0" fontId="91" fillId="15" borderId="70" xfId="0" applyFont="1" applyFill="1" applyBorder="1" applyAlignment="1" applyProtection="1">
      <alignment horizontal="center" vertical="center" wrapText="1"/>
      <protection locked="0"/>
    </xf>
    <xf numFmtId="0" fontId="91" fillId="15" borderId="7" xfId="0" applyFont="1" applyFill="1" applyBorder="1" applyAlignment="1" applyProtection="1">
      <alignment horizontal="center" vertical="center" wrapText="1"/>
      <protection locked="0"/>
    </xf>
    <xf numFmtId="0" fontId="4" fillId="15" borderId="32" xfId="0" applyFont="1" applyFill="1" applyBorder="1" applyAlignment="1" applyProtection="1">
      <alignment horizontal="center" vertical="center" wrapText="1"/>
      <protection locked="0"/>
    </xf>
    <xf numFmtId="0" fontId="4" fillId="14" borderId="23" xfId="0" applyFont="1" applyFill="1" applyBorder="1" applyAlignment="1" applyProtection="1">
      <alignment horizontal="center" vertical="center" wrapText="1"/>
      <protection locked="0"/>
    </xf>
    <xf numFmtId="0" fontId="6" fillId="18" borderId="23" xfId="0" applyFont="1" applyFill="1" applyBorder="1" applyAlignment="1" applyProtection="1">
      <alignment vertical="center" wrapText="1"/>
      <protection locked="0"/>
    </xf>
    <xf numFmtId="0" fontId="93" fillId="15" borderId="7" xfId="3" applyFont="1" applyFill="1" applyBorder="1" applyAlignment="1" applyProtection="1">
      <alignment horizontal="center" vertical="center" wrapText="1"/>
      <protection locked="0"/>
    </xf>
    <xf numFmtId="0" fontId="3" fillId="14" borderId="74" xfId="0" applyFont="1" applyFill="1" applyBorder="1" applyAlignment="1" applyProtection="1">
      <alignment horizontal="center" vertical="center" wrapText="1"/>
      <protection locked="0"/>
    </xf>
    <xf numFmtId="0" fontId="3" fillId="14" borderId="12" xfId="0" applyFont="1" applyFill="1" applyBorder="1" applyAlignment="1" applyProtection="1">
      <alignment horizontal="center" vertical="center" wrapText="1"/>
      <protection locked="0"/>
    </xf>
    <xf numFmtId="0" fontId="3" fillId="14" borderId="75" xfId="0" applyFont="1" applyFill="1" applyBorder="1" applyAlignment="1" applyProtection="1">
      <alignment horizontal="center" vertical="center" wrapText="1"/>
      <protection locked="0"/>
    </xf>
    <xf numFmtId="0" fontId="4" fillId="15" borderId="72" xfId="0" applyFont="1" applyFill="1" applyBorder="1" applyAlignment="1" applyProtection="1">
      <alignment horizontal="center" vertical="center" wrapText="1"/>
      <protection locked="0"/>
    </xf>
    <xf numFmtId="0" fontId="6" fillId="14" borderId="23" xfId="0" applyFont="1" applyFill="1" applyBorder="1" applyAlignment="1" applyProtection="1">
      <alignment horizontal="center" vertical="center" wrapText="1"/>
      <protection locked="0"/>
    </xf>
    <xf numFmtId="0" fontId="6" fillId="18" borderId="23" xfId="0" applyFont="1" applyFill="1" applyBorder="1" applyAlignment="1" applyProtection="1">
      <alignment horizontal="left" vertical="top" wrapText="1"/>
      <protection locked="0"/>
    </xf>
    <xf numFmtId="0" fontId="4" fillId="15" borderId="7" xfId="0" applyFont="1" applyFill="1" applyBorder="1" applyAlignment="1" applyProtection="1">
      <alignment horizontal="center" vertical="top" wrapText="1"/>
      <protection locked="0"/>
    </xf>
    <xf numFmtId="0" fontId="6" fillId="14" borderId="23" xfId="0" applyFont="1" applyFill="1" applyBorder="1" applyAlignment="1" applyProtection="1">
      <alignment horizontal="left" vertical="center" wrapText="1"/>
      <protection locked="0"/>
    </xf>
    <xf numFmtId="0" fontId="65" fillId="3" borderId="0" xfId="0" applyFont="1" applyFill="1" applyAlignment="1" applyProtection="1">
      <alignment horizontal="center"/>
      <protection locked="0"/>
    </xf>
    <xf numFmtId="0" fontId="3" fillId="14" borderId="21" xfId="0" applyFont="1" applyFill="1" applyBorder="1" applyAlignment="1" applyProtection="1">
      <alignment horizontal="center" vertical="center" wrapText="1"/>
      <protection locked="0"/>
    </xf>
    <xf numFmtId="0" fontId="4" fillId="14" borderId="23" xfId="0" applyFont="1" applyFill="1" applyBorder="1" applyAlignment="1" applyProtection="1">
      <alignment vertical="center" wrapText="1"/>
      <protection locked="0"/>
    </xf>
    <xf numFmtId="0" fontId="4" fillId="15" borderId="58" xfId="0" applyFont="1" applyFill="1" applyBorder="1" applyAlignment="1" applyProtection="1">
      <alignment horizontal="center" vertical="center" wrapText="1"/>
      <protection locked="0"/>
    </xf>
    <xf numFmtId="0" fontId="4" fillId="15" borderId="38" xfId="0" applyFont="1" applyFill="1" applyBorder="1" applyAlignment="1" applyProtection="1">
      <alignment horizontal="center" vertical="center" wrapText="1"/>
      <protection locked="0"/>
    </xf>
    <xf numFmtId="0" fontId="4" fillId="15" borderId="35" xfId="0" applyFont="1" applyFill="1" applyBorder="1" applyAlignment="1" applyProtection="1">
      <alignment horizontal="center" vertical="center" wrapText="1"/>
      <protection locked="0"/>
    </xf>
    <xf numFmtId="0" fontId="3" fillId="14" borderId="61" xfId="0" applyFont="1" applyFill="1" applyBorder="1" applyAlignment="1" applyProtection="1">
      <alignment horizontal="center" vertical="center" wrapText="1"/>
      <protection locked="0"/>
    </xf>
    <xf numFmtId="0" fontId="3" fillId="14" borderId="32" xfId="0" applyFont="1" applyFill="1" applyBorder="1" applyAlignment="1" applyProtection="1">
      <alignment horizontal="center" vertical="center" wrapText="1"/>
      <protection locked="0"/>
    </xf>
    <xf numFmtId="0" fontId="3" fillId="14" borderId="37" xfId="0" applyFont="1" applyFill="1" applyBorder="1" applyAlignment="1" applyProtection="1">
      <alignment horizontal="center" vertical="center" wrapText="1"/>
      <protection locked="0"/>
    </xf>
    <xf numFmtId="0" fontId="4" fillId="18" borderId="33" xfId="0" applyFont="1" applyFill="1" applyBorder="1" applyAlignment="1" applyProtection="1">
      <alignment horizontal="center" vertical="center" wrapText="1"/>
      <protection locked="0"/>
    </xf>
    <xf numFmtId="0" fontId="4" fillId="18" borderId="34" xfId="0" applyFont="1" applyFill="1" applyBorder="1" applyAlignment="1" applyProtection="1">
      <alignment horizontal="center" vertical="center" wrapText="1"/>
      <protection locked="0"/>
    </xf>
    <xf numFmtId="0" fontId="21" fillId="2" borderId="18" xfId="0" applyFont="1" applyFill="1" applyBorder="1" applyAlignment="1" applyProtection="1">
      <alignment horizontal="center" vertical="center" wrapText="1"/>
      <protection locked="0"/>
    </xf>
    <xf numFmtId="0" fontId="21" fillId="2" borderId="19" xfId="0" applyFont="1" applyFill="1" applyBorder="1" applyAlignment="1" applyProtection="1">
      <alignment horizontal="center" vertical="center" wrapText="1"/>
      <protection locked="0"/>
    </xf>
    <xf numFmtId="0" fontId="21" fillId="2" borderId="22" xfId="0" applyFont="1" applyFill="1" applyBorder="1" applyAlignment="1" applyProtection="1">
      <alignment horizontal="center" vertical="center" wrapText="1"/>
      <protection locked="0"/>
    </xf>
    <xf numFmtId="0" fontId="21" fillId="2" borderId="27" xfId="0" applyFont="1" applyFill="1" applyBorder="1" applyAlignment="1" applyProtection="1">
      <alignment horizontal="center" vertical="center" wrapText="1"/>
      <protection locked="0"/>
    </xf>
    <xf numFmtId="0" fontId="2" fillId="18" borderId="23"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4" fillId="18" borderId="30" xfId="0" applyFont="1" applyFill="1" applyBorder="1" applyAlignment="1" applyProtection="1">
      <alignment horizontal="center" vertical="center" wrapText="1"/>
      <protection locked="0"/>
    </xf>
    <xf numFmtId="0" fontId="4" fillId="18" borderId="27" xfId="0" applyFont="1" applyFill="1" applyBorder="1" applyAlignment="1" applyProtection="1">
      <alignment horizontal="left" vertical="center" wrapText="1" indent="1"/>
      <protection locked="0"/>
    </xf>
    <xf numFmtId="0" fontId="21" fillId="2" borderId="35"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6" fillId="18" borderId="58" xfId="0" applyFont="1" applyFill="1" applyBorder="1" applyAlignment="1" applyProtection="1">
      <alignment horizontal="center" vertical="center" wrapText="1"/>
      <protection locked="0"/>
    </xf>
    <xf numFmtId="0" fontId="6" fillId="18" borderId="60" xfId="0" applyFont="1" applyFill="1" applyBorder="1" applyAlignment="1" applyProtection="1">
      <alignment horizontal="center" vertical="center" wrapText="1"/>
      <protection locked="0"/>
    </xf>
    <xf numFmtId="0" fontId="6" fillId="18" borderId="61" xfId="0" applyFont="1" applyFill="1" applyBorder="1" applyAlignment="1" applyProtection="1">
      <alignment horizontal="center" vertical="center" wrapText="1"/>
      <protection locked="0"/>
    </xf>
    <xf numFmtId="0" fontId="6" fillId="18" borderId="38" xfId="0" applyFont="1" applyFill="1" applyBorder="1" applyAlignment="1" applyProtection="1">
      <alignment horizontal="center" vertical="center" wrapText="1"/>
      <protection locked="0"/>
    </xf>
    <xf numFmtId="0" fontId="6" fillId="18" borderId="36" xfId="0" applyFont="1" applyFill="1" applyBorder="1" applyAlignment="1" applyProtection="1">
      <alignment horizontal="center" vertical="center" wrapText="1"/>
      <protection locked="0"/>
    </xf>
    <xf numFmtId="0" fontId="6" fillId="18" borderId="37" xfId="0" applyFont="1" applyFill="1" applyBorder="1" applyAlignment="1" applyProtection="1">
      <alignment horizontal="center" vertical="center" wrapText="1"/>
      <protection locked="0"/>
    </xf>
    <xf numFmtId="0" fontId="29" fillId="18" borderId="58" xfId="0" applyFont="1" applyFill="1" applyBorder="1" applyAlignment="1" applyProtection="1">
      <alignment horizontal="center" vertical="center" wrapText="1"/>
      <protection locked="0"/>
    </xf>
    <xf numFmtId="0" fontId="29" fillId="18" borderId="60" xfId="0" applyFont="1" applyFill="1" applyBorder="1" applyAlignment="1" applyProtection="1">
      <alignment horizontal="center" vertical="center" wrapText="1"/>
      <protection locked="0"/>
    </xf>
    <xf numFmtId="0" fontId="29" fillId="18" borderId="61" xfId="0" applyFont="1" applyFill="1" applyBorder="1" applyAlignment="1" applyProtection="1">
      <alignment horizontal="center" vertical="center" wrapText="1"/>
      <protection locked="0"/>
    </xf>
    <xf numFmtId="0" fontId="29" fillId="18" borderId="35" xfId="0" applyFont="1" applyFill="1" applyBorder="1" applyAlignment="1" applyProtection="1">
      <alignment horizontal="center" vertical="center" wrapText="1"/>
      <protection locked="0"/>
    </xf>
    <xf numFmtId="0" fontId="29" fillId="18" borderId="0" xfId="0" applyFont="1" applyFill="1" applyAlignment="1" applyProtection="1">
      <alignment horizontal="center" vertical="center" wrapText="1"/>
      <protection locked="0"/>
    </xf>
    <xf numFmtId="0" fontId="29" fillId="18" borderId="32" xfId="0" applyFont="1" applyFill="1" applyBorder="1" applyAlignment="1" applyProtection="1">
      <alignment horizontal="center" vertical="center" wrapText="1"/>
      <protection locked="0"/>
    </xf>
    <xf numFmtId="0" fontId="4" fillId="16" borderId="33" xfId="0" applyFont="1" applyFill="1" applyBorder="1" applyAlignment="1" applyProtection="1">
      <alignment horizontal="center" vertical="center" wrapText="1"/>
      <protection locked="0"/>
    </xf>
    <xf numFmtId="0" fontId="4" fillId="16" borderId="30" xfId="0" applyFont="1" applyFill="1" applyBorder="1" applyAlignment="1" applyProtection="1">
      <alignment horizontal="center" vertical="center" wrapText="1"/>
      <protection locked="0"/>
    </xf>
    <xf numFmtId="0" fontId="4" fillId="16" borderId="34" xfId="0" applyFont="1" applyFill="1" applyBorder="1" applyAlignment="1" applyProtection="1">
      <alignment horizontal="center" vertical="center" wrapText="1"/>
      <protection locked="0"/>
    </xf>
    <xf numFmtId="0" fontId="4" fillId="15" borderId="28" xfId="0" applyFont="1" applyFill="1" applyBorder="1" applyAlignment="1" applyProtection="1">
      <alignment horizontal="center" vertical="center" wrapText="1"/>
      <protection locked="0"/>
    </xf>
    <xf numFmtId="0" fontId="4" fillId="15" borderId="76" xfId="0" applyFont="1" applyFill="1" applyBorder="1" applyAlignment="1" applyProtection="1">
      <alignment horizontal="center" vertical="center" wrapText="1"/>
      <protection locked="0"/>
    </xf>
    <xf numFmtId="0" fontId="38" fillId="14" borderId="39" xfId="0" applyFont="1" applyFill="1" applyBorder="1" applyAlignment="1" applyProtection="1">
      <alignment horizontal="center" vertical="center" wrapText="1"/>
      <protection locked="0"/>
    </xf>
    <xf numFmtId="0" fontId="38" fillId="14" borderId="23" xfId="0" applyFont="1" applyFill="1" applyBorder="1" applyAlignment="1" applyProtection="1">
      <alignment horizontal="center" vertical="center" wrapText="1"/>
      <protection locked="0"/>
    </xf>
    <xf numFmtId="0" fontId="4" fillId="15" borderId="86" xfId="0" applyFont="1" applyFill="1" applyBorder="1" applyAlignment="1" applyProtection="1">
      <alignment horizontal="center" vertical="center" wrapText="1"/>
      <protection locked="0"/>
    </xf>
    <xf numFmtId="0" fontId="4" fillId="15" borderId="87" xfId="0" applyFont="1" applyFill="1" applyBorder="1" applyAlignment="1" applyProtection="1">
      <alignment horizontal="center" vertical="center" wrapText="1"/>
      <protection locked="0"/>
    </xf>
    <xf numFmtId="0" fontId="4" fillId="15" borderId="45" xfId="0" applyFont="1" applyFill="1" applyBorder="1" applyAlignment="1" applyProtection="1">
      <alignment horizontal="center" vertical="center" wrapText="1"/>
      <protection locked="0"/>
    </xf>
    <xf numFmtId="0" fontId="3" fillId="14" borderId="78" xfId="0" applyFont="1" applyFill="1" applyBorder="1" applyAlignment="1" applyProtection="1">
      <alignment horizontal="center" vertical="center" wrapText="1"/>
      <protection locked="0"/>
    </xf>
    <xf numFmtId="0" fontId="4" fillId="15" borderId="23" xfId="0" applyFont="1" applyFill="1" applyBorder="1" applyAlignment="1" applyProtection="1">
      <alignment horizontal="left" vertical="center" wrapText="1" indent="1"/>
      <protection locked="0"/>
    </xf>
    <xf numFmtId="0" fontId="55" fillId="15" borderId="27" xfId="0" applyFont="1" applyFill="1" applyBorder="1" applyAlignment="1" applyProtection="1">
      <alignment horizontal="center" vertical="center" wrapText="1"/>
      <protection locked="0"/>
    </xf>
    <xf numFmtId="0" fontId="55" fillId="15" borderId="40" xfId="0" applyFont="1" applyFill="1" applyBorder="1" applyAlignment="1" applyProtection="1">
      <alignment horizontal="center" vertical="center" wrapText="1"/>
      <protection locked="0"/>
    </xf>
    <xf numFmtId="0" fontId="94" fillId="15" borderId="40" xfId="0" applyFont="1" applyFill="1" applyBorder="1" applyAlignment="1" applyProtection="1">
      <alignment horizontal="center" vertical="center" wrapText="1"/>
      <protection locked="0"/>
    </xf>
    <xf numFmtId="0" fontId="4" fillId="15" borderId="80" xfId="0" applyFont="1" applyFill="1" applyBorder="1" applyAlignment="1" applyProtection="1">
      <alignment horizontal="center" vertical="center" wrapText="1"/>
      <protection locked="0"/>
    </xf>
    <xf numFmtId="0" fontId="6" fillId="14" borderId="23" xfId="0" applyFont="1" applyFill="1" applyBorder="1" applyAlignment="1" applyProtection="1">
      <alignment vertical="center" wrapText="1"/>
      <protection locked="0"/>
    </xf>
    <xf numFmtId="0" fontId="6" fillId="18" borderId="23"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38" fillId="18" borderId="58" xfId="0" applyFont="1" applyFill="1" applyBorder="1" applyAlignment="1" applyProtection="1">
      <alignment horizontal="center" vertical="top" wrapText="1"/>
      <protection locked="0"/>
    </xf>
    <xf numFmtId="0" fontId="38" fillId="18" borderId="60" xfId="0" applyFont="1" applyFill="1" applyBorder="1" applyAlignment="1" applyProtection="1">
      <alignment horizontal="center" vertical="top" wrapText="1"/>
      <protection locked="0"/>
    </xf>
    <xf numFmtId="0" fontId="38" fillId="18" borderId="61" xfId="0" applyFont="1" applyFill="1" applyBorder="1" applyAlignment="1" applyProtection="1">
      <alignment horizontal="center" vertical="top" wrapText="1"/>
      <protection locked="0"/>
    </xf>
    <xf numFmtId="0" fontId="38" fillId="18" borderId="35" xfId="0" applyFont="1" applyFill="1" applyBorder="1" applyAlignment="1" applyProtection="1">
      <alignment horizontal="center" vertical="top" wrapText="1"/>
      <protection locked="0"/>
    </xf>
    <xf numFmtId="0" fontId="38" fillId="18" borderId="0" xfId="0" applyFont="1" applyFill="1" applyAlignment="1" applyProtection="1">
      <alignment horizontal="center" vertical="top" wrapText="1"/>
      <protection locked="0"/>
    </xf>
    <xf numFmtId="0" fontId="38" fillId="18" borderId="32" xfId="0" applyFont="1" applyFill="1" applyBorder="1" applyAlignment="1" applyProtection="1">
      <alignment horizontal="center" vertical="top" wrapText="1"/>
      <protection locked="0"/>
    </xf>
    <xf numFmtId="0" fontId="38" fillId="18" borderId="38" xfId="0" applyFont="1" applyFill="1" applyBorder="1" applyAlignment="1" applyProtection="1">
      <alignment horizontal="center" vertical="top" wrapText="1"/>
      <protection locked="0"/>
    </xf>
    <xf numFmtId="0" fontId="38" fillId="18" borderId="36" xfId="0" applyFont="1" applyFill="1" applyBorder="1" applyAlignment="1" applyProtection="1">
      <alignment horizontal="center" vertical="top" wrapText="1"/>
      <protection locked="0"/>
    </xf>
    <xf numFmtId="0" fontId="38" fillId="18" borderId="37" xfId="0" applyFont="1" applyFill="1" applyBorder="1" applyAlignment="1" applyProtection="1">
      <alignment horizontal="center" vertical="top" wrapText="1"/>
      <protection locked="0"/>
    </xf>
    <xf numFmtId="0" fontId="65" fillId="3" borderId="0" xfId="0" applyFont="1" applyFill="1" applyAlignment="1">
      <alignment horizontal="center"/>
    </xf>
    <xf numFmtId="0" fontId="0" fillId="18" borderId="0" xfId="0" applyFill="1" applyAlignment="1">
      <alignment horizontal="center"/>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3" fillId="14" borderId="21" xfId="0" applyFont="1" applyFill="1" applyBorder="1" applyAlignment="1">
      <alignment horizontal="center" vertical="center" wrapText="1"/>
    </xf>
    <xf numFmtId="0" fontId="3" fillId="14" borderId="74" xfId="0" applyFont="1" applyFill="1" applyBorder="1" applyAlignment="1">
      <alignment horizontal="center" vertical="center" wrapText="1"/>
    </xf>
    <xf numFmtId="0" fontId="4" fillId="18" borderId="60" xfId="0" applyFont="1" applyFill="1" applyBorder="1" applyAlignment="1" applyProtection="1">
      <alignment horizontal="left" vertical="center" wrapText="1" indent="1"/>
      <protection locked="0"/>
    </xf>
    <xf numFmtId="0" fontId="4" fillId="18" borderId="0" xfId="0" applyFont="1" applyFill="1" applyAlignment="1" applyProtection="1">
      <alignment horizontal="left" vertical="center" wrapText="1" indent="1"/>
      <protection locked="0"/>
    </xf>
    <xf numFmtId="0" fontId="4" fillId="18" borderId="36" xfId="0" applyFont="1" applyFill="1" applyBorder="1" applyAlignment="1" applyProtection="1">
      <alignment horizontal="left" vertical="center" wrapText="1" indent="1"/>
      <protection locked="0"/>
    </xf>
    <xf numFmtId="0" fontId="29" fillId="15" borderId="58" xfId="0" applyFont="1" applyFill="1" applyBorder="1" applyAlignment="1">
      <alignment horizontal="center" vertical="center" wrapText="1"/>
    </xf>
    <xf numFmtId="0" fontId="29" fillId="15" borderId="35" xfId="0" applyFont="1" applyFill="1" applyBorder="1" applyAlignment="1">
      <alignment horizontal="center" vertical="center" wrapText="1"/>
    </xf>
    <xf numFmtId="0" fontId="3" fillId="14" borderId="23" xfId="0" applyFont="1" applyFill="1" applyBorder="1" applyAlignment="1">
      <alignment horizontal="center" vertical="center" wrapText="1"/>
    </xf>
    <xf numFmtId="0" fontId="3" fillId="14" borderId="61" xfId="0" applyFont="1" applyFill="1" applyBorder="1" applyAlignment="1">
      <alignment horizontal="center" vertical="center" wrapText="1"/>
    </xf>
    <xf numFmtId="0" fontId="3" fillId="14" borderId="32" xfId="0" applyFont="1" applyFill="1" applyBorder="1" applyAlignment="1">
      <alignment horizontal="center" vertical="center" wrapText="1"/>
    </xf>
    <xf numFmtId="0" fontId="3" fillId="14" borderId="37" xfId="0" applyFont="1" applyFill="1" applyBorder="1" applyAlignment="1">
      <alignment horizontal="center" vertical="center" wrapText="1"/>
    </xf>
    <xf numFmtId="0" fontId="4" fillId="14" borderId="23" xfId="0" applyFont="1" applyFill="1" applyBorder="1" applyAlignment="1">
      <alignment vertical="center" wrapText="1"/>
    </xf>
    <xf numFmtId="0" fontId="4" fillId="15" borderId="72" xfId="0" applyFont="1" applyFill="1" applyBorder="1" applyAlignment="1">
      <alignment horizontal="center" vertical="center" wrapText="1"/>
    </xf>
    <xf numFmtId="0" fontId="4" fillId="15" borderId="7" xfId="0" applyFont="1" applyFill="1" applyBorder="1" applyAlignment="1">
      <alignment horizontal="center" vertical="center" wrapText="1"/>
    </xf>
    <xf numFmtId="0" fontId="3" fillId="14" borderId="12" xfId="0" applyFont="1" applyFill="1" applyBorder="1" applyAlignment="1">
      <alignment horizontal="center" vertical="center" wrapText="1"/>
    </xf>
    <xf numFmtId="0" fontId="3" fillId="14" borderId="75" xfId="0" applyFont="1" applyFill="1" applyBorder="1" applyAlignment="1">
      <alignment horizontal="center" vertical="center" wrapText="1"/>
    </xf>
    <xf numFmtId="0" fontId="4" fillId="14" borderId="23" xfId="0" applyFont="1" applyFill="1" applyBorder="1" applyAlignment="1">
      <alignment horizontal="center" vertical="center" wrapText="1"/>
    </xf>
    <xf numFmtId="0" fontId="4" fillId="15" borderId="28" xfId="0" applyFont="1" applyFill="1" applyBorder="1" applyAlignment="1">
      <alignment horizontal="center" vertical="center" wrapText="1"/>
    </xf>
    <xf numFmtId="0" fontId="4" fillId="15" borderId="76" xfId="0" applyFont="1" applyFill="1" applyBorder="1" applyAlignment="1">
      <alignment horizontal="center" vertical="center" wrapText="1"/>
    </xf>
    <xf numFmtId="0" fontId="4" fillId="15" borderId="80" xfId="0" applyFont="1" applyFill="1" applyBorder="1" applyAlignment="1">
      <alignment horizontal="center" vertical="center" wrapText="1"/>
    </xf>
    <xf numFmtId="0" fontId="4" fillId="15" borderId="7" xfId="0" applyFont="1" applyFill="1" applyBorder="1" applyAlignment="1">
      <alignment horizontal="center" vertical="top" wrapText="1"/>
    </xf>
    <xf numFmtId="0" fontId="4" fillId="15" borderId="23" xfId="0" applyFont="1" applyFill="1" applyBorder="1" applyAlignment="1">
      <alignment horizontal="left" vertical="center" wrapText="1" indent="1"/>
    </xf>
    <xf numFmtId="0" fontId="38" fillId="14" borderId="39" xfId="0" applyFont="1" applyFill="1" applyBorder="1" applyAlignment="1">
      <alignment horizontal="center" vertical="center" wrapText="1"/>
    </xf>
    <xf numFmtId="0" fontId="38" fillId="14" borderId="23" xfId="0" applyFont="1" applyFill="1" applyBorder="1" applyAlignment="1">
      <alignment horizontal="center" vertical="center" wrapText="1"/>
    </xf>
    <xf numFmtId="0" fontId="4" fillId="15" borderId="86" xfId="0" applyFont="1" applyFill="1" applyBorder="1" applyAlignment="1">
      <alignment horizontal="center" vertical="center" wrapText="1"/>
    </xf>
    <xf numFmtId="0" fontId="4" fillId="15" borderId="87" xfId="0" applyFont="1" applyFill="1" applyBorder="1" applyAlignment="1">
      <alignment horizontal="center" vertical="center" wrapText="1"/>
    </xf>
    <xf numFmtId="0" fontId="4" fillId="15" borderId="45" xfId="0" applyFont="1" applyFill="1" applyBorder="1" applyAlignment="1">
      <alignment horizontal="center" vertical="center" wrapText="1"/>
    </xf>
    <xf numFmtId="0" fontId="2" fillId="14" borderId="27" xfId="0" applyFont="1" applyFill="1" applyBorder="1" applyAlignment="1">
      <alignment horizontal="center" vertical="center" wrapText="1"/>
    </xf>
    <xf numFmtId="0" fontId="2" fillId="14" borderId="40" xfId="0" applyFont="1" applyFill="1" applyBorder="1" applyAlignment="1">
      <alignment horizontal="center" vertical="center" wrapText="1"/>
    </xf>
    <xf numFmtId="0" fontId="2" fillId="14" borderId="39" xfId="0" applyFont="1" applyFill="1" applyBorder="1" applyAlignment="1">
      <alignment horizontal="center" vertical="center" wrapText="1"/>
    </xf>
    <xf numFmtId="0" fontId="6" fillId="14" borderId="23" xfId="0" applyFont="1" applyFill="1" applyBorder="1" applyAlignment="1">
      <alignment horizontal="center" vertical="center" wrapText="1"/>
    </xf>
    <xf numFmtId="0" fontId="91" fillId="15" borderId="70" xfId="0" applyFont="1" applyFill="1" applyBorder="1" applyAlignment="1">
      <alignment horizontal="center" vertical="center" wrapText="1"/>
    </xf>
    <xf numFmtId="0" fontId="91" fillId="15" borderId="7" xfId="0" applyFont="1" applyFill="1" applyBorder="1" applyAlignment="1">
      <alignment horizontal="center" vertical="center" wrapText="1"/>
    </xf>
    <xf numFmtId="0" fontId="2" fillId="14" borderId="75" xfId="0" applyFont="1" applyFill="1" applyBorder="1" applyAlignment="1">
      <alignment horizontal="center" vertical="center" wrapText="1"/>
    </xf>
    <xf numFmtId="0" fontId="2" fillId="14" borderId="21" xfId="0" applyFont="1" applyFill="1" applyBorder="1" applyAlignment="1">
      <alignment horizontal="center" vertical="center" wrapText="1"/>
    </xf>
    <xf numFmtId="0" fontId="91" fillId="15" borderId="27" xfId="0" applyFont="1" applyFill="1" applyBorder="1" applyAlignment="1">
      <alignment horizontal="center" vertical="center" wrapText="1"/>
    </xf>
    <xf numFmtId="0" fontId="91" fillId="15" borderId="40" xfId="0" applyFont="1" applyFill="1" applyBorder="1" applyAlignment="1">
      <alignment horizontal="center" vertical="center" wrapText="1"/>
    </xf>
    <xf numFmtId="0" fontId="2" fillId="14" borderId="23" xfId="0" applyFont="1" applyFill="1" applyBorder="1" applyAlignment="1">
      <alignment horizontal="center" vertical="center" wrapText="1"/>
    </xf>
    <xf numFmtId="0" fontId="6" fillId="14" borderId="23" xfId="0" applyFont="1" applyFill="1" applyBorder="1" applyAlignment="1">
      <alignment horizontal="left" vertical="center" wrapText="1"/>
    </xf>
    <xf numFmtId="0" fontId="93" fillId="15" borderId="7" xfId="3" applyFont="1" applyFill="1" applyBorder="1" applyAlignment="1" applyProtection="1">
      <alignment horizontal="center" vertical="center" wrapText="1"/>
    </xf>
    <xf numFmtId="0" fontId="6" fillId="14" borderId="23" xfId="0" applyFont="1" applyFill="1" applyBorder="1" applyAlignment="1">
      <alignment vertical="center" wrapText="1"/>
    </xf>
    <xf numFmtId="0" fontId="2" fillId="14" borderId="25" xfId="0" applyFont="1" applyFill="1" applyBorder="1" applyAlignment="1">
      <alignment horizontal="center" vertical="center" wrapText="1"/>
    </xf>
    <xf numFmtId="0" fontId="48" fillId="18" borderId="23" xfId="0" applyFont="1" applyFill="1" applyBorder="1" applyAlignment="1" applyProtection="1">
      <alignment vertical="center" wrapText="1"/>
      <protection locked="0"/>
    </xf>
    <xf numFmtId="0" fontId="4" fillId="15" borderId="58" xfId="0" applyFont="1" applyFill="1" applyBorder="1" applyAlignment="1">
      <alignment horizontal="left" vertical="center" wrapText="1"/>
    </xf>
    <xf numFmtId="0" fontId="4" fillId="15" borderId="61" xfId="0" applyFont="1" applyFill="1" applyBorder="1" applyAlignment="1">
      <alignment horizontal="left" vertical="center" wrapText="1"/>
    </xf>
    <xf numFmtId="0" fontId="4" fillId="15" borderId="38" xfId="0" applyFont="1" applyFill="1" applyBorder="1" applyAlignment="1">
      <alignment horizontal="left" vertical="center" wrapText="1"/>
    </xf>
    <xf numFmtId="0" fontId="4" fillId="15" borderId="37" xfId="0" applyFont="1" applyFill="1" applyBorder="1" applyAlignment="1">
      <alignment horizontal="left" vertical="center" wrapText="1"/>
    </xf>
    <xf numFmtId="0" fontId="21" fillId="2" borderId="35" xfId="0" applyFont="1" applyFill="1" applyBorder="1" applyAlignment="1">
      <alignment horizontal="center" vertical="center" wrapText="1"/>
    </xf>
    <xf numFmtId="0" fontId="21" fillId="2" borderId="0" xfId="0" applyFont="1" applyFill="1" applyAlignment="1">
      <alignment horizontal="center" vertical="center" wrapText="1"/>
    </xf>
    <xf numFmtId="0" fontId="91" fillId="15" borderId="39" xfId="0" applyFont="1" applyFill="1" applyBorder="1" applyAlignment="1">
      <alignment horizontal="center" vertical="center" wrapText="1"/>
    </xf>
    <xf numFmtId="0" fontId="4" fillId="14" borderId="58" xfId="0" applyFont="1" applyFill="1" applyBorder="1" applyAlignment="1">
      <alignment horizontal="center" vertical="center" wrapText="1"/>
    </xf>
    <xf numFmtId="0" fontId="4" fillId="14" borderId="61" xfId="0" applyFont="1" applyFill="1" applyBorder="1" applyAlignment="1">
      <alignment horizontal="center" vertical="center" wrapText="1"/>
    </xf>
    <xf numFmtId="0" fontId="4" fillId="14" borderId="35" xfId="0" applyFont="1" applyFill="1" applyBorder="1" applyAlignment="1">
      <alignment horizontal="center" vertical="center" wrapText="1"/>
    </xf>
    <xf numFmtId="0" fontId="4" fillId="14" borderId="32" xfId="0" applyFont="1" applyFill="1" applyBorder="1" applyAlignment="1">
      <alignment horizontal="center" vertical="center" wrapText="1"/>
    </xf>
    <xf numFmtId="0" fontId="4" fillId="14" borderId="38" xfId="0" applyFont="1" applyFill="1" applyBorder="1" applyAlignment="1">
      <alignment horizontal="center" vertical="center" wrapText="1"/>
    </xf>
    <xf numFmtId="0" fontId="4" fillId="14" borderId="37" xfId="0" applyFont="1" applyFill="1" applyBorder="1" applyAlignment="1">
      <alignment horizontal="center" vertical="center" wrapText="1"/>
    </xf>
    <xf numFmtId="0" fontId="4" fillId="15" borderId="35" xfId="0" applyFont="1" applyFill="1" applyBorder="1" applyAlignment="1">
      <alignment horizontal="left" vertical="center" wrapText="1"/>
    </xf>
    <xf numFmtId="0" fontId="4" fillId="15" borderId="32" xfId="0" applyFont="1" applyFill="1" applyBorder="1" applyAlignment="1">
      <alignment horizontal="left" vertical="center" wrapText="1"/>
    </xf>
    <xf numFmtId="0" fontId="49" fillId="14" borderId="23" xfId="0" applyFont="1" applyFill="1" applyBorder="1" applyAlignment="1">
      <alignment horizontal="center" vertical="center" wrapText="1" indent="1"/>
    </xf>
    <xf numFmtId="0" fontId="4" fillId="15" borderId="33" xfId="0" applyFont="1" applyFill="1" applyBorder="1" applyAlignment="1">
      <alignment horizontal="left" vertical="center" wrapText="1"/>
    </xf>
    <xf numFmtId="0" fontId="3" fillId="14" borderId="40" xfId="0" applyFont="1" applyFill="1" applyBorder="1" applyAlignment="1">
      <alignment horizontal="center" vertical="center" wrapText="1"/>
    </xf>
    <xf numFmtId="0" fontId="3" fillId="14" borderId="39" xfId="0" applyFont="1" applyFill="1" applyBorder="1" applyAlignment="1">
      <alignment horizontal="center" vertical="center" wrapText="1"/>
    </xf>
    <xf numFmtId="0" fontId="3" fillId="14" borderId="27" xfId="0" applyFont="1" applyFill="1" applyBorder="1" applyAlignment="1">
      <alignment horizontal="center" vertical="center" wrapText="1"/>
    </xf>
    <xf numFmtId="0" fontId="4" fillId="16" borderId="33" xfId="0" applyFont="1" applyFill="1" applyBorder="1" applyAlignment="1">
      <alignment horizontal="center" vertical="center" wrapText="1"/>
    </xf>
    <xf numFmtId="0" fontId="4" fillId="16" borderId="30" xfId="0" applyFont="1" applyFill="1" applyBorder="1" applyAlignment="1">
      <alignment horizontal="center" vertical="center" wrapText="1"/>
    </xf>
    <xf numFmtId="0" fontId="4" fillId="16" borderId="34" xfId="0" applyFont="1" applyFill="1" applyBorder="1" applyAlignment="1">
      <alignment horizontal="center" vertical="center" wrapText="1"/>
    </xf>
    <xf numFmtId="0" fontId="3" fillId="14" borderId="35" xfId="0" applyFont="1" applyFill="1" applyBorder="1" applyAlignment="1">
      <alignment horizontal="center" vertical="center" wrapText="1"/>
    </xf>
    <xf numFmtId="0" fontId="94" fillId="15" borderId="40" xfId="0" applyFont="1" applyFill="1" applyBorder="1" applyAlignment="1">
      <alignment horizontal="center" vertical="center" wrapText="1"/>
    </xf>
    <xf numFmtId="0" fontId="3" fillId="14" borderId="59" xfId="0" applyFont="1" applyFill="1" applyBorder="1" applyAlignment="1">
      <alignment horizontal="center" vertical="center" wrapText="1"/>
    </xf>
    <xf numFmtId="0" fontId="3" fillId="14" borderId="78"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1" fillId="14" borderId="58" xfId="0" applyFont="1" applyFill="1" applyBorder="1" applyAlignment="1">
      <alignment horizontal="center" vertical="center" wrapText="1"/>
    </xf>
    <xf numFmtId="0" fontId="1" fillId="14" borderId="61" xfId="0" applyFont="1" applyFill="1" applyBorder="1" applyAlignment="1">
      <alignment horizontal="center" vertical="center" wrapText="1"/>
    </xf>
    <xf numFmtId="0" fontId="1" fillId="14" borderId="35" xfId="0" applyFont="1" applyFill="1" applyBorder="1" applyAlignment="1">
      <alignment horizontal="center" vertical="center" wrapText="1"/>
    </xf>
    <xf numFmtId="0" fontId="1" fillId="14" borderId="32" xfId="0" applyFont="1" applyFill="1" applyBorder="1" applyAlignment="1">
      <alignment horizontal="center" vertical="center" wrapText="1"/>
    </xf>
    <xf numFmtId="0" fontId="1" fillId="14" borderId="38" xfId="0" applyFont="1" applyFill="1" applyBorder="1" applyAlignment="1">
      <alignment horizontal="center" vertical="center" wrapText="1"/>
    </xf>
    <xf numFmtId="0" fontId="1" fillId="14" borderId="37" xfId="0" applyFont="1" applyFill="1" applyBorder="1" applyAlignment="1">
      <alignment horizontal="center" vertical="center" wrapText="1"/>
    </xf>
    <xf numFmtId="0" fontId="4" fillId="15" borderId="11" xfId="0" applyFont="1" applyFill="1" applyBorder="1" applyAlignment="1">
      <alignment horizontal="center" vertical="center" wrapText="1"/>
    </xf>
    <xf numFmtId="0" fontId="2" fillId="14" borderId="12" xfId="0" applyFont="1" applyFill="1" applyBorder="1" applyAlignment="1">
      <alignment horizontal="center" vertical="center" wrapText="1" indent="1"/>
    </xf>
    <xf numFmtId="0" fontId="4" fillId="15" borderId="23" xfId="0" applyFont="1" applyFill="1" applyBorder="1" applyAlignment="1">
      <alignment horizontal="center" vertical="center" wrapText="1"/>
    </xf>
    <xf numFmtId="0" fontId="2" fillId="14" borderId="23" xfId="0" applyFont="1" applyFill="1" applyBorder="1" applyAlignment="1">
      <alignment horizontal="center" vertical="center" wrapText="1" indent="1"/>
    </xf>
    <xf numFmtId="0" fontId="62" fillId="14" borderId="23" xfId="0" applyFont="1" applyFill="1" applyBorder="1" applyAlignment="1">
      <alignment horizontal="center" vertical="center"/>
    </xf>
    <xf numFmtId="0" fontId="29" fillId="15" borderId="23" xfId="0" applyFont="1" applyFill="1" applyBorder="1" applyAlignment="1">
      <alignment horizontal="center" vertical="top" wrapText="1"/>
    </xf>
    <xf numFmtId="0" fontId="29" fillId="15" borderId="0" xfId="0" applyFont="1" applyFill="1" applyAlignment="1">
      <alignment horizontal="center" vertical="top" wrapText="1"/>
    </xf>
    <xf numFmtId="0" fontId="4" fillId="18" borderId="23" xfId="0" applyFont="1" applyFill="1" applyBorder="1" applyAlignment="1">
      <alignment horizontal="left" vertical="center" wrapText="1" indent="1"/>
    </xf>
    <xf numFmtId="0" fontId="39" fillId="3" borderId="43" xfId="0" applyFont="1" applyFill="1" applyBorder="1" applyAlignment="1">
      <alignment horizontal="center" vertical="center"/>
    </xf>
    <xf numFmtId="0" fontId="45" fillId="4" borderId="0" xfId="0" applyFont="1" applyFill="1" applyAlignment="1">
      <alignment horizontal="center" vertical="center" wrapText="1"/>
    </xf>
    <xf numFmtId="0" fontId="41" fillId="4" borderId="1" xfId="0" applyFont="1" applyFill="1" applyBorder="1" applyAlignment="1">
      <alignment horizontal="center" vertical="center"/>
    </xf>
    <xf numFmtId="0" fontId="41" fillId="4" borderId="2" xfId="0" applyFont="1" applyFill="1" applyBorder="1" applyAlignment="1">
      <alignment horizontal="center" vertical="center"/>
    </xf>
    <xf numFmtId="0" fontId="41" fillId="4" borderId="3" xfId="0" applyFont="1" applyFill="1" applyBorder="1" applyAlignment="1">
      <alignment horizontal="center" vertical="center"/>
    </xf>
    <xf numFmtId="0" fontId="40" fillId="16" borderId="17" xfId="0" applyFont="1" applyFill="1" applyBorder="1" applyAlignment="1">
      <alignment horizontal="center" vertical="center" textRotation="90"/>
    </xf>
    <xf numFmtId="0" fontId="40" fillId="16" borderId="21" xfId="0" applyFont="1" applyFill="1" applyBorder="1" applyAlignment="1">
      <alignment horizontal="center" vertical="center" textRotation="90"/>
    </xf>
    <xf numFmtId="0" fontId="40" fillId="16" borderId="25" xfId="0" applyFont="1" applyFill="1" applyBorder="1" applyAlignment="1">
      <alignment horizontal="center" vertical="center" textRotation="90"/>
    </xf>
    <xf numFmtId="0" fontId="40" fillId="4" borderId="18" xfId="0" applyFont="1" applyFill="1" applyBorder="1" applyAlignment="1">
      <alignment horizontal="center" vertical="center"/>
    </xf>
    <xf numFmtId="0" fontId="40" fillId="4" borderId="19" xfId="0" applyFont="1" applyFill="1" applyBorder="1" applyAlignment="1">
      <alignment horizontal="center" vertical="center"/>
    </xf>
    <xf numFmtId="0" fontId="40" fillId="4" borderId="20" xfId="0" applyFont="1" applyFill="1" applyBorder="1" applyAlignment="1">
      <alignment horizontal="center" vertical="center"/>
    </xf>
    <xf numFmtId="0" fontId="45" fillId="16" borderId="18" xfId="0" applyFont="1" applyFill="1" applyBorder="1" applyAlignment="1">
      <alignment horizontal="center" vertical="center" textRotation="90" wrapText="1"/>
    </xf>
    <xf numFmtId="0" fontId="45" fillId="16" borderId="22" xfId="0" applyFont="1" applyFill="1" applyBorder="1" applyAlignment="1">
      <alignment horizontal="center" vertical="center" textRotation="90" wrapText="1"/>
    </xf>
    <xf numFmtId="0" fontId="45" fillId="16" borderId="14" xfId="0" applyFont="1" applyFill="1" applyBorder="1" applyAlignment="1">
      <alignment horizontal="center" vertical="center" textRotation="90" wrapText="1"/>
    </xf>
    <xf numFmtId="0" fontId="12" fillId="16" borderId="33" xfId="1" applyFont="1" applyFill="1" applyBorder="1" applyAlignment="1" applyProtection="1">
      <alignment horizontal="center" vertical="center" wrapText="1"/>
      <protection locked="0"/>
    </xf>
    <xf numFmtId="0" fontId="12" fillId="16" borderId="30" xfId="1" applyFont="1" applyFill="1" applyBorder="1" applyAlignment="1" applyProtection="1">
      <alignment horizontal="center" vertical="center" wrapText="1"/>
      <protection locked="0"/>
    </xf>
    <xf numFmtId="0" fontId="12" fillId="16" borderId="34" xfId="1" applyFont="1" applyFill="1" applyBorder="1" applyAlignment="1" applyProtection="1">
      <alignment horizontal="center" vertical="center" wrapText="1"/>
      <protection locked="0"/>
    </xf>
    <xf numFmtId="0" fontId="7" fillId="3" borderId="0" xfId="0" applyFont="1" applyFill="1" applyAlignment="1">
      <alignment horizontal="center"/>
    </xf>
    <xf numFmtId="0" fontId="9" fillId="3" borderId="0" xfId="1" applyFont="1" applyFill="1" applyAlignment="1" applyProtection="1">
      <alignment horizontal="center" vertical="top"/>
      <protection locked="0"/>
    </xf>
    <xf numFmtId="0" fontId="7" fillId="3" borderId="0" xfId="0" applyFont="1" applyFill="1" applyAlignment="1" applyProtection="1">
      <alignment horizontal="center"/>
      <protection locked="0"/>
    </xf>
    <xf numFmtId="0" fontId="39" fillId="3" borderId="0" xfId="1" applyFont="1" applyFill="1" applyAlignment="1" applyProtection="1">
      <alignment horizontal="center" vertical="top"/>
      <protection locked="0"/>
    </xf>
    <xf numFmtId="0" fontId="39" fillId="3" borderId="32" xfId="1" applyFont="1" applyFill="1" applyBorder="1" applyAlignment="1" applyProtection="1">
      <alignment horizontal="center" vertical="top"/>
      <protection locked="0"/>
    </xf>
    <xf numFmtId="0" fontId="39" fillId="3" borderId="36" xfId="1" applyFont="1" applyFill="1" applyBorder="1" applyAlignment="1" applyProtection="1">
      <alignment horizontal="center" vertical="top"/>
      <protection locked="0"/>
    </xf>
    <xf numFmtId="0" fontId="39" fillId="3" borderId="37" xfId="1" applyFont="1" applyFill="1" applyBorder="1" applyAlignment="1" applyProtection="1">
      <alignment horizontal="center" vertical="top"/>
      <protection locked="0"/>
    </xf>
    <xf numFmtId="0" fontId="7" fillId="3" borderId="35" xfId="1" applyFont="1" applyFill="1" applyBorder="1" applyAlignment="1" applyProtection="1">
      <alignment horizontal="center" vertical="top" wrapText="1"/>
      <protection locked="0"/>
    </xf>
    <xf numFmtId="0" fontId="7" fillId="3" borderId="38" xfId="1" applyFont="1" applyFill="1" applyBorder="1" applyAlignment="1" applyProtection="1">
      <alignment horizontal="center" vertical="top" wrapText="1"/>
      <protection locked="0"/>
    </xf>
    <xf numFmtId="0" fontId="8" fillId="3" borderId="0" xfId="0" applyFont="1" applyFill="1" applyAlignment="1" applyProtection="1">
      <alignment horizontal="center"/>
      <protection locked="0"/>
    </xf>
    <xf numFmtId="0" fontId="13" fillId="16" borderId="27" xfId="1" applyFont="1" applyFill="1" applyBorder="1" applyAlignment="1" applyProtection="1">
      <alignment horizontal="center" vertical="center" textRotation="90" wrapText="1"/>
      <protection locked="0"/>
    </xf>
    <xf numFmtId="0" fontId="13" fillId="16" borderId="39" xfId="1" applyFont="1" applyFill="1" applyBorder="1" applyAlignment="1" applyProtection="1">
      <alignment horizontal="center" vertical="center" textRotation="90" wrapText="1"/>
      <protection locked="0"/>
    </xf>
    <xf numFmtId="0" fontId="37" fillId="14" borderId="41" xfId="0" applyFont="1" applyFill="1" applyBorder="1" applyAlignment="1" applyProtection="1">
      <alignment horizontal="center"/>
      <protection locked="0"/>
    </xf>
    <xf numFmtId="0" fontId="21" fillId="14" borderId="36" xfId="0" applyFont="1" applyFill="1" applyBorder="1" applyAlignment="1" applyProtection="1">
      <alignment horizontal="center"/>
      <protection locked="0"/>
    </xf>
    <xf numFmtId="0" fontId="37" fillId="14" borderId="36" xfId="0" applyFont="1" applyFill="1" applyBorder="1" applyAlignment="1" applyProtection="1">
      <alignment horizontal="center"/>
      <protection locked="0"/>
    </xf>
    <xf numFmtId="0" fontId="33" fillId="14" borderId="10" xfId="0" applyFont="1" applyFill="1" applyBorder="1" applyAlignment="1" applyProtection="1">
      <alignment horizontal="center" vertical="center" textRotation="90"/>
      <protection locked="0"/>
    </xf>
    <xf numFmtId="0" fontId="33" fillId="14" borderId="12" xfId="0" applyFont="1" applyFill="1" applyBorder="1" applyAlignment="1" applyProtection="1">
      <alignment horizontal="center" vertical="center" textRotation="90"/>
      <protection locked="0"/>
    </xf>
    <xf numFmtId="0" fontId="33" fillId="14" borderId="8" xfId="0" applyFont="1" applyFill="1" applyBorder="1" applyAlignment="1" applyProtection="1">
      <alignment horizontal="center" vertical="center" textRotation="90"/>
      <protection locked="0"/>
    </xf>
    <xf numFmtId="0" fontId="31" fillId="3" borderId="0" xfId="0" applyFont="1" applyFill="1" applyAlignment="1" applyProtection="1">
      <alignment horizontal="center"/>
      <protection locked="0"/>
    </xf>
    <xf numFmtId="9" fontId="4" fillId="15" borderId="23" xfId="0" applyNumberFormat="1" applyFont="1" applyFill="1" applyBorder="1" applyAlignment="1" applyProtection="1">
      <alignment horizontal="center" vertical="center" wrapText="1"/>
      <protection locked="0"/>
    </xf>
    <xf numFmtId="0" fontId="2" fillId="14" borderId="60" xfId="0" applyFont="1" applyFill="1" applyBorder="1" applyAlignment="1" applyProtection="1">
      <alignment horizontal="center" vertical="center" wrapText="1"/>
      <protection locked="0"/>
    </xf>
    <xf numFmtId="0" fontId="2" fillId="14" borderId="61" xfId="0" applyFont="1" applyFill="1" applyBorder="1" applyAlignment="1" applyProtection="1">
      <alignment horizontal="center" vertical="center" wrapText="1"/>
      <protection locked="0"/>
    </xf>
    <xf numFmtId="0" fontId="2" fillId="14" borderId="38" xfId="0" applyFont="1" applyFill="1" applyBorder="1" applyAlignment="1" applyProtection="1">
      <alignment horizontal="center" vertical="center" wrapText="1"/>
      <protection locked="0"/>
    </xf>
    <xf numFmtId="0" fontId="2" fillId="14" borderId="36" xfId="0" applyFont="1" applyFill="1" applyBorder="1" applyAlignment="1" applyProtection="1">
      <alignment horizontal="center" vertical="center" wrapText="1"/>
      <protection locked="0"/>
    </xf>
    <xf numFmtId="0" fontId="2" fillId="14" borderId="37" xfId="0" applyFont="1" applyFill="1" applyBorder="1" applyAlignment="1" applyProtection="1">
      <alignment horizontal="center" vertical="center" wrapText="1"/>
      <protection locked="0"/>
    </xf>
    <xf numFmtId="0" fontId="66" fillId="3" borderId="0" xfId="0" applyFont="1" applyFill="1" applyAlignment="1" applyProtection="1">
      <alignment horizontal="center" vertical="center"/>
      <protection locked="0"/>
    </xf>
    <xf numFmtId="0" fontId="21" fillId="15" borderId="33" xfId="0" applyFont="1" applyFill="1" applyBorder="1" applyAlignment="1" applyProtection="1">
      <alignment horizontal="center" vertical="center"/>
      <protection locked="0"/>
    </xf>
    <xf numFmtId="0" fontId="21" fillId="15" borderId="30" xfId="0" applyFont="1" applyFill="1" applyBorder="1" applyAlignment="1" applyProtection="1">
      <alignment horizontal="center" vertical="center"/>
      <protection locked="0"/>
    </xf>
    <xf numFmtId="0" fontId="21" fillId="15" borderId="34" xfId="0" applyFont="1" applyFill="1" applyBorder="1" applyAlignment="1" applyProtection="1">
      <alignment horizontal="center" vertical="center"/>
      <protection locked="0"/>
    </xf>
    <xf numFmtId="1" fontId="2" fillId="3" borderId="0" xfId="0" applyNumberFormat="1" applyFont="1" applyFill="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0" fontId="4" fillId="15" borderId="12" xfId="0" applyFont="1" applyFill="1" applyBorder="1" applyAlignment="1" applyProtection="1">
      <alignment horizontal="left" vertical="center" wrapText="1"/>
      <protection locked="0"/>
    </xf>
    <xf numFmtId="0" fontId="21" fillId="14" borderId="0" xfId="0" applyFont="1" applyFill="1" applyAlignment="1" applyProtection="1">
      <alignment horizontal="center" wrapText="1"/>
      <protection locked="0"/>
    </xf>
    <xf numFmtId="0" fontId="34" fillId="3" borderId="0" xfId="0" applyFont="1" applyFill="1" applyAlignment="1" applyProtection="1">
      <alignment horizontal="center" wrapText="1"/>
      <protection locked="0"/>
    </xf>
    <xf numFmtId="0" fontId="21" fillId="15" borderId="1" xfId="0" applyFont="1" applyFill="1" applyBorder="1" applyAlignment="1" applyProtection="1">
      <alignment horizontal="center" vertical="center"/>
      <protection locked="0"/>
    </xf>
    <xf numFmtId="0" fontId="21" fillId="15" borderId="2" xfId="0" applyFont="1" applyFill="1" applyBorder="1" applyAlignment="1" applyProtection="1">
      <alignment horizontal="center" vertical="center"/>
      <protection locked="0"/>
    </xf>
    <xf numFmtId="0" fontId="21" fillId="15" borderId="3" xfId="0" applyFont="1" applyFill="1" applyBorder="1" applyAlignment="1" applyProtection="1">
      <alignment horizontal="center" vertical="center"/>
      <protection locked="0"/>
    </xf>
    <xf numFmtId="0" fontId="21" fillId="14" borderId="29" xfId="0" applyFont="1" applyFill="1" applyBorder="1" applyAlignment="1" applyProtection="1">
      <alignment horizontal="center"/>
      <protection locked="0"/>
    </xf>
    <xf numFmtId="0" fontId="33" fillId="14" borderId="0" xfId="0" applyFont="1" applyFill="1" applyAlignment="1" applyProtection="1">
      <alignment horizontal="center" vertical="center" textRotation="90"/>
      <protection locked="0"/>
    </xf>
    <xf numFmtId="0" fontId="97" fillId="18" borderId="0" xfId="0" applyFont="1" applyFill="1" applyAlignment="1" applyProtection="1">
      <alignment horizontal="left"/>
      <protection locked="0"/>
    </xf>
    <xf numFmtId="0" fontId="97" fillId="16" borderId="0" xfId="0" applyFont="1" applyFill="1" applyAlignment="1" applyProtection="1">
      <alignment horizontal="left"/>
      <protection locked="0"/>
    </xf>
    <xf numFmtId="0" fontId="90" fillId="3" borderId="43" xfId="0" applyFont="1" applyFill="1" applyBorder="1" applyAlignment="1" applyProtection="1">
      <alignment horizontal="center" vertical="center"/>
      <protection locked="0"/>
    </xf>
    <xf numFmtId="9" fontId="2" fillId="14" borderId="23" xfId="0" applyNumberFormat="1" applyFont="1" applyFill="1" applyBorder="1" applyAlignment="1" applyProtection="1">
      <alignment horizontal="center" vertical="center" wrapText="1"/>
      <protection locked="0"/>
    </xf>
    <xf numFmtId="0" fontId="72" fillId="20" borderId="27" xfId="0" applyFont="1" applyFill="1" applyBorder="1" applyAlignment="1" applyProtection="1">
      <alignment horizontal="center" vertical="center" wrapText="1"/>
      <protection hidden="1"/>
    </xf>
    <xf numFmtId="0" fontId="66" fillId="3" borderId="0" xfId="0" applyFont="1" applyFill="1" applyAlignment="1">
      <alignment horizontal="center" vertical="center"/>
    </xf>
    <xf numFmtId="0" fontId="21" fillId="15" borderId="8" xfId="0" applyFont="1" applyFill="1" applyBorder="1" applyAlignment="1" applyProtection="1">
      <alignment horizontal="center"/>
      <protection locked="0"/>
    </xf>
    <xf numFmtId="0" fontId="21" fillId="15" borderId="43" xfId="0" applyFont="1" applyFill="1" applyBorder="1" applyAlignment="1" applyProtection="1">
      <alignment horizontal="center"/>
      <protection locked="0"/>
    </xf>
    <xf numFmtId="0" fontId="20" fillId="26" borderId="12" xfId="0" applyFont="1" applyFill="1" applyBorder="1" applyAlignment="1">
      <alignment horizontal="left" vertical="center" wrapText="1"/>
    </xf>
    <xf numFmtId="0" fontId="20" fillId="26" borderId="0" xfId="0" applyFont="1" applyFill="1" applyAlignment="1">
      <alignment horizontal="left" vertical="center" wrapText="1"/>
    </xf>
    <xf numFmtId="0" fontId="96" fillId="16" borderId="0" xfId="0" applyFont="1" applyFill="1" applyAlignment="1">
      <alignment horizontal="center"/>
    </xf>
    <xf numFmtId="0" fontId="35" fillId="14" borderId="0" xfId="0" applyFont="1" applyFill="1" applyAlignment="1">
      <alignment horizontal="center" vertical="center"/>
    </xf>
    <xf numFmtId="0" fontId="23" fillId="0" borderId="0" xfId="0" applyFont="1" applyAlignment="1">
      <alignment horizontal="center" vertical="center" wrapText="1"/>
    </xf>
    <xf numFmtId="0" fontId="20" fillId="15" borderId="10" xfId="0" applyFont="1" applyFill="1" applyBorder="1" applyAlignment="1">
      <alignment horizontal="left" vertical="center" wrapText="1"/>
    </xf>
    <xf numFmtId="0" fontId="20" fillId="15" borderId="41" xfId="0" applyFont="1" applyFill="1" applyBorder="1" applyAlignment="1">
      <alignment horizontal="left" vertical="center" wrapText="1"/>
    </xf>
    <xf numFmtId="0" fontId="31" fillId="3" borderId="0" xfId="0" applyFont="1" applyFill="1" applyAlignment="1">
      <alignment horizontal="center"/>
    </xf>
    <xf numFmtId="0" fontId="21" fillId="14" borderId="12" xfId="0" applyFont="1" applyFill="1" applyBorder="1" applyAlignment="1">
      <alignment horizontal="center" vertical="center" wrapText="1"/>
    </xf>
    <xf numFmtId="0" fontId="21" fillId="14" borderId="0" xfId="0" applyFont="1" applyFill="1" applyAlignment="1">
      <alignment horizontal="center" vertical="center" wrapText="1"/>
    </xf>
    <xf numFmtId="0" fontId="21" fillId="14" borderId="7" xfId="0" applyFont="1" applyFill="1" applyBorder="1" applyAlignment="1">
      <alignment horizontal="center" vertical="center" wrapText="1"/>
    </xf>
    <xf numFmtId="0" fontId="21" fillId="14" borderId="8" xfId="0" applyFont="1" applyFill="1" applyBorder="1" applyAlignment="1">
      <alignment horizontal="center" vertical="center" wrapText="1"/>
    </xf>
    <xf numFmtId="0" fontId="21" fillId="14" borderId="43" xfId="0" applyFont="1" applyFill="1" applyBorder="1" applyAlignment="1">
      <alignment horizontal="center" vertical="center" wrapText="1"/>
    </xf>
    <xf numFmtId="0" fontId="21" fillId="14" borderId="6" xfId="0" applyFont="1" applyFill="1" applyBorder="1" applyAlignment="1">
      <alignment horizontal="center" vertical="center" wrapText="1"/>
    </xf>
    <xf numFmtId="0" fontId="20" fillId="15" borderId="12" xfId="0" applyFont="1" applyFill="1" applyBorder="1" applyAlignment="1">
      <alignment horizontal="left" vertical="center" wrapText="1"/>
    </xf>
    <xf numFmtId="0" fontId="20" fillId="15" borderId="0" xfId="0" applyFont="1" applyFill="1" applyAlignment="1">
      <alignment horizontal="left" vertical="center" wrapText="1"/>
    </xf>
    <xf numFmtId="0" fontId="23" fillId="3" borderId="0" xfId="0" applyFont="1" applyFill="1" applyAlignment="1">
      <alignment horizontal="center" vertical="center" wrapText="1"/>
    </xf>
    <xf numFmtId="0" fontId="23" fillId="14" borderId="27" xfId="0" applyFont="1" applyFill="1" applyBorder="1" applyAlignment="1">
      <alignment horizontal="center" vertical="center" wrapText="1"/>
    </xf>
    <xf numFmtId="0" fontId="23" fillId="14" borderId="39" xfId="0" applyFont="1" applyFill="1" applyBorder="1" applyAlignment="1">
      <alignment horizontal="center" vertical="center" wrapText="1"/>
    </xf>
    <xf numFmtId="0" fontId="21" fillId="14" borderId="33" xfId="0" applyFont="1" applyFill="1" applyBorder="1" applyAlignment="1">
      <alignment horizontal="center"/>
    </xf>
    <xf numFmtId="0" fontId="21" fillId="14" borderId="30" xfId="0" applyFont="1" applyFill="1" applyBorder="1" applyAlignment="1">
      <alignment horizontal="center"/>
    </xf>
    <xf numFmtId="0" fontId="97" fillId="16" borderId="0" xfId="0" applyFont="1" applyFill="1" applyAlignment="1">
      <alignment horizontal="center"/>
    </xf>
    <xf numFmtId="0" fontId="8" fillId="18" borderId="0" xfId="0" applyFont="1" applyFill="1" applyAlignment="1">
      <alignment horizontal="center"/>
    </xf>
    <xf numFmtId="165" fontId="0" fillId="0" borderId="0" xfId="0" applyNumberFormat="1" applyAlignment="1">
      <alignment horizontal="center" vertical="center"/>
    </xf>
    <xf numFmtId="0" fontId="23" fillId="3" borderId="0" xfId="0" applyFont="1" applyFill="1" applyAlignment="1">
      <alignment horizontal="center" vertical="center"/>
    </xf>
    <xf numFmtId="0" fontId="30" fillId="3" borderId="0" xfId="0" applyFont="1" applyFill="1" applyAlignment="1">
      <alignment horizontal="center" vertical="center"/>
    </xf>
    <xf numFmtId="165" fontId="23" fillId="0" borderId="0" xfId="0" applyNumberFormat="1" applyFont="1" applyAlignment="1">
      <alignment horizontal="center" vertical="center"/>
    </xf>
    <xf numFmtId="0" fontId="21" fillId="14" borderId="1" xfId="0" applyFont="1" applyFill="1" applyBorder="1" applyAlignment="1">
      <alignment horizontal="center" vertical="center" wrapText="1"/>
    </xf>
    <xf numFmtId="0" fontId="21" fillId="14" borderId="2" xfId="0" applyFont="1" applyFill="1" applyBorder="1" applyAlignment="1">
      <alignment horizontal="center" vertical="center" wrapText="1"/>
    </xf>
    <xf numFmtId="0" fontId="21" fillId="14" borderId="3" xfId="0" applyFont="1" applyFill="1" applyBorder="1" applyAlignment="1">
      <alignment horizontal="center" vertical="center" wrapText="1"/>
    </xf>
    <xf numFmtId="0" fontId="23" fillId="14" borderId="27" xfId="0" applyFont="1" applyFill="1" applyBorder="1" applyAlignment="1">
      <alignment horizontal="center" vertical="center"/>
    </xf>
    <xf numFmtId="0" fontId="23" fillId="14" borderId="39" xfId="0" applyFont="1" applyFill="1" applyBorder="1" applyAlignment="1">
      <alignment horizontal="center" vertical="center"/>
    </xf>
    <xf numFmtId="0" fontId="21" fillId="14" borderId="58" xfId="0" applyFont="1" applyFill="1" applyBorder="1" applyAlignment="1">
      <alignment horizontal="center"/>
    </xf>
    <xf numFmtId="0" fontId="21" fillId="14" borderId="60" xfId="0" applyFont="1" applyFill="1" applyBorder="1" applyAlignment="1">
      <alignment horizontal="center"/>
    </xf>
    <xf numFmtId="0" fontId="21" fillId="14" borderId="61" xfId="0" applyFont="1" applyFill="1" applyBorder="1" applyAlignment="1">
      <alignment horizontal="center"/>
    </xf>
    <xf numFmtId="0" fontId="21" fillId="14" borderId="38" xfId="0" applyFont="1" applyFill="1" applyBorder="1" applyAlignment="1">
      <alignment horizontal="center"/>
    </xf>
    <xf numFmtId="0" fontId="21" fillId="14" borderId="36" xfId="0" applyFont="1" applyFill="1" applyBorder="1" applyAlignment="1">
      <alignment horizontal="center"/>
    </xf>
    <xf numFmtId="0" fontId="21" fillId="14" borderId="37" xfId="0" applyFont="1" applyFill="1" applyBorder="1" applyAlignment="1">
      <alignment horizontal="center"/>
    </xf>
    <xf numFmtId="0" fontId="23" fillId="14" borderId="33" xfId="0" applyFont="1" applyFill="1" applyBorder="1" applyAlignment="1">
      <alignment horizontal="center" vertical="center" wrapText="1"/>
    </xf>
    <xf numFmtId="0" fontId="23" fillId="14" borderId="30" xfId="0" applyFont="1" applyFill="1" applyBorder="1" applyAlignment="1">
      <alignment horizontal="center" vertical="center" wrapText="1"/>
    </xf>
    <xf numFmtId="0" fontId="3" fillId="18" borderId="33" xfId="0" applyFont="1" applyFill="1" applyBorder="1" applyAlignment="1" applyProtection="1">
      <alignment horizontal="center" vertical="center" wrapText="1"/>
      <protection locked="0"/>
    </xf>
    <xf numFmtId="0" fontId="3" fillId="18" borderId="30" xfId="0" applyFont="1" applyFill="1" applyBorder="1" applyAlignment="1" applyProtection="1">
      <alignment horizontal="center" vertical="center" wrapText="1"/>
      <protection locked="0"/>
    </xf>
    <xf numFmtId="0" fontId="3" fillId="18" borderId="34" xfId="0" applyFont="1" applyFill="1" applyBorder="1" applyAlignment="1" applyProtection="1">
      <alignment horizontal="center" vertical="center" wrapText="1"/>
      <protection locked="0"/>
    </xf>
    <xf numFmtId="164" fontId="3" fillId="18" borderId="33" xfId="0" applyNumberFormat="1" applyFont="1" applyFill="1" applyBorder="1" applyAlignment="1" applyProtection="1">
      <alignment horizontal="center" vertical="center" wrapText="1"/>
      <protection locked="0"/>
    </xf>
    <xf numFmtId="164" fontId="3" fillId="18" borderId="30" xfId="0" applyNumberFormat="1" applyFont="1" applyFill="1" applyBorder="1" applyAlignment="1" applyProtection="1">
      <alignment horizontal="center" vertical="center" wrapText="1"/>
      <protection locked="0"/>
    </xf>
    <xf numFmtId="164" fontId="3" fillId="18" borderId="34" xfId="0" applyNumberFormat="1" applyFont="1" applyFill="1" applyBorder="1" applyAlignment="1" applyProtection="1">
      <alignment horizontal="center" vertical="center" wrapText="1"/>
      <protection locked="0"/>
    </xf>
    <xf numFmtId="0" fontId="4" fillId="15" borderId="63" xfId="0" applyFont="1" applyFill="1" applyBorder="1" applyAlignment="1">
      <alignment horizontal="left" vertical="center" wrapText="1"/>
    </xf>
    <xf numFmtId="0" fontId="4" fillId="15" borderId="64" xfId="0" applyFont="1" applyFill="1" applyBorder="1" applyAlignment="1">
      <alignment horizontal="left" vertical="center" wrapText="1"/>
    </xf>
    <xf numFmtId="0" fontId="6" fillId="18" borderId="33"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6" fillId="18" borderId="30"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6" fillId="18" borderId="34"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6" fillId="18" borderId="43" xfId="0" applyFont="1" applyFill="1" applyBorder="1" applyAlignment="1" applyProtection="1">
      <alignment horizontal="center" vertical="center" wrapText="1"/>
      <protection locked="0"/>
    </xf>
    <xf numFmtId="0" fontId="3" fillId="16" borderId="30" xfId="0" applyFont="1" applyFill="1" applyBorder="1" applyAlignment="1">
      <alignment horizontal="center" vertical="center" wrapText="1"/>
    </xf>
    <xf numFmtId="0" fontId="3" fillId="16" borderId="34" xfId="0" applyFont="1" applyFill="1" applyBorder="1" applyAlignment="1">
      <alignment horizontal="center" vertical="center" wrapText="1"/>
    </xf>
    <xf numFmtId="0" fontId="3" fillId="16" borderId="33" xfId="0" applyFont="1" applyFill="1" applyBorder="1" applyAlignment="1">
      <alignment horizontal="center" vertical="center" wrapText="1"/>
    </xf>
    <xf numFmtId="0" fontId="21" fillId="2" borderId="17" xfId="0" applyFont="1" applyFill="1" applyBorder="1" applyAlignment="1" applyProtection="1">
      <alignment horizontal="center" vertical="center" wrapText="1"/>
      <protection locked="0"/>
    </xf>
    <xf numFmtId="0" fontId="21" fillId="2" borderId="29" xfId="0" applyFont="1" applyFill="1" applyBorder="1" applyAlignment="1" applyProtection="1">
      <alignment horizontal="center" vertical="center" wrapText="1"/>
      <protection locked="0"/>
    </xf>
    <xf numFmtId="0" fontId="21" fillId="2" borderId="62" xfId="0" applyFont="1" applyFill="1" applyBorder="1" applyAlignment="1" applyProtection="1">
      <alignment horizontal="center" vertical="center" wrapText="1"/>
      <protection locked="0"/>
    </xf>
    <xf numFmtId="0" fontId="3" fillId="18" borderId="0" xfId="0" applyFont="1" applyFill="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2" fillId="14" borderId="26" xfId="0" applyFont="1" applyFill="1" applyBorder="1" applyAlignment="1" applyProtection="1">
      <alignment vertical="center" wrapText="1"/>
      <protection locked="0"/>
    </xf>
    <xf numFmtId="0" fontId="2" fillId="14" borderId="79" xfId="0" applyFont="1" applyFill="1" applyBorder="1" applyAlignment="1" applyProtection="1">
      <alignment vertical="center" wrapText="1"/>
      <protection locked="0"/>
    </xf>
    <xf numFmtId="0" fontId="2" fillId="14" borderId="42" xfId="0" applyFont="1" applyFill="1" applyBorder="1" applyAlignment="1" applyProtection="1">
      <alignment vertical="center" wrapText="1"/>
      <protection locked="0"/>
    </xf>
    <xf numFmtId="0" fontId="4" fillId="15" borderId="34" xfId="0" applyFont="1" applyFill="1" applyBorder="1" applyAlignment="1">
      <alignment horizontal="left" vertical="center" wrapText="1"/>
    </xf>
    <xf numFmtId="0" fontId="37" fillId="2" borderId="1"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20" fillId="15" borderId="1" xfId="0" applyFont="1" applyFill="1" applyBorder="1" applyAlignment="1" applyProtection="1">
      <alignment horizontal="left" vertical="center" wrapText="1" indent="1"/>
      <protection locked="0"/>
    </xf>
    <xf numFmtId="0" fontId="20" fillId="15" borderId="2" xfId="0" applyFont="1" applyFill="1" applyBorder="1" applyAlignment="1" applyProtection="1">
      <alignment horizontal="left" vertical="center" wrapText="1" indent="1"/>
      <protection locked="0"/>
    </xf>
    <xf numFmtId="0" fontId="20" fillId="15" borderId="3" xfId="0" applyFont="1" applyFill="1" applyBorder="1" applyAlignment="1" applyProtection="1">
      <alignment horizontal="left" vertical="center" wrapText="1" indent="1"/>
      <protection locked="0"/>
    </xf>
    <xf numFmtId="0" fontId="4" fillId="15" borderId="9" xfId="0" applyFont="1" applyFill="1" applyBorder="1" applyAlignment="1">
      <alignment horizontal="left" vertical="center" wrapText="1" indent="1"/>
    </xf>
    <xf numFmtId="0" fontId="4" fillId="15" borderId="4" xfId="0" applyFont="1" applyFill="1" applyBorder="1" applyAlignment="1">
      <alignment horizontal="left" vertical="center" wrapText="1" indent="1"/>
    </xf>
    <xf numFmtId="0" fontId="4" fillId="15" borderId="5" xfId="0" applyFont="1" applyFill="1" applyBorder="1" applyAlignment="1">
      <alignment horizontal="left" vertical="center" wrapText="1" inden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4" fillId="18" borderId="9"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4" fillId="18" borderId="4"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4" fillId="18" borderId="9" xfId="0" applyFont="1" applyFill="1" applyBorder="1" applyAlignment="1" applyProtection="1">
      <alignment horizontal="left" vertical="center" wrapText="1" indent="1"/>
      <protection locked="0"/>
    </xf>
    <xf numFmtId="0" fontId="4" fillId="18" borderId="4" xfId="0" applyFont="1" applyFill="1" applyBorder="1" applyAlignment="1" applyProtection="1">
      <alignment horizontal="left" vertical="center" wrapText="1" indent="1"/>
      <protection locked="0"/>
    </xf>
    <xf numFmtId="0" fontId="4" fillId="18" borderId="5"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cellXfs>
  <cellStyles count="6">
    <cellStyle name="% 2 2 2" xfId="5" xr:uid="{E3508697-9148-415E-BEFE-72B3C878CF61}"/>
    <cellStyle name="Currency" xfId="2" builtinId="4"/>
    <cellStyle name="Hyperlink" xfId="3" builtinId="8"/>
    <cellStyle name="Normal" xfId="0" builtinId="0"/>
    <cellStyle name="Normal 2" xfId="1" xr:uid="{29FF028E-CEF9-43E0-981C-637283C9CA2B}"/>
    <cellStyle name="Per cent" xfId="4" builtinId="5"/>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8" tint="-0.499984740745262"/>
        </patternFill>
      </fill>
    </dxf>
    <dxf>
      <font>
        <color theme="0"/>
      </font>
      <fill>
        <patternFill patternType="lightUp">
          <fgColor theme="8" tint="-0.499984740745262"/>
          <bgColor theme="8" tint="0.39994506668294322"/>
        </patternFill>
      </fill>
    </dxf>
    <dxf>
      <font>
        <color theme="0"/>
      </font>
      <fill>
        <patternFill patternType="lightUp">
          <fgColor theme="8" tint="0.59996337778862885"/>
          <bgColor theme="8" tint="0.79995117038483843"/>
        </patternFill>
      </fill>
    </dxf>
    <dxf>
      <font>
        <color theme="0"/>
      </font>
      <fill>
        <patternFill>
          <bgColor theme="8" tint="0.79998168889431442"/>
        </patternFill>
      </fill>
    </dxf>
    <dxf>
      <fill>
        <patternFill>
          <bgColor rgb="FF00B050"/>
        </patternFill>
      </fill>
    </dxf>
    <dxf>
      <fill>
        <patternFill patternType="lightUp">
          <fgColor rgb="FF00B050"/>
          <bgColor rgb="FFFFC000"/>
        </patternFill>
      </fill>
    </dxf>
    <dxf>
      <fill>
        <patternFill patternType="lightUp">
          <fgColor rgb="FFFF0000"/>
          <bgColor rgb="FFFFC000"/>
        </patternFill>
      </fill>
    </dxf>
    <dxf>
      <fill>
        <patternFill>
          <bgColor rgb="FFFF0000"/>
        </patternFill>
      </fill>
    </dxf>
    <dxf>
      <font>
        <color theme="0"/>
      </font>
      <fill>
        <patternFill>
          <bgColor theme="1" tint="4.9989318521683403E-2"/>
        </patternFill>
      </fill>
    </dxf>
    <dxf>
      <font>
        <color theme="0"/>
      </font>
      <fill>
        <patternFill>
          <bgColor theme="1" tint="0.14996795556505021"/>
        </patternFill>
      </fill>
    </dxf>
    <dxf>
      <font>
        <color theme="0"/>
      </font>
      <fill>
        <patternFill>
          <bgColor theme="1" tint="0.24994659260841701"/>
        </patternFill>
      </fill>
    </dxf>
    <dxf>
      <font>
        <color theme="0"/>
      </font>
      <fill>
        <patternFill>
          <fgColor auto="1"/>
          <bgColor theme="1" tint="0.34998626667073579"/>
        </patternFill>
      </fill>
    </dxf>
    <dxf>
      <font>
        <color theme="0"/>
      </font>
      <fill>
        <patternFill>
          <bgColor theme="1" tint="0.499984740745262"/>
        </patternFill>
      </fill>
    </dxf>
    <dxf>
      <font>
        <color theme="0"/>
      </font>
      <fill>
        <patternFill>
          <bgColor theme="8" tint="0.59996337778862885"/>
        </patternFill>
      </fill>
    </dxf>
    <dxf>
      <font>
        <color theme="0"/>
      </font>
      <fill>
        <patternFill>
          <bgColor theme="8" tint="0.39994506668294322"/>
        </patternFill>
      </fill>
    </dxf>
    <dxf>
      <font>
        <color theme="0"/>
      </font>
      <fill>
        <patternFill>
          <bgColor theme="8" tint="-0.24994659260841701"/>
        </patternFill>
      </fill>
    </dxf>
    <dxf>
      <font>
        <color theme="0"/>
      </font>
      <fill>
        <patternFill>
          <bgColor theme="8" tint="-0.499984740745262"/>
        </patternFill>
      </fill>
    </dxf>
    <dxf>
      <font>
        <color theme="0"/>
      </font>
      <fill>
        <patternFill>
          <bgColor theme="1" tint="0.499984740745262"/>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14996795556505021"/>
        </patternFill>
      </fill>
    </dxf>
    <dxf>
      <font>
        <color theme="0"/>
      </font>
      <fill>
        <patternFill>
          <bgColor theme="1" tint="4.9989318521683403E-2"/>
        </patternFill>
      </fill>
    </dxf>
    <dxf>
      <font>
        <color theme="0"/>
      </font>
      <fill>
        <patternFill>
          <bgColor theme="8" tint="0.79998168889431442"/>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ont>
        <color theme="0"/>
      </font>
      <fill>
        <patternFill>
          <bgColor theme="1" tint="0.14996795556505021"/>
        </patternFill>
      </fill>
    </dxf>
    <dxf>
      <font>
        <color theme="0"/>
      </font>
      <fill>
        <patternFill>
          <bgColor theme="8" tint="-0.499984740745262"/>
        </patternFill>
      </fill>
    </dxf>
    <dxf>
      <font>
        <color theme="0"/>
      </font>
      <fill>
        <patternFill>
          <bgColor theme="8" tint="-0.24994659260841701"/>
        </patternFill>
      </fill>
    </dxf>
    <dxf>
      <font>
        <color theme="0"/>
      </font>
      <fill>
        <patternFill>
          <bgColor theme="8" tint="0.59996337778862885"/>
        </patternFill>
      </fill>
    </dxf>
    <dxf>
      <font>
        <color theme="0"/>
      </font>
      <fill>
        <patternFill>
          <bgColor theme="8" tint="0.79998168889431442"/>
        </patternFill>
      </fill>
    </dxf>
    <dxf>
      <font>
        <color theme="0"/>
      </font>
      <fill>
        <patternFill>
          <bgColor theme="8" tint="0.39994506668294322"/>
        </patternFill>
      </fill>
    </dxf>
  </dxfs>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123825</xdr:rowOff>
    </xdr:from>
    <xdr:to>
      <xdr:col>3</xdr:col>
      <xdr:colOff>133350</xdr:colOff>
      <xdr:row>3</xdr:row>
      <xdr:rowOff>266923</xdr:rowOff>
    </xdr:to>
    <xdr:pic>
      <xdr:nvPicPr>
        <xdr:cNvPr id="3" name="Picture 2">
          <a:extLst>
            <a:ext uri="{FF2B5EF4-FFF2-40B4-BE49-F238E27FC236}">
              <a16:creationId xmlns:a16="http://schemas.microsoft.com/office/drawing/2014/main" id="{16B4E227-D8EA-488C-BAD6-1ACF80C7FD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657475"/>
          <a:ext cx="1939290" cy="11432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409575</xdr:colOff>
      <xdr:row>1</xdr:row>
      <xdr:rowOff>209550</xdr:rowOff>
    </xdr:from>
    <xdr:to>
      <xdr:col>23</xdr:col>
      <xdr:colOff>378141</xdr:colOff>
      <xdr:row>3</xdr:row>
      <xdr:rowOff>172760</xdr:rowOff>
    </xdr:to>
    <xdr:pic>
      <xdr:nvPicPr>
        <xdr:cNvPr id="4" name="Picture 3">
          <a:extLst>
            <a:ext uri="{FF2B5EF4-FFF2-40B4-BE49-F238E27FC236}">
              <a16:creationId xmlns:a16="http://schemas.microsoft.com/office/drawing/2014/main" id="{6AB6CEF2-E9A3-4F10-94AF-A77E74176E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53825" y="3076575"/>
          <a:ext cx="3016566" cy="61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9</xdr:row>
      <xdr:rowOff>142875</xdr:rowOff>
    </xdr:from>
    <xdr:to>
      <xdr:col>3</xdr:col>
      <xdr:colOff>209550</xdr:colOff>
      <xdr:row>11</xdr:row>
      <xdr:rowOff>94615</xdr:rowOff>
    </xdr:to>
    <xdr:pic>
      <xdr:nvPicPr>
        <xdr:cNvPr id="5" name="Picture 4" descr="Logo - Open Government Licence">
          <a:extLst>
            <a:ext uri="{FF2B5EF4-FFF2-40B4-BE49-F238E27FC236}">
              <a16:creationId xmlns:a16="http://schemas.microsoft.com/office/drawing/2014/main" id="{7BE53721-59D5-6C6D-4EB8-18DD111DF4F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9700" y="6162675"/>
          <a:ext cx="800100" cy="313690"/>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29</xdr:col>
      <xdr:colOff>1827787</xdr:colOff>
      <xdr:row>1</xdr:row>
      <xdr:rowOff>125096</xdr:rowOff>
    </xdr:from>
    <xdr:to>
      <xdr:col>31</xdr:col>
      <xdr:colOff>570207</xdr:colOff>
      <xdr:row>5</xdr:row>
      <xdr:rowOff>19976</xdr:rowOff>
    </xdr:to>
    <xdr:pic>
      <xdr:nvPicPr>
        <xdr:cNvPr id="2" name="Picture 1">
          <a:extLst>
            <a:ext uri="{FF2B5EF4-FFF2-40B4-BE49-F238E27FC236}">
              <a16:creationId xmlns:a16="http://schemas.microsoft.com/office/drawing/2014/main" id="{AF19407E-ACFB-48CE-BE96-7A8D02BD29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11909" y="382528"/>
          <a:ext cx="2830641" cy="67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457564</xdr:colOff>
      <xdr:row>1</xdr:row>
      <xdr:rowOff>1766</xdr:rowOff>
    </xdr:from>
    <xdr:to>
      <xdr:col>2</xdr:col>
      <xdr:colOff>97392</xdr:colOff>
      <xdr:row>6</xdr:row>
      <xdr:rowOff>173355</xdr:rowOff>
    </xdr:to>
    <xdr:pic>
      <xdr:nvPicPr>
        <xdr:cNvPr id="3" name="Picture 2">
          <a:extLst>
            <a:ext uri="{FF2B5EF4-FFF2-40B4-BE49-F238E27FC236}">
              <a16:creationId xmlns:a16="http://schemas.microsoft.com/office/drawing/2014/main" id="{E70C7F05-C607-4C8A-99CE-801ADE50EB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564" y="249416"/>
          <a:ext cx="2035554" cy="1226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325261</xdr:colOff>
      <xdr:row>1</xdr:row>
      <xdr:rowOff>163830</xdr:rowOff>
    </xdr:from>
    <xdr:to>
      <xdr:col>15</xdr:col>
      <xdr:colOff>941870</xdr:colOff>
      <xdr:row>5</xdr:row>
      <xdr:rowOff>95989</xdr:rowOff>
    </xdr:to>
    <xdr:pic>
      <xdr:nvPicPr>
        <xdr:cNvPr id="2" name="Picture 1">
          <a:extLst>
            <a:ext uri="{FF2B5EF4-FFF2-40B4-BE49-F238E27FC236}">
              <a16:creationId xmlns:a16="http://schemas.microsoft.com/office/drawing/2014/main" id="{45A58167-BFB4-480F-9884-02469AC138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11372" y="422534"/>
          <a:ext cx="3268322" cy="7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259444</xdr:colOff>
      <xdr:row>0</xdr:row>
      <xdr:rowOff>127495</xdr:rowOff>
    </xdr:from>
    <xdr:to>
      <xdr:col>1</xdr:col>
      <xdr:colOff>1008561</xdr:colOff>
      <xdr:row>6</xdr:row>
      <xdr:rowOff>94614</xdr:rowOff>
    </xdr:to>
    <xdr:pic>
      <xdr:nvPicPr>
        <xdr:cNvPr id="3" name="Picture 2">
          <a:extLst>
            <a:ext uri="{FF2B5EF4-FFF2-40B4-BE49-F238E27FC236}">
              <a16:creationId xmlns:a16="http://schemas.microsoft.com/office/drawing/2014/main" id="{1330FA86-D8FA-425F-9768-3C55FEE57A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444" y="127495"/>
          <a:ext cx="2134687" cy="1266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577850</xdr:colOff>
          <xdr:row>18</xdr:row>
          <xdr:rowOff>76200</xdr:rowOff>
        </xdr:from>
        <xdr:to>
          <xdr:col>4</xdr:col>
          <xdr:colOff>869950</xdr:colOff>
          <xdr:row>18</xdr:row>
          <xdr:rowOff>273050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B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18</xdr:row>
          <xdr:rowOff>38100</xdr:rowOff>
        </xdr:from>
        <xdr:to>
          <xdr:col>4</xdr:col>
          <xdr:colOff>469900</xdr:colOff>
          <xdr:row>18</xdr:row>
          <xdr:rowOff>273050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B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577850</xdr:colOff>
          <xdr:row>19</xdr:row>
          <xdr:rowOff>88900</xdr:rowOff>
        </xdr:from>
        <xdr:to>
          <xdr:col>4</xdr:col>
          <xdr:colOff>869950</xdr:colOff>
          <xdr:row>19</xdr:row>
          <xdr:rowOff>304800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B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19</xdr:row>
          <xdr:rowOff>69850</xdr:rowOff>
        </xdr:from>
        <xdr:to>
          <xdr:col>4</xdr:col>
          <xdr:colOff>469900</xdr:colOff>
          <xdr:row>19</xdr:row>
          <xdr:rowOff>330200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B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20</xdr:col>
      <xdr:colOff>320306</xdr:colOff>
      <xdr:row>4</xdr:row>
      <xdr:rowOff>49670</xdr:rowOff>
    </xdr:from>
    <xdr:to>
      <xdr:col>24</xdr:col>
      <xdr:colOff>478420</xdr:colOff>
      <xdr:row>6</xdr:row>
      <xdr:rowOff>202332</xdr:rowOff>
    </xdr:to>
    <xdr:pic>
      <xdr:nvPicPr>
        <xdr:cNvPr id="2" name="Picture 1">
          <a:extLst>
            <a:ext uri="{FF2B5EF4-FFF2-40B4-BE49-F238E27FC236}">
              <a16:creationId xmlns:a16="http://schemas.microsoft.com/office/drawing/2014/main" id="{04641E07-FF3E-47D1-9D6D-BCE15F373B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27756" y="411620"/>
          <a:ext cx="2592705" cy="719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1</xdr:row>
      <xdr:rowOff>19050</xdr:rowOff>
    </xdr:from>
    <xdr:to>
      <xdr:col>2</xdr:col>
      <xdr:colOff>859812</xdr:colOff>
      <xdr:row>2</xdr:row>
      <xdr:rowOff>887869</xdr:rowOff>
    </xdr:to>
    <xdr:pic>
      <xdr:nvPicPr>
        <xdr:cNvPr id="3" name="Picture 2">
          <a:extLst>
            <a:ext uri="{FF2B5EF4-FFF2-40B4-BE49-F238E27FC236}">
              <a16:creationId xmlns:a16="http://schemas.microsoft.com/office/drawing/2014/main" id="{8342E5C7-F6CF-4436-AC79-5286FFF841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200025"/>
          <a:ext cx="1660894" cy="1055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1693475</xdr:colOff>
      <xdr:row>1</xdr:row>
      <xdr:rowOff>4340</xdr:rowOff>
    </xdr:from>
    <xdr:to>
      <xdr:col>15</xdr:col>
      <xdr:colOff>326436</xdr:colOff>
      <xdr:row>2</xdr:row>
      <xdr:rowOff>527494</xdr:rowOff>
    </xdr:to>
    <xdr:pic>
      <xdr:nvPicPr>
        <xdr:cNvPr id="4" name="Picture 3">
          <a:extLst>
            <a:ext uri="{FF2B5EF4-FFF2-40B4-BE49-F238E27FC236}">
              <a16:creationId xmlns:a16="http://schemas.microsoft.com/office/drawing/2014/main" id="{8CFAD64C-4EBF-4DA6-9372-09E209975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6710" y="191105"/>
          <a:ext cx="2903648" cy="709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13</xdr:col>
      <xdr:colOff>419366</xdr:colOff>
      <xdr:row>0</xdr:row>
      <xdr:rowOff>419240</xdr:rowOff>
    </xdr:from>
    <xdr:to>
      <xdr:col>17</xdr:col>
      <xdr:colOff>573671</xdr:colOff>
      <xdr:row>2</xdr:row>
      <xdr:rowOff>228208</xdr:rowOff>
    </xdr:to>
    <xdr:pic>
      <xdr:nvPicPr>
        <xdr:cNvPr id="2" name="Picture 1">
          <a:extLst>
            <a:ext uri="{FF2B5EF4-FFF2-40B4-BE49-F238E27FC236}">
              <a16:creationId xmlns:a16="http://schemas.microsoft.com/office/drawing/2014/main" id="{6C2D8C98-E2C5-4631-A8F2-F3BB41C296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31566" y="419240"/>
          <a:ext cx="2592705" cy="723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0</xdr:row>
      <xdr:rowOff>209550</xdr:rowOff>
    </xdr:from>
    <xdr:to>
      <xdr:col>2</xdr:col>
      <xdr:colOff>666484</xdr:colOff>
      <xdr:row>2</xdr:row>
      <xdr:rowOff>355104</xdr:rowOff>
    </xdr:to>
    <xdr:pic>
      <xdr:nvPicPr>
        <xdr:cNvPr id="3" name="Picture 2">
          <a:extLst>
            <a:ext uri="{FF2B5EF4-FFF2-40B4-BE49-F238E27FC236}">
              <a16:creationId xmlns:a16="http://schemas.microsoft.com/office/drawing/2014/main" id="{8D973212-CCAE-4633-8C3D-1D561828458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209550"/>
          <a:ext cx="1657084" cy="105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1228725</xdr:colOff>
      <xdr:row>0</xdr:row>
      <xdr:rowOff>447675</xdr:rowOff>
    </xdr:from>
    <xdr:to>
      <xdr:col>6</xdr:col>
      <xdr:colOff>59055</xdr:colOff>
      <xdr:row>2</xdr:row>
      <xdr:rowOff>249023</xdr:rowOff>
    </xdr:to>
    <xdr:pic>
      <xdr:nvPicPr>
        <xdr:cNvPr id="4" name="Picture 3">
          <a:extLst>
            <a:ext uri="{FF2B5EF4-FFF2-40B4-BE49-F238E27FC236}">
              <a16:creationId xmlns:a16="http://schemas.microsoft.com/office/drawing/2014/main" id="{501F845D-4C85-4C75-851F-F600DAC34C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92275" y="447675"/>
          <a:ext cx="2811780" cy="708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14</xdr:col>
      <xdr:colOff>257441</xdr:colOff>
      <xdr:row>0</xdr:row>
      <xdr:rowOff>209690</xdr:rowOff>
    </xdr:from>
    <xdr:to>
      <xdr:col>18</xdr:col>
      <xdr:colOff>398411</xdr:colOff>
      <xdr:row>3</xdr:row>
      <xdr:rowOff>143118</xdr:rowOff>
    </xdr:to>
    <xdr:pic>
      <xdr:nvPicPr>
        <xdr:cNvPr id="2" name="Picture 1">
          <a:extLst>
            <a:ext uri="{FF2B5EF4-FFF2-40B4-BE49-F238E27FC236}">
              <a16:creationId xmlns:a16="http://schemas.microsoft.com/office/drawing/2014/main" id="{C5E9FBE3-DE0C-47BA-9EA4-93CA55CC2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07741" y="209690"/>
          <a:ext cx="2592705" cy="723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0</xdr:row>
      <xdr:rowOff>49530</xdr:rowOff>
    </xdr:from>
    <xdr:to>
      <xdr:col>1</xdr:col>
      <xdr:colOff>1354728</xdr:colOff>
      <xdr:row>4</xdr:row>
      <xdr:rowOff>19050</xdr:rowOff>
    </xdr:to>
    <xdr:pic>
      <xdr:nvPicPr>
        <xdr:cNvPr id="3" name="Picture 2">
          <a:extLst>
            <a:ext uri="{FF2B5EF4-FFF2-40B4-BE49-F238E27FC236}">
              <a16:creationId xmlns:a16="http://schemas.microsoft.com/office/drawing/2014/main" id="{E7C828EE-AEA7-4835-B095-0B1B508702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49530"/>
          <a:ext cx="1773828" cy="1112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5497830</xdr:colOff>
      <xdr:row>1</xdr:row>
      <xdr:rowOff>59055</xdr:rowOff>
    </xdr:from>
    <xdr:to>
      <xdr:col>4</xdr:col>
      <xdr:colOff>325755</xdr:colOff>
      <xdr:row>3</xdr:row>
      <xdr:rowOff>219178</xdr:rowOff>
    </xdr:to>
    <xdr:pic>
      <xdr:nvPicPr>
        <xdr:cNvPr id="4" name="Picture 3">
          <a:extLst>
            <a:ext uri="{FF2B5EF4-FFF2-40B4-BE49-F238E27FC236}">
              <a16:creationId xmlns:a16="http://schemas.microsoft.com/office/drawing/2014/main" id="{98BAAA4A-B6D2-4E3D-AB9B-E4114F8356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79780" y="325755"/>
          <a:ext cx="2809875" cy="696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371269</xdr:colOff>
      <xdr:row>0</xdr:row>
      <xdr:rowOff>185175</xdr:rowOff>
    </xdr:from>
    <xdr:to>
      <xdr:col>1</xdr:col>
      <xdr:colOff>2060400</xdr:colOff>
      <xdr:row>4</xdr:row>
      <xdr:rowOff>188221</xdr:rowOff>
    </xdr:to>
    <xdr:pic>
      <xdr:nvPicPr>
        <xdr:cNvPr id="2" name="Picture 1">
          <a:extLst>
            <a:ext uri="{FF2B5EF4-FFF2-40B4-BE49-F238E27FC236}">
              <a16:creationId xmlns:a16="http://schemas.microsoft.com/office/drawing/2014/main" id="{E3B7C84B-9088-49C1-BBAB-F967671DAB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269" y="185175"/>
          <a:ext cx="2303647" cy="1477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6164619</xdr:colOff>
      <xdr:row>1</xdr:row>
      <xdr:rowOff>31349</xdr:rowOff>
    </xdr:from>
    <xdr:to>
      <xdr:col>5</xdr:col>
      <xdr:colOff>1961496</xdr:colOff>
      <xdr:row>2</xdr:row>
      <xdr:rowOff>308003</xdr:rowOff>
    </xdr:to>
    <xdr:pic>
      <xdr:nvPicPr>
        <xdr:cNvPr id="3" name="Picture 2">
          <a:extLst>
            <a:ext uri="{FF2B5EF4-FFF2-40B4-BE49-F238E27FC236}">
              <a16:creationId xmlns:a16="http://schemas.microsoft.com/office/drawing/2014/main" id="{9DFE39A9-61CA-4E57-A5D0-5317188158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225333" y="394206"/>
          <a:ext cx="2916165" cy="6395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178594</xdr:colOff>
      <xdr:row>0</xdr:row>
      <xdr:rowOff>59531</xdr:rowOff>
    </xdr:from>
    <xdr:to>
      <xdr:col>2</xdr:col>
      <xdr:colOff>1350740</xdr:colOff>
      <xdr:row>1</xdr:row>
      <xdr:rowOff>20319</xdr:rowOff>
    </xdr:to>
    <xdr:pic>
      <xdr:nvPicPr>
        <xdr:cNvPr id="2" name="Picture 1">
          <a:extLst>
            <a:ext uri="{FF2B5EF4-FFF2-40B4-BE49-F238E27FC236}">
              <a16:creationId xmlns:a16="http://schemas.microsoft.com/office/drawing/2014/main" id="{83B7083F-F9D7-42E8-8B5A-60CCC7718B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4" y="59531"/>
          <a:ext cx="2279586" cy="1419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1779429</xdr:colOff>
      <xdr:row>0</xdr:row>
      <xdr:rowOff>543401</xdr:rowOff>
    </xdr:from>
    <xdr:to>
      <xdr:col>6</xdr:col>
      <xdr:colOff>174149</xdr:colOff>
      <xdr:row>0</xdr:row>
      <xdr:rowOff>1258595</xdr:rowOff>
    </xdr:to>
    <xdr:pic>
      <xdr:nvPicPr>
        <xdr:cNvPr id="3" name="Picture 2">
          <a:extLst>
            <a:ext uri="{FF2B5EF4-FFF2-40B4-BE49-F238E27FC236}">
              <a16:creationId xmlns:a16="http://schemas.microsoft.com/office/drawing/2014/main" id="{E662243F-DD7E-4CD5-9B02-8166A9EEDEF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28679" y="543401"/>
          <a:ext cx="2852420" cy="7151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1242536</xdr:colOff>
      <xdr:row>1</xdr:row>
      <xdr:rowOff>117156</xdr:rowOff>
    </xdr:from>
    <xdr:to>
      <xdr:col>15</xdr:col>
      <xdr:colOff>55086</xdr:colOff>
      <xdr:row>3</xdr:row>
      <xdr:rowOff>93845</xdr:rowOff>
    </xdr:to>
    <xdr:pic>
      <xdr:nvPicPr>
        <xdr:cNvPr id="2" name="Picture 1">
          <a:extLst>
            <a:ext uri="{FF2B5EF4-FFF2-40B4-BE49-F238E27FC236}">
              <a16:creationId xmlns:a16="http://schemas.microsoft.com/office/drawing/2014/main" id="{9C4E2256-F88B-4C4E-839F-388F5C98DC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48724" y="474344"/>
          <a:ext cx="2879407" cy="702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423387</xdr:colOff>
      <xdr:row>0</xdr:row>
      <xdr:rowOff>136207</xdr:rowOff>
    </xdr:from>
    <xdr:to>
      <xdr:col>3</xdr:col>
      <xdr:colOff>541546</xdr:colOff>
      <xdr:row>4</xdr:row>
      <xdr:rowOff>133508</xdr:rowOff>
    </xdr:to>
    <xdr:pic>
      <xdr:nvPicPr>
        <xdr:cNvPr id="3" name="Picture 2">
          <a:extLst>
            <a:ext uri="{FF2B5EF4-FFF2-40B4-BE49-F238E27FC236}">
              <a16:creationId xmlns:a16="http://schemas.microsoft.com/office/drawing/2014/main" id="{064DCE3D-CD07-4FD2-BFFD-4A8B1CBFC9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3387" y="136207"/>
          <a:ext cx="2262123" cy="1410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1135137</xdr:colOff>
      <xdr:row>1</xdr:row>
      <xdr:rowOff>140606</xdr:rowOff>
    </xdr:from>
    <xdr:to>
      <xdr:col>15</xdr:col>
      <xdr:colOff>2690</xdr:colOff>
      <xdr:row>3</xdr:row>
      <xdr:rowOff>125459</xdr:rowOff>
    </xdr:to>
    <xdr:pic>
      <xdr:nvPicPr>
        <xdr:cNvPr id="4" name="Picture 3">
          <a:extLst>
            <a:ext uri="{FF2B5EF4-FFF2-40B4-BE49-F238E27FC236}">
              <a16:creationId xmlns:a16="http://schemas.microsoft.com/office/drawing/2014/main" id="{3085E447-9EFE-4E89-8B57-87E027C159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60462" y="502556"/>
          <a:ext cx="2970288" cy="7055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342900</xdr:colOff>
      <xdr:row>0</xdr:row>
      <xdr:rowOff>161925</xdr:rowOff>
    </xdr:from>
    <xdr:to>
      <xdr:col>3</xdr:col>
      <xdr:colOff>464083</xdr:colOff>
      <xdr:row>4</xdr:row>
      <xdr:rowOff>162855</xdr:rowOff>
    </xdr:to>
    <xdr:pic>
      <xdr:nvPicPr>
        <xdr:cNvPr id="5" name="Picture 4">
          <a:extLst>
            <a:ext uri="{FF2B5EF4-FFF2-40B4-BE49-F238E27FC236}">
              <a16:creationId xmlns:a16="http://schemas.microsoft.com/office/drawing/2014/main" id="{0E024B82-5553-4BDE-AD22-4464720D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161925"/>
          <a:ext cx="2277008" cy="1445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1096356</xdr:colOff>
      <xdr:row>1</xdr:row>
      <xdr:rowOff>180066</xdr:rowOff>
    </xdr:from>
    <xdr:to>
      <xdr:col>14</xdr:col>
      <xdr:colOff>4066644</xdr:colOff>
      <xdr:row>3</xdr:row>
      <xdr:rowOff>171269</xdr:rowOff>
    </xdr:to>
    <xdr:pic>
      <xdr:nvPicPr>
        <xdr:cNvPr id="4" name="Picture 3">
          <a:extLst>
            <a:ext uri="{FF2B5EF4-FFF2-40B4-BE49-F238E27FC236}">
              <a16:creationId xmlns:a16="http://schemas.microsoft.com/office/drawing/2014/main" id="{093A9587-7ABF-4760-A2C0-B6ED035952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0731" y="537254"/>
          <a:ext cx="2967113" cy="7055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323169</xdr:colOff>
      <xdr:row>0</xdr:row>
      <xdr:rowOff>187098</xdr:rowOff>
    </xdr:from>
    <xdr:to>
      <xdr:col>3</xdr:col>
      <xdr:colOff>440043</xdr:colOff>
      <xdr:row>4</xdr:row>
      <xdr:rowOff>210253</xdr:rowOff>
    </xdr:to>
    <xdr:pic>
      <xdr:nvPicPr>
        <xdr:cNvPr id="5" name="Picture 4">
          <a:extLst>
            <a:ext uri="{FF2B5EF4-FFF2-40B4-BE49-F238E27FC236}">
              <a16:creationId xmlns:a16="http://schemas.microsoft.com/office/drawing/2014/main" id="{82E80248-9836-4AEB-B9FA-85BE12627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169" y="187098"/>
          <a:ext cx="2277008" cy="145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1074812</xdr:colOff>
      <xdr:row>1</xdr:row>
      <xdr:rowOff>115206</xdr:rowOff>
    </xdr:from>
    <xdr:to>
      <xdr:col>14</xdr:col>
      <xdr:colOff>4048275</xdr:colOff>
      <xdr:row>3</xdr:row>
      <xdr:rowOff>93709</xdr:rowOff>
    </xdr:to>
    <xdr:pic>
      <xdr:nvPicPr>
        <xdr:cNvPr id="4" name="Picture 3">
          <a:extLst>
            <a:ext uri="{FF2B5EF4-FFF2-40B4-BE49-F238E27FC236}">
              <a16:creationId xmlns:a16="http://schemas.microsoft.com/office/drawing/2014/main" id="{811C9F94-AF57-4C37-B8B5-AAE5C767D9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0137" y="477156"/>
          <a:ext cx="2973463" cy="702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0</xdr:row>
      <xdr:rowOff>133350</xdr:rowOff>
    </xdr:from>
    <xdr:to>
      <xdr:col>3</xdr:col>
      <xdr:colOff>410108</xdr:colOff>
      <xdr:row>4</xdr:row>
      <xdr:rowOff>140630</xdr:rowOff>
    </xdr:to>
    <xdr:pic>
      <xdr:nvPicPr>
        <xdr:cNvPr id="5" name="Picture 4">
          <a:extLst>
            <a:ext uri="{FF2B5EF4-FFF2-40B4-BE49-F238E27FC236}">
              <a16:creationId xmlns:a16="http://schemas.microsoft.com/office/drawing/2014/main" id="{BA230F63-2A4A-4189-89D6-8058CC5CAE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0" y="133350"/>
          <a:ext cx="2277008" cy="1455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74561</xdr:colOff>
      <xdr:row>0</xdr:row>
      <xdr:rowOff>428765</xdr:rowOff>
    </xdr:from>
    <xdr:to>
      <xdr:col>30</xdr:col>
      <xdr:colOff>226961</xdr:colOff>
      <xdr:row>1</xdr:row>
      <xdr:rowOff>134863</xdr:rowOff>
    </xdr:to>
    <xdr:pic>
      <xdr:nvPicPr>
        <xdr:cNvPr id="3" name="Picture 2">
          <a:extLst>
            <a:ext uri="{FF2B5EF4-FFF2-40B4-BE49-F238E27FC236}">
              <a16:creationId xmlns:a16="http://schemas.microsoft.com/office/drawing/2014/main" id="{7963B7D1-E6DC-4187-80C3-06273347F4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20161" y="428765"/>
          <a:ext cx="2590800" cy="723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11429</xdr:colOff>
      <xdr:row>0</xdr:row>
      <xdr:rowOff>217170</xdr:rowOff>
    </xdr:from>
    <xdr:to>
      <xdr:col>3</xdr:col>
      <xdr:colOff>73562</xdr:colOff>
      <xdr:row>1</xdr:row>
      <xdr:rowOff>358140</xdr:rowOff>
    </xdr:to>
    <xdr:pic>
      <xdr:nvPicPr>
        <xdr:cNvPr id="4" name="Picture 3">
          <a:extLst>
            <a:ext uri="{FF2B5EF4-FFF2-40B4-BE49-F238E27FC236}">
              <a16:creationId xmlns:a16="http://schemas.microsoft.com/office/drawing/2014/main" id="{178C3580-6526-4933-A9B5-161C5A5829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004" y="217170"/>
          <a:ext cx="1814733" cy="1163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36195</xdr:colOff>
      <xdr:row>0</xdr:row>
      <xdr:rowOff>426720</xdr:rowOff>
    </xdr:from>
    <xdr:to>
      <xdr:col>23</xdr:col>
      <xdr:colOff>403203</xdr:colOff>
      <xdr:row>1</xdr:row>
      <xdr:rowOff>15240</xdr:rowOff>
    </xdr:to>
    <xdr:pic>
      <xdr:nvPicPr>
        <xdr:cNvPr id="9" name="Picture 8">
          <a:extLst>
            <a:ext uri="{FF2B5EF4-FFF2-40B4-BE49-F238E27FC236}">
              <a16:creationId xmlns:a16="http://schemas.microsoft.com/office/drawing/2014/main" id="{1067C03E-CBCB-4A7B-B8A4-7DB4E960F6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47895" y="426720"/>
          <a:ext cx="2813685" cy="611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28</xdr:col>
      <xdr:colOff>1640416</xdr:colOff>
      <xdr:row>2</xdr:row>
      <xdr:rowOff>92654</xdr:rowOff>
    </xdr:from>
    <xdr:to>
      <xdr:col>34</xdr:col>
      <xdr:colOff>363377</xdr:colOff>
      <xdr:row>6</xdr:row>
      <xdr:rowOff>590363</xdr:rowOff>
    </xdr:to>
    <xdr:pic>
      <xdr:nvPicPr>
        <xdr:cNvPr id="2" name="Picture 1">
          <a:extLst>
            <a:ext uri="{FF2B5EF4-FFF2-40B4-BE49-F238E27FC236}">
              <a16:creationId xmlns:a16="http://schemas.microsoft.com/office/drawing/2014/main" id="{5F2A74F6-4584-41B0-B337-0ED24C661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222083" y="515987"/>
          <a:ext cx="5407394" cy="1280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163559</xdr:colOff>
      <xdr:row>0</xdr:row>
      <xdr:rowOff>126860</xdr:rowOff>
    </xdr:from>
    <xdr:to>
      <xdr:col>3</xdr:col>
      <xdr:colOff>360892</xdr:colOff>
      <xdr:row>7</xdr:row>
      <xdr:rowOff>161690</xdr:rowOff>
    </xdr:to>
    <xdr:pic>
      <xdr:nvPicPr>
        <xdr:cNvPr id="3" name="Picture 2">
          <a:extLst>
            <a:ext uri="{FF2B5EF4-FFF2-40B4-BE49-F238E27FC236}">
              <a16:creationId xmlns:a16="http://schemas.microsoft.com/office/drawing/2014/main" id="{E6FDBD6A-145C-484C-B297-A2137A30FD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559" y="126860"/>
          <a:ext cx="3328941" cy="18894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reports.ofsted.gov.uk/"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reports.ofsted.gov.uk/"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reports.ofsted.gov.uk/"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reports.ofsted.gov.uk/"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BEB19-8181-4A91-BE11-60745238E5F5}">
  <sheetPr codeName="Sheet3">
    <tabColor theme="4" tint="0.79998168889431442"/>
  </sheetPr>
  <dimension ref="A1:X32"/>
  <sheetViews>
    <sheetView showGridLines="0" zoomScale="88" workbookViewId="0">
      <selection activeCell="Y15" sqref="Y15"/>
    </sheetView>
  </sheetViews>
  <sheetFormatPr defaultRowHeight="14.5" x14ac:dyDescent="0.35"/>
  <cols>
    <col min="1" max="1" width="11.453125" bestFit="1" customWidth="1"/>
  </cols>
  <sheetData>
    <row r="1" spans="1:24" ht="26.5" customHeight="1" x14ac:dyDescent="0.35">
      <c r="A1" s="1"/>
      <c r="B1" s="1"/>
      <c r="C1" s="1"/>
      <c r="D1" s="1"/>
      <c r="E1" s="1"/>
      <c r="F1" s="1"/>
      <c r="G1" s="1"/>
      <c r="H1" s="1"/>
      <c r="I1" s="1"/>
      <c r="J1" s="1"/>
      <c r="K1" s="1"/>
      <c r="L1" s="1"/>
      <c r="M1" s="1"/>
      <c r="N1" s="1"/>
      <c r="O1" s="1"/>
      <c r="P1" s="1"/>
      <c r="Q1" s="1"/>
      <c r="R1" s="1"/>
      <c r="S1" s="1"/>
      <c r="T1" s="1"/>
      <c r="U1" s="1"/>
      <c r="V1" s="1"/>
      <c r="W1" s="1"/>
      <c r="X1" s="1"/>
    </row>
    <row r="2" spans="1:24" ht="26.5" customHeight="1" x14ac:dyDescent="0.35">
      <c r="A2" s="1"/>
      <c r="B2" s="1"/>
      <c r="C2" s="1"/>
      <c r="D2" s="1"/>
      <c r="E2" s="1"/>
      <c r="F2" s="1"/>
      <c r="G2" s="1"/>
      <c r="H2" s="1"/>
      <c r="I2" s="1"/>
      <c r="J2" s="1"/>
      <c r="K2" s="1"/>
      <c r="L2" s="1"/>
      <c r="M2" s="1"/>
      <c r="N2" s="1"/>
      <c r="O2" s="1"/>
      <c r="P2" s="1"/>
      <c r="Q2" s="1"/>
      <c r="R2" s="1"/>
      <c r="S2" s="1"/>
      <c r="T2" s="1"/>
      <c r="U2" s="1"/>
      <c r="V2" s="1"/>
      <c r="W2" s="1"/>
      <c r="X2" s="1"/>
    </row>
    <row r="3" spans="1:24" ht="26.5" customHeight="1" x14ac:dyDescent="0.35">
      <c r="A3" s="1"/>
      <c r="B3" s="1"/>
      <c r="C3" s="1"/>
      <c r="D3" s="1"/>
      <c r="E3" s="1"/>
      <c r="F3" s="1"/>
      <c r="G3" s="1"/>
      <c r="H3" s="1"/>
      <c r="I3" s="1"/>
      <c r="J3" s="1"/>
      <c r="K3" s="1"/>
      <c r="L3" s="1"/>
      <c r="M3" s="1"/>
      <c r="N3" s="1"/>
      <c r="O3" s="1"/>
      <c r="P3" s="1"/>
      <c r="Q3" s="1"/>
      <c r="R3" s="1"/>
      <c r="S3" s="1"/>
      <c r="T3" s="1"/>
      <c r="U3" s="1"/>
      <c r="V3" s="1"/>
      <c r="W3" s="1"/>
      <c r="X3" s="1"/>
    </row>
    <row r="4" spans="1:24" ht="26.5" customHeight="1" x14ac:dyDescent="0.35">
      <c r="A4" s="1"/>
      <c r="B4" s="1"/>
      <c r="C4" s="1"/>
      <c r="D4" s="1"/>
      <c r="E4" s="1"/>
      <c r="F4" s="1"/>
      <c r="G4" s="1"/>
      <c r="H4" s="1"/>
      <c r="I4" s="1"/>
      <c r="J4" s="1"/>
      <c r="K4" s="1"/>
      <c r="L4" s="1"/>
      <c r="M4" s="1"/>
      <c r="N4" s="1"/>
      <c r="O4" s="1"/>
      <c r="P4" s="1"/>
      <c r="Q4" s="1"/>
      <c r="R4" s="1"/>
      <c r="S4" s="1"/>
      <c r="T4" s="1"/>
      <c r="U4" s="1"/>
      <c r="V4" s="1"/>
      <c r="W4" s="1"/>
      <c r="X4" s="1"/>
    </row>
    <row r="5" spans="1:24" ht="26.5" customHeight="1" x14ac:dyDescent="0.35">
      <c r="A5" s="1"/>
      <c r="B5" s="1"/>
      <c r="C5" s="1"/>
      <c r="D5" s="1"/>
      <c r="E5" s="1"/>
      <c r="F5" s="1"/>
      <c r="G5" s="1"/>
      <c r="H5" s="1"/>
      <c r="I5" s="1"/>
      <c r="J5" s="1"/>
      <c r="K5" s="1"/>
      <c r="L5" s="1"/>
      <c r="M5" s="1"/>
      <c r="N5" s="1"/>
      <c r="O5" s="1"/>
      <c r="P5" s="1"/>
      <c r="Q5" s="1"/>
      <c r="R5" s="1"/>
      <c r="S5" s="1"/>
      <c r="T5" s="1"/>
      <c r="U5" s="1"/>
      <c r="V5" s="1"/>
      <c r="W5" s="1"/>
      <c r="X5" s="1"/>
    </row>
    <row r="6" spans="1:24" ht="42" customHeight="1" x14ac:dyDescent="0.35">
      <c r="A6" s="419" t="s">
        <v>0</v>
      </c>
      <c r="B6" s="419"/>
      <c r="C6" s="419"/>
      <c r="D6" s="419"/>
      <c r="E6" s="419"/>
      <c r="F6" s="419"/>
      <c r="G6" s="419"/>
      <c r="H6" s="419"/>
      <c r="I6" s="419"/>
      <c r="J6" s="419"/>
      <c r="K6" s="419"/>
      <c r="L6" s="419"/>
      <c r="M6" s="419"/>
      <c r="N6" s="419"/>
      <c r="O6" s="419"/>
      <c r="P6" s="419"/>
      <c r="Q6" s="419"/>
      <c r="R6" s="419"/>
      <c r="S6" s="419"/>
      <c r="T6" s="419"/>
      <c r="U6" s="419"/>
      <c r="V6" s="419"/>
      <c r="W6" s="419"/>
      <c r="X6" s="419"/>
    </row>
    <row r="7" spans="1:24" ht="30" customHeight="1" x14ac:dyDescent="0.35">
      <c r="A7" s="420" t="s">
        <v>1</v>
      </c>
      <c r="B7" s="420"/>
      <c r="C7" s="420"/>
      <c r="D7" s="420"/>
      <c r="E7" s="420"/>
      <c r="F7" s="420"/>
      <c r="G7" s="420"/>
      <c r="H7" s="420"/>
      <c r="I7" s="420"/>
      <c r="J7" s="420"/>
      <c r="K7" s="420"/>
      <c r="L7" s="420"/>
      <c r="M7" s="420"/>
      <c r="N7" s="420"/>
      <c r="O7" s="420"/>
      <c r="P7" s="420"/>
      <c r="Q7" s="420"/>
      <c r="R7" s="420"/>
      <c r="S7" s="420"/>
      <c r="T7" s="420"/>
      <c r="U7" s="420"/>
      <c r="V7" s="420"/>
      <c r="W7" s="420"/>
      <c r="X7" s="420"/>
    </row>
    <row r="8" spans="1:24" x14ac:dyDescent="0.35">
      <c r="A8" s="1"/>
      <c r="B8" s="1"/>
      <c r="C8" s="1"/>
      <c r="D8" s="1"/>
      <c r="E8" s="1"/>
      <c r="F8" s="1"/>
      <c r="G8" s="1"/>
      <c r="H8" s="1"/>
      <c r="I8" s="1"/>
      <c r="J8" s="1"/>
      <c r="K8" s="1"/>
      <c r="L8" s="1"/>
      <c r="M8" s="1"/>
      <c r="N8" s="1"/>
      <c r="O8" s="1"/>
      <c r="P8" s="1"/>
      <c r="Q8" s="1"/>
      <c r="R8" s="1"/>
      <c r="S8" s="1"/>
      <c r="T8" s="1"/>
      <c r="U8" s="1"/>
      <c r="V8" s="1"/>
      <c r="W8" s="1"/>
      <c r="X8" s="1"/>
    </row>
    <row r="9" spans="1:24" x14ac:dyDescent="0.35">
      <c r="A9" s="1"/>
      <c r="B9" s="1"/>
      <c r="C9" s="1"/>
      <c r="D9" s="1"/>
      <c r="E9" s="1"/>
      <c r="F9" s="1"/>
      <c r="G9" s="1"/>
      <c r="H9" s="1"/>
      <c r="I9" s="1"/>
      <c r="J9" s="1"/>
      <c r="K9" s="1"/>
      <c r="L9" s="1"/>
      <c r="M9" s="1"/>
      <c r="N9" s="1"/>
      <c r="O9" s="1"/>
      <c r="P9" s="1"/>
      <c r="Q9" s="1"/>
      <c r="R9" s="1"/>
      <c r="S9" s="1"/>
      <c r="T9" s="1"/>
      <c r="U9" s="1"/>
      <c r="V9" s="1"/>
      <c r="W9" s="1"/>
      <c r="X9" s="1"/>
    </row>
    <row r="10" spans="1:24" x14ac:dyDescent="0.35">
      <c r="A10" s="1"/>
      <c r="B10" s="1"/>
      <c r="C10" s="1"/>
      <c r="D10" s="1"/>
      <c r="E10" s="1"/>
      <c r="F10" s="1"/>
      <c r="G10" s="1"/>
      <c r="H10" s="1"/>
      <c r="I10" s="1"/>
      <c r="J10" s="1"/>
      <c r="K10" s="1"/>
      <c r="L10" s="1"/>
      <c r="M10" s="1"/>
      <c r="N10" s="1"/>
      <c r="O10" s="1"/>
      <c r="P10" s="1"/>
      <c r="Q10" s="1"/>
      <c r="R10" s="1"/>
      <c r="S10" s="1"/>
      <c r="T10" s="1"/>
      <c r="U10" s="1"/>
      <c r="V10" s="1"/>
      <c r="W10" s="1"/>
      <c r="X10" s="1"/>
    </row>
    <row r="11" spans="1:24" x14ac:dyDescent="0.35">
      <c r="A11" s="1"/>
      <c r="B11" s="1"/>
      <c r="C11" s="1"/>
      <c r="D11" s="1"/>
      <c r="E11" s="1"/>
      <c r="F11" s="1"/>
      <c r="G11" s="1"/>
      <c r="H11" s="1"/>
      <c r="I11" s="1"/>
      <c r="J11" s="1"/>
      <c r="K11" s="1"/>
      <c r="L11" s="1"/>
      <c r="M11" s="1"/>
      <c r="N11" s="1"/>
      <c r="O11" s="1"/>
      <c r="P11" s="1"/>
      <c r="Q11" s="1"/>
      <c r="R11" s="1"/>
      <c r="S11" s="1"/>
      <c r="T11" s="1"/>
      <c r="U11" s="1"/>
      <c r="V11" s="1"/>
      <c r="W11" s="1"/>
      <c r="X11" s="1"/>
    </row>
    <row r="12" spans="1:24" x14ac:dyDescent="0.35">
      <c r="A12" s="1"/>
      <c r="B12" s="1"/>
      <c r="C12" s="1"/>
      <c r="D12" s="1"/>
      <c r="E12" s="1"/>
      <c r="F12" s="1"/>
      <c r="G12" s="1"/>
      <c r="H12" s="1"/>
      <c r="I12" s="1"/>
      <c r="J12" s="1"/>
      <c r="K12" s="1"/>
      <c r="L12" s="1"/>
      <c r="M12" s="1"/>
      <c r="N12" s="1"/>
      <c r="O12" s="1"/>
      <c r="P12" s="1"/>
      <c r="Q12" s="1"/>
      <c r="R12" s="1"/>
      <c r="S12" s="1"/>
      <c r="T12" s="1"/>
      <c r="U12" s="1"/>
      <c r="V12" s="1"/>
      <c r="W12" s="1"/>
      <c r="X12" s="1"/>
    </row>
    <row r="13" spans="1:24" x14ac:dyDescent="0.35">
      <c r="A13" s="1"/>
      <c r="B13" s="1"/>
      <c r="C13" s="421" t="s">
        <v>2</v>
      </c>
      <c r="D13" s="422"/>
      <c r="E13" s="422"/>
      <c r="F13" s="422"/>
      <c r="G13" s="422"/>
      <c r="H13" s="422"/>
      <c r="I13" s="422"/>
      <c r="J13" s="422"/>
      <c r="K13" s="422"/>
      <c r="L13" s="422"/>
      <c r="M13" s="422"/>
      <c r="N13" s="422"/>
      <c r="O13" s="422"/>
      <c r="P13" s="422"/>
      <c r="Q13" s="422"/>
      <c r="R13" s="422"/>
      <c r="S13" s="422"/>
      <c r="T13" s="422"/>
      <c r="U13" s="422"/>
      <c r="V13" s="422"/>
      <c r="W13" s="1"/>
      <c r="X13" s="1"/>
    </row>
    <row r="14" spans="1:24" x14ac:dyDescent="0.35">
      <c r="A14" s="1"/>
      <c r="B14" s="1"/>
      <c r="C14" s="422"/>
      <c r="D14" s="422"/>
      <c r="E14" s="422"/>
      <c r="F14" s="422"/>
      <c r="G14" s="422"/>
      <c r="H14" s="422"/>
      <c r="I14" s="422"/>
      <c r="J14" s="422"/>
      <c r="K14" s="422"/>
      <c r="L14" s="422"/>
      <c r="M14" s="422"/>
      <c r="N14" s="422"/>
      <c r="O14" s="422"/>
      <c r="P14" s="422"/>
      <c r="Q14" s="422"/>
      <c r="R14" s="422"/>
      <c r="S14" s="422"/>
      <c r="T14" s="422"/>
      <c r="U14" s="422"/>
      <c r="V14" s="422"/>
      <c r="W14" s="1"/>
      <c r="X14" s="1"/>
    </row>
    <row r="15" spans="1:24" x14ac:dyDescent="0.35">
      <c r="A15" s="1"/>
      <c r="B15" s="1"/>
      <c r="C15" s="422"/>
      <c r="D15" s="422"/>
      <c r="E15" s="422"/>
      <c r="F15" s="422"/>
      <c r="G15" s="422"/>
      <c r="H15" s="422"/>
      <c r="I15" s="422"/>
      <c r="J15" s="422"/>
      <c r="K15" s="422"/>
      <c r="L15" s="422"/>
      <c r="M15" s="422"/>
      <c r="N15" s="422"/>
      <c r="O15" s="422"/>
      <c r="P15" s="422"/>
      <c r="Q15" s="422"/>
      <c r="R15" s="422"/>
      <c r="S15" s="422"/>
      <c r="T15" s="422"/>
      <c r="U15" s="422"/>
      <c r="V15" s="422"/>
      <c r="W15" s="1"/>
      <c r="X15" s="1"/>
    </row>
    <row r="16" spans="1:24" ht="20.5" customHeight="1" x14ac:dyDescent="0.35">
      <c r="A16" s="1"/>
      <c r="B16" s="1"/>
      <c r="C16" s="422"/>
      <c r="D16" s="422"/>
      <c r="E16" s="422"/>
      <c r="F16" s="422"/>
      <c r="G16" s="422"/>
      <c r="H16" s="422"/>
      <c r="I16" s="422"/>
      <c r="J16" s="422"/>
      <c r="K16" s="422"/>
      <c r="L16" s="422"/>
      <c r="M16" s="422"/>
      <c r="N16" s="422"/>
      <c r="O16" s="422"/>
      <c r="P16" s="422"/>
      <c r="Q16" s="422"/>
      <c r="R16" s="422"/>
      <c r="S16" s="422"/>
      <c r="T16" s="422"/>
      <c r="U16" s="422"/>
      <c r="V16" s="422"/>
      <c r="W16" s="1"/>
      <c r="X16" s="1"/>
    </row>
    <row r="17" spans="1:24" x14ac:dyDescent="0.35">
      <c r="A17" s="1"/>
      <c r="B17" s="1"/>
      <c r="C17" s="422"/>
      <c r="D17" s="422"/>
      <c r="E17" s="422"/>
      <c r="F17" s="422"/>
      <c r="G17" s="422"/>
      <c r="H17" s="422"/>
      <c r="I17" s="422"/>
      <c r="J17" s="422"/>
      <c r="K17" s="422"/>
      <c r="L17" s="422"/>
      <c r="M17" s="422"/>
      <c r="N17" s="422"/>
      <c r="O17" s="422"/>
      <c r="P17" s="422"/>
      <c r="Q17" s="422"/>
      <c r="R17" s="422"/>
      <c r="S17" s="422"/>
      <c r="T17" s="422"/>
      <c r="U17" s="422"/>
      <c r="V17" s="422"/>
      <c r="W17" s="1"/>
      <c r="X17" s="1"/>
    </row>
    <row r="18" spans="1:24" x14ac:dyDescent="0.35">
      <c r="A18" s="1"/>
      <c r="B18" s="1"/>
      <c r="C18" s="422"/>
      <c r="D18" s="422"/>
      <c r="E18" s="422"/>
      <c r="F18" s="422"/>
      <c r="G18" s="422"/>
      <c r="H18" s="422"/>
      <c r="I18" s="422"/>
      <c r="J18" s="422"/>
      <c r="K18" s="422"/>
      <c r="L18" s="422"/>
      <c r="M18" s="422"/>
      <c r="N18" s="422"/>
      <c r="O18" s="422"/>
      <c r="P18" s="422"/>
      <c r="Q18" s="422"/>
      <c r="R18" s="422"/>
      <c r="S18" s="422"/>
      <c r="T18" s="422"/>
      <c r="U18" s="422"/>
      <c r="V18" s="422"/>
      <c r="W18" s="1"/>
      <c r="X18" s="1"/>
    </row>
    <row r="19" spans="1:24" ht="31" x14ac:dyDescent="0.35">
      <c r="A19" s="1"/>
      <c r="B19" s="1"/>
      <c r="C19" s="3" t="s">
        <v>3</v>
      </c>
      <c r="D19" s="2"/>
      <c r="E19" s="2"/>
      <c r="F19" s="2"/>
      <c r="G19" s="2"/>
      <c r="H19" s="2"/>
      <c r="I19" s="2"/>
      <c r="J19" s="2"/>
      <c r="K19" s="2"/>
      <c r="L19" s="2"/>
      <c r="M19" s="2"/>
      <c r="N19" s="2"/>
      <c r="O19" s="2"/>
      <c r="P19" s="2"/>
      <c r="Q19" s="2"/>
      <c r="R19" s="2"/>
      <c r="S19" s="2"/>
      <c r="T19" s="2"/>
      <c r="U19" s="2"/>
      <c r="V19" s="2"/>
      <c r="W19" s="1"/>
      <c r="X19" s="1"/>
    </row>
    <row r="20" spans="1:24" x14ac:dyDescent="0.35">
      <c r="A20" s="1"/>
      <c r="B20" s="1"/>
      <c r="C20" s="4" t="s">
        <v>4</v>
      </c>
      <c r="D20" s="1"/>
      <c r="E20" s="1"/>
      <c r="F20" s="1"/>
      <c r="G20" s="1"/>
      <c r="H20" s="1"/>
      <c r="I20" s="1"/>
      <c r="J20" s="1"/>
      <c r="K20" s="1"/>
      <c r="L20" s="1"/>
      <c r="M20" s="1"/>
      <c r="N20" s="1"/>
      <c r="O20" s="1"/>
      <c r="P20" s="1"/>
      <c r="Q20" s="1"/>
      <c r="R20" s="1"/>
      <c r="S20" s="1"/>
      <c r="T20" s="1"/>
      <c r="U20" s="1"/>
      <c r="V20" s="1"/>
      <c r="W20" s="1"/>
      <c r="X20" s="1"/>
    </row>
    <row r="21" spans="1:24" x14ac:dyDescent="0.35">
      <c r="A21" s="1"/>
      <c r="B21" s="1"/>
      <c r="C21" s="423" t="s">
        <v>639</v>
      </c>
      <c r="D21" s="423"/>
      <c r="E21" s="423"/>
      <c r="F21" s="423"/>
      <c r="G21" s="423"/>
      <c r="H21" s="423"/>
      <c r="I21" s="423"/>
      <c r="J21" s="423"/>
      <c r="K21" s="423"/>
      <c r="L21" s="423"/>
      <c r="M21" s="423"/>
      <c r="N21" s="423"/>
      <c r="O21" s="423"/>
      <c r="P21" s="423"/>
      <c r="Q21" s="423"/>
      <c r="R21" s="423"/>
      <c r="S21" s="423"/>
      <c r="T21" s="423"/>
      <c r="U21" s="423"/>
      <c r="V21" s="423"/>
      <c r="W21" s="1"/>
      <c r="X21" s="1"/>
    </row>
    <row r="22" spans="1:24" ht="66.5" customHeight="1" x14ac:dyDescent="0.35">
      <c r="A22" s="1"/>
      <c r="B22" s="1"/>
      <c r="C22" s="423"/>
      <c r="D22" s="423"/>
      <c r="E22" s="423"/>
      <c r="F22" s="423"/>
      <c r="G22" s="423"/>
      <c r="H22" s="423"/>
      <c r="I22" s="423"/>
      <c r="J22" s="423"/>
      <c r="K22" s="423"/>
      <c r="L22" s="423"/>
      <c r="M22" s="423"/>
      <c r="N22" s="423"/>
      <c r="O22" s="423"/>
      <c r="P22" s="423"/>
      <c r="Q22" s="423"/>
      <c r="R22" s="423"/>
      <c r="S22" s="423"/>
      <c r="T22" s="423"/>
      <c r="U22" s="423"/>
      <c r="V22" s="423"/>
      <c r="W22" s="1"/>
      <c r="X22" s="1"/>
    </row>
    <row r="23" spans="1:24" ht="31.75" customHeight="1" x14ac:dyDescent="0.35">
      <c r="A23" s="1"/>
      <c r="B23" s="1"/>
      <c r="C23" s="424" t="s">
        <v>5</v>
      </c>
      <c r="D23" s="424"/>
      <c r="E23" s="424"/>
      <c r="F23" s="424"/>
      <c r="G23" s="424"/>
      <c r="H23" s="424"/>
      <c r="I23" s="424"/>
      <c r="J23" s="424"/>
      <c r="K23" s="424"/>
      <c r="L23" s="424"/>
      <c r="M23" s="424"/>
      <c r="N23" s="424"/>
      <c r="O23" s="424"/>
      <c r="P23" s="424"/>
      <c r="Q23" s="424"/>
      <c r="R23" s="424"/>
      <c r="S23" s="424"/>
      <c r="T23" s="424"/>
      <c r="U23" s="424"/>
      <c r="V23" s="424"/>
      <c r="W23" s="1"/>
      <c r="X23" s="1"/>
    </row>
    <row r="24" spans="1:24" x14ac:dyDescent="0.35">
      <c r="A24" s="1"/>
      <c r="B24" s="1"/>
      <c r="C24" s="1"/>
      <c r="D24" s="1"/>
      <c r="E24" s="1"/>
      <c r="F24" s="1"/>
      <c r="G24" s="1"/>
      <c r="H24" s="1"/>
      <c r="I24" s="1"/>
      <c r="J24" s="1"/>
      <c r="K24" s="1"/>
      <c r="L24" s="1"/>
      <c r="M24" s="1"/>
      <c r="N24" s="1"/>
      <c r="O24" s="1"/>
      <c r="P24" s="1"/>
      <c r="Q24" s="1"/>
      <c r="R24" s="1"/>
      <c r="S24" s="1"/>
      <c r="T24" s="1"/>
      <c r="U24" s="1"/>
      <c r="V24" s="1"/>
      <c r="W24" s="1"/>
      <c r="X24" s="1"/>
    </row>
    <row r="25" spans="1:24" x14ac:dyDescent="0.35">
      <c r="A25" s="1"/>
      <c r="B25" s="1"/>
      <c r="C25" s="418"/>
      <c r="D25" s="418"/>
      <c r="E25" s="418"/>
      <c r="F25" s="418"/>
      <c r="G25" s="418"/>
      <c r="H25" s="418"/>
      <c r="I25" s="418"/>
      <c r="J25" s="1"/>
      <c r="K25" s="1"/>
      <c r="L25" s="1"/>
      <c r="M25" s="1"/>
      <c r="N25" s="1"/>
      <c r="O25" s="1"/>
      <c r="P25" s="1"/>
      <c r="Q25" s="1"/>
      <c r="R25" s="1"/>
      <c r="S25" s="1"/>
      <c r="T25" s="1"/>
      <c r="U25" s="1"/>
      <c r="V25" s="1"/>
      <c r="W25" s="1"/>
      <c r="X25" s="1"/>
    </row>
    <row r="26" spans="1:24" x14ac:dyDescent="0.35">
      <c r="A26" s="1"/>
      <c r="B26" s="1"/>
      <c r="C26" s="1"/>
      <c r="D26" s="1"/>
      <c r="E26" s="1"/>
      <c r="F26" s="1"/>
      <c r="G26" s="1"/>
      <c r="H26" s="1"/>
      <c r="I26" s="1"/>
      <c r="J26" s="1"/>
      <c r="K26" s="1"/>
      <c r="L26" s="1"/>
      <c r="M26" s="1"/>
      <c r="N26" s="1"/>
      <c r="O26" s="1"/>
      <c r="P26" s="1"/>
      <c r="Q26" s="1"/>
      <c r="R26" s="1"/>
      <c r="S26" s="1"/>
      <c r="T26" s="1"/>
      <c r="U26" s="1"/>
      <c r="V26" s="1"/>
      <c r="W26" s="1"/>
      <c r="X26" s="1"/>
    </row>
    <row r="27" spans="1:24" x14ac:dyDescent="0.35">
      <c r="A27" s="1"/>
      <c r="B27" s="1"/>
      <c r="C27" s="1"/>
      <c r="D27" s="1"/>
      <c r="E27" s="1"/>
      <c r="F27" s="1"/>
      <c r="G27" s="1"/>
      <c r="H27" s="1"/>
      <c r="I27" s="1"/>
      <c r="J27" s="1"/>
      <c r="K27" s="1"/>
      <c r="L27" s="1"/>
      <c r="M27" s="1"/>
      <c r="N27" s="1"/>
      <c r="O27" s="1"/>
      <c r="P27" s="1"/>
      <c r="Q27" s="1"/>
      <c r="R27" s="1"/>
      <c r="S27" s="1"/>
      <c r="T27" s="1"/>
      <c r="U27" s="1"/>
      <c r="V27" s="1"/>
      <c r="W27" s="1"/>
      <c r="X27" s="1"/>
    </row>
    <row r="28" spans="1:24" x14ac:dyDescent="0.35">
      <c r="A28" s="1"/>
      <c r="B28" s="1"/>
      <c r="C28" s="1"/>
      <c r="D28" s="1"/>
      <c r="E28" s="1"/>
      <c r="F28" s="1"/>
      <c r="G28" s="1"/>
      <c r="H28" s="1"/>
      <c r="I28" s="1"/>
      <c r="J28" s="1"/>
      <c r="K28" s="1"/>
      <c r="L28" s="1"/>
      <c r="M28" s="1"/>
      <c r="N28" s="1"/>
      <c r="O28" s="1"/>
      <c r="P28" s="1"/>
      <c r="Q28" s="1"/>
      <c r="R28" s="1"/>
      <c r="S28" s="1"/>
      <c r="T28" s="1"/>
      <c r="U28" s="1"/>
      <c r="V28" s="1"/>
      <c r="W28" s="1"/>
      <c r="X28" s="1"/>
    </row>
    <row r="29" spans="1:24" x14ac:dyDescent="0.35">
      <c r="A29" s="1"/>
      <c r="B29" s="1"/>
      <c r="C29" s="1"/>
      <c r="D29" s="1"/>
      <c r="E29" s="1"/>
      <c r="F29" s="1"/>
      <c r="G29" s="1"/>
      <c r="H29" s="1"/>
      <c r="I29" s="1"/>
      <c r="J29" s="1"/>
      <c r="K29" s="1"/>
      <c r="L29" s="1"/>
      <c r="M29" s="1"/>
      <c r="N29" s="1"/>
      <c r="O29" s="1"/>
      <c r="P29" s="1"/>
      <c r="Q29" s="1"/>
      <c r="R29" s="1"/>
      <c r="S29" s="1"/>
      <c r="T29" s="1"/>
      <c r="U29" s="1"/>
      <c r="V29" s="1"/>
      <c r="W29" s="1"/>
      <c r="X29" s="1"/>
    </row>
    <row r="30" spans="1:24" x14ac:dyDescent="0.35">
      <c r="A30" s="1"/>
      <c r="B30" s="1"/>
      <c r="C30" s="1"/>
      <c r="D30" s="1"/>
      <c r="E30" s="1"/>
      <c r="F30" s="1"/>
      <c r="G30" s="1"/>
      <c r="H30" s="1"/>
      <c r="I30" s="1"/>
      <c r="J30" s="1"/>
      <c r="K30" s="1"/>
      <c r="L30" s="1"/>
      <c r="M30" s="1"/>
      <c r="N30" s="1"/>
      <c r="O30" s="1"/>
      <c r="P30" s="1"/>
      <c r="Q30" s="1"/>
      <c r="R30" s="1"/>
      <c r="S30" s="1"/>
      <c r="T30" s="1"/>
      <c r="U30" s="1"/>
      <c r="V30" s="1"/>
      <c r="W30" s="1"/>
      <c r="X30" s="1"/>
    </row>
    <row r="31" spans="1:24" x14ac:dyDescent="0.35">
      <c r="A31" s="1"/>
      <c r="B31" s="1"/>
      <c r="C31" s="1"/>
      <c r="D31" s="1"/>
      <c r="E31" s="1"/>
      <c r="F31" s="1"/>
      <c r="G31" s="1"/>
      <c r="H31" s="1"/>
      <c r="I31" s="1"/>
      <c r="J31" s="1"/>
      <c r="K31" s="1"/>
      <c r="L31" s="1"/>
      <c r="M31" s="1"/>
      <c r="N31" s="1"/>
      <c r="O31" s="1"/>
      <c r="P31" s="1"/>
      <c r="Q31" s="1"/>
      <c r="R31" s="1"/>
      <c r="S31" s="1"/>
      <c r="T31" s="1"/>
      <c r="U31" s="1"/>
      <c r="V31" s="1"/>
      <c r="W31" s="1"/>
      <c r="X31" s="1"/>
    </row>
    <row r="32" spans="1:24" x14ac:dyDescent="0.35">
      <c r="A32" s="1"/>
      <c r="B32" s="1"/>
      <c r="C32" s="1"/>
      <c r="D32" s="1"/>
      <c r="E32" s="1"/>
      <c r="F32" s="1"/>
      <c r="G32" s="1"/>
      <c r="H32" s="1"/>
      <c r="I32" s="1"/>
      <c r="J32" s="1"/>
      <c r="K32" s="1"/>
      <c r="L32" s="1"/>
      <c r="M32" s="1"/>
      <c r="N32" s="1"/>
      <c r="O32" s="1"/>
      <c r="P32" s="1"/>
      <c r="Q32" s="1"/>
      <c r="R32" s="1"/>
      <c r="S32" s="1"/>
      <c r="T32" s="1"/>
      <c r="U32" s="1"/>
      <c r="V32" s="1"/>
      <c r="W32" s="1"/>
      <c r="X32" s="1"/>
    </row>
  </sheetData>
  <sheetProtection sheet="1" objects="1" scenarios="1"/>
  <mergeCells count="6">
    <mergeCell ref="C25:I25"/>
    <mergeCell ref="A6:X6"/>
    <mergeCell ref="A7:X7"/>
    <mergeCell ref="C13:V18"/>
    <mergeCell ref="C21:V22"/>
    <mergeCell ref="C23:V23"/>
  </mergeCells>
  <pageMargins left="0.7" right="0.7" top="0.75" bottom="0.75" header="0.3" footer="0.3"/>
  <headerFooter>
    <oddHeader>&amp;C&amp;"Calibri"&amp;10&amp;K000000 OFFICIAL&amp;1#_x000D_</oddHeader>
    <oddFooter>&amp;C_x000D_&amp;1#&amp;"Calibri"&amp;10&amp;K000000 OFFICIAL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CE4CE-F265-4713-A483-FA4160BBDDC5}">
  <sheetPr>
    <tabColor theme="7" tint="0.79998168889431442"/>
  </sheetPr>
  <dimension ref="B1:O36"/>
  <sheetViews>
    <sheetView topLeftCell="A26" zoomScaleNormal="100" workbookViewId="0">
      <selection activeCell="D34" sqref="D34"/>
    </sheetView>
  </sheetViews>
  <sheetFormatPr defaultColWidth="8.81640625" defaultRowHeight="14.5" x14ac:dyDescent="0.35"/>
  <cols>
    <col min="1" max="1" width="2.54296875" style="10" customWidth="1"/>
    <col min="2" max="2" width="12.54296875" style="10" bestFit="1" customWidth="1"/>
    <col min="3" max="3" width="8.81640625" style="10"/>
    <col min="4" max="4" width="13.453125" style="10" bestFit="1" customWidth="1"/>
    <col min="5" max="5" width="3.453125" style="10" customWidth="1"/>
    <col min="6" max="6" width="15.54296875" style="10" bestFit="1" customWidth="1"/>
    <col min="7" max="7" width="3" style="10" customWidth="1"/>
    <col min="8" max="16384" width="8.81640625" style="10"/>
  </cols>
  <sheetData>
    <row r="1" spans="2:15" x14ac:dyDescent="0.35">
      <c r="N1" s="31" t="s">
        <v>390</v>
      </c>
    </row>
    <row r="2" spans="2:15" ht="29" x14ac:dyDescent="0.35">
      <c r="B2" s="8" t="s">
        <v>391</v>
      </c>
      <c r="C2" s="9" t="s">
        <v>392</v>
      </c>
      <c r="D2" s="798" t="s">
        <v>393</v>
      </c>
      <c r="E2" s="798" t="s">
        <v>394</v>
      </c>
      <c r="F2" s="798" t="s">
        <v>323</v>
      </c>
      <c r="G2" s="798" t="s">
        <v>394</v>
      </c>
      <c r="H2" s="8" t="s">
        <v>395</v>
      </c>
      <c r="N2" s="10" t="s">
        <v>77</v>
      </c>
      <c r="O2" s="10">
        <v>0.6</v>
      </c>
    </row>
    <row r="3" spans="2:15" x14ac:dyDescent="0.35">
      <c r="B3" s="11" t="s">
        <v>396</v>
      </c>
      <c r="C3" s="11" t="s">
        <v>397</v>
      </c>
      <c r="D3" s="11" t="s">
        <v>398</v>
      </c>
      <c r="E3" s="11">
        <v>1</v>
      </c>
      <c r="F3" s="11" t="s">
        <v>292</v>
      </c>
      <c r="G3" s="11">
        <v>1</v>
      </c>
      <c r="H3" s="11" t="s">
        <v>399</v>
      </c>
      <c r="N3" s="10" t="s">
        <v>82</v>
      </c>
      <c r="O3" s="10">
        <v>0.5</v>
      </c>
    </row>
    <row r="4" spans="2:15" x14ac:dyDescent="0.35">
      <c r="B4" s="11" t="s">
        <v>400</v>
      </c>
      <c r="C4" s="11" t="s">
        <v>401</v>
      </c>
      <c r="D4" s="11" t="s">
        <v>402</v>
      </c>
      <c r="E4" s="11">
        <v>2</v>
      </c>
      <c r="F4" s="11" t="s">
        <v>293</v>
      </c>
      <c r="G4" s="11">
        <v>2</v>
      </c>
      <c r="H4" s="11" t="s">
        <v>403</v>
      </c>
      <c r="N4" s="10" t="s">
        <v>86</v>
      </c>
      <c r="O4" s="10">
        <v>0.4</v>
      </c>
    </row>
    <row r="5" spans="2:15" x14ac:dyDescent="0.35">
      <c r="B5" s="11" t="s">
        <v>404</v>
      </c>
      <c r="D5" s="11" t="s">
        <v>405</v>
      </c>
      <c r="E5" s="11">
        <v>3</v>
      </c>
      <c r="F5" s="11" t="s">
        <v>294</v>
      </c>
      <c r="G5" s="11">
        <v>3</v>
      </c>
      <c r="H5" s="11" t="s">
        <v>406</v>
      </c>
    </row>
    <row r="6" spans="2:15" x14ac:dyDescent="0.35">
      <c r="D6" s="11" t="s">
        <v>407</v>
      </c>
      <c r="E6" s="11">
        <v>4</v>
      </c>
      <c r="F6" s="11" t="s">
        <v>295</v>
      </c>
      <c r="G6" s="11">
        <v>4</v>
      </c>
    </row>
    <row r="7" spans="2:15" x14ac:dyDescent="0.35">
      <c r="D7" s="11" t="s">
        <v>408</v>
      </c>
      <c r="E7" s="11">
        <v>5</v>
      </c>
      <c r="F7" s="11" t="s">
        <v>296</v>
      </c>
      <c r="G7" s="11">
        <v>5</v>
      </c>
    </row>
    <row r="8" spans="2:15" x14ac:dyDescent="0.35">
      <c r="D8" s="11" t="s">
        <v>409</v>
      </c>
      <c r="E8" s="11">
        <v>5</v>
      </c>
    </row>
    <row r="13" spans="2:15" x14ac:dyDescent="0.35">
      <c r="F13" s="12" t="s">
        <v>410</v>
      </c>
    </row>
    <row r="14" spans="2:15" x14ac:dyDescent="0.35">
      <c r="F14" s="12" t="s">
        <v>411</v>
      </c>
    </row>
    <row r="15" spans="2:15" x14ac:dyDescent="0.35">
      <c r="F15" s="12" t="s">
        <v>412</v>
      </c>
    </row>
    <row r="16" spans="2:15" x14ac:dyDescent="0.35">
      <c r="F16" s="12" t="s">
        <v>413</v>
      </c>
      <c r="N16" s="10" t="s">
        <v>414</v>
      </c>
    </row>
    <row r="17" spans="2:14" x14ac:dyDescent="0.35">
      <c r="B17" s="13"/>
    </row>
    <row r="18" spans="2:14" x14ac:dyDescent="0.35">
      <c r="B18" s="13"/>
    </row>
    <row r="19" spans="2:14" x14ac:dyDescent="0.35">
      <c r="B19" s="13"/>
    </row>
    <row r="20" spans="2:14" x14ac:dyDescent="0.35">
      <c r="B20" s="13"/>
      <c r="N20" s="10" t="s">
        <v>415</v>
      </c>
    </row>
    <row r="21" spans="2:14" x14ac:dyDescent="0.35">
      <c r="B21" s="13"/>
      <c r="G21" s="14"/>
    </row>
    <row r="27" spans="2:14" x14ac:dyDescent="0.35">
      <c r="D27" s="15" t="s">
        <v>416</v>
      </c>
    </row>
    <row r="28" spans="2:14" x14ac:dyDescent="0.35">
      <c r="D28" s="10" t="s">
        <v>417</v>
      </c>
    </row>
    <row r="29" spans="2:14" x14ac:dyDescent="0.35">
      <c r="D29" s="10" t="s">
        <v>418</v>
      </c>
    </row>
    <row r="30" spans="2:14" x14ac:dyDescent="0.35">
      <c r="D30" s="10" t="s">
        <v>419</v>
      </c>
    </row>
    <row r="31" spans="2:14" x14ac:dyDescent="0.35">
      <c r="D31" s="10" t="s">
        <v>420</v>
      </c>
    </row>
    <row r="32" spans="2:14" x14ac:dyDescent="0.35">
      <c r="D32" t="s">
        <v>648</v>
      </c>
    </row>
    <row r="33" spans="4:4" x14ac:dyDescent="0.35">
      <c r="D33" s="10" t="s">
        <v>421</v>
      </c>
    </row>
    <row r="34" spans="4:4" x14ac:dyDescent="0.35">
      <c r="D34" s="15" t="s">
        <v>422</v>
      </c>
    </row>
    <row r="35" spans="4:4" ht="14" customHeight="1" x14ac:dyDescent="0.35">
      <c r="D35" s="417" t="s">
        <v>423</v>
      </c>
    </row>
    <row r="36" spans="4:4" x14ac:dyDescent="0.35">
      <c r="D36" s="16"/>
    </row>
  </sheetData>
  <mergeCells count="2">
    <mergeCell ref="D2:E2"/>
    <mergeCell ref="F2:G2"/>
  </mergeCells>
  <phoneticPr fontId="17" type="noConversion"/>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ED826-F902-4B2C-AAAD-C5EA3AEAF0A6}">
  <sheetPr>
    <tabColor theme="8" tint="0.59999389629810485"/>
  </sheetPr>
  <dimension ref="A1:AG78"/>
  <sheetViews>
    <sheetView showGridLines="0" topLeftCell="A19" zoomScale="70" zoomScaleNormal="70" workbookViewId="0">
      <selection activeCell="C17" sqref="C17"/>
    </sheetView>
  </sheetViews>
  <sheetFormatPr defaultColWidth="8.81640625" defaultRowHeight="14.5" x14ac:dyDescent="0.35"/>
  <cols>
    <col min="1" max="1" width="14.1796875" style="53" customWidth="1"/>
    <col min="2" max="2" width="20.81640625" style="53" bestFit="1" customWidth="1"/>
    <col min="3" max="3" width="34.1796875" style="53" customWidth="1"/>
    <col min="4" max="4" width="17.81640625" style="53" bestFit="1" customWidth="1"/>
    <col min="5" max="5" width="21.54296875" style="53" bestFit="1" customWidth="1"/>
    <col min="6" max="6" width="31.1796875" style="53" bestFit="1" customWidth="1"/>
    <col min="7" max="7" width="25.90625" style="53" customWidth="1"/>
    <col min="8" max="8" width="20.453125" style="53" bestFit="1" customWidth="1"/>
    <col min="9" max="9" width="6.54296875" style="53" customWidth="1"/>
    <col min="10" max="10" width="20.81640625" style="53" bestFit="1" customWidth="1"/>
    <col min="11" max="12" width="13.81640625" style="53" bestFit="1" customWidth="1"/>
    <col min="13" max="13" width="14.453125" style="53" bestFit="1" customWidth="1"/>
    <col min="14" max="14" width="31.1796875" style="53" bestFit="1" customWidth="1"/>
    <col min="15" max="15" width="27.08984375" style="53" customWidth="1"/>
    <col min="16" max="16" width="16.81640625" style="53" bestFit="1" customWidth="1"/>
    <col min="17" max="17" width="8.81640625" style="53"/>
    <col min="18" max="18" width="20.81640625" style="53" bestFit="1" customWidth="1"/>
    <col min="19" max="20" width="13.81640625" style="53" bestFit="1" customWidth="1"/>
    <col min="21" max="21" width="14.453125" style="53" bestFit="1" customWidth="1"/>
    <col min="22" max="22" width="31.1796875" style="53" bestFit="1" customWidth="1"/>
    <col min="23" max="23" width="16.453125" style="53" bestFit="1" customWidth="1"/>
    <col min="24" max="24" width="16.81640625" style="53" bestFit="1" customWidth="1"/>
    <col min="25" max="25" width="8.81640625" style="53"/>
    <col min="26" max="26" width="20.81640625" style="53" bestFit="1" customWidth="1"/>
    <col min="27" max="28" width="13.81640625" style="53" bestFit="1" customWidth="1"/>
    <col min="29" max="29" width="14.453125" style="53" bestFit="1" customWidth="1"/>
    <col min="30" max="30" width="31.1796875" style="53" bestFit="1" customWidth="1"/>
    <col min="31" max="31" width="27.54296875" style="53" customWidth="1"/>
    <col min="32" max="32" width="16.81640625" style="53" bestFit="1" customWidth="1"/>
    <col min="33" max="16384" width="8.81640625" style="53"/>
  </cols>
  <sheetData>
    <row r="1" spans="1:33" ht="19.75" customHeight="1" x14ac:dyDescent="0.35">
      <c r="A1" s="51"/>
      <c r="B1" s="773"/>
      <c r="C1" s="773"/>
      <c r="D1" s="773"/>
      <c r="E1" s="773"/>
      <c r="F1" s="773"/>
      <c r="G1" s="773"/>
      <c r="H1" s="52"/>
      <c r="I1" s="51"/>
      <c r="J1" s="51"/>
      <c r="K1" s="51"/>
      <c r="L1" s="51"/>
      <c r="M1" s="51"/>
      <c r="N1" s="51"/>
      <c r="O1" s="51"/>
      <c r="P1" s="51"/>
      <c r="Q1" s="51"/>
      <c r="R1" s="51"/>
      <c r="S1" s="51"/>
      <c r="T1" s="51"/>
      <c r="U1" s="51"/>
      <c r="V1" s="51"/>
      <c r="W1" s="51"/>
      <c r="X1" s="51"/>
      <c r="Y1" s="51"/>
      <c r="Z1" s="51"/>
      <c r="AA1" s="51"/>
      <c r="AB1" s="51"/>
      <c r="AC1" s="51"/>
      <c r="AD1" s="51"/>
      <c r="AE1" s="51"/>
      <c r="AF1" s="51"/>
      <c r="AG1" s="51"/>
    </row>
    <row r="2" spans="1:33" x14ac:dyDescent="0.35">
      <c r="A2" s="51"/>
      <c r="B2" s="52"/>
      <c r="C2" s="52"/>
      <c r="D2" s="52"/>
      <c r="E2" s="52"/>
      <c r="F2" s="52"/>
      <c r="G2" s="52"/>
      <c r="H2" s="52"/>
      <c r="I2" s="51"/>
      <c r="J2" s="51"/>
      <c r="K2" s="51"/>
      <c r="L2" s="51"/>
      <c r="M2" s="51"/>
      <c r="N2" s="51"/>
      <c r="O2" s="51"/>
      <c r="P2" s="51"/>
      <c r="Q2" s="51"/>
      <c r="R2" s="51"/>
      <c r="S2" s="51"/>
      <c r="T2" s="51"/>
      <c r="U2" s="51"/>
      <c r="V2" s="51"/>
      <c r="W2" s="51"/>
      <c r="X2" s="51"/>
      <c r="Y2" s="51"/>
      <c r="Z2" s="51"/>
      <c r="AA2" s="51"/>
      <c r="AB2" s="51"/>
      <c r="AC2" s="51"/>
      <c r="AD2" s="51"/>
      <c r="AE2" s="51"/>
      <c r="AF2" s="51"/>
      <c r="AG2" s="51"/>
    </row>
    <row r="3" spans="1:33" x14ac:dyDescent="0.35">
      <c r="A3" s="51"/>
      <c r="B3" s="52"/>
      <c r="C3" s="52"/>
      <c r="D3" s="52"/>
      <c r="E3" s="52"/>
      <c r="F3" s="52"/>
      <c r="G3" s="52"/>
      <c r="H3" s="52"/>
      <c r="I3" s="51"/>
      <c r="J3" s="51"/>
      <c r="K3" s="51"/>
      <c r="L3" s="51"/>
      <c r="M3" s="51"/>
      <c r="N3" s="51"/>
      <c r="O3" s="51"/>
      <c r="P3" s="51"/>
      <c r="Q3" s="51"/>
      <c r="R3" s="51"/>
      <c r="S3" s="51"/>
      <c r="T3" s="51"/>
      <c r="U3" s="51"/>
      <c r="V3" s="51"/>
      <c r="W3" s="51"/>
      <c r="X3" s="51"/>
      <c r="Y3" s="51"/>
      <c r="Z3" s="51"/>
      <c r="AA3" s="51"/>
      <c r="AB3" s="51"/>
      <c r="AC3" s="51"/>
      <c r="AD3" s="51"/>
      <c r="AE3" s="51"/>
      <c r="AF3" s="51"/>
      <c r="AG3" s="51"/>
    </row>
    <row r="4" spans="1:33" ht="17.5" x14ac:dyDescent="0.4">
      <c r="A4" s="51"/>
      <c r="B4" s="51"/>
      <c r="C4" s="54"/>
      <c r="D4" s="52"/>
      <c r="E4" s="52"/>
      <c r="F4" s="52"/>
      <c r="G4" s="52"/>
      <c r="H4" s="52"/>
      <c r="I4" s="51"/>
      <c r="J4" s="51"/>
      <c r="K4" s="51"/>
      <c r="L4" s="51"/>
      <c r="M4" s="51"/>
      <c r="N4" s="51"/>
      <c r="O4" s="51"/>
      <c r="P4" s="51"/>
      <c r="Q4" s="51"/>
      <c r="R4" s="51"/>
      <c r="S4" s="51"/>
      <c r="T4" s="51"/>
      <c r="U4" s="51"/>
      <c r="V4" s="51"/>
      <c r="W4" s="51"/>
      <c r="X4" s="51"/>
      <c r="Y4" s="51"/>
      <c r="Z4" s="51"/>
      <c r="AA4" s="51"/>
      <c r="AB4" s="51"/>
      <c r="AC4" s="51"/>
      <c r="AD4" s="51"/>
      <c r="AE4" s="51"/>
      <c r="AF4" s="51"/>
      <c r="AG4" s="51"/>
    </row>
    <row r="5" spans="1:33" ht="17.5" x14ac:dyDescent="0.4">
      <c r="A5" s="51"/>
      <c r="B5" s="51"/>
      <c r="C5" s="54"/>
      <c r="D5" s="52"/>
      <c r="E5" s="52"/>
      <c r="F5" s="52"/>
      <c r="G5" s="52"/>
      <c r="H5" s="52"/>
      <c r="I5" s="51"/>
      <c r="J5" s="51"/>
      <c r="K5" s="51"/>
      <c r="L5" s="51"/>
      <c r="M5" s="51"/>
      <c r="N5" s="51"/>
      <c r="O5" s="51"/>
      <c r="P5" s="51"/>
      <c r="Q5" s="51"/>
      <c r="R5" s="51"/>
      <c r="S5" s="51"/>
      <c r="T5" s="51"/>
      <c r="U5" s="51"/>
      <c r="V5" s="51"/>
      <c r="W5" s="51"/>
      <c r="X5" s="51"/>
      <c r="Y5" s="51"/>
      <c r="Z5" s="51"/>
      <c r="AA5" s="51"/>
      <c r="AB5" s="51"/>
      <c r="AC5" s="51"/>
      <c r="AD5" s="51"/>
      <c r="AE5" s="51"/>
      <c r="AF5" s="51"/>
      <c r="AG5" s="51"/>
    </row>
    <row r="6" spans="1:33" ht="17.5" x14ac:dyDescent="0.4">
      <c r="A6" s="51"/>
      <c r="B6" s="51"/>
      <c r="C6" s="54"/>
      <c r="D6" s="52"/>
      <c r="E6" s="52"/>
      <c r="F6" s="52"/>
      <c r="G6" s="52"/>
      <c r="H6" s="52"/>
      <c r="I6" s="51"/>
      <c r="J6" s="51"/>
      <c r="K6" s="51"/>
      <c r="L6" s="51"/>
      <c r="M6" s="51"/>
      <c r="N6" s="51"/>
      <c r="O6" s="51"/>
      <c r="P6" s="51"/>
      <c r="Q6" s="51"/>
      <c r="R6" s="51"/>
      <c r="S6" s="51"/>
      <c r="T6" s="51"/>
      <c r="U6" s="51"/>
      <c r="V6" s="51"/>
      <c r="W6" s="51"/>
      <c r="X6" s="51"/>
      <c r="Y6" s="51"/>
      <c r="Z6" s="51"/>
      <c r="AA6" s="51"/>
      <c r="AB6" s="51"/>
      <c r="AC6" s="51"/>
      <c r="AD6" s="51"/>
      <c r="AE6" s="51"/>
      <c r="AF6" s="51"/>
      <c r="AG6" s="51"/>
    </row>
    <row r="7" spans="1:33" ht="52.4" customHeight="1" x14ac:dyDescent="0.35">
      <c r="A7" s="799" t="s">
        <v>351</v>
      </c>
      <c r="B7" s="799"/>
      <c r="C7" s="799"/>
      <c r="D7" s="799"/>
      <c r="E7" s="799"/>
      <c r="F7" s="799"/>
      <c r="G7" s="799"/>
      <c r="H7" s="799"/>
      <c r="I7" s="799"/>
      <c r="J7" s="5"/>
      <c r="K7" s="5"/>
      <c r="L7" s="5"/>
      <c r="M7" s="5"/>
      <c r="N7" s="5"/>
      <c r="O7" s="5"/>
      <c r="P7" s="5"/>
      <c r="Q7" s="5"/>
      <c r="R7" s="5"/>
      <c r="S7" s="5"/>
      <c r="T7" s="5"/>
      <c r="U7" s="5"/>
      <c r="V7" s="5"/>
      <c r="W7" s="5"/>
      <c r="X7" s="5"/>
      <c r="Y7" s="5"/>
      <c r="Z7" s="5"/>
      <c r="AA7" s="5"/>
      <c r="AB7" s="5"/>
      <c r="AC7" s="5"/>
      <c r="AD7" s="5"/>
      <c r="AE7" s="5"/>
      <c r="AF7" s="5"/>
      <c r="AG7" s="51"/>
    </row>
    <row r="8" spans="1:33" ht="17.5" customHeight="1" x14ac:dyDescent="0.4">
      <c r="A8" s="276"/>
      <c r="B8" s="804" t="s">
        <v>576</v>
      </c>
      <c r="C8" s="804"/>
      <c r="D8" s="276"/>
      <c r="E8" s="276"/>
      <c r="F8" s="276"/>
      <c r="G8" s="276"/>
      <c r="H8" s="276"/>
      <c r="I8" s="276"/>
      <c r="J8" s="5"/>
      <c r="K8" s="5"/>
      <c r="L8" s="5"/>
      <c r="M8" s="5"/>
      <c r="N8" s="5"/>
      <c r="O8" s="5"/>
      <c r="P8" s="5"/>
      <c r="Q8" s="5"/>
      <c r="R8" s="5"/>
      <c r="S8" s="5"/>
      <c r="T8" s="5"/>
      <c r="U8" s="5"/>
      <c r="V8" s="5"/>
      <c r="W8" s="5"/>
      <c r="X8" s="5"/>
      <c r="Y8" s="5"/>
      <c r="Z8" s="5"/>
      <c r="AA8" s="5"/>
      <c r="AB8" s="5"/>
      <c r="AC8" s="5"/>
      <c r="AD8" s="5"/>
      <c r="AE8" s="5"/>
      <c r="AF8" s="5"/>
      <c r="AG8" s="51"/>
    </row>
    <row r="9" spans="1:33" ht="18.649999999999999" customHeight="1" x14ac:dyDescent="0.35">
      <c r="A9" s="277"/>
      <c r="B9" s="647" t="s">
        <v>573</v>
      </c>
      <c r="C9" s="647"/>
      <c r="D9" s="278"/>
      <c r="E9" s="278"/>
      <c r="F9" s="278"/>
      <c r="G9" s="278"/>
      <c r="H9" s="279"/>
      <c r="I9" s="277"/>
      <c r="J9" s="5"/>
      <c r="K9" s="5"/>
      <c r="L9" s="5"/>
      <c r="M9" s="5"/>
      <c r="N9" s="5"/>
      <c r="O9" s="5"/>
      <c r="P9" s="5"/>
      <c r="Q9" s="5"/>
      <c r="R9" s="5"/>
      <c r="S9" s="5"/>
      <c r="T9" s="5"/>
      <c r="U9" s="5"/>
      <c r="V9" s="5"/>
      <c r="W9" s="5"/>
      <c r="X9" s="5"/>
      <c r="Y9" s="5"/>
      <c r="Z9" s="5"/>
      <c r="AA9" s="5"/>
      <c r="AB9" s="5"/>
      <c r="AC9" s="5"/>
      <c r="AD9" s="5"/>
      <c r="AE9" s="5"/>
      <c r="AF9" s="5"/>
      <c r="AG9" s="51"/>
    </row>
    <row r="10" spans="1:33" ht="18.649999999999999" customHeight="1" x14ac:dyDescent="0.35">
      <c r="A10" s="277"/>
      <c r="B10" s="280"/>
      <c r="C10" s="280"/>
      <c r="D10" s="278"/>
      <c r="E10" s="278"/>
      <c r="F10" s="278"/>
      <c r="G10" s="278"/>
      <c r="H10" s="279"/>
      <c r="I10" s="277"/>
      <c r="J10" s="5"/>
      <c r="K10" s="5"/>
      <c r="L10" s="5"/>
      <c r="M10" s="5"/>
      <c r="N10" s="5"/>
      <c r="O10" s="5"/>
      <c r="P10" s="5"/>
      <c r="Q10" s="5"/>
      <c r="R10" s="5"/>
      <c r="S10" s="5"/>
      <c r="T10" s="5"/>
      <c r="U10" s="5"/>
      <c r="V10" s="5"/>
      <c r="W10" s="5"/>
      <c r="X10" s="5"/>
      <c r="Y10" s="5"/>
      <c r="Z10" s="5"/>
      <c r="AA10" s="5"/>
      <c r="AB10" s="5"/>
      <c r="AC10" s="5"/>
      <c r="AD10" s="5"/>
      <c r="AE10" s="5"/>
      <c r="AF10" s="5"/>
      <c r="AG10" s="51"/>
    </row>
    <row r="11" spans="1:33" ht="36" customHeight="1" x14ac:dyDescent="0.35">
      <c r="A11" s="5"/>
      <c r="B11" s="805" t="s">
        <v>577</v>
      </c>
      <c r="C11" s="805"/>
      <c r="D11" s="805"/>
      <c r="E11" s="805"/>
      <c r="F11" s="805"/>
      <c r="G11" s="805"/>
      <c r="H11" s="805"/>
      <c r="I11" s="805"/>
      <c r="J11" s="805"/>
      <c r="K11" s="805"/>
      <c r="L11" s="805"/>
      <c r="M11" s="805"/>
      <c r="N11" s="805"/>
      <c r="O11" s="805"/>
      <c r="P11" s="805"/>
      <c r="Q11" s="805"/>
      <c r="R11" s="805"/>
      <c r="S11" s="805"/>
      <c r="T11" s="805"/>
      <c r="U11" s="805"/>
      <c r="V11" s="805"/>
      <c r="W11" s="805"/>
      <c r="X11" s="805"/>
      <c r="Y11" s="805"/>
      <c r="Z11" s="805"/>
      <c r="AA11" s="805"/>
      <c r="AB11" s="805"/>
      <c r="AC11" s="805"/>
      <c r="AD11" s="805"/>
      <c r="AE11" s="805"/>
      <c r="AF11" s="805"/>
      <c r="AG11" s="51"/>
    </row>
    <row r="12" spans="1:33" ht="162" customHeight="1" x14ac:dyDescent="0.35">
      <c r="A12" s="5"/>
      <c r="B12" s="802" t="s">
        <v>575</v>
      </c>
      <c r="C12" s="803"/>
      <c r="D12" s="803"/>
      <c r="E12" s="803"/>
      <c r="F12" s="803"/>
      <c r="G12" s="803"/>
      <c r="H12" s="803"/>
      <c r="I12" s="803"/>
      <c r="J12" s="803"/>
      <c r="K12" s="803"/>
      <c r="L12" s="803"/>
      <c r="M12" s="803"/>
      <c r="N12" s="803"/>
      <c r="O12" s="803"/>
      <c r="P12" s="803"/>
      <c r="Q12" s="803"/>
      <c r="R12" s="803"/>
      <c r="S12" s="803"/>
      <c r="T12" s="803"/>
      <c r="U12" s="803"/>
      <c r="V12" s="803"/>
      <c r="W12" s="803"/>
      <c r="X12" s="803"/>
      <c r="Y12" s="803"/>
      <c r="Z12" s="803"/>
      <c r="AA12" s="803"/>
      <c r="AB12" s="803"/>
      <c r="AC12" s="803"/>
      <c r="AD12" s="803"/>
      <c r="AE12" s="803"/>
      <c r="AF12" s="803"/>
      <c r="AG12" s="51"/>
    </row>
    <row r="13" spans="1:33" ht="18" customHeight="1" x14ac:dyDescent="0.35">
      <c r="A13" s="51"/>
      <c r="B13" s="57"/>
      <c r="C13" s="57"/>
      <c r="D13" s="57"/>
      <c r="E13" s="57"/>
      <c r="F13" s="57"/>
      <c r="G13" s="57"/>
      <c r="H13" s="57"/>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row>
    <row r="14" spans="1:33" ht="18" customHeight="1" thickBot="1" x14ac:dyDescent="0.5">
      <c r="A14" s="51"/>
      <c r="B14" s="800" t="s">
        <v>367</v>
      </c>
      <c r="C14" s="801"/>
      <c r="D14" s="801"/>
      <c r="E14" s="801"/>
      <c r="F14" s="801"/>
      <c r="G14" s="801"/>
      <c r="H14" s="801"/>
      <c r="I14" s="51"/>
      <c r="J14" s="800" t="s">
        <v>382</v>
      </c>
      <c r="K14" s="801"/>
      <c r="L14" s="801"/>
      <c r="M14" s="801"/>
      <c r="N14" s="801"/>
      <c r="O14" s="801"/>
      <c r="P14" s="801"/>
      <c r="Q14" s="51"/>
      <c r="R14" s="800" t="s">
        <v>386</v>
      </c>
      <c r="S14" s="801"/>
      <c r="T14" s="801"/>
      <c r="U14" s="801"/>
      <c r="V14" s="801"/>
      <c r="W14" s="801"/>
      <c r="X14" s="801"/>
      <c r="Y14" s="51"/>
      <c r="Z14" s="800" t="s">
        <v>388</v>
      </c>
      <c r="AA14" s="801"/>
      <c r="AB14" s="801"/>
      <c r="AC14" s="801"/>
      <c r="AD14" s="801"/>
      <c r="AE14" s="801"/>
      <c r="AF14" s="801"/>
      <c r="AG14" s="51"/>
    </row>
    <row r="15" spans="1:33" ht="26.5" customHeight="1" thickBot="1" x14ac:dyDescent="0.5">
      <c r="A15" s="67"/>
      <c r="B15" s="800" t="s">
        <v>424</v>
      </c>
      <c r="C15" s="801"/>
      <c r="D15" s="801"/>
      <c r="E15" s="801"/>
      <c r="F15" s="801"/>
      <c r="G15" s="801"/>
      <c r="H15" s="801"/>
      <c r="I15" s="51"/>
      <c r="J15" s="800" t="s">
        <v>424</v>
      </c>
      <c r="K15" s="801"/>
      <c r="L15" s="801"/>
      <c r="M15" s="801"/>
      <c r="N15" s="801"/>
      <c r="O15" s="801"/>
      <c r="P15" s="801"/>
      <c r="Q15" s="51"/>
      <c r="R15" s="800" t="s">
        <v>424</v>
      </c>
      <c r="S15" s="801"/>
      <c r="T15" s="801"/>
      <c r="U15" s="801"/>
      <c r="V15" s="801"/>
      <c r="W15" s="801"/>
      <c r="X15" s="801"/>
      <c r="Y15" s="51"/>
      <c r="Z15" s="800" t="s">
        <v>424</v>
      </c>
      <c r="AA15" s="801"/>
      <c r="AB15" s="801"/>
      <c r="AC15" s="801"/>
      <c r="AD15" s="801"/>
      <c r="AE15" s="801"/>
      <c r="AF15" s="801"/>
      <c r="AG15" s="51"/>
    </row>
    <row r="16" spans="1:33" s="6" customFormat="1" ht="93" customHeight="1" x14ac:dyDescent="0.35">
      <c r="A16" s="189"/>
      <c r="B16" s="284" t="s">
        <v>425</v>
      </c>
      <c r="C16" s="193" t="s">
        <v>426</v>
      </c>
      <c r="D16" s="193" t="s">
        <v>427</v>
      </c>
      <c r="E16" s="193" t="s">
        <v>428</v>
      </c>
      <c r="F16" s="285" t="s">
        <v>429</v>
      </c>
      <c r="G16" s="416" t="s">
        <v>647</v>
      </c>
      <c r="H16" s="286" t="s">
        <v>431</v>
      </c>
      <c r="I16" s="5"/>
      <c r="J16" s="284" t="s">
        <v>425</v>
      </c>
      <c r="K16" s="193" t="s">
        <v>426</v>
      </c>
      <c r="L16" s="193" t="s">
        <v>427</v>
      </c>
      <c r="M16" s="193" t="s">
        <v>428</v>
      </c>
      <c r="N16" s="285" t="s">
        <v>429</v>
      </c>
      <c r="O16" s="416" t="s">
        <v>647</v>
      </c>
      <c r="P16" s="286" t="s">
        <v>431</v>
      </c>
      <c r="Q16" s="5"/>
      <c r="R16" s="284" t="s">
        <v>425</v>
      </c>
      <c r="S16" s="193" t="s">
        <v>426</v>
      </c>
      <c r="T16" s="193" t="s">
        <v>427</v>
      </c>
      <c r="U16" s="193" t="s">
        <v>428</v>
      </c>
      <c r="V16" s="285" t="s">
        <v>429</v>
      </c>
      <c r="W16" s="193" t="s">
        <v>430</v>
      </c>
      <c r="X16" s="286" t="s">
        <v>431</v>
      </c>
      <c r="Y16" s="5"/>
      <c r="Z16" s="284" t="s">
        <v>425</v>
      </c>
      <c r="AA16" s="193" t="s">
        <v>426</v>
      </c>
      <c r="AB16" s="193" t="s">
        <v>427</v>
      </c>
      <c r="AC16" s="193" t="s">
        <v>428</v>
      </c>
      <c r="AD16" s="285" t="s">
        <v>429</v>
      </c>
      <c r="AE16" s="416" t="s">
        <v>647</v>
      </c>
      <c r="AF16" s="286" t="s">
        <v>431</v>
      </c>
      <c r="AG16" s="5"/>
    </row>
    <row r="17" spans="1:33" ht="15" customHeight="1" x14ac:dyDescent="0.35">
      <c r="A17" s="67"/>
      <c r="B17" s="287">
        <v>45870</v>
      </c>
      <c r="C17" s="7"/>
      <c r="D17" s="7"/>
      <c r="E17" s="7"/>
      <c r="F17" s="7"/>
      <c r="G17" s="7"/>
      <c r="H17" s="7"/>
      <c r="I17" s="51"/>
      <c r="J17" s="287">
        <v>45870</v>
      </c>
      <c r="K17" s="7"/>
      <c r="L17" s="7"/>
      <c r="M17" s="7"/>
      <c r="N17" s="7"/>
      <c r="O17" s="7"/>
      <c r="P17" s="7"/>
      <c r="Q17" s="51"/>
      <c r="R17" s="287">
        <v>45870</v>
      </c>
      <c r="S17" s="7"/>
      <c r="T17" s="7"/>
      <c r="U17" s="7"/>
      <c r="V17" s="7"/>
      <c r="W17" s="7"/>
      <c r="X17" s="7"/>
      <c r="Y17" s="51"/>
      <c r="Z17" s="75">
        <v>45870</v>
      </c>
      <c r="AA17" s="7"/>
      <c r="AB17" s="7"/>
      <c r="AC17" s="7"/>
      <c r="AD17" s="7"/>
      <c r="AE17" s="7"/>
      <c r="AF17" s="7"/>
      <c r="AG17" s="51"/>
    </row>
    <row r="18" spans="1:33" ht="14.5" customHeight="1" x14ac:dyDescent="0.35">
      <c r="A18" s="67"/>
      <c r="B18" s="287">
        <v>45901</v>
      </c>
      <c r="C18" s="7"/>
      <c r="D18" s="7"/>
      <c r="E18" s="7"/>
      <c r="F18" s="7"/>
      <c r="G18" s="7"/>
      <c r="H18" s="7"/>
      <c r="I18" s="51"/>
      <c r="J18" s="287">
        <v>45901</v>
      </c>
      <c r="K18" s="7"/>
      <c r="L18" s="7"/>
      <c r="M18" s="7"/>
      <c r="N18" s="7"/>
      <c r="O18" s="7"/>
      <c r="P18" s="7"/>
      <c r="Q18" s="51"/>
      <c r="R18" s="287">
        <v>45901</v>
      </c>
      <c r="S18" s="7"/>
      <c r="T18" s="7"/>
      <c r="U18" s="7"/>
      <c r="V18" s="7"/>
      <c r="W18" s="7"/>
      <c r="X18" s="7"/>
      <c r="Y18" s="51"/>
      <c r="Z18" s="75">
        <v>45901</v>
      </c>
      <c r="AA18" s="7"/>
      <c r="AB18" s="7"/>
      <c r="AC18" s="7"/>
      <c r="AD18" s="7"/>
      <c r="AE18" s="7"/>
      <c r="AF18" s="7"/>
      <c r="AG18" s="51"/>
    </row>
    <row r="19" spans="1:33" x14ac:dyDescent="0.35">
      <c r="A19" s="67"/>
      <c r="B19" s="287">
        <v>45931</v>
      </c>
      <c r="C19" s="7"/>
      <c r="D19" s="7"/>
      <c r="E19" s="7"/>
      <c r="F19" s="7"/>
      <c r="G19" s="7"/>
      <c r="H19" s="7"/>
      <c r="I19" s="51"/>
      <c r="J19" s="287">
        <v>45931</v>
      </c>
      <c r="K19" s="7"/>
      <c r="L19" s="7"/>
      <c r="M19" s="7"/>
      <c r="N19" s="7"/>
      <c r="O19" s="7"/>
      <c r="P19" s="7"/>
      <c r="Q19" s="51"/>
      <c r="R19" s="287">
        <v>45931</v>
      </c>
      <c r="S19" s="7"/>
      <c r="T19" s="7"/>
      <c r="U19" s="7"/>
      <c r="V19" s="7"/>
      <c r="W19" s="7"/>
      <c r="X19" s="7"/>
      <c r="Y19" s="51"/>
      <c r="Z19" s="75">
        <v>45931</v>
      </c>
      <c r="AA19" s="7"/>
      <c r="AB19" s="7"/>
      <c r="AC19" s="7"/>
      <c r="AD19" s="7"/>
      <c r="AE19" s="7"/>
      <c r="AF19" s="7"/>
      <c r="AG19" s="51"/>
    </row>
    <row r="20" spans="1:33" x14ac:dyDescent="0.35">
      <c r="A20" s="67"/>
      <c r="B20" s="287">
        <v>45962</v>
      </c>
      <c r="C20" s="7"/>
      <c r="D20" s="7"/>
      <c r="E20" s="7"/>
      <c r="F20" s="7"/>
      <c r="G20" s="7"/>
      <c r="H20" s="7"/>
      <c r="I20" s="51"/>
      <c r="J20" s="287">
        <v>45962</v>
      </c>
      <c r="K20" s="7"/>
      <c r="L20" s="7"/>
      <c r="M20" s="7"/>
      <c r="N20" s="7"/>
      <c r="O20" s="7"/>
      <c r="P20" s="7"/>
      <c r="Q20" s="51"/>
      <c r="R20" s="287">
        <v>45962</v>
      </c>
      <c r="S20" s="7"/>
      <c r="T20" s="7"/>
      <c r="U20" s="7"/>
      <c r="V20" s="7"/>
      <c r="W20" s="7"/>
      <c r="X20" s="7"/>
      <c r="Y20" s="51"/>
      <c r="Z20" s="75">
        <v>45962</v>
      </c>
      <c r="AA20" s="7"/>
      <c r="AB20" s="7"/>
      <c r="AC20" s="7"/>
      <c r="AD20" s="7"/>
      <c r="AE20" s="7"/>
      <c r="AF20" s="7"/>
      <c r="AG20" s="51"/>
    </row>
    <row r="21" spans="1:33" x14ac:dyDescent="0.35">
      <c r="A21" s="67"/>
      <c r="B21" s="287">
        <v>45992</v>
      </c>
      <c r="C21" s="7"/>
      <c r="D21" s="7"/>
      <c r="E21" s="7"/>
      <c r="F21" s="7"/>
      <c r="G21" s="7"/>
      <c r="H21" s="7"/>
      <c r="I21" s="51"/>
      <c r="J21" s="287">
        <v>45992</v>
      </c>
      <c r="K21" s="7"/>
      <c r="L21" s="7"/>
      <c r="M21" s="7"/>
      <c r="N21" s="7"/>
      <c r="O21" s="7"/>
      <c r="P21" s="7"/>
      <c r="Q21" s="51"/>
      <c r="R21" s="287">
        <v>45992</v>
      </c>
      <c r="S21" s="7"/>
      <c r="T21" s="7"/>
      <c r="U21" s="7"/>
      <c r="V21" s="7"/>
      <c r="W21" s="7"/>
      <c r="X21" s="7"/>
      <c r="Y21" s="51"/>
      <c r="Z21" s="75">
        <v>45992</v>
      </c>
      <c r="AA21" s="7"/>
      <c r="AB21" s="7"/>
      <c r="AC21" s="7"/>
      <c r="AD21" s="7"/>
      <c r="AE21" s="7"/>
      <c r="AF21" s="7"/>
      <c r="AG21" s="51"/>
    </row>
    <row r="22" spans="1:33" x14ac:dyDescent="0.35">
      <c r="A22" s="67"/>
      <c r="B22" s="287">
        <v>46023</v>
      </c>
      <c r="C22" s="7"/>
      <c r="D22" s="7"/>
      <c r="E22" s="7"/>
      <c r="F22" s="7"/>
      <c r="G22" s="7"/>
      <c r="H22" s="7"/>
      <c r="I22" s="51"/>
      <c r="J22" s="287">
        <v>46023</v>
      </c>
      <c r="K22" s="7"/>
      <c r="L22" s="7"/>
      <c r="M22" s="7"/>
      <c r="N22" s="7"/>
      <c r="O22" s="7"/>
      <c r="P22" s="7"/>
      <c r="Q22" s="51"/>
      <c r="R22" s="287">
        <v>46023</v>
      </c>
      <c r="S22" s="7"/>
      <c r="T22" s="7"/>
      <c r="U22" s="7"/>
      <c r="V22" s="7"/>
      <c r="W22" s="7"/>
      <c r="X22" s="7"/>
      <c r="Y22" s="51"/>
      <c r="Z22" s="75">
        <v>46023</v>
      </c>
      <c r="AA22" s="7"/>
      <c r="AB22" s="7"/>
      <c r="AC22" s="7"/>
      <c r="AD22" s="7"/>
      <c r="AE22" s="7"/>
      <c r="AF22" s="7"/>
      <c r="AG22" s="51"/>
    </row>
    <row r="23" spans="1:33" x14ac:dyDescent="0.35">
      <c r="A23" s="67"/>
      <c r="B23" s="287">
        <v>46054</v>
      </c>
      <c r="C23" s="7"/>
      <c r="D23" s="7"/>
      <c r="E23" s="7"/>
      <c r="F23" s="7"/>
      <c r="G23" s="7"/>
      <c r="H23" s="7"/>
      <c r="I23" s="51"/>
      <c r="J23" s="287">
        <v>46054</v>
      </c>
      <c r="K23" s="7"/>
      <c r="L23" s="7"/>
      <c r="M23" s="7"/>
      <c r="N23" s="7"/>
      <c r="O23" s="7"/>
      <c r="P23" s="7"/>
      <c r="Q23" s="51"/>
      <c r="R23" s="287">
        <v>46054</v>
      </c>
      <c r="S23" s="7"/>
      <c r="T23" s="7"/>
      <c r="U23" s="7"/>
      <c r="V23" s="7"/>
      <c r="W23" s="7"/>
      <c r="X23" s="7"/>
      <c r="Y23" s="51"/>
      <c r="Z23" s="75">
        <v>46054</v>
      </c>
      <c r="AA23" s="7"/>
      <c r="AB23" s="7"/>
      <c r="AC23" s="7"/>
      <c r="AD23" s="7"/>
      <c r="AE23" s="7"/>
      <c r="AF23" s="7"/>
      <c r="AG23" s="51"/>
    </row>
    <row r="24" spans="1:33" x14ac:dyDescent="0.35">
      <c r="A24" s="67"/>
      <c r="B24" s="287">
        <v>46082</v>
      </c>
      <c r="C24" s="7"/>
      <c r="D24" s="7"/>
      <c r="E24" s="7"/>
      <c r="F24" s="7"/>
      <c r="G24" s="7"/>
      <c r="H24" s="7"/>
      <c r="I24" s="51"/>
      <c r="J24" s="287">
        <v>46082</v>
      </c>
      <c r="K24" s="7"/>
      <c r="L24" s="7"/>
      <c r="M24" s="7"/>
      <c r="N24" s="7"/>
      <c r="O24" s="7"/>
      <c r="P24" s="7"/>
      <c r="Q24" s="51"/>
      <c r="R24" s="287">
        <v>46082</v>
      </c>
      <c r="S24" s="7"/>
      <c r="T24" s="7"/>
      <c r="U24" s="7"/>
      <c r="V24" s="7"/>
      <c r="W24" s="7"/>
      <c r="X24" s="7"/>
      <c r="Y24" s="51"/>
      <c r="Z24" s="75">
        <v>46082</v>
      </c>
      <c r="AA24" s="7"/>
      <c r="AB24" s="7"/>
      <c r="AC24" s="7"/>
      <c r="AD24" s="7"/>
      <c r="AE24" s="7"/>
      <c r="AF24" s="7"/>
      <c r="AG24" s="51"/>
    </row>
    <row r="25" spans="1:33" x14ac:dyDescent="0.35">
      <c r="A25" s="67"/>
      <c r="B25" s="287">
        <v>46113</v>
      </c>
      <c r="C25" s="7"/>
      <c r="D25" s="7"/>
      <c r="E25" s="7"/>
      <c r="F25" s="7"/>
      <c r="G25" s="7"/>
      <c r="H25" s="7"/>
      <c r="I25" s="51"/>
      <c r="J25" s="287">
        <v>46113</v>
      </c>
      <c r="K25" s="7"/>
      <c r="L25" s="7"/>
      <c r="M25" s="7"/>
      <c r="N25" s="7"/>
      <c r="O25" s="7"/>
      <c r="P25" s="7"/>
      <c r="Q25" s="51"/>
      <c r="R25" s="287">
        <v>46113</v>
      </c>
      <c r="S25" s="7"/>
      <c r="T25" s="7"/>
      <c r="U25" s="7"/>
      <c r="V25" s="7"/>
      <c r="W25" s="7"/>
      <c r="X25" s="7"/>
      <c r="Y25" s="51"/>
      <c r="Z25" s="75">
        <v>46113</v>
      </c>
      <c r="AA25" s="7"/>
      <c r="AB25" s="7"/>
      <c r="AC25" s="7"/>
      <c r="AD25" s="7"/>
      <c r="AE25" s="7"/>
      <c r="AF25" s="7"/>
      <c r="AG25" s="51"/>
    </row>
    <row r="26" spans="1:33" x14ac:dyDescent="0.35">
      <c r="A26" s="67"/>
      <c r="B26" s="287">
        <v>46143</v>
      </c>
      <c r="C26" s="7"/>
      <c r="D26" s="7"/>
      <c r="E26" s="7"/>
      <c r="F26" s="7"/>
      <c r="G26" s="7"/>
      <c r="H26" s="7"/>
      <c r="I26" s="51"/>
      <c r="J26" s="287">
        <v>46143</v>
      </c>
      <c r="K26" s="7"/>
      <c r="L26" s="7"/>
      <c r="M26" s="7"/>
      <c r="N26" s="7"/>
      <c r="O26" s="7"/>
      <c r="P26" s="7"/>
      <c r="Q26" s="51"/>
      <c r="R26" s="287">
        <v>46143</v>
      </c>
      <c r="S26" s="7"/>
      <c r="T26" s="7"/>
      <c r="U26" s="7"/>
      <c r="V26" s="7"/>
      <c r="W26" s="7"/>
      <c r="X26" s="7"/>
      <c r="Y26" s="51"/>
      <c r="Z26" s="75">
        <v>46143</v>
      </c>
      <c r="AA26" s="7"/>
      <c r="AB26" s="7"/>
      <c r="AC26" s="7"/>
      <c r="AD26" s="7"/>
      <c r="AE26" s="7"/>
      <c r="AF26" s="7"/>
      <c r="AG26" s="51"/>
    </row>
    <row r="27" spans="1:33" ht="18.649999999999999" customHeight="1" x14ac:dyDescent="0.35">
      <c r="A27" s="67"/>
      <c r="B27" s="287">
        <v>46174</v>
      </c>
      <c r="C27" s="7"/>
      <c r="D27" s="7"/>
      <c r="E27" s="7"/>
      <c r="F27" s="7"/>
      <c r="G27" s="7"/>
      <c r="H27" s="7"/>
      <c r="I27" s="51"/>
      <c r="J27" s="287">
        <v>46174</v>
      </c>
      <c r="K27" s="7"/>
      <c r="L27" s="7"/>
      <c r="M27" s="7"/>
      <c r="N27" s="7"/>
      <c r="O27" s="7"/>
      <c r="P27" s="7"/>
      <c r="Q27" s="51"/>
      <c r="R27" s="287">
        <v>46174</v>
      </c>
      <c r="S27" s="7"/>
      <c r="T27" s="7"/>
      <c r="U27" s="7"/>
      <c r="V27" s="7"/>
      <c r="W27" s="7"/>
      <c r="X27" s="7"/>
      <c r="Y27" s="51"/>
      <c r="Z27" s="75">
        <v>46174</v>
      </c>
      <c r="AA27" s="7"/>
      <c r="AB27" s="7"/>
      <c r="AC27" s="7"/>
      <c r="AD27" s="7"/>
      <c r="AE27" s="7"/>
      <c r="AF27" s="7"/>
      <c r="AG27" s="51"/>
    </row>
    <row r="28" spans="1:33" ht="16.399999999999999" customHeight="1" x14ac:dyDescent="0.35">
      <c r="A28" s="67"/>
      <c r="B28" s="287">
        <v>46204</v>
      </c>
      <c r="C28" s="7"/>
      <c r="D28" s="7"/>
      <c r="E28" s="7"/>
      <c r="F28" s="7"/>
      <c r="G28" s="7"/>
      <c r="H28" s="7"/>
      <c r="I28" s="51"/>
      <c r="J28" s="287">
        <v>46204</v>
      </c>
      <c r="K28" s="7"/>
      <c r="L28" s="7"/>
      <c r="M28" s="7"/>
      <c r="N28" s="7"/>
      <c r="O28" s="7"/>
      <c r="P28" s="7"/>
      <c r="Q28" s="51"/>
      <c r="R28" s="287">
        <v>46204</v>
      </c>
      <c r="S28" s="7"/>
      <c r="T28" s="7"/>
      <c r="U28" s="7"/>
      <c r="V28" s="7"/>
      <c r="W28" s="7"/>
      <c r="X28" s="7"/>
      <c r="Y28" s="51"/>
      <c r="Z28" s="75">
        <v>46204</v>
      </c>
      <c r="AA28" s="7"/>
      <c r="AB28" s="7"/>
      <c r="AC28" s="7"/>
      <c r="AD28" s="7"/>
      <c r="AE28" s="7"/>
      <c r="AF28" s="7"/>
      <c r="AG28" s="51"/>
    </row>
    <row r="29" spans="1:33" s="6" customFormat="1" ht="73.75" customHeight="1" x14ac:dyDescent="0.35">
      <c r="A29" s="189"/>
      <c r="B29" s="281" t="s">
        <v>432</v>
      </c>
      <c r="C29" s="282">
        <f t="shared" ref="C29:F29" si="0">SUM(C17:C28)</f>
        <v>0</v>
      </c>
      <c r="D29" s="282">
        <f t="shared" si="0"/>
        <v>0</v>
      </c>
      <c r="E29" s="282">
        <f t="shared" si="0"/>
        <v>0</v>
      </c>
      <c r="F29" s="282">
        <f t="shared" si="0"/>
        <v>0</v>
      </c>
      <c r="G29" s="282">
        <f>SUM(G17:G28)</f>
        <v>0</v>
      </c>
      <c r="H29" s="282">
        <f>SUM(H17:H28)</f>
        <v>0</v>
      </c>
      <c r="I29" s="5"/>
      <c r="J29" s="281" t="s">
        <v>432</v>
      </c>
      <c r="K29" s="282">
        <f t="shared" ref="K29:N29" si="1">SUM(K17:K28)</f>
        <v>0</v>
      </c>
      <c r="L29" s="282">
        <f t="shared" si="1"/>
        <v>0</v>
      </c>
      <c r="M29" s="282">
        <f t="shared" si="1"/>
        <v>0</v>
      </c>
      <c r="N29" s="282">
        <f t="shared" si="1"/>
        <v>0</v>
      </c>
      <c r="O29" s="282">
        <f>SUM(O17:O28)</f>
        <v>0</v>
      </c>
      <c r="P29" s="282">
        <f>SUM(P17:P28)</f>
        <v>0</v>
      </c>
      <c r="Q29" s="5"/>
      <c r="R29" s="281" t="s">
        <v>432</v>
      </c>
      <c r="S29" s="282">
        <f t="shared" ref="S29:V29" si="2">SUM(S17:S28)</f>
        <v>0</v>
      </c>
      <c r="T29" s="282">
        <f t="shared" si="2"/>
        <v>0</v>
      </c>
      <c r="U29" s="282">
        <f t="shared" si="2"/>
        <v>0</v>
      </c>
      <c r="V29" s="282">
        <f t="shared" si="2"/>
        <v>0</v>
      </c>
      <c r="W29" s="282">
        <f>SUM(W17:W28)</f>
        <v>0</v>
      </c>
      <c r="X29" s="282">
        <f>SUM(X17:X28)</f>
        <v>0</v>
      </c>
      <c r="Y29" s="5"/>
      <c r="Z29" s="281" t="s">
        <v>432</v>
      </c>
      <c r="AA29" s="282">
        <f t="shared" ref="AA29:AD29" si="3">SUM(AA17:AA28)</f>
        <v>0</v>
      </c>
      <c r="AB29" s="282">
        <f t="shared" si="3"/>
        <v>0</v>
      </c>
      <c r="AC29" s="282">
        <f t="shared" si="3"/>
        <v>0</v>
      </c>
      <c r="AD29" s="282">
        <f t="shared" si="3"/>
        <v>0</v>
      </c>
      <c r="AE29" s="282">
        <f>SUM(AE17:AE28)</f>
        <v>0</v>
      </c>
      <c r="AF29" s="282">
        <f>SUM(AF17:AF28)</f>
        <v>0</v>
      </c>
      <c r="AG29" s="5"/>
    </row>
    <row r="30" spans="1:33" x14ac:dyDescent="0.35">
      <c r="A30" s="67"/>
      <c r="B30" s="287">
        <v>46204</v>
      </c>
      <c r="C30" s="7"/>
      <c r="D30" s="7"/>
      <c r="E30" s="7"/>
      <c r="F30" s="7"/>
      <c r="G30" s="7"/>
      <c r="H30" s="7"/>
      <c r="I30" s="51"/>
      <c r="J30" s="287">
        <v>46204</v>
      </c>
      <c r="K30" s="7"/>
      <c r="L30" s="7"/>
      <c r="M30" s="7"/>
      <c r="N30" s="7"/>
      <c r="O30" s="7"/>
      <c r="P30" s="7"/>
      <c r="Q30" s="51"/>
      <c r="R30" s="287">
        <v>46204</v>
      </c>
      <c r="S30" s="7"/>
      <c r="T30" s="7"/>
      <c r="U30" s="7"/>
      <c r="V30" s="7"/>
      <c r="W30" s="7"/>
      <c r="X30" s="7"/>
      <c r="Y30" s="51"/>
      <c r="Z30" s="75">
        <v>46204</v>
      </c>
      <c r="AA30" s="7"/>
      <c r="AB30" s="7"/>
      <c r="AC30" s="7"/>
      <c r="AD30" s="7"/>
      <c r="AE30" s="7"/>
      <c r="AF30" s="7"/>
      <c r="AG30" s="51"/>
    </row>
    <row r="31" spans="1:33" ht="15" customHeight="1" x14ac:dyDescent="0.35">
      <c r="A31" s="67"/>
      <c r="B31" s="287">
        <v>46235</v>
      </c>
      <c r="C31" s="7"/>
      <c r="D31" s="7"/>
      <c r="E31" s="7"/>
      <c r="F31" s="7"/>
      <c r="G31" s="7"/>
      <c r="H31" s="7"/>
      <c r="I31" s="51"/>
      <c r="J31" s="287">
        <v>46235</v>
      </c>
      <c r="K31" s="7"/>
      <c r="L31" s="7"/>
      <c r="M31" s="7"/>
      <c r="N31" s="7"/>
      <c r="O31" s="7"/>
      <c r="P31" s="7"/>
      <c r="Q31" s="51"/>
      <c r="R31" s="287">
        <v>46235</v>
      </c>
      <c r="S31" s="7"/>
      <c r="T31" s="7"/>
      <c r="U31" s="7"/>
      <c r="V31" s="7"/>
      <c r="W31" s="7"/>
      <c r="X31" s="7"/>
      <c r="Y31" s="51"/>
      <c r="Z31" s="75">
        <v>46235</v>
      </c>
      <c r="AA31" s="7"/>
      <c r="AB31" s="7"/>
      <c r="AC31" s="7"/>
      <c r="AD31" s="7"/>
      <c r="AE31" s="7"/>
      <c r="AF31" s="7"/>
      <c r="AG31" s="51"/>
    </row>
    <row r="32" spans="1:33" x14ac:dyDescent="0.35">
      <c r="A32" s="67"/>
      <c r="B32" s="287">
        <v>46266</v>
      </c>
      <c r="C32" s="7"/>
      <c r="D32" s="7"/>
      <c r="E32" s="7"/>
      <c r="F32" s="7"/>
      <c r="G32" s="7"/>
      <c r="H32" s="7"/>
      <c r="I32" s="51"/>
      <c r="J32" s="287">
        <v>46266</v>
      </c>
      <c r="K32" s="7"/>
      <c r="L32" s="7"/>
      <c r="M32" s="7"/>
      <c r="N32" s="7"/>
      <c r="O32" s="7"/>
      <c r="P32" s="7"/>
      <c r="Q32" s="51"/>
      <c r="R32" s="287">
        <v>46266</v>
      </c>
      <c r="S32" s="7"/>
      <c r="T32" s="7"/>
      <c r="U32" s="7"/>
      <c r="V32" s="7"/>
      <c r="W32" s="7"/>
      <c r="X32" s="7"/>
      <c r="Y32" s="51"/>
      <c r="Z32" s="75">
        <v>46266</v>
      </c>
      <c r="AA32" s="7"/>
      <c r="AB32" s="7"/>
      <c r="AC32" s="7"/>
      <c r="AD32" s="7"/>
      <c r="AE32" s="7"/>
      <c r="AF32" s="7"/>
      <c r="AG32" s="51"/>
    </row>
    <row r="33" spans="1:33" ht="14.5" customHeight="1" x14ac:dyDescent="0.35">
      <c r="A33" s="67"/>
      <c r="B33" s="287">
        <v>46296</v>
      </c>
      <c r="C33" s="7"/>
      <c r="D33" s="7"/>
      <c r="E33" s="7"/>
      <c r="F33" s="7"/>
      <c r="G33" s="7"/>
      <c r="H33" s="7"/>
      <c r="I33" s="51"/>
      <c r="J33" s="287">
        <v>46296</v>
      </c>
      <c r="K33" s="7"/>
      <c r="L33" s="7"/>
      <c r="M33" s="7"/>
      <c r="N33" s="7"/>
      <c r="O33" s="7"/>
      <c r="P33" s="7"/>
      <c r="Q33" s="51"/>
      <c r="R33" s="287">
        <v>46296</v>
      </c>
      <c r="S33" s="7"/>
      <c r="T33" s="7"/>
      <c r="U33" s="7"/>
      <c r="V33" s="7"/>
      <c r="W33" s="7"/>
      <c r="X33" s="7"/>
      <c r="Y33" s="51"/>
      <c r="Z33" s="75">
        <v>46296</v>
      </c>
      <c r="AA33" s="7"/>
      <c r="AB33" s="7"/>
      <c r="AC33" s="7"/>
      <c r="AD33" s="7"/>
      <c r="AE33" s="7"/>
      <c r="AF33" s="7"/>
      <c r="AG33" s="51"/>
    </row>
    <row r="34" spans="1:33" ht="14.5" customHeight="1" x14ac:dyDescent="0.35">
      <c r="A34" s="67"/>
      <c r="B34" s="287">
        <v>46327</v>
      </c>
      <c r="C34" s="7"/>
      <c r="D34" s="7"/>
      <c r="E34" s="7"/>
      <c r="F34" s="7"/>
      <c r="G34" s="7"/>
      <c r="H34" s="7"/>
      <c r="I34" s="51"/>
      <c r="J34" s="287">
        <v>46327</v>
      </c>
      <c r="K34" s="7"/>
      <c r="L34" s="7"/>
      <c r="M34" s="7"/>
      <c r="N34" s="7"/>
      <c r="O34" s="7"/>
      <c r="P34" s="7"/>
      <c r="Q34" s="51"/>
      <c r="R34" s="287">
        <v>46327</v>
      </c>
      <c r="S34" s="7"/>
      <c r="T34" s="7"/>
      <c r="U34" s="7"/>
      <c r="V34" s="7"/>
      <c r="W34" s="7"/>
      <c r="X34" s="7"/>
      <c r="Y34" s="51"/>
      <c r="Z34" s="75">
        <v>46327</v>
      </c>
      <c r="AA34" s="7"/>
      <c r="AB34" s="7"/>
      <c r="AC34" s="7"/>
      <c r="AD34" s="7"/>
      <c r="AE34" s="7"/>
      <c r="AF34" s="7"/>
      <c r="AG34" s="51"/>
    </row>
    <row r="35" spans="1:33" ht="15" customHeight="1" x14ac:dyDescent="0.35">
      <c r="A35" s="67"/>
      <c r="B35" s="287">
        <v>46357</v>
      </c>
      <c r="C35" s="7"/>
      <c r="D35" s="7"/>
      <c r="E35" s="7"/>
      <c r="F35" s="7"/>
      <c r="G35" s="7"/>
      <c r="H35" s="7"/>
      <c r="I35" s="51"/>
      <c r="J35" s="287">
        <v>46357</v>
      </c>
      <c r="K35" s="7"/>
      <c r="L35" s="7"/>
      <c r="M35" s="7"/>
      <c r="N35" s="7"/>
      <c r="O35" s="7"/>
      <c r="P35" s="7"/>
      <c r="Q35" s="51"/>
      <c r="R35" s="287">
        <v>46357</v>
      </c>
      <c r="S35" s="7"/>
      <c r="T35" s="7"/>
      <c r="U35" s="7"/>
      <c r="V35" s="7"/>
      <c r="W35" s="7"/>
      <c r="X35" s="7"/>
      <c r="Y35" s="51"/>
      <c r="Z35" s="75">
        <v>46357</v>
      </c>
      <c r="AA35" s="7"/>
      <c r="AB35" s="7"/>
      <c r="AC35" s="7"/>
      <c r="AD35" s="7"/>
      <c r="AE35" s="7"/>
      <c r="AF35" s="7"/>
      <c r="AG35" s="51"/>
    </row>
    <row r="36" spans="1:33" x14ac:dyDescent="0.35">
      <c r="A36" s="67"/>
      <c r="B36" s="287">
        <v>46388</v>
      </c>
      <c r="C36" s="7"/>
      <c r="D36" s="7"/>
      <c r="E36" s="7"/>
      <c r="F36" s="7"/>
      <c r="G36" s="7"/>
      <c r="H36" s="7"/>
      <c r="I36" s="51"/>
      <c r="J36" s="287">
        <v>46388</v>
      </c>
      <c r="K36" s="7"/>
      <c r="L36" s="7"/>
      <c r="M36" s="7"/>
      <c r="N36" s="7"/>
      <c r="O36" s="7"/>
      <c r="P36" s="7"/>
      <c r="Q36" s="51"/>
      <c r="R36" s="287">
        <v>46388</v>
      </c>
      <c r="S36" s="7"/>
      <c r="T36" s="7"/>
      <c r="U36" s="7"/>
      <c r="V36" s="7"/>
      <c r="W36" s="7"/>
      <c r="X36" s="7"/>
      <c r="Y36" s="51"/>
      <c r="Z36" s="75">
        <v>46388</v>
      </c>
      <c r="AA36" s="7"/>
      <c r="AB36" s="7"/>
      <c r="AC36" s="7"/>
      <c r="AD36" s="7"/>
      <c r="AE36" s="7"/>
      <c r="AF36" s="7"/>
      <c r="AG36" s="51"/>
    </row>
    <row r="37" spans="1:33" ht="14.5" customHeight="1" x14ac:dyDescent="0.35">
      <c r="A37" s="67"/>
      <c r="B37" s="287">
        <v>46419</v>
      </c>
      <c r="C37" s="7"/>
      <c r="D37" s="7"/>
      <c r="E37" s="7"/>
      <c r="F37" s="7"/>
      <c r="G37" s="7"/>
      <c r="H37" s="7"/>
      <c r="I37" s="51"/>
      <c r="J37" s="287">
        <v>46419</v>
      </c>
      <c r="K37" s="7"/>
      <c r="L37" s="7"/>
      <c r="M37" s="7"/>
      <c r="N37" s="7"/>
      <c r="O37" s="7"/>
      <c r="P37" s="7"/>
      <c r="Q37" s="51"/>
      <c r="R37" s="287">
        <v>46419</v>
      </c>
      <c r="S37" s="7"/>
      <c r="T37" s="7"/>
      <c r="U37" s="7"/>
      <c r="V37" s="7"/>
      <c r="W37" s="7"/>
      <c r="X37" s="7"/>
      <c r="Y37" s="51"/>
      <c r="Z37" s="75">
        <v>46419</v>
      </c>
      <c r="AA37" s="7"/>
      <c r="AB37" s="7"/>
      <c r="AC37" s="7"/>
      <c r="AD37" s="7"/>
      <c r="AE37" s="7"/>
      <c r="AF37" s="7"/>
      <c r="AG37" s="51"/>
    </row>
    <row r="38" spans="1:33" ht="15.65" customHeight="1" x14ac:dyDescent="0.35">
      <c r="A38" s="67"/>
      <c r="B38" s="287">
        <v>46447</v>
      </c>
      <c r="C38" s="7"/>
      <c r="D38" s="7"/>
      <c r="E38" s="7"/>
      <c r="F38" s="7"/>
      <c r="G38" s="7"/>
      <c r="H38" s="7"/>
      <c r="I38" s="51"/>
      <c r="J38" s="287">
        <v>46447</v>
      </c>
      <c r="K38" s="7"/>
      <c r="L38" s="7"/>
      <c r="M38" s="7"/>
      <c r="N38" s="7"/>
      <c r="O38" s="7"/>
      <c r="P38" s="7"/>
      <c r="Q38" s="51"/>
      <c r="R38" s="287">
        <v>46447</v>
      </c>
      <c r="S38" s="7"/>
      <c r="T38" s="7"/>
      <c r="U38" s="7"/>
      <c r="V38" s="7"/>
      <c r="W38" s="7"/>
      <c r="X38" s="7"/>
      <c r="Y38" s="51"/>
      <c r="Z38" s="75">
        <v>46447</v>
      </c>
      <c r="AA38" s="7"/>
      <c r="AB38" s="7"/>
      <c r="AC38" s="7"/>
      <c r="AD38" s="7"/>
      <c r="AE38" s="7"/>
      <c r="AF38" s="7"/>
      <c r="AG38" s="51"/>
    </row>
    <row r="39" spans="1:33" x14ac:dyDescent="0.35">
      <c r="A39" s="67"/>
      <c r="B39" s="287">
        <v>46478</v>
      </c>
      <c r="C39" s="7"/>
      <c r="D39" s="7"/>
      <c r="E39" s="7"/>
      <c r="F39" s="7"/>
      <c r="G39" s="7"/>
      <c r="H39" s="7"/>
      <c r="I39" s="51"/>
      <c r="J39" s="287">
        <v>46478</v>
      </c>
      <c r="K39" s="7"/>
      <c r="L39" s="7"/>
      <c r="M39" s="7"/>
      <c r="N39" s="7"/>
      <c r="O39" s="7"/>
      <c r="P39" s="7"/>
      <c r="Q39" s="51"/>
      <c r="R39" s="287">
        <v>46478</v>
      </c>
      <c r="S39" s="7"/>
      <c r="T39" s="7"/>
      <c r="U39" s="7"/>
      <c r="V39" s="7"/>
      <c r="W39" s="7"/>
      <c r="X39" s="7"/>
      <c r="Y39" s="51"/>
      <c r="Z39" s="75">
        <v>46478</v>
      </c>
      <c r="AA39" s="7"/>
      <c r="AB39" s="7"/>
      <c r="AC39" s="7"/>
      <c r="AD39" s="7"/>
      <c r="AE39" s="7"/>
      <c r="AF39" s="7"/>
      <c r="AG39" s="51"/>
    </row>
    <row r="40" spans="1:33" ht="15" customHeight="1" x14ac:dyDescent="0.35">
      <c r="A40" s="67"/>
      <c r="B40" s="287">
        <v>46508</v>
      </c>
      <c r="C40" s="7"/>
      <c r="D40" s="7"/>
      <c r="E40" s="7"/>
      <c r="F40" s="7"/>
      <c r="G40" s="7"/>
      <c r="H40" s="7"/>
      <c r="I40" s="51"/>
      <c r="J40" s="287">
        <v>46508</v>
      </c>
      <c r="K40" s="7"/>
      <c r="L40" s="7"/>
      <c r="M40" s="7"/>
      <c r="N40" s="7"/>
      <c r="O40" s="7"/>
      <c r="P40" s="7"/>
      <c r="Q40" s="51"/>
      <c r="R40" s="287">
        <v>46508</v>
      </c>
      <c r="S40" s="7"/>
      <c r="T40" s="7"/>
      <c r="U40" s="7"/>
      <c r="V40" s="7"/>
      <c r="W40" s="7"/>
      <c r="X40" s="7"/>
      <c r="Y40" s="51"/>
      <c r="Z40" s="75">
        <v>46508</v>
      </c>
      <c r="AA40" s="7"/>
      <c r="AB40" s="7"/>
      <c r="AC40" s="7"/>
      <c r="AD40" s="7"/>
      <c r="AE40" s="7"/>
      <c r="AF40" s="7"/>
      <c r="AG40" s="51"/>
    </row>
    <row r="41" spans="1:33" x14ac:dyDescent="0.35">
      <c r="A41" s="67"/>
      <c r="B41" s="287">
        <v>46539</v>
      </c>
      <c r="C41" s="7"/>
      <c r="D41" s="7"/>
      <c r="E41" s="7"/>
      <c r="F41" s="7"/>
      <c r="G41" s="7"/>
      <c r="H41" s="7"/>
      <c r="I41" s="51"/>
      <c r="J41" s="287">
        <v>46539</v>
      </c>
      <c r="K41" s="7"/>
      <c r="L41" s="7"/>
      <c r="M41" s="7"/>
      <c r="N41" s="7"/>
      <c r="O41" s="7"/>
      <c r="P41" s="7"/>
      <c r="Q41" s="51"/>
      <c r="R41" s="287">
        <v>46539</v>
      </c>
      <c r="S41" s="7"/>
      <c r="T41" s="7"/>
      <c r="U41" s="7"/>
      <c r="V41" s="7"/>
      <c r="W41" s="7"/>
      <c r="X41" s="7"/>
      <c r="Y41" s="51"/>
      <c r="Z41" s="75">
        <v>46539</v>
      </c>
      <c r="AA41" s="7"/>
      <c r="AB41" s="7"/>
      <c r="AC41" s="7"/>
      <c r="AD41" s="7"/>
      <c r="AE41" s="7"/>
      <c r="AF41" s="7"/>
      <c r="AG41" s="51"/>
    </row>
    <row r="42" spans="1:33" s="6" customFormat="1" ht="30" customHeight="1" x14ac:dyDescent="0.35">
      <c r="A42" s="189"/>
      <c r="B42" s="281" t="s">
        <v>433</v>
      </c>
      <c r="C42" s="282">
        <f t="shared" ref="C42:F42" si="4">SUM(C30:C41)</f>
        <v>0</v>
      </c>
      <c r="D42" s="282">
        <f t="shared" si="4"/>
        <v>0</v>
      </c>
      <c r="E42" s="282">
        <f t="shared" si="4"/>
        <v>0</v>
      </c>
      <c r="F42" s="282">
        <f t="shared" si="4"/>
        <v>0</v>
      </c>
      <c r="G42" s="282">
        <f>SUM(G30:G41)</f>
        <v>0</v>
      </c>
      <c r="H42" s="282">
        <f>SUM(H30:H41)</f>
        <v>0</v>
      </c>
      <c r="I42" s="5"/>
      <c r="J42" s="281" t="s">
        <v>433</v>
      </c>
      <c r="K42" s="282">
        <f t="shared" ref="K42:N42" si="5">SUM(K30:K41)</f>
        <v>0</v>
      </c>
      <c r="L42" s="282">
        <f t="shared" si="5"/>
        <v>0</v>
      </c>
      <c r="M42" s="282">
        <f t="shared" si="5"/>
        <v>0</v>
      </c>
      <c r="N42" s="282">
        <f t="shared" si="5"/>
        <v>0</v>
      </c>
      <c r="O42" s="282">
        <f>SUM(O30:O41)</f>
        <v>0</v>
      </c>
      <c r="P42" s="282">
        <f>SUM(P30:P41)</f>
        <v>0</v>
      </c>
      <c r="Q42" s="5"/>
      <c r="R42" s="281" t="s">
        <v>433</v>
      </c>
      <c r="S42" s="282">
        <f t="shared" ref="S42:V42" si="6">SUM(S30:S41)</f>
        <v>0</v>
      </c>
      <c r="T42" s="282">
        <f t="shared" si="6"/>
        <v>0</v>
      </c>
      <c r="U42" s="282">
        <f t="shared" si="6"/>
        <v>0</v>
      </c>
      <c r="V42" s="282">
        <f t="shared" si="6"/>
        <v>0</v>
      </c>
      <c r="W42" s="282">
        <f>SUM(W30:W41)</f>
        <v>0</v>
      </c>
      <c r="X42" s="282">
        <f>SUM(X30:X41)</f>
        <v>0</v>
      </c>
      <c r="Y42" s="5"/>
      <c r="Z42" s="281" t="s">
        <v>433</v>
      </c>
      <c r="AA42" s="282">
        <f t="shared" ref="AA42:AD42" si="7">SUM(AA30:AA41)</f>
        <v>0</v>
      </c>
      <c r="AB42" s="282">
        <f t="shared" si="7"/>
        <v>0</v>
      </c>
      <c r="AC42" s="282">
        <f t="shared" si="7"/>
        <v>0</v>
      </c>
      <c r="AD42" s="282">
        <f t="shared" si="7"/>
        <v>0</v>
      </c>
      <c r="AE42" s="282">
        <f>SUM(AE30:AE41)</f>
        <v>0</v>
      </c>
      <c r="AF42" s="282">
        <f>SUM(AF30:AF41)</f>
        <v>0</v>
      </c>
      <c r="AG42" s="5"/>
    </row>
    <row r="43" spans="1:33" s="6" customFormat="1" ht="17.5" customHeight="1" x14ac:dyDescent="0.35">
      <c r="A43" s="189"/>
      <c r="B43" s="283" t="s">
        <v>434</v>
      </c>
      <c r="C43" s="282">
        <f t="shared" ref="C43:F43" si="8">SUM(C29,C42)</f>
        <v>0</v>
      </c>
      <c r="D43" s="282">
        <f t="shared" si="8"/>
        <v>0</v>
      </c>
      <c r="E43" s="282">
        <f t="shared" si="8"/>
        <v>0</v>
      </c>
      <c r="F43" s="282">
        <f t="shared" si="8"/>
        <v>0</v>
      </c>
      <c r="G43" s="282">
        <f>SUM(G29,G42)</f>
        <v>0</v>
      </c>
      <c r="H43" s="282">
        <f>SUM(H29,H42)</f>
        <v>0</v>
      </c>
      <c r="I43" s="5"/>
      <c r="J43" s="283" t="s">
        <v>434</v>
      </c>
      <c r="K43" s="282">
        <f t="shared" ref="K43:N43" si="9">SUM(K29,K42)</f>
        <v>0</v>
      </c>
      <c r="L43" s="282">
        <f t="shared" si="9"/>
        <v>0</v>
      </c>
      <c r="M43" s="282">
        <f t="shared" si="9"/>
        <v>0</v>
      </c>
      <c r="N43" s="282">
        <f t="shared" si="9"/>
        <v>0</v>
      </c>
      <c r="O43" s="282">
        <f>SUM(O29,O42)</f>
        <v>0</v>
      </c>
      <c r="P43" s="282">
        <f>SUM(P29,P42)</f>
        <v>0</v>
      </c>
      <c r="Q43" s="5"/>
      <c r="R43" s="283" t="s">
        <v>434</v>
      </c>
      <c r="S43" s="282">
        <f t="shared" ref="S43:V43" si="10">SUM(S29,S42)</f>
        <v>0</v>
      </c>
      <c r="T43" s="282">
        <f t="shared" si="10"/>
        <v>0</v>
      </c>
      <c r="U43" s="282">
        <f t="shared" si="10"/>
        <v>0</v>
      </c>
      <c r="V43" s="282">
        <f t="shared" si="10"/>
        <v>0</v>
      </c>
      <c r="W43" s="282">
        <f>SUM(W29,W42)</f>
        <v>0</v>
      </c>
      <c r="X43" s="282">
        <f>SUM(X29,X42)</f>
        <v>0</v>
      </c>
      <c r="Y43" s="5"/>
      <c r="Z43" s="283" t="s">
        <v>434</v>
      </c>
      <c r="AA43" s="282">
        <f t="shared" ref="AA43:AD43" si="11">SUM(AA29,AA42)</f>
        <v>0</v>
      </c>
      <c r="AB43" s="282">
        <f t="shared" si="11"/>
        <v>0</v>
      </c>
      <c r="AC43" s="282">
        <f t="shared" si="11"/>
        <v>0</v>
      </c>
      <c r="AD43" s="282">
        <f t="shared" si="11"/>
        <v>0</v>
      </c>
      <c r="AE43" s="282">
        <f>SUM(AE29,AE42)</f>
        <v>0</v>
      </c>
      <c r="AF43" s="282">
        <f>SUM(AF29,AF42)</f>
        <v>0</v>
      </c>
      <c r="AG43" s="5"/>
    </row>
    <row r="44" spans="1:33" x14ac:dyDescent="0.35">
      <c r="A44" s="67"/>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row>
    <row r="45" spans="1:33" x14ac:dyDescent="0.35">
      <c r="A45" s="67"/>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row>
    <row r="46" spans="1:33" x14ac:dyDescent="0.35">
      <c r="A46" s="68"/>
      <c r="B46" s="68"/>
      <c r="C46" s="68"/>
      <c r="D46" s="68"/>
      <c r="E46" s="68"/>
      <c r="F46" s="68"/>
      <c r="G46" s="68"/>
      <c r="H46" s="68"/>
    </row>
    <row r="47" spans="1:33" x14ac:dyDescent="0.35">
      <c r="A47" s="68"/>
      <c r="B47" s="68"/>
      <c r="C47" s="68"/>
      <c r="D47" s="68"/>
      <c r="E47" s="68"/>
      <c r="F47" s="68"/>
      <c r="G47" s="68"/>
      <c r="H47" s="68"/>
    </row>
    <row r="48" spans="1:33" x14ac:dyDescent="0.35">
      <c r="A48" s="68"/>
      <c r="B48" s="68"/>
      <c r="C48" s="68"/>
      <c r="D48" s="68"/>
      <c r="E48" s="68"/>
      <c r="F48" s="68"/>
      <c r="G48" s="68"/>
      <c r="H48" s="68"/>
    </row>
    <row r="49" spans="1:8" x14ac:dyDescent="0.35">
      <c r="A49" s="68"/>
      <c r="B49" s="68"/>
      <c r="C49" s="68"/>
      <c r="D49" s="68"/>
      <c r="E49" s="68"/>
      <c r="F49" s="68"/>
      <c r="G49" s="68"/>
      <c r="H49" s="68"/>
    </row>
    <row r="50" spans="1:8" x14ac:dyDescent="0.35">
      <c r="A50" s="68"/>
      <c r="B50" s="68"/>
      <c r="C50" s="68"/>
      <c r="D50" s="68"/>
      <c r="E50" s="68"/>
      <c r="F50" s="68"/>
      <c r="G50" s="68"/>
      <c r="H50" s="68"/>
    </row>
    <row r="51" spans="1:8" x14ac:dyDescent="0.35">
      <c r="A51" s="68"/>
      <c r="B51" s="68"/>
      <c r="C51" s="68"/>
      <c r="D51" s="68"/>
      <c r="E51" s="68"/>
      <c r="F51" s="68"/>
      <c r="G51" s="68"/>
      <c r="H51" s="68"/>
    </row>
    <row r="52" spans="1:8" x14ac:dyDescent="0.35">
      <c r="A52" s="68"/>
      <c r="B52" s="68"/>
      <c r="C52" s="68"/>
      <c r="D52" s="68"/>
      <c r="E52" s="68"/>
      <c r="F52" s="68"/>
      <c r="G52" s="68"/>
      <c r="H52" s="68"/>
    </row>
    <row r="53" spans="1:8" x14ac:dyDescent="0.35">
      <c r="A53" s="68"/>
      <c r="B53" s="68"/>
      <c r="C53" s="68"/>
      <c r="D53" s="68"/>
      <c r="E53" s="68"/>
      <c r="F53" s="68"/>
      <c r="G53" s="68"/>
      <c r="H53" s="68"/>
    </row>
    <row r="54" spans="1:8" x14ac:dyDescent="0.35">
      <c r="A54" s="68"/>
      <c r="B54" s="68"/>
      <c r="C54" s="68"/>
      <c r="D54" s="68"/>
      <c r="E54" s="68"/>
      <c r="F54" s="68"/>
      <c r="G54" s="68"/>
      <c r="H54" s="68"/>
    </row>
    <row r="55" spans="1:8" x14ac:dyDescent="0.35">
      <c r="A55" s="68"/>
      <c r="B55" s="68"/>
      <c r="C55" s="68"/>
      <c r="D55" s="68"/>
      <c r="E55" s="68"/>
      <c r="F55" s="68"/>
      <c r="G55" s="68"/>
      <c r="H55" s="68"/>
    </row>
    <row r="56" spans="1:8" x14ac:dyDescent="0.35">
      <c r="A56" s="68"/>
      <c r="B56" s="68"/>
      <c r="C56" s="68"/>
      <c r="D56" s="68"/>
      <c r="E56" s="68"/>
      <c r="F56" s="68"/>
      <c r="G56" s="68"/>
      <c r="H56" s="68"/>
    </row>
    <row r="57" spans="1:8" x14ac:dyDescent="0.35">
      <c r="A57" s="68"/>
      <c r="B57" s="68"/>
      <c r="C57" s="68"/>
      <c r="D57" s="68"/>
      <c r="E57" s="68"/>
      <c r="F57" s="68"/>
      <c r="G57" s="68"/>
      <c r="H57" s="68"/>
    </row>
    <row r="58" spans="1:8" x14ac:dyDescent="0.35">
      <c r="A58" s="68"/>
      <c r="B58" s="68"/>
      <c r="C58" s="68"/>
      <c r="D58" s="68"/>
      <c r="E58" s="68"/>
      <c r="F58" s="68"/>
      <c r="G58" s="68"/>
      <c r="H58" s="68"/>
    </row>
    <row r="59" spans="1:8" ht="14.5" customHeight="1" x14ac:dyDescent="0.35">
      <c r="A59" s="68"/>
      <c r="B59" s="68"/>
      <c r="C59" s="68"/>
      <c r="D59" s="68"/>
      <c r="E59" s="68"/>
      <c r="F59" s="68"/>
      <c r="G59" s="68"/>
      <c r="H59" s="68"/>
    </row>
    <row r="60" spans="1:8" x14ac:dyDescent="0.35">
      <c r="A60" s="68"/>
      <c r="B60" s="68"/>
      <c r="C60" s="68"/>
      <c r="D60" s="68"/>
      <c r="E60" s="68"/>
      <c r="F60" s="68"/>
      <c r="G60" s="68"/>
      <c r="H60" s="68"/>
    </row>
    <row r="61" spans="1:8" x14ac:dyDescent="0.35">
      <c r="A61" s="68"/>
      <c r="B61" s="68"/>
      <c r="C61" s="68"/>
      <c r="D61" s="68"/>
      <c r="E61" s="68"/>
      <c r="F61" s="68"/>
      <c r="G61" s="68"/>
      <c r="H61" s="68"/>
    </row>
    <row r="62" spans="1:8" x14ac:dyDescent="0.35">
      <c r="A62" s="68"/>
      <c r="B62" s="68"/>
      <c r="C62" s="68"/>
      <c r="D62" s="68"/>
      <c r="E62" s="68"/>
      <c r="F62" s="68"/>
      <c r="G62" s="68"/>
      <c r="H62" s="68"/>
    </row>
    <row r="63" spans="1:8" x14ac:dyDescent="0.35">
      <c r="A63" s="68"/>
      <c r="B63" s="68"/>
      <c r="C63" s="68"/>
      <c r="D63" s="68"/>
      <c r="E63" s="68"/>
      <c r="F63" s="68"/>
      <c r="G63" s="68"/>
      <c r="H63" s="68"/>
    </row>
    <row r="64" spans="1:8" x14ac:dyDescent="0.35">
      <c r="A64" s="68"/>
      <c r="B64" s="68"/>
      <c r="C64" s="68"/>
      <c r="D64" s="68"/>
      <c r="E64" s="68"/>
      <c r="F64" s="68"/>
      <c r="G64" s="68"/>
      <c r="H64" s="68"/>
    </row>
    <row r="65" spans="1:8" x14ac:dyDescent="0.35">
      <c r="A65" s="68"/>
      <c r="B65" s="68"/>
      <c r="C65" s="68"/>
      <c r="D65" s="68"/>
      <c r="E65" s="68"/>
      <c r="F65" s="68"/>
      <c r="G65" s="68"/>
      <c r="H65" s="68"/>
    </row>
    <row r="66" spans="1:8" x14ac:dyDescent="0.35">
      <c r="A66" s="68"/>
      <c r="B66" s="68"/>
      <c r="C66" s="68"/>
      <c r="D66" s="68"/>
      <c r="E66" s="68"/>
      <c r="F66" s="68"/>
      <c r="G66" s="68"/>
      <c r="H66" s="68"/>
    </row>
    <row r="67" spans="1:8" x14ac:dyDescent="0.35">
      <c r="A67" s="68"/>
      <c r="B67" s="68"/>
      <c r="C67" s="68"/>
      <c r="D67" s="68"/>
      <c r="E67" s="68"/>
      <c r="F67" s="68"/>
      <c r="G67" s="68"/>
      <c r="H67" s="68"/>
    </row>
    <row r="68" spans="1:8" x14ac:dyDescent="0.35">
      <c r="A68" s="68"/>
      <c r="B68" s="68"/>
      <c r="C68" s="68"/>
      <c r="D68" s="68"/>
      <c r="E68" s="68"/>
      <c r="F68" s="68"/>
      <c r="G68" s="68"/>
      <c r="H68" s="68"/>
    </row>
    <row r="69" spans="1:8" x14ac:dyDescent="0.35">
      <c r="A69" s="68"/>
      <c r="B69" s="68"/>
      <c r="C69" s="68"/>
      <c r="D69" s="68"/>
      <c r="E69" s="68"/>
      <c r="F69" s="68"/>
      <c r="G69" s="68"/>
      <c r="H69" s="68"/>
    </row>
    <row r="70" spans="1:8" x14ac:dyDescent="0.35">
      <c r="A70" s="68"/>
      <c r="B70" s="68"/>
      <c r="C70" s="68"/>
      <c r="D70" s="68"/>
      <c r="E70" s="68"/>
      <c r="F70" s="68"/>
      <c r="G70" s="68"/>
      <c r="H70" s="68"/>
    </row>
    <row r="71" spans="1:8" x14ac:dyDescent="0.35">
      <c r="A71" s="68"/>
      <c r="B71" s="68"/>
      <c r="C71" s="68"/>
      <c r="D71" s="68"/>
      <c r="E71" s="68"/>
      <c r="F71" s="68"/>
      <c r="G71" s="68"/>
      <c r="H71" s="68"/>
    </row>
    <row r="72" spans="1:8" x14ac:dyDescent="0.35">
      <c r="A72" s="68"/>
      <c r="B72" s="68"/>
      <c r="C72" s="68"/>
      <c r="D72" s="68"/>
      <c r="E72" s="68"/>
      <c r="F72" s="68"/>
      <c r="G72" s="68"/>
      <c r="H72" s="68"/>
    </row>
    <row r="73" spans="1:8" x14ac:dyDescent="0.35">
      <c r="A73" s="68"/>
      <c r="B73" s="68"/>
      <c r="C73" s="68"/>
      <c r="D73" s="68"/>
      <c r="E73" s="68"/>
      <c r="F73" s="68"/>
      <c r="G73" s="68"/>
      <c r="H73" s="68"/>
    </row>
    <row r="74" spans="1:8" x14ac:dyDescent="0.35">
      <c r="A74" s="68"/>
      <c r="B74" s="68"/>
      <c r="C74" s="68"/>
      <c r="D74" s="68"/>
      <c r="E74" s="68"/>
      <c r="F74" s="68"/>
      <c r="G74" s="68"/>
      <c r="H74" s="68"/>
    </row>
    <row r="75" spans="1:8" x14ac:dyDescent="0.35">
      <c r="A75" s="68"/>
      <c r="B75" s="68"/>
      <c r="C75" s="68"/>
      <c r="D75" s="68"/>
      <c r="E75" s="68"/>
      <c r="F75" s="68"/>
      <c r="G75" s="68"/>
      <c r="H75" s="68"/>
    </row>
    <row r="76" spans="1:8" x14ac:dyDescent="0.35">
      <c r="A76" s="68"/>
      <c r="B76" s="68"/>
      <c r="C76" s="68"/>
      <c r="D76" s="68"/>
      <c r="E76" s="68"/>
      <c r="F76" s="68"/>
      <c r="G76" s="68"/>
      <c r="H76" s="68"/>
    </row>
    <row r="77" spans="1:8" x14ac:dyDescent="0.35">
      <c r="A77" s="68"/>
      <c r="B77" s="68"/>
      <c r="C77" s="68"/>
      <c r="D77" s="68"/>
      <c r="E77" s="68"/>
      <c r="F77" s="68"/>
      <c r="G77" s="68"/>
      <c r="H77" s="68"/>
    </row>
    <row r="78" spans="1:8" x14ac:dyDescent="0.35">
      <c r="A78" s="68"/>
      <c r="B78" s="68"/>
      <c r="C78" s="68"/>
      <c r="D78" s="68"/>
      <c r="E78" s="68"/>
      <c r="F78" s="68"/>
      <c r="G78" s="68"/>
      <c r="H78" s="68"/>
    </row>
  </sheetData>
  <sheetProtection sheet="1" objects="1" scenarios="1"/>
  <mergeCells count="14">
    <mergeCell ref="B1:G1"/>
    <mergeCell ref="A7:I7"/>
    <mergeCell ref="B15:H15"/>
    <mergeCell ref="B12:AF12"/>
    <mergeCell ref="B9:C9"/>
    <mergeCell ref="B8:C8"/>
    <mergeCell ref="B11:AF11"/>
    <mergeCell ref="J15:P15"/>
    <mergeCell ref="R15:X15"/>
    <mergeCell ref="Z15:AF15"/>
    <mergeCell ref="B14:H14"/>
    <mergeCell ref="J14:P14"/>
    <mergeCell ref="R14:X14"/>
    <mergeCell ref="Z14:AF14"/>
  </mergeCells>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D37CA-9474-4359-A50D-434B57E36B8E}">
  <sheetPr>
    <tabColor theme="8" tint="0.59999389629810485"/>
  </sheetPr>
  <dimension ref="A1:AB97"/>
  <sheetViews>
    <sheetView topLeftCell="A36" zoomScale="60" zoomScaleNormal="60" workbookViewId="0">
      <selection activeCell="E44" sqref="E44"/>
    </sheetView>
  </sheetViews>
  <sheetFormatPr defaultColWidth="8.81640625" defaultRowHeight="14.5" x14ac:dyDescent="0.35"/>
  <cols>
    <col min="1" max="1" width="20.1796875" style="6" customWidth="1"/>
    <col min="2" max="2" width="26" style="6" customWidth="1"/>
    <col min="3" max="4" width="38.6328125" style="6" customWidth="1"/>
    <col min="5" max="5" width="22.1796875" style="6" customWidth="1"/>
    <col min="6" max="6" width="26" style="6" customWidth="1"/>
    <col min="7" max="8" width="38.6328125" style="6" customWidth="1"/>
    <col min="9" max="9" width="17.453125" style="6" customWidth="1"/>
    <col min="10" max="10" width="26" style="6" customWidth="1"/>
    <col min="11" max="12" width="38.6328125" style="6" customWidth="1"/>
    <col min="13" max="13" width="14.81640625" style="6" customWidth="1"/>
    <col min="14" max="14" width="28.6328125" style="6" customWidth="1"/>
    <col min="15" max="16" width="37.81640625" style="6" customWidth="1"/>
    <col min="17" max="17" width="19.453125" style="6" customWidth="1"/>
    <col min="18" max="18" width="28.6328125" style="6" customWidth="1"/>
    <col min="19" max="20" width="37.81640625" style="6" customWidth="1"/>
    <col min="21" max="16384" width="8.81640625" style="6"/>
  </cols>
  <sheetData>
    <row r="1" spans="1:21" ht="19.75" customHeight="1" x14ac:dyDescent="0.35">
      <c r="A1" s="5"/>
      <c r="B1" s="809"/>
      <c r="C1" s="809"/>
      <c r="D1" s="809"/>
      <c r="E1" s="809"/>
      <c r="F1" s="809"/>
      <c r="G1" s="809"/>
      <c r="H1" s="809"/>
      <c r="I1" s="5"/>
      <c r="J1" s="5"/>
      <c r="K1" s="5"/>
      <c r="L1" s="5"/>
      <c r="M1" s="5"/>
      <c r="N1" s="5"/>
      <c r="O1" s="5"/>
      <c r="P1" s="5"/>
      <c r="Q1" s="5"/>
      <c r="R1" s="5"/>
      <c r="S1" s="5"/>
      <c r="T1" s="5"/>
      <c r="U1" s="5"/>
    </row>
    <row r="2" spans="1:21" x14ac:dyDescent="0.35">
      <c r="A2" s="5"/>
      <c r="B2" s="272"/>
      <c r="C2" s="272"/>
      <c r="D2" s="272"/>
      <c r="E2" s="272"/>
      <c r="F2" s="272"/>
      <c r="G2" s="272"/>
      <c r="H2" s="5"/>
      <c r="I2" s="5"/>
      <c r="J2" s="5"/>
      <c r="K2" s="5"/>
      <c r="L2" s="5"/>
      <c r="M2" s="5"/>
      <c r="N2" s="5"/>
      <c r="O2" s="5"/>
      <c r="P2" s="5"/>
      <c r="Q2" s="5"/>
      <c r="R2" s="5"/>
      <c r="S2" s="5"/>
      <c r="T2" s="5"/>
      <c r="U2" s="5"/>
    </row>
    <row r="3" spans="1:21" x14ac:dyDescent="0.35">
      <c r="A3" s="5"/>
      <c r="B3" s="272"/>
      <c r="C3" s="272"/>
      <c r="D3" s="272"/>
      <c r="E3" s="272"/>
      <c r="F3" s="272"/>
      <c r="G3" s="272"/>
      <c r="H3" s="5"/>
      <c r="I3" s="5"/>
      <c r="J3" s="5"/>
      <c r="K3" s="5"/>
      <c r="L3" s="5"/>
      <c r="M3" s="5"/>
      <c r="N3" s="5"/>
      <c r="O3" s="5"/>
      <c r="P3" s="5"/>
      <c r="Q3" s="5"/>
      <c r="R3" s="5"/>
      <c r="S3" s="5"/>
      <c r="T3" s="5"/>
      <c r="U3" s="5"/>
    </row>
    <row r="4" spans="1:21" ht="17.5" x14ac:dyDescent="0.4">
      <c r="A4" s="5"/>
      <c r="B4" s="5"/>
      <c r="C4" s="299"/>
      <c r="D4" s="272"/>
      <c r="E4" s="272"/>
      <c r="F4" s="272"/>
      <c r="G4" s="272"/>
      <c r="H4" s="5"/>
      <c r="I4" s="5"/>
      <c r="J4" s="5"/>
      <c r="K4" s="5"/>
      <c r="L4" s="5"/>
      <c r="M4" s="5"/>
      <c r="N4" s="5"/>
      <c r="O4" s="5"/>
      <c r="P4" s="5"/>
      <c r="Q4" s="5"/>
      <c r="R4" s="5"/>
      <c r="S4" s="5"/>
      <c r="T4" s="5"/>
      <c r="U4" s="5"/>
    </row>
    <row r="5" spans="1:21" ht="17.5" x14ac:dyDescent="0.4">
      <c r="A5" s="5"/>
      <c r="B5" s="5"/>
      <c r="C5" s="299"/>
      <c r="D5" s="272"/>
      <c r="E5" s="272"/>
      <c r="F5" s="272"/>
      <c r="G5" s="272"/>
      <c r="H5" s="5"/>
      <c r="I5" s="5"/>
      <c r="J5" s="5"/>
      <c r="K5" s="5"/>
      <c r="L5" s="5"/>
      <c r="M5" s="5"/>
      <c r="N5" s="5"/>
      <c r="O5" s="5"/>
      <c r="P5" s="5"/>
      <c r="Q5" s="5"/>
      <c r="R5" s="5"/>
      <c r="S5" s="5"/>
      <c r="T5" s="5"/>
      <c r="U5" s="5"/>
    </row>
    <row r="6" spans="1:21" ht="17.5" x14ac:dyDescent="0.4">
      <c r="A6" s="5"/>
      <c r="B6" s="5"/>
      <c r="C6" s="299"/>
      <c r="D6" s="272"/>
      <c r="E6" s="272"/>
      <c r="F6" s="272"/>
      <c r="G6" s="272"/>
      <c r="H6" s="5"/>
      <c r="I6" s="5"/>
      <c r="J6" s="5"/>
      <c r="K6" s="5"/>
      <c r="L6" s="5"/>
      <c r="M6" s="5"/>
      <c r="N6" s="5"/>
      <c r="O6" s="5"/>
      <c r="P6" s="5"/>
      <c r="Q6" s="5"/>
      <c r="R6" s="5"/>
      <c r="S6" s="5"/>
      <c r="T6" s="5"/>
      <c r="U6" s="5"/>
    </row>
    <row r="7" spans="1:21" ht="31" x14ac:dyDescent="0.35">
      <c r="A7" s="5"/>
      <c r="B7" s="799" t="s">
        <v>351</v>
      </c>
      <c r="C7" s="799"/>
      <c r="D7" s="799"/>
      <c r="E7" s="799"/>
      <c r="F7" s="799"/>
      <c r="G7" s="799"/>
      <c r="H7" s="799"/>
      <c r="I7" s="799"/>
      <c r="J7" s="799"/>
      <c r="K7" s="799"/>
      <c r="L7" s="799"/>
      <c r="M7" s="799"/>
      <c r="N7" s="5"/>
      <c r="O7" s="5"/>
      <c r="P7" s="5"/>
      <c r="Q7" s="5"/>
      <c r="R7" s="5"/>
      <c r="S7" s="5"/>
      <c r="T7" s="5"/>
      <c r="U7" s="5"/>
    </row>
    <row r="8" spans="1:21" ht="17.5" customHeight="1" x14ac:dyDescent="0.35">
      <c r="A8" s="5"/>
      <c r="B8" s="823" t="s">
        <v>576</v>
      </c>
      <c r="C8" s="823"/>
      <c r="D8" s="276"/>
      <c r="E8" s="276"/>
      <c r="F8" s="276"/>
      <c r="G8" s="276"/>
      <c r="H8" s="276"/>
      <c r="I8" s="276"/>
      <c r="J8" s="276"/>
      <c r="K8" s="276"/>
      <c r="L8" s="276"/>
      <c r="M8" s="276"/>
      <c r="N8" s="5"/>
      <c r="O8" s="5"/>
      <c r="P8" s="5"/>
      <c r="Q8" s="5"/>
      <c r="R8" s="5"/>
      <c r="S8" s="5"/>
      <c r="T8" s="5"/>
      <c r="U8" s="5"/>
    </row>
    <row r="9" spans="1:21" ht="18.5" customHeight="1" x14ac:dyDescent="0.4">
      <c r="A9" s="5"/>
      <c r="B9" s="824" t="s">
        <v>573</v>
      </c>
      <c r="C9" s="824"/>
      <c r="D9" s="272"/>
      <c r="E9" s="272"/>
      <c r="F9" s="272"/>
      <c r="G9" s="272"/>
      <c r="H9" s="5"/>
      <c r="I9" s="5"/>
      <c r="J9" s="5"/>
      <c r="K9" s="5"/>
      <c r="L9" s="5"/>
      <c r="M9" s="5"/>
      <c r="N9" s="5"/>
      <c r="O9" s="5"/>
      <c r="P9" s="5"/>
      <c r="Q9" s="5"/>
      <c r="R9" s="5"/>
      <c r="S9" s="5"/>
      <c r="T9" s="5"/>
      <c r="U9" s="5"/>
    </row>
    <row r="10" spans="1:21" ht="31" x14ac:dyDescent="0.35">
      <c r="A10" s="300"/>
      <c r="B10" s="5"/>
      <c r="C10" s="5"/>
      <c r="D10" s="5"/>
      <c r="E10" s="5"/>
      <c r="F10" s="5"/>
      <c r="G10" s="5"/>
      <c r="H10" s="5"/>
      <c r="I10" s="5"/>
      <c r="J10" s="5"/>
      <c r="K10" s="5"/>
      <c r="L10" s="5"/>
      <c r="M10" s="5"/>
      <c r="N10" s="300"/>
      <c r="O10" s="300"/>
      <c r="P10" s="300"/>
      <c r="Q10" s="300"/>
      <c r="R10" s="300"/>
      <c r="S10" s="300"/>
      <c r="T10" s="5"/>
      <c r="U10" s="5"/>
    </row>
    <row r="11" spans="1:21" ht="18.649999999999999" customHeight="1" x14ac:dyDescent="0.35">
      <c r="A11" s="277"/>
      <c r="B11" s="810" t="s">
        <v>578</v>
      </c>
      <c r="C11" s="811"/>
      <c r="D11" s="811"/>
      <c r="E11" s="811"/>
      <c r="F11" s="811"/>
      <c r="G11" s="811"/>
      <c r="H11" s="811"/>
      <c r="I11" s="811"/>
      <c r="J11" s="811"/>
      <c r="K11" s="811"/>
      <c r="L11" s="811"/>
      <c r="M11" s="812"/>
      <c r="N11" s="301"/>
      <c r="O11" s="301"/>
      <c r="P11" s="301"/>
      <c r="Q11" s="277"/>
      <c r="R11" s="277"/>
      <c r="S11" s="277"/>
      <c r="T11" s="5"/>
      <c r="U11" s="5"/>
    </row>
    <row r="12" spans="1:21" ht="18.649999999999999" customHeight="1" thickBot="1" x14ac:dyDescent="0.4">
      <c r="A12" s="5"/>
      <c r="B12" s="813"/>
      <c r="C12" s="814"/>
      <c r="D12" s="814"/>
      <c r="E12" s="814"/>
      <c r="F12" s="814"/>
      <c r="G12" s="814"/>
      <c r="H12" s="814"/>
      <c r="I12" s="814"/>
      <c r="J12" s="814"/>
      <c r="K12" s="814"/>
      <c r="L12" s="814"/>
      <c r="M12" s="815"/>
      <c r="N12" s="274"/>
      <c r="O12" s="274"/>
      <c r="P12" s="274"/>
      <c r="Q12" s="5"/>
      <c r="R12" s="5"/>
      <c r="S12" s="5"/>
      <c r="T12" s="5"/>
      <c r="U12" s="5"/>
    </row>
    <row r="13" spans="1:21" ht="27" customHeight="1" x14ac:dyDescent="0.35">
      <c r="A13" s="5"/>
      <c r="B13" s="807" t="s">
        <v>579</v>
      </c>
      <c r="C13" s="808"/>
      <c r="D13" s="808"/>
      <c r="E13" s="808"/>
      <c r="F13" s="808"/>
      <c r="G13" s="808"/>
      <c r="H13" s="808"/>
      <c r="I13" s="808"/>
      <c r="J13" s="808"/>
      <c r="K13" s="808"/>
      <c r="L13" s="808"/>
      <c r="M13" s="808"/>
      <c r="N13" s="274"/>
      <c r="O13" s="274"/>
      <c r="P13" s="274"/>
      <c r="Q13" s="5"/>
      <c r="R13" s="5"/>
      <c r="S13" s="5"/>
      <c r="T13" s="5"/>
      <c r="U13" s="5"/>
    </row>
    <row r="14" spans="1:21" ht="109.5" customHeight="1" x14ac:dyDescent="0.35">
      <c r="A14" s="5"/>
      <c r="B14" s="816" t="s">
        <v>587</v>
      </c>
      <c r="C14" s="817"/>
      <c r="D14" s="817"/>
      <c r="E14" s="817"/>
      <c r="F14" s="817"/>
      <c r="G14" s="817"/>
      <c r="H14" s="817"/>
      <c r="I14" s="817"/>
      <c r="J14" s="817"/>
      <c r="K14" s="817"/>
      <c r="L14" s="817"/>
      <c r="M14" s="817"/>
      <c r="N14" s="274"/>
      <c r="O14" s="196"/>
      <c r="P14" s="196"/>
      <c r="Q14" s="5"/>
      <c r="R14" s="5"/>
      <c r="S14" s="5"/>
      <c r="T14" s="5"/>
      <c r="U14" s="5"/>
    </row>
    <row r="15" spans="1:21" ht="15.5" x14ac:dyDescent="0.35">
      <c r="A15" s="5"/>
      <c r="B15" s="302"/>
      <c r="C15" s="302"/>
      <c r="D15" s="302"/>
      <c r="E15" s="302"/>
      <c r="F15" s="302"/>
      <c r="G15" s="302"/>
      <c r="H15" s="302"/>
      <c r="I15" s="302"/>
      <c r="J15" s="302"/>
      <c r="K15" s="302"/>
      <c r="L15" s="302"/>
      <c r="M15" s="302"/>
      <c r="N15" s="274"/>
      <c r="O15" s="196"/>
      <c r="P15" s="196"/>
      <c r="Q15" s="5"/>
      <c r="R15" s="5"/>
      <c r="S15" s="5"/>
      <c r="T15" s="5"/>
      <c r="U15" s="5"/>
    </row>
    <row r="16" spans="1:21" ht="16" thickBot="1" x14ac:dyDescent="0.4">
      <c r="A16" s="5"/>
      <c r="B16" s="302"/>
      <c r="C16" s="302"/>
      <c r="D16" s="302"/>
      <c r="E16" s="302"/>
      <c r="F16" s="302"/>
      <c r="G16" s="302"/>
      <c r="H16" s="302"/>
      <c r="I16" s="302"/>
      <c r="J16" s="302"/>
      <c r="K16" s="302"/>
      <c r="L16" s="302"/>
      <c r="M16" s="302"/>
      <c r="N16" s="274"/>
      <c r="O16" s="196"/>
      <c r="P16" s="196"/>
      <c r="Q16" s="5"/>
      <c r="R16" s="5"/>
      <c r="S16" s="5"/>
      <c r="T16" s="5"/>
      <c r="U16" s="5"/>
    </row>
    <row r="17" spans="1:28" ht="19" thickBot="1" x14ac:dyDescent="0.4">
      <c r="A17" s="5"/>
      <c r="B17" s="829" t="s">
        <v>585</v>
      </c>
      <c r="C17" s="830"/>
      <c r="D17" s="830"/>
      <c r="E17" s="830"/>
      <c r="F17" s="831"/>
      <c r="G17" s="302"/>
      <c r="H17" s="302"/>
      <c r="I17" s="302"/>
      <c r="J17" s="302"/>
      <c r="K17" s="302"/>
      <c r="L17" s="302"/>
      <c r="M17" s="302"/>
      <c r="N17" s="274"/>
      <c r="O17" s="196"/>
      <c r="P17" s="196"/>
      <c r="Q17" s="5"/>
      <c r="R17" s="5"/>
      <c r="S17" s="5"/>
      <c r="T17" s="5"/>
      <c r="U17" s="5"/>
    </row>
    <row r="18" spans="1:28" ht="16" thickBot="1" x14ac:dyDescent="0.4">
      <c r="A18" s="5"/>
      <c r="B18" s="289" t="s">
        <v>438</v>
      </c>
      <c r="C18" s="290" t="s">
        <v>439</v>
      </c>
      <c r="D18" s="290" t="s">
        <v>440</v>
      </c>
      <c r="E18" s="290" t="s">
        <v>441</v>
      </c>
      <c r="F18" s="303" t="s">
        <v>442</v>
      </c>
      <c r="G18" s="302"/>
      <c r="H18" s="302"/>
      <c r="I18" s="302"/>
      <c r="J18" s="302"/>
      <c r="K18" s="302"/>
      <c r="L18" s="302"/>
      <c r="M18" s="302"/>
      <c r="N18" s="274"/>
      <c r="O18" s="196"/>
      <c r="P18" s="196"/>
      <c r="Q18" s="5"/>
      <c r="R18" s="5"/>
      <c r="S18" s="5"/>
      <c r="T18" s="5"/>
      <c r="U18" s="5"/>
    </row>
    <row r="19" spans="1:28" ht="51" customHeight="1" x14ac:dyDescent="0.35">
      <c r="A19" s="5"/>
      <c r="B19" s="291" t="s">
        <v>443</v>
      </c>
      <c r="C19" s="292" t="s">
        <v>444</v>
      </c>
      <c r="D19" s="293" t="s">
        <v>445</v>
      </c>
      <c r="E19" s="76"/>
      <c r="F19" s="77"/>
      <c r="G19" s="302"/>
      <c r="H19" s="302"/>
      <c r="I19" s="302"/>
      <c r="J19" s="302"/>
      <c r="K19" s="302"/>
      <c r="L19" s="302"/>
      <c r="M19" s="302"/>
      <c r="N19" s="274"/>
      <c r="O19" s="196"/>
      <c r="P19" s="196"/>
      <c r="Q19" s="5"/>
      <c r="R19" s="5"/>
      <c r="S19" s="5"/>
      <c r="T19" s="5"/>
      <c r="U19" s="5"/>
    </row>
    <row r="20" spans="1:28" ht="63" customHeight="1" x14ac:dyDescent="0.35">
      <c r="A20" s="5"/>
      <c r="B20" s="288" t="s">
        <v>446</v>
      </c>
      <c r="C20" s="294" t="s">
        <v>447</v>
      </c>
      <c r="D20" s="295" t="s">
        <v>445</v>
      </c>
      <c r="E20" s="78"/>
      <c r="F20" s="79"/>
      <c r="G20" s="302"/>
      <c r="H20" s="302"/>
      <c r="I20" s="302"/>
      <c r="J20" s="302"/>
      <c r="K20" s="302"/>
      <c r="L20" s="302"/>
      <c r="M20" s="302"/>
      <c r="N20" s="274"/>
      <c r="O20" s="196"/>
      <c r="P20" s="196"/>
      <c r="Q20" s="5"/>
      <c r="R20" s="5"/>
      <c r="S20" s="5"/>
      <c r="T20" s="5"/>
      <c r="U20" s="5"/>
    </row>
    <row r="21" spans="1:28" ht="58" x14ac:dyDescent="0.35">
      <c r="A21" s="5"/>
      <c r="B21" s="288" t="s">
        <v>448</v>
      </c>
      <c r="C21" s="296" t="s">
        <v>449</v>
      </c>
      <c r="D21" s="297" t="s">
        <v>450</v>
      </c>
      <c r="E21" s="80"/>
      <c r="F21" s="81"/>
      <c r="G21" s="302"/>
      <c r="H21" s="302"/>
      <c r="I21" s="302"/>
      <c r="J21" s="302"/>
      <c r="K21" s="302"/>
      <c r="L21" s="302"/>
      <c r="M21" s="302"/>
      <c r="N21" s="274"/>
      <c r="O21" s="196"/>
      <c r="P21" s="196"/>
      <c r="Q21" s="5"/>
      <c r="R21" s="5"/>
      <c r="S21" s="5"/>
      <c r="T21" s="5"/>
      <c r="U21" s="5"/>
    </row>
    <row r="22" spans="1:28" ht="58" x14ac:dyDescent="0.35">
      <c r="A22" s="5"/>
      <c r="B22" s="288" t="s">
        <v>451</v>
      </c>
      <c r="C22" s="296" t="s">
        <v>452</v>
      </c>
      <c r="D22" s="298" t="s">
        <v>450</v>
      </c>
      <c r="E22" s="80"/>
      <c r="F22" s="81"/>
      <c r="G22" s="302"/>
      <c r="H22" s="302"/>
      <c r="I22" s="302"/>
      <c r="J22" s="302"/>
      <c r="K22" s="302"/>
      <c r="L22" s="302"/>
      <c r="M22" s="302"/>
      <c r="N22" s="274"/>
      <c r="O22" s="196"/>
      <c r="P22" s="196"/>
      <c r="Q22" s="5"/>
      <c r="R22" s="5"/>
      <c r="S22" s="5"/>
      <c r="T22" s="5"/>
      <c r="U22" s="5"/>
    </row>
    <row r="23" spans="1:28" ht="23" customHeight="1" x14ac:dyDescent="0.35">
      <c r="A23" s="5"/>
      <c r="B23" s="288" t="s">
        <v>451</v>
      </c>
      <c r="C23" s="705" t="s">
        <v>453</v>
      </c>
      <c r="D23" s="706"/>
      <c r="E23" s="80"/>
      <c r="F23" s="81"/>
      <c r="G23" s="302"/>
      <c r="H23" s="302"/>
      <c r="I23" s="302"/>
      <c r="J23" s="302"/>
      <c r="K23" s="302"/>
      <c r="L23" s="302"/>
      <c r="M23" s="302"/>
      <c r="N23" s="274"/>
      <c r="O23" s="196"/>
      <c r="P23" s="196"/>
      <c r="Q23" s="5"/>
      <c r="R23" s="5"/>
      <c r="S23" s="5"/>
      <c r="T23" s="5"/>
      <c r="U23" s="5"/>
    </row>
    <row r="24" spans="1:28" x14ac:dyDescent="0.35">
      <c r="A24" s="189"/>
      <c r="B24" s="5"/>
      <c r="C24" s="5"/>
      <c r="D24" s="5"/>
      <c r="E24" s="5"/>
      <c r="F24" s="5"/>
      <c r="G24" s="5"/>
      <c r="H24" s="5"/>
      <c r="I24" s="5"/>
      <c r="J24" s="5"/>
      <c r="K24" s="5"/>
      <c r="L24" s="5"/>
      <c r="M24" s="5"/>
      <c r="N24" s="5"/>
      <c r="O24" s="5"/>
      <c r="P24" s="5"/>
      <c r="Q24" s="5"/>
      <c r="R24" s="5"/>
      <c r="S24" s="5"/>
      <c r="T24" s="5"/>
      <c r="U24" s="5"/>
    </row>
    <row r="25" spans="1:28" x14ac:dyDescent="0.35">
      <c r="A25" s="189"/>
      <c r="B25" s="5"/>
      <c r="C25" s="5"/>
      <c r="D25" s="5"/>
      <c r="E25" s="5"/>
      <c r="F25" s="5"/>
      <c r="G25" s="5"/>
      <c r="H25" s="5"/>
      <c r="I25" s="5"/>
      <c r="J25" s="5"/>
      <c r="K25" s="5"/>
      <c r="L25" s="5"/>
      <c r="M25" s="5"/>
      <c r="N25" s="5"/>
      <c r="O25" s="5"/>
      <c r="P25" s="5"/>
      <c r="Q25" s="5"/>
      <c r="R25" s="5"/>
      <c r="S25" s="5"/>
      <c r="T25" s="5"/>
      <c r="U25" s="5"/>
    </row>
    <row r="26" spans="1:28" ht="25.4" customHeight="1" x14ac:dyDescent="0.45">
      <c r="A26" s="189"/>
      <c r="B26" s="821" t="s">
        <v>586</v>
      </c>
      <c r="C26" s="822"/>
      <c r="D26" s="822"/>
      <c r="E26" s="822"/>
      <c r="F26" s="822"/>
      <c r="G26" s="822"/>
      <c r="H26" s="304"/>
      <c r="I26" s="5"/>
      <c r="J26" s="305"/>
      <c r="K26" s="306"/>
      <c r="L26" s="306"/>
      <c r="M26" s="306"/>
      <c r="N26" s="306"/>
      <c r="O26" s="306"/>
      <c r="P26" s="306"/>
      <c r="Q26" s="306"/>
      <c r="R26" s="306"/>
      <c r="S26" s="306"/>
      <c r="T26" s="306"/>
      <c r="U26" s="306"/>
      <c r="V26" s="307"/>
      <c r="W26" s="307"/>
      <c r="X26" s="307"/>
      <c r="Y26" s="307"/>
    </row>
    <row r="27" spans="1:28" ht="108.65" customHeight="1" x14ac:dyDescent="0.35">
      <c r="A27" s="5"/>
      <c r="B27" s="819" t="s">
        <v>425</v>
      </c>
      <c r="C27" s="840" t="s">
        <v>435</v>
      </c>
      <c r="D27" s="841"/>
      <c r="E27" s="841"/>
      <c r="F27" s="841"/>
      <c r="G27" s="832" t="s">
        <v>589</v>
      </c>
      <c r="H27" s="308"/>
      <c r="I27" s="5"/>
      <c r="J27" s="818"/>
      <c r="K27" s="818"/>
      <c r="L27" s="818"/>
      <c r="M27" s="818"/>
      <c r="N27" s="818"/>
      <c r="O27" s="818"/>
      <c r="P27" s="818"/>
      <c r="Q27" s="818"/>
      <c r="R27" s="309"/>
      <c r="S27" s="309"/>
      <c r="T27" s="309"/>
      <c r="U27" s="309"/>
      <c r="V27" s="310"/>
      <c r="W27" s="806"/>
      <c r="X27" s="806"/>
      <c r="Y27" s="806"/>
    </row>
    <row r="28" spans="1:28" x14ac:dyDescent="0.35">
      <c r="A28" s="5"/>
      <c r="B28" s="820"/>
      <c r="C28" s="313" t="s">
        <v>580</v>
      </c>
      <c r="D28" s="312" t="s">
        <v>581</v>
      </c>
      <c r="E28" s="312" t="s">
        <v>582</v>
      </c>
      <c r="F28" s="314" t="s">
        <v>583</v>
      </c>
      <c r="G28" s="833"/>
      <c r="H28" s="279"/>
      <c r="I28" s="5"/>
      <c r="J28" s="818"/>
      <c r="K28" s="818"/>
      <c r="L28" s="818"/>
      <c r="M28" s="818"/>
      <c r="N28" s="818"/>
      <c r="O28" s="818"/>
      <c r="P28" s="818"/>
      <c r="Q28" s="818"/>
      <c r="R28" s="309"/>
      <c r="S28" s="309"/>
      <c r="T28" s="308"/>
      <c r="U28" s="309"/>
      <c r="V28" s="310"/>
      <c r="W28" s="311"/>
      <c r="X28" s="806"/>
      <c r="Y28" s="806"/>
    </row>
    <row r="29" spans="1:28" x14ac:dyDescent="0.35">
      <c r="A29" s="5"/>
      <c r="B29" s="315">
        <v>45870</v>
      </c>
      <c r="C29" s="316">
        <f>SUM('10. Section J (Part 2)'!E17)</f>
        <v>0</v>
      </c>
      <c r="D29" s="317">
        <f>SUM('10. Section J (Part 2)'!M17)</f>
        <v>0</v>
      </c>
      <c r="E29" s="318">
        <f>SUM('10. Section J (Part 2)'!U17)</f>
        <v>0</v>
      </c>
      <c r="F29" s="319">
        <f>SUM('10. Section J (Part 2)'!AC17)</f>
        <v>0</v>
      </c>
      <c r="G29" s="319">
        <f>SUM(C29,D29,E29,F29)</f>
        <v>0</v>
      </c>
      <c r="H29" s="279"/>
      <c r="I29" s="5"/>
      <c r="J29" s="818"/>
      <c r="K29" s="818"/>
      <c r="L29" s="818"/>
      <c r="M29" s="818"/>
      <c r="N29" s="818"/>
      <c r="O29" s="818"/>
      <c r="P29" s="818"/>
      <c r="Q29" s="818"/>
      <c r="R29" s="320"/>
      <c r="S29" s="320"/>
      <c r="T29" s="321"/>
      <c r="U29" s="320"/>
      <c r="V29" s="322"/>
      <c r="W29" s="323"/>
      <c r="X29" s="825"/>
      <c r="Y29" s="825"/>
    </row>
    <row r="30" spans="1:28" x14ac:dyDescent="0.35">
      <c r="A30" s="5"/>
      <c r="B30" s="315">
        <v>45901</v>
      </c>
      <c r="C30" s="316">
        <f>SUM('10. Section J (Part 2)'!E18)</f>
        <v>0</v>
      </c>
      <c r="D30" s="317">
        <f>SUM('10. Section J (Part 2)'!M18)</f>
        <v>0</v>
      </c>
      <c r="E30" s="318">
        <f>SUM('10. Section J (Part 2)'!U18)</f>
        <v>0</v>
      </c>
      <c r="F30" s="319">
        <f>SUM('10. Section J (Part 2)'!AC18)</f>
        <v>0</v>
      </c>
      <c r="G30" s="319">
        <f t="shared" ref="G30:G40" si="0">SUM(C30,D30,E30,F30)</f>
        <v>0</v>
      </c>
      <c r="H30" s="279"/>
      <c r="I30" s="5"/>
      <c r="J30" s="818"/>
      <c r="K30" s="826"/>
      <c r="L30" s="826"/>
      <c r="M30" s="826"/>
      <c r="N30" s="826"/>
      <c r="O30" s="826"/>
      <c r="P30" s="826"/>
      <c r="Q30" s="826"/>
      <c r="R30" s="320"/>
      <c r="S30" s="320"/>
      <c r="T30" s="321"/>
      <c r="U30" s="320"/>
      <c r="V30" s="322"/>
      <c r="W30" s="323"/>
      <c r="X30" s="825"/>
      <c r="Y30" s="825"/>
      <c r="AB30" s="324"/>
    </row>
    <row r="31" spans="1:28" x14ac:dyDescent="0.35">
      <c r="A31" s="5"/>
      <c r="B31" s="315">
        <v>45931</v>
      </c>
      <c r="C31" s="316">
        <f>SUM('10. Section J (Part 2)'!E19)</f>
        <v>0</v>
      </c>
      <c r="D31" s="317">
        <f>SUM('10. Section J (Part 2)'!M19)</f>
        <v>0</v>
      </c>
      <c r="E31" s="318">
        <f>SUM('10. Section J (Part 2)'!U19)</f>
        <v>0</v>
      </c>
      <c r="F31" s="319">
        <f>SUM('10. Section J (Part 2)'!AC19)</f>
        <v>0</v>
      </c>
      <c r="G31" s="319">
        <f t="shared" si="0"/>
        <v>0</v>
      </c>
      <c r="H31" s="279"/>
      <c r="I31" s="5"/>
      <c r="J31" s="818"/>
      <c r="K31" s="818"/>
      <c r="L31" s="818"/>
      <c r="M31" s="818"/>
      <c r="N31" s="818"/>
      <c r="O31" s="818"/>
      <c r="P31" s="818"/>
      <c r="Q31" s="818"/>
      <c r="R31" s="320"/>
      <c r="S31" s="320"/>
      <c r="T31" s="321"/>
      <c r="U31" s="320"/>
      <c r="V31" s="322"/>
      <c r="W31" s="323"/>
      <c r="X31" s="825"/>
      <c r="Y31" s="825"/>
      <c r="AB31" s="324"/>
    </row>
    <row r="32" spans="1:28" x14ac:dyDescent="0.35">
      <c r="A32" s="5"/>
      <c r="B32" s="315">
        <v>45962</v>
      </c>
      <c r="C32" s="316">
        <f>SUM('10. Section J (Part 2)'!E20)</f>
        <v>0</v>
      </c>
      <c r="D32" s="317">
        <f>SUM('10. Section J (Part 2)'!M20)</f>
        <v>0</v>
      </c>
      <c r="E32" s="318">
        <f>SUM('10. Section J (Part 2)'!U20)</f>
        <v>0</v>
      </c>
      <c r="F32" s="319">
        <f>SUM('10. Section J (Part 2)'!AC20)</f>
        <v>0</v>
      </c>
      <c r="G32" s="319">
        <f t="shared" si="0"/>
        <v>0</v>
      </c>
      <c r="H32" s="279"/>
      <c r="I32" s="5"/>
      <c r="J32" s="818"/>
      <c r="K32" s="826"/>
      <c r="L32" s="826"/>
      <c r="M32" s="826"/>
      <c r="N32" s="826"/>
      <c r="O32" s="826"/>
      <c r="P32" s="826"/>
      <c r="Q32" s="826"/>
      <c r="R32" s="320"/>
      <c r="S32" s="320"/>
      <c r="T32" s="321"/>
      <c r="U32" s="320"/>
      <c r="V32" s="322"/>
      <c r="W32" s="323"/>
      <c r="X32" s="825"/>
      <c r="Y32" s="825"/>
      <c r="AB32" s="324"/>
    </row>
    <row r="33" spans="1:28" x14ac:dyDescent="0.35">
      <c r="A33" s="5"/>
      <c r="B33" s="315">
        <v>45992</v>
      </c>
      <c r="C33" s="316">
        <f>SUM('10. Section J (Part 2)'!E21)</f>
        <v>0</v>
      </c>
      <c r="D33" s="317">
        <f>SUM('10. Section J (Part 2)'!M21)</f>
        <v>0</v>
      </c>
      <c r="E33" s="318">
        <f>SUM('10. Section J (Part 2)'!U21)</f>
        <v>0</v>
      </c>
      <c r="F33" s="319">
        <f>SUM('10. Section J (Part 2)'!AC21)</f>
        <v>0</v>
      </c>
      <c r="G33" s="319">
        <f t="shared" si="0"/>
        <v>0</v>
      </c>
      <c r="H33" s="279"/>
      <c r="I33" s="5"/>
      <c r="J33" s="818"/>
      <c r="K33" s="818"/>
      <c r="L33" s="818"/>
      <c r="M33" s="818"/>
      <c r="N33" s="818"/>
      <c r="O33" s="818"/>
      <c r="P33" s="818"/>
      <c r="Q33" s="818"/>
      <c r="R33" s="320"/>
      <c r="S33" s="320"/>
      <c r="T33" s="321"/>
      <c r="U33" s="320"/>
      <c r="V33" s="322"/>
      <c r="W33" s="323"/>
      <c r="X33" s="825"/>
      <c r="Y33" s="825"/>
      <c r="AB33" s="324"/>
    </row>
    <row r="34" spans="1:28" x14ac:dyDescent="0.35">
      <c r="A34" s="5"/>
      <c r="B34" s="315">
        <v>46023</v>
      </c>
      <c r="C34" s="316">
        <f>SUM('10. Section J (Part 2)'!E22)</f>
        <v>0</v>
      </c>
      <c r="D34" s="317">
        <f>SUM('10. Section J (Part 2)'!M22)</f>
        <v>0</v>
      </c>
      <c r="E34" s="318">
        <f>SUM('10. Section J (Part 2)'!U22)</f>
        <v>0</v>
      </c>
      <c r="F34" s="319">
        <f>SUM('10. Section J (Part 2)'!AC22)</f>
        <v>0</v>
      </c>
      <c r="G34" s="319">
        <f t="shared" si="0"/>
        <v>0</v>
      </c>
      <c r="H34" s="279"/>
      <c r="I34" s="5"/>
      <c r="J34" s="818"/>
      <c r="K34" s="826"/>
      <c r="L34" s="826"/>
      <c r="M34" s="826"/>
      <c r="N34" s="826"/>
      <c r="O34" s="826"/>
      <c r="P34" s="826"/>
      <c r="Q34" s="826"/>
      <c r="R34" s="320"/>
      <c r="S34" s="320"/>
      <c r="T34" s="321"/>
      <c r="U34" s="320"/>
      <c r="V34" s="322"/>
      <c r="W34" s="323"/>
      <c r="X34" s="825"/>
      <c r="Y34" s="825"/>
      <c r="AB34" s="324"/>
    </row>
    <row r="35" spans="1:28" x14ac:dyDescent="0.35">
      <c r="A35" s="5"/>
      <c r="B35" s="315">
        <v>46054</v>
      </c>
      <c r="C35" s="316">
        <f>SUM('10. Section J (Part 2)'!E23)</f>
        <v>0</v>
      </c>
      <c r="D35" s="317">
        <f>SUM('10. Section J (Part 2)'!M23)</f>
        <v>0</v>
      </c>
      <c r="E35" s="318">
        <f>SUM('10. Section J (Part 2)'!U23)</f>
        <v>0</v>
      </c>
      <c r="F35" s="319">
        <f>SUM('10. Section J (Part 2)'!AC23)</f>
        <v>0</v>
      </c>
      <c r="G35" s="319">
        <f t="shared" si="0"/>
        <v>0</v>
      </c>
      <c r="H35" s="279"/>
      <c r="I35" s="5"/>
      <c r="J35" s="818"/>
      <c r="K35" s="827"/>
      <c r="L35" s="827"/>
      <c r="M35" s="827"/>
      <c r="N35" s="827"/>
      <c r="O35" s="827"/>
      <c r="P35" s="827"/>
      <c r="Q35" s="827"/>
      <c r="R35" s="320"/>
      <c r="S35" s="320"/>
      <c r="T35" s="321"/>
      <c r="U35" s="320"/>
      <c r="V35" s="322"/>
      <c r="W35" s="323"/>
      <c r="X35" s="825"/>
      <c r="Y35" s="825"/>
      <c r="AB35" s="324"/>
    </row>
    <row r="36" spans="1:28" x14ac:dyDescent="0.35">
      <c r="A36" s="5"/>
      <c r="B36" s="315">
        <v>46082</v>
      </c>
      <c r="C36" s="316">
        <f>SUM('10. Section J (Part 2)'!E24)</f>
        <v>0</v>
      </c>
      <c r="D36" s="317">
        <f>SUM('10. Section J (Part 2)'!M24)</f>
        <v>0</v>
      </c>
      <c r="E36" s="318">
        <f>SUM('10. Section J (Part 2)'!U24)</f>
        <v>0</v>
      </c>
      <c r="F36" s="319">
        <f>SUM('10. Section J (Part 2)'!AC24)</f>
        <v>0</v>
      </c>
      <c r="G36" s="319">
        <f t="shared" si="0"/>
        <v>0</v>
      </c>
      <c r="H36" s="279"/>
      <c r="I36" s="5"/>
      <c r="J36" s="818"/>
      <c r="K36" s="827"/>
      <c r="L36" s="827"/>
      <c r="M36" s="827"/>
      <c r="N36" s="827"/>
      <c r="O36" s="827"/>
      <c r="P36" s="827"/>
      <c r="Q36" s="827"/>
      <c r="R36" s="320"/>
      <c r="S36" s="320"/>
      <c r="T36" s="321"/>
      <c r="U36" s="320"/>
      <c r="V36" s="322"/>
      <c r="W36" s="323"/>
      <c r="X36" s="825"/>
      <c r="Y36" s="825"/>
    </row>
    <row r="37" spans="1:28" x14ac:dyDescent="0.35">
      <c r="A37" s="5"/>
      <c r="B37" s="315">
        <v>46113</v>
      </c>
      <c r="C37" s="316">
        <f>SUM('10. Section J (Part 2)'!E25)</f>
        <v>0</v>
      </c>
      <c r="D37" s="317">
        <f>SUM('10. Section J (Part 2)'!M25)</f>
        <v>0</v>
      </c>
      <c r="E37" s="318">
        <f>SUM('10. Section J (Part 2)'!U25)</f>
        <v>0</v>
      </c>
      <c r="F37" s="319">
        <f>SUM('10. Section J (Part 2)'!AC25)</f>
        <v>0</v>
      </c>
      <c r="G37" s="319">
        <f t="shared" si="0"/>
        <v>0</v>
      </c>
      <c r="H37" s="279"/>
      <c r="I37" s="5"/>
      <c r="J37" s="818"/>
      <c r="K37" s="827"/>
      <c r="L37" s="827"/>
      <c r="M37" s="827"/>
      <c r="N37" s="827"/>
      <c r="O37" s="827"/>
      <c r="P37" s="827"/>
      <c r="Q37" s="827"/>
      <c r="R37" s="320"/>
      <c r="S37" s="320"/>
      <c r="T37" s="321"/>
      <c r="U37" s="320"/>
      <c r="V37" s="322"/>
      <c r="W37" s="323"/>
      <c r="X37" s="825"/>
      <c r="Y37" s="825"/>
    </row>
    <row r="38" spans="1:28" x14ac:dyDescent="0.35">
      <c r="A38" s="5"/>
      <c r="B38" s="315">
        <v>46143</v>
      </c>
      <c r="C38" s="316">
        <f>SUM('10. Section J (Part 2)'!E26)</f>
        <v>0</v>
      </c>
      <c r="D38" s="317">
        <f>SUM('10. Section J (Part 2)'!M26)</f>
        <v>0</v>
      </c>
      <c r="E38" s="318">
        <f>SUM('10. Section J (Part 2)'!U26)</f>
        <v>0</v>
      </c>
      <c r="F38" s="319">
        <f>SUM('10. Section J (Part 2)'!AC26)</f>
        <v>0</v>
      </c>
      <c r="G38" s="319">
        <f t="shared" si="0"/>
        <v>0</v>
      </c>
      <c r="H38" s="279"/>
      <c r="I38" s="5"/>
      <c r="J38" s="818"/>
      <c r="K38" s="827"/>
      <c r="L38" s="827"/>
      <c r="M38" s="827"/>
      <c r="N38" s="827"/>
      <c r="O38" s="827"/>
      <c r="P38" s="827"/>
      <c r="Q38" s="827"/>
      <c r="R38" s="320"/>
      <c r="S38" s="320"/>
      <c r="T38" s="321"/>
      <c r="U38" s="320"/>
      <c r="V38" s="322"/>
      <c r="W38" s="323"/>
      <c r="X38" s="825"/>
      <c r="Y38" s="825"/>
    </row>
    <row r="39" spans="1:28" x14ac:dyDescent="0.35">
      <c r="A39" s="5"/>
      <c r="B39" s="315">
        <v>46174</v>
      </c>
      <c r="C39" s="316">
        <f>SUM('10. Section J (Part 2)'!E27)</f>
        <v>0</v>
      </c>
      <c r="D39" s="317">
        <f>SUM('10. Section J (Part 2)'!M27)</f>
        <v>0</v>
      </c>
      <c r="E39" s="318">
        <f>SUM('10. Section J (Part 2)'!U27)</f>
        <v>0</v>
      </c>
      <c r="F39" s="319">
        <f>SUM('10. Section J (Part 2)'!AC27)</f>
        <v>0</v>
      </c>
      <c r="G39" s="319">
        <f t="shared" si="0"/>
        <v>0</v>
      </c>
      <c r="H39" s="279"/>
      <c r="I39" s="5"/>
      <c r="J39" s="818"/>
      <c r="K39" s="827"/>
      <c r="L39" s="827"/>
      <c r="M39" s="827"/>
      <c r="N39" s="827"/>
      <c r="O39" s="827"/>
      <c r="P39" s="827"/>
      <c r="Q39" s="827"/>
      <c r="R39" s="320"/>
      <c r="S39" s="320"/>
      <c r="T39" s="321"/>
      <c r="U39" s="320"/>
      <c r="V39" s="322"/>
      <c r="W39" s="323"/>
      <c r="X39" s="825"/>
      <c r="Y39" s="825"/>
    </row>
    <row r="40" spans="1:28" x14ac:dyDescent="0.35">
      <c r="A40" s="5"/>
      <c r="B40" s="315">
        <v>46204</v>
      </c>
      <c r="C40" s="316">
        <f>SUM('10. Section J (Part 2)'!E28)</f>
        <v>0</v>
      </c>
      <c r="D40" s="317">
        <f>SUM('10. Section J (Part 2)'!M28)</f>
        <v>0</v>
      </c>
      <c r="E40" s="318">
        <f>SUM('10. Section J (Part 2)'!U28)</f>
        <v>0</v>
      </c>
      <c r="F40" s="319">
        <f>SUM('10. Section J (Part 2)'!AC28)</f>
        <v>0</v>
      </c>
      <c r="G40" s="319">
        <f t="shared" si="0"/>
        <v>0</v>
      </c>
      <c r="H40" s="325"/>
      <c r="I40" s="5"/>
      <c r="J40" s="818"/>
      <c r="K40" s="826"/>
      <c r="L40" s="826"/>
      <c r="M40" s="826"/>
      <c r="N40" s="826"/>
      <c r="O40" s="826"/>
      <c r="P40" s="826"/>
      <c r="Q40" s="826"/>
      <c r="R40" s="326"/>
      <c r="S40" s="326"/>
      <c r="T40" s="327"/>
      <c r="U40" s="326"/>
      <c r="V40" s="328"/>
      <c r="W40" s="329"/>
      <c r="X40" s="828"/>
      <c r="Y40" s="828"/>
    </row>
    <row r="41" spans="1:28" x14ac:dyDescent="0.35">
      <c r="A41" s="5"/>
      <c r="B41" s="330" t="s">
        <v>436</v>
      </c>
      <c r="C41" s="331">
        <f>SUM(C29:C40)</f>
        <v>0</v>
      </c>
      <c r="D41" s="332">
        <f>SUM(D29:D40)</f>
        <v>0</v>
      </c>
      <c r="E41" s="333">
        <f>SUM(E29:E40)</f>
        <v>0</v>
      </c>
      <c r="F41" s="334">
        <f>SUM(F29:F40)</f>
        <v>0</v>
      </c>
      <c r="G41" s="334">
        <f>SUM(G29:G40)</f>
        <v>0</v>
      </c>
      <c r="H41" s="279"/>
      <c r="I41" s="5"/>
      <c r="J41" s="826"/>
      <c r="K41" s="818"/>
      <c r="L41" s="818"/>
      <c r="M41" s="818"/>
      <c r="N41" s="818"/>
      <c r="O41" s="818"/>
      <c r="P41" s="818"/>
      <c r="Q41" s="818"/>
      <c r="R41" s="320"/>
      <c r="S41" s="320"/>
      <c r="T41" s="321"/>
      <c r="U41" s="320"/>
      <c r="V41" s="322"/>
      <c r="W41" s="323"/>
      <c r="X41" s="825"/>
      <c r="Y41" s="825"/>
    </row>
    <row r="42" spans="1:28" x14ac:dyDescent="0.35">
      <c r="A42" s="5"/>
      <c r="B42" s="315">
        <v>46235</v>
      </c>
      <c r="C42" s="316">
        <f>SUM('10. Section J (Part 2)'!E30)</f>
        <v>0</v>
      </c>
      <c r="D42" s="317">
        <f>SUM('10. Section J (Part 2)'!M30)</f>
        <v>0</v>
      </c>
      <c r="E42" s="318">
        <f>SUM('10. Section J (Part 2)'!U30)</f>
        <v>0</v>
      </c>
      <c r="F42" s="319">
        <f>SUM('10. Section J (Part 2)'!AC30)</f>
        <v>0</v>
      </c>
      <c r="G42" s="319">
        <f>SUM(C42:F42)</f>
        <v>0</v>
      </c>
      <c r="H42" s="279"/>
      <c r="I42" s="5"/>
      <c r="J42" s="826"/>
      <c r="K42" s="826"/>
      <c r="L42" s="826"/>
      <c r="M42" s="826"/>
      <c r="N42" s="826"/>
      <c r="O42" s="826"/>
      <c r="P42" s="826"/>
      <c r="Q42" s="826"/>
      <c r="R42" s="320"/>
      <c r="S42" s="320"/>
      <c r="T42" s="321"/>
      <c r="U42" s="320"/>
      <c r="V42" s="322"/>
      <c r="W42" s="323"/>
      <c r="X42" s="825"/>
      <c r="Y42" s="825"/>
    </row>
    <row r="43" spans="1:28" x14ac:dyDescent="0.35">
      <c r="A43" s="5"/>
      <c r="B43" s="315">
        <v>46266</v>
      </c>
      <c r="C43" s="316">
        <f>SUM('10. Section J (Part 2)'!E31)</f>
        <v>0</v>
      </c>
      <c r="D43" s="317">
        <f>SUM('10. Section J (Part 2)'!M31)</f>
        <v>0</v>
      </c>
      <c r="E43" s="318">
        <f>SUM('10. Section J (Part 2)'!U31)</f>
        <v>0</v>
      </c>
      <c r="F43" s="319">
        <f>SUM('10. Section J (Part 2)'!AC31)</f>
        <v>0</v>
      </c>
      <c r="G43" s="319">
        <f t="shared" ref="G43:G53" si="1">SUM(C43:F43)</f>
        <v>0</v>
      </c>
      <c r="H43" s="279"/>
      <c r="I43" s="5"/>
      <c r="J43" s="826"/>
      <c r="K43" s="827"/>
      <c r="L43" s="827"/>
      <c r="M43" s="827"/>
      <c r="N43" s="827"/>
      <c r="O43" s="827"/>
      <c r="P43" s="827"/>
      <c r="Q43" s="827"/>
      <c r="R43" s="320"/>
      <c r="S43" s="320"/>
      <c r="T43" s="321"/>
      <c r="U43" s="320"/>
      <c r="V43" s="322"/>
      <c r="W43" s="323"/>
      <c r="X43" s="825"/>
      <c r="Y43" s="825"/>
    </row>
    <row r="44" spans="1:28" x14ac:dyDescent="0.35">
      <c r="A44" s="5"/>
      <c r="B44" s="315">
        <v>46296</v>
      </c>
      <c r="C44" s="316">
        <f>SUM('10. Section J (Part 2)'!E32)</f>
        <v>0</v>
      </c>
      <c r="D44" s="317">
        <f>SUM('10. Section J (Part 2)'!M32)</f>
        <v>0</v>
      </c>
      <c r="E44" s="318">
        <f>SUM('10. Section J (Part 2)'!U32)</f>
        <v>0</v>
      </c>
      <c r="F44" s="319">
        <f>SUM('10. Section J (Part 2)'!AC32)</f>
        <v>0</v>
      </c>
      <c r="G44" s="319">
        <f t="shared" si="1"/>
        <v>0</v>
      </c>
      <c r="H44" s="279"/>
      <c r="I44" s="5"/>
      <c r="J44" s="826"/>
      <c r="K44" s="827"/>
      <c r="L44" s="827"/>
      <c r="M44" s="827"/>
      <c r="N44" s="827"/>
      <c r="O44" s="827"/>
      <c r="P44" s="827"/>
      <c r="Q44" s="827"/>
      <c r="R44" s="320"/>
      <c r="S44" s="320"/>
      <c r="T44" s="321"/>
      <c r="U44" s="320"/>
      <c r="V44" s="322"/>
      <c r="W44" s="323"/>
      <c r="X44" s="825"/>
      <c r="Y44" s="825"/>
    </row>
    <row r="45" spans="1:28" x14ac:dyDescent="0.35">
      <c r="A45" s="5"/>
      <c r="B45" s="315">
        <v>46327</v>
      </c>
      <c r="C45" s="316">
        <f>SUM('10. Section J (Part 2)'!E33)</f>
        <v>0</v>
      </c>
      <c r="D45" s="317">
        <f>SUM('10. Section J (Part 2)'!M33)</f>
        <v>0</v>
      </c>
      <c r="E45" s="318">
        <f>SUM('10. Section J (Part 2)'!U33)</f>
        <v>0</v>
      </c>
      <c r="F45" s="319">
        <f>SUM('10. Section J (Part 2)'!AC33)</f>
        <v>0</v>
      </c>
      <c r="G45" s="319">
        <f t="shared" si="1"/>
        <v>0</v>
      </c>
      <c r="H45" s="279"/>
      <c r="I45" s="5"/>
      <c r="J45" s="826"/>
      <c r="K45" s="827"/>
      <c r="L45" s="827"/>
      <c r="M45" s="827"/>
      <c r="N45" s="827"/>
      <c r="O45" s="827"/>
      <c r="P45" s="827"/>
      <c r="Q45" s="827"/>
      <c r="R45" s="320"/>
      <c r="S45" s="320"/>
      <c r="T45" s="321"/>
      <c r="U45" s="320"/>
      <c r="V45" s="322"/>
      <c r="W45" s="323"/>
      <c r="X45" s="825"/>
      <c r="Y45" s="825"/>
    </row>
    <row r="46" spans="1:28" x14ac:dyDescent="0.35">
      <c r="A46" s="5"/>
      <c r="B46" s="315">
        <v>46357</v>
      </c>
      <c r="C46" s="316">
        <f>SUM('10. Section J (Part 2)'!E34)</f>
        <v>0</v>
      </c>
      <c r="D46" s="317">
        <f>SUM('10. Section J (Part 2)'!M34)</f>
        <v>0</v>
      </c>
      <c r="E46" s="318">
        <f>SUM('10. Section J (Part 2)'!U34)</f>
        <v>0</v>
      </c>
      <c r="F46" s="319">
        <f>SUM('10. Section J (Part 2)'!AC34)</f>
        <v>0</v>
      </c>
      <c r="G46" s="319">
        <f t="shared" si="1"/>
        <v>0</v>
      </c>
      <c r="H46" s="279"/>
      <c r="I46" s="5"/>
      <c r="J46" s="826"/>
      <c r="K46" s="827"/>
      <c r="L46" s="827"/>
      <c r="M46" s="827"/>
      <c r="N46" s="827"/>
      <c r="O46" s="827"/>
      <c r="P46" s="827"/>
      <c r="Q46" s="827"/>
      <c r="R46" s="320"/>
      <c r="S46" s="320"/>
      <c r="T46" s="321"/>
      <c r="U46" s="320"/>
      <c r="V46" s="322"/>
      <c r="W46" s="323"/>
      <c r="X46" s="825"/>
      <c r="Y46" s="825"/>
    </row>
    <row r="47" spans="1:28" x14ac:dyDescent="0.35">
      <c r="A47" s="5"/>
      <c r="B47" s="315">
        <v>46388</v>
      </c>
      <c r="C47" s="316">
        <f>SUM('10. Section J (Part 2)'!E35)</f>
        <v>0</v>
      </c>
      <c r="D47" s="317">
        <f>SUM('10. Section J (Part 2)'!M35)</f>
        <v>0</v>
      </c>
      <c r="E47" s="318">
        <f>SUM('10. Section J (Part 2)'!U35)</f>
        <v>0</v>
      </c>
      <c r="F47" s="319">
        <f>SUM('10. Section J (Part 2)'!AC35)</f>
        <v>0</v>
      </c>
      <c r="G47" s="319">
        <f t="shared" si="1"/>
        <v>0</v>
      </c>
      <c r="H47" s="279"/>
      <c r="I47" s="5"/>
      <c r="J47" s="826"/>
      <c r="K47" s="827"/>
      <c r="L47" s="827"/>
      <c r="M47" s="827"/>
      <c r="N47" s="827"/>
      <c r="O47" s="827"/>
      <c r="P47" s="827"/>
      <c r="Q47" s="827"/>
      <c r="R47" s="320"/>
      <c r="S47" s="320"/>
      <c r="T47" s="321"/>
      <c r="U47" s="320"/>
      <c r="V47" s="322"/>
      <c r="W47" s="323"/>
      <c r="X47" s="825"/>
      <c r="Y47" s="825"/>
    </row>
    <row r="48" spans="1:28" x14ac:dyDescent="0.35">
      <c r="A48" s="5"/>
      <c r="B48" s="315">
        <v>46419</v>
      </c>
      <c r="C48" s="316">
        <f>SUM('10. Section J (Part 2)'!E36)</f>
        <v>0</v>
      </c>
      <c r="D48" s="317">
        <f>SUM('10. Section J (Part 2)'!M36)</f>
        <v>0</v>
      </c>
      <c r="E48" s="318">
        <f>SUM('10. Section J (Part 2)'!U36)</f>
        <v>0</v>
      </c>
      <c r="F48" s="319">
        <f>SUM('10. Section J (Part 2)'!AC36)</f>
        <v>0</v>
      </c>
      <c r="G48" s="319">
        <f t="shared" si="1"/>
        <v>0</v>
      </c>
      <c r="H48" s="279"/>
      <c r="I48" s="5"/>
      <c r="J48" s="826"/>
      <c r="K48" s="827"/>
      <c r="L48" s="827"/>
      <c r="M48" s="827"/>
      <c r="N48" s="827"/>
      <c r="O48" s="827"/>
      <c r="P48" s="827"/>
      <c r="Q48" s="827"/>
      <c r="R48" s="320"/>
      <c r="S48" s="320"/>
      <c r="T48" s="321"/>
      <c r="U48" s="320"/>
      <c r="V48" s="322"/>
      <c r="W48" s="323"/>
      <c r="X48" s="825"/>
      <c r="Y48" s="825"/>
    </row>
    <row r="49" spans="1:25" x14ac:dyDescent="0.35">
      <c r="A49" s="5"/>
      <c r="B49" s="315">
        <v>46447</v>
      </c>
      <c r="C49" s="316">
        <f>SUM('10. Section J (Part 2)'!E37)</f>
        <v>0</v>
      </c>
      <c r="D49" s="317">
        <f>SUM('10. Section J (Part 2)'!M37)</f>
        <v>0</v>
      </c>
      <c r="E49" s="318">
        <f>SUM('10. Section J (Part 2)'!U37)</f>
        <v>0</v>
      </c>
      <c r="F49" s="319">
        <f>SUM('10. Section J (Part 2)'!AC37)</f>
        <v>0</v>
      </c>
      <c r="G49" s="319">
        <f t="shared" si="1"/>
        <v>0</v>
      </c>
      <c r="H49" s="279"/>
      <c r="I49" s="5"/>
      <c r="J49" s="826"/>
      <c r="K49" s="827"/>
      <c r="L49" s="827"/>
      <c r="M49" s="827"/>
      <c r="N49" s="827"/>
      <c r="O49" s="827"/>
      <c r="P49" s="827"/>
      <c r="Q49" s="827"/>
      <c r="R49" s="320"/>
      <c r="S49" s="320"/>
      <c r="T49" s="321"/>
      <c r="U49" s="320"/>
      <c r="V49" s="322"/>
      <c r="W49" s="323"/>
      <c r="X49" s="825"/>
      <c r="Y49" s="825"/>
    </row>
    <row r="50" spans="1:25" x14ac:dyDescent="0.35">
      <c r="A50" s="5"/>
      <c r="B50" s="315">
        <v>46478</v>
      </c>
      <c r="C50" s="316">
        <f>SUM('10. Section J (Part 2)'!E38)</f>
        <v>0</v>
      </c>
      <c r="D50" s="317">
        <f>SUM('10. Section J (Part 2)'!M38)</f>
        <v>0</v>
      </c>
      <c r="E50" s="318">
        <f>SUM('10. Section J (Part 2)'!U38)</f>
        <v>0</v>
      </c>
      <c r="F50" s="319">
        <f>SUM('10. Section J (Part 2)'!AC38)</f>
        <v>0</v>
      </c>
      <c r="G50" s="319">
        <f t="shared" si="1"/>
        <v>0</v>
      </c>
      <c r="H50" s="279"/>
      <c r="I50" s="5"/>
      <c r="J50" s="826"/>
      <c r="K50" s="827"/>
      <c r="L50" s="827"/>
      <c r="M50" s="827"/>
      <c r="N50" s="827"/>
      <c r="O50" s="827"/>
      <c r="P50" s="827"/>
      <c r="Q50" s="827"/>
      <c r="R50" s="320"/>
      <c r="S50" s="320"/>
      <c r="T50" s="321"/>
      <c r="U50" s="320"/>
      <c r="V50" s="322"/>
      <c r="W50" s="323"/>
      <c r="X50" s="825"/>
      <c r="Y50" s="825"/>
    </row>
    <row r="51" spans="1:25" x14ac:dyDescent="0.35">
      <c r="A51" s="5"/>
      <c r="B51" s="315">
        <v>46508</v>
      </c>
      <c r="C51" s="316">
        <f>SUM('10. Section J (Part 2)'!E39)</f>
        <v>0</v>
      </c>
      <c r="D51" s="317">
        <f>SUM('10. Section J (Part 2)'!M39)</f>
        <v>0</v>
      </c>
      <c r="E51" s="318">
        <f>SUM('10. Section J (Part 2)'!U39)</f>
        <v>0</v>
      </c>
      <c r="F51" s="319">
        <f>SUM('10. Section J (Part 2)'!AC39)</f>
        <v>0</v>
      </c>
      <c r="G51" s="319">
        <f t="shared" si="1"/>
        <v>0</v>
      </c>
      <c r="H51" s="279"/>
      <c r="I51" s="5"/>
      <c r="J51" s="826"/>
      <c r="K51" s="827"/>
      <c r="L51" s="827"/>
      <c r="M51" s="827"/>
      <c r="N51" s="827"/>
      <c r="O51" s="827"/>
      <c r="P51" s="827"/>
      <c r="Q51" s="827"/>
      <c r="R51" s="320"/>
      <c r="S51" s="320"/>
      <c r="T51" s="321"/>
      <c r="U51" s="320"/>
      <c r="V51" s="322"/>
      <c r="W51" s="323"/>
      <c r="X51" s="825"/>
      <c r="Y51" s="825"/>
    </row>
    <row r="52" spans="1:25" x14ac:dyDescent="0.35">
      <c r="A52" s="5"/>
      <c r="B52" s="315">
        <v>46539</v>
      </c>
      <c r="C52" s="316">
        <f>SUM('10. Section J (Part 2)'!E40)</f>
        <v>0</v>
      </c>
      <c r="D52" s="317">
        <f>SUM('10. Section J (Part 2)'!M40)</f>
        <v>0</v>
      </c>
      <c r="E52" s="318">
        <f>SUM('10. Section J (Part 2)'!U40)</f>
        <v>0</v>
      </c>
      <c r="F52" s="319">
        <f>SUM('10. Section J (Part 2)'!AC40)</f>
        <v>0</v>
      </c>
      <c r="G52" s="319">
        <f t="shared" si="1"/>
        <v>0</v>
      </c>
      <c r="H52" s="279"/>
      <c r="I52" s="5"/>
      <c r="J52" s="826"/>
      <c r="K52" s="826"/>
      <c r="L52" s="826"/>
      <c r="M52" s="826"/>
      <c r="N52" s="826"/>
      <c r="O52" s="826"/>
      <c r="P52" s="826"/>
      <c r="Q52" s="826"/>
      <c r="R52" s="326"/>
      <c r="S52" s="326"/>
      <c r="T52" s="327"/>
      <c r="U52" s="326"/>
      <c r="V52" s="328"/>
      <c r="W52" s="329"/>
      <c r="X52" s="828"/>
      <c r="Y52" s="828"/>
    </row>
    <row r="53" spans="1:25" x14ac:dyDescent="0.35">
      <c r="A53" s="5"/>
      <c r="B53" s="315">
        <v>46569</v>
      </c>
      <c r="C53" s="316">
        <f>SUM('10. Section J (Part 2)'!E41)</f>
        <v>0</v>
      </c>
      <c r="D53" s="317">
        <f>SUM('10. Section J (Part 2)'!M41)</f>
        <v>0</v>
      </c>
      <c r="E53" s="318">
        <f>SUM('10. Section J (Part 2)'!U41)</f>
        <v>0</v>
      </c>
      <c r="F53" s="319">
        <f>SUM('10. Section J (Part 2)'!AC41)</f>
        <v>0</v>
      </c>
      <c r="G53" s="319">
        <f t="shared" si="1"/>
        <v>0</v>
      </c>
      <c r="H53" s="325"/>
      <c r="I53" s="5"/>
      <c r="J53" s="1"/>
      <c r="K53" s="826"/>
      <c r="L53" s="826"/>
      <c r="M53" s="826"/>
      <c r="N53" s="826"/>
      <c r="O53" s="826"/>
      <c r="P53" s="826"/>
      <c r="Q53" s="826"/>
      <c r="R53" s="326"/>
      <c r="S53" s="326"/>
      <c r="T53" s="326"/>
      <c r="U53" s="326"/>
      <c r="V53" s="328"/>
      <c r="W53" s="828"/>
      <c r="X53" s="828"/>
      <c r="Y53" s="828"/>
    </row>
    <row r="54" spans="1:25" x14ac:dyDescent="0.35">
      <c r="A54" s="5"/>
      <c r="B54" s="330" t="s">
        <v>437</v>
      </c>
      <c r="C54" s="331">
        <f>SUM(C42:C53)</f>
        <v>0</v>
      </c>
      <c r="D54" s="332">
        <f>SUM(D42:D53)</f>
        <v>0</v>
      </c>
      <c r="E54" s="333">
        <f>SUM(E42:E53)</f>
        <v>0</v>
      </c>
      <c r="F54" s="334">
        <f>SUM(F42:F53)</f>
        <v>0</v>
      </c>
      <c r="G54" s="334">
        <f>SUM(G42:G53)</f>
        <v>0</v>
      </c>
      <c r="H54" s="325"/>
      <c r="I54" s="5"/>
      <c r="J54" s="5"/>
      <c r="K54" s="5"/>
      <c r="L54" s="5"/>
      <c r="M54" s="5"/>
      <c r="N54" s="5"/>
      <c r="O54" s="5"/>
      <c r="P54" s="5"/>
      <c r="Q54" s="5"/>
      <c r="R54" s="5"/>
      <c r="S54" s="5"/>
      <c r="T54" s="5"/>
      <c r="U54" s="5"/>
    </row>
    <row r="55" spans="1:25" x14ac:dyDescent="0.35">
      <c r="A55" s="5"/>
      <c r="B55" s="335" t="s">
        <v>434</v>
      </c>
      <c r="C55" s="331">
        <f>SUM(C41,C54)</f>
        <v>0</v>
      </c>
      <c r="D55" s="332">
        <f>SUM(D41,D54)</f>
        <v>0</v>
      </c>
      <c r="E55" s="333">
        <f>SUM(E41,E54)</f>
        <v>0</v>
      </c>
      <c r="F55" s="334">
        <f>SUM(F41,F54)</f>
        <v>0</v>
      </c>
      <c r="G55" s="334">
        <f>SUM(G41,G54)</f>
        <v>0</v>
      </c>
      <c r="H55" s="5"/>
      <c r="I55" s="5"/>
      <c r="J55" s="5"/>
      <c r="K55" s="5"/>
      <c r="L55" s="5"/>
      <c r="M55" s="5"/>
      <c r="N55" s="5"/>
      <c r="O55" s="5"/>
      <c r="P55" s="5"/>
      <c r="Q55" s="5"/>
      <c r="R55" s="5"/>
      <c r="S55" s="5"/>
      <c r="T55" s="5"/>
      <c r="U55" s="5"/>
    </row>
    <row r="56" spans="1:25" x14ac:dyDescent="0.35">
      <c r="A56" s="5"/>
      <c r="B56" s="5"/>
      <c r="C56" s="5"/>
      <c r="D56" s="5"/>
      <c r="E56" s="5"/>
      <c r="F56" s="5"/>
      <c r="G56" s="5"/>
      <c r="H56" s="5"/>
      <c r="I56" s="5"/>
      <c r="J56" s="5"/>
      <c r="K56" s="5"/>
      <c r="L56" s="5"/>
      <c r="M56" s="5"/>
      <c r="N56" s="5"/>
      <c r="O56" s="5"/>
      <c r="P56" s="5"/>
      <c r="Q56" s="5"/>
      <c r="R56" s="5"/>
      <c r="S56" s="5"/>
      <c r="T56" s="5"/>
      <c r="U56" s="5"/>
    </row>
    <row r="57" spans="1:25" x14ac:dyDescent="0.35">
      <c r="A57" s="5"/>
      <c r="B57" s="5"/>
      <c r="C57" s="5"/>
      <c r="D57" s="5"/>
      <c r="E57" s="5"/>
      <c r="F57" s="5"/>
      <c r="G57" s="5"/>
      <c r="H57" s="5"/>
      <c r="I57" s="5"/>
      <c r="J57" s="5"/>
      <c r="K57" s="5"/>
      <c r="L57" s="5"/>
      <c r="M57" s="5"/>
      <c r="N57" s="5"/>
      <c r="O57" s="5"/>
      <c r="P57" s="5"/>
      <c r="Q57" s="5"/>
      <c r="R57" s="5"/>
      <c r="S57" s="5"/>
      <c r="T57" s="5"/>
      <c r="U57" s="5"/>
    </row>
    <row r="58" spans="1:25" ht="14.5" customHeight="1" x14ac:dyDescent="0.35">
      <c r="A58" s="5"/>
      <c r="B58" s="834" t="s">
        <v>584</v>
      </c>
      <c r="C58" s="835"/>
      <c r="D58" s="835"/>
      <c r="E58" s="835"/>
      <c r="F58" s="835"/>
      <c r="G58" s="835"/>
      <c r="H58" s="835"/>
      <c r="I58" s="835"/>
      <c r="J58" s="835"/>
      <c r="K58" s="835"/>
      <c r="L58" s="835"/>
      <c r="M58" s="835"/>
      <c r="N58" s="835"/>
      <c r="O58" s="835"/>
      <c r="P58" s="835"/>
      <c r="Q58" s="835"/>
      <c r="R58" s="835"/>
      <c r="S58" s="835"/>
      <c r="T58" s="836"/>
      <c r="U58" s="5"/>
    </row>
    <row r="59" spans="1:25" ht="15" customHeight="1" x14ac:dyDescent="0.35">
      <c r="A59" s="5"/>
      <c r="B59" s="837"/>
      <c r="C59" s="838"/>
      <c r="D59" s="838"/>
      <c r="E59" s="838"/>
      <c r="F59" s="838"/>
      <c r="G59" s="838"/>
      <c r="H59" s="838"/>
      <c r="I59" s="838"/>
      <c r="J59" s="838"/>
      <c r="K59" s="838"/>
      <c r="L59" s="838"/>
      <c r="M59" s="838"/>
      <c r="N59" s="838"/>
      <c r="O59" s="838"/>
      <c r="P59" s="838"/>
      <c r="Q59" s="838"/>
      <c r="R59" s="838"/>
      <c r="S59" s="838"/>
      <c r="T59" s="839"/>
      <c r="U59" s="5"/>
    </row>
    <row r="60" spans="1:25" ht="28.75" customHeight="1" x14ac:dyDescent="0.35">
      <c r="A60" s="5"/>
      <c r="B60" s="681" t="s">
        <v>454</v>
      </c>
      <c r="C60" s="682" t="s">
        <v>434</v>
      </c>
      <c r="D60" s="682"/>
      <c r="E60" s="336"/>
      <c r="F60" s="682" t="s">
        <v>455</v>
      </c>
      <c r="G60" s="682" t="s">
        <v>434</v>
      </c>
      <c r="H60" s="682"/>
      <c r="I60" s="5"/>
      <c r="J60" s="681" t="s">
        <v>456</v>
      </c>
      <c r="K60" s="682" t="s">
        <v>434</v>
      </c>
      <c r="L60" s="682"/>
      <c r="M60" s="336"/>
      <c r="N60" s="682" t="s">
        <v>457</v>
      </c>
      <c r="O60" s="682" t="s">
        <v>434</v>
      </c>
      <c r="P60" s="682"/>
      <c r="Q60" s="5"/>
      <c r="R60" s="5"/>
      <c r="S60" s="5"/>
      <c r="T60" s="5"/>
      <c r="U60" s="5"/>
    </row>
    <row r="61" spans="1:25" ht="28.75" customHeight="1" x14ac:dyDescent="0.35">
      <c r="A61" s="5"/>
      <c r="B61" s="682"/>
      <c r="C61" s="194" t="s">
        <v>458</v>
      </c>
      <c r="D61" s="194" t="s">
        <v>459</v>
      </c>
      <c r="E61" s="336"/>
      <c r="F61" s="690"/>
      <c r="G61" s="194" t="s">
        <v>458</v>
      </c>
      <c r="H61" s="194" t="s">
        <v>459</v>
      </c>
      <c r="I61" s="5"/>
      <c r="J61" s="682"/>
      <c r="K61" s="194" t="s">
        <v>458</v>
      </c>
      <c r="L61" s="194" t="s">
        <v>459</v>
      </c>
      <c r="M61" s="336"/>
      <c r="N61" s="690"/>
      <c r="O61" s="194" t="s">
        <v>458</v>
      </c>
      <c r="P61" s="194" t="s">
        <v>459</v>
      </c>
      <c r="Q61" s="5"/>
      <c r="R61" s="5"/>
      <c r="S61" s="5"/>
      <c r="T61" s="5"/>
      <c r="U61" s="5"/>
    </row>
    <row r="62" spans="1:25" ht="60" customHeight="1" x14ac:dyDescent="0.35">
      <c r="A62" s="5"/>
      <c r="B62" s="337" t="s">
        <v>460</v>
      </c>
      <c r="C62" s="338">
        <f>SUM('9. Section J (Part 1)'!K32,'9. Section J (Part 1)'!L32)</f>
        <v>0</v>
      </c>
      <c r="D62" s="338">
        <f>SUM('9. Section J (Part 1)'!AB32,'9. Section J (Part 1)'!AC32)</f>
        <v>0</v>
      </c>
      <c r="E62" s="339"/>
      <c r="F62" s="337" t="s">
        <v>461</v>
      </c>
      <c r="G62" s="338">
        <f>SUM('9. Section J (Part 1)'!K46,'9. Section J (Part 1)'!L46)</f>
        <v>0</v>
      </c>
      <c r="H62" s="338">
        <f>SUM('9. Section J (Part 1)'!AB46,'9. Section J (Part 1)'!AC46)</f>
        <v>0</v>
      </c>
      <c r="I62" s="340"/>
      <c r="J62" s="337" t="s">
        <v>462</v>
      </c>
      <c r="K62" s="338">
        <f>SUM('9. Section J (Part 1)'!K60,'9. Section J (Part 1)'!L60)</f>
        <v>0</v>
      </c>
      <c r="L62" s="338">
        <f>SUM('9. Section J (Part 1)'!AB60,'9. Section J (Part 1)'!AC60)</f>
        <v>0</v>
      </c>
      <c r="M62" s="339"/>
      <c r="N62" s="337" t="s">
        <v>463</v>
      </c>
      <c r="O62" s="338">
        <f>SUM('9. Section J (Part 1)'!K74,'9. Section J (Part 1)'!L74)</f>
        <v>0</v>
      </c>
      <c r="P62" s="338">
        <f>SUM('9. Section J (Part 1)'!AB74,'9. Section J (Part 1)'!AC74)</f>
        <v>0</v>
      </c>
      <c r="Q62" s="5"/>
      <c r="R62" s="5"/>
      <c r="S62" s="5"/>
      <c r="T62" s="5"/>
      <c r="U62" s="5"/>
    </row>
    <row r="63" spans="1:25" ht="60" customHeight="1" x14ac:dyDescent="0.35">
      <c r="A63" s="5"/>
      <c r="B63" s="337" t="s">
        <v>464</v>
      </c>
      <c r="C63" s="341">
        <f>SUM(C41)</f>
        <v>0</v>
      </c>
      <c r="D63" s="341">
        <f>SUM(C54)</f>
        <v>0</v>
      </c>
      <c r="E63" s="342"/>
      <c r="F63" s="337" t="s">
        <v>465</v>
      </c>
      <c r="G63" s="341">
        <f>SUM(D41)</f>
        <v>0</v>
      </c>
      <c r="H63" s="341">
        <f>SUM(D54)</f>
        <v>0</v>
      </c>
      <c r="I63" s="340"/>
      <c r="J63" s="337" t="s">
        <v>466</v>
      </c>
      <c r="K63" s="341">
        <f>SUM(E41)</f>
        <v>0</v>
      </c>
      <c r="L63" s="341">
        <f>SUM(E54)</f>
        <v>0</v>
      </c>
      <c r="M63" s="342"/>
      <c r="N63" s="337" t="s">
        <v>464</v>
      </c>
      <c r="O63" s="341">
        <f>SUM(F41)</f>
        <v>0</v>
      </c>
      <c r="P63" s="341">
        <f>SUM(F54)</f>
        <v>0</v>
      </c>
      <c r="Q63" s="5"/>
      <c r="R63" s="5"/>
      <c r="S63" s="5"/>
      <c r="T63" s="5"/>
      <c r="U63" s="5"/>
    </row>
    <row r="64" spans="1:25" ht="60" customHeight="1" x14ac:dyDescent="0.35">
      <c r="A64" s="5"/>
      <c r="B64" s="337" t="s">
        <v>467</v>
      </c>
      <c r="C64" s="338">
        <f>SUM('9. Section J (Part 1)'!K32)</f>
        <v>0</v>
      </c>
      <c r="D64" s="338">
        <f>SUM('9. Section J (Part 1)'!AB32)</f>
        <v>0</v>
      </c>
      <c r="E64" s="339"/>
      <c r="F64" s="337" t="s">
        <v>468</v>
      </c>
      <c r="G64" s="338">
        <f>SUM('9. Section J (Part 1)'!K46)</f>
        <v>0</v>
      </c>
      <c r="H64" s="338">
        <f>SUM('9. Section J (Part 1)'!AB46)</f>
        <v>0</v>
      </c>
      <c r="I64" s="340"/>
      <c r="J64" s="337" t="s">
        <v>469</v>
      </c>
      <c r="K64" s="338">
        <f>SUM('9. Section J (Part 1)'!K60)</f>
        <v>0</v>
      </c>
      <c r="L64" s="338">
        <f>SUM('9. Section J (Part 1)'!AB60)</f>
        <v>0</v>
      </c>
      <c r="M64" s="339"/>
      <c r="N64" s="337" t="s">
        <v>470</v>
      </c>
      <c r="O64" s="338">
        <f>SUM('9. Section J (Part 1)'!K74)</f>
        <v>0</v>
      </c>
      <c r="P64" s="338">
        <f>SUM('9. Section J (Part 1)'!AB74)</f>
        <v>0</v>
      </c>
      <c r="Q64" s="5"/>
      <c r="R64" s="337" t="s">
        <v>588</v>
      </c>
      <c r="S64" s="338">
        <f>SUM(C64,G64,K64,O64)</f>
        <v>0</v>
      </c>
      <c r="T64" s="338">
        <f>SUM(D64,H64,L64,P64)</f>
        <v>0</v>
      </c>
      <c r="U64" s="5"/>
    </row>
    <row r="65" spans="1:21" ht="60" customHeight="1" x14ac:dyDescent="0.35">
      <c r="A65" s="5"/>
      <c r="B65" s="337" t="s">
        <v>471</v>
      </c>
      <c r="C65" s="338">
        <f>SUM('9. Section J (Part 1)'!L32)</f>
        <v>0</v>
      </c>
      <c r="D65" s="338">
        <f>SUM('9. Section J (Part 1)'!AC32)</f>
        <v>0</v>
      </c>
      <c r="E65" s="339"/>
      <c r="F65" s="337" t="s">
        <v>472</v>
      </c>
      <c r="G65" s="338">
        <f>SUM('9. Section J (Part 1)'!L46)</f>
        <v>0</v>
      </c>
      <c r="H65" s="338">
        <f>SUM('9. Section J (Part 1)'!AC46)</f>
        <v>0</v>
      </c>
      <c r="I65" s="340"/>
      <c r="J65" s="337" t="s">
        <v>473</v>
      </c>
      <c r="K65" s="338">
        <f>SUM('9. Section J (Part 1)'!L60)</f>
        <v>0</v>
      </c>
      <c r="L65" s="338">
        <f>SUM('9. Section J (Part 1)'!AC60)</f>
        <v>0</v>
      </c>
      <c r="M65" s="339"/>
      <c r="N65" s="337" t="s">
        <v>474</v>
      </c>
      <c r="O65" s="338">
        <f>SUM('9. Section J (Part 1)'!L74)</f>
        <v>0</v>
      </c>
      <c r="P65" s="338">
        <f>SUM('9. Section J (Part 1)'!AC74)</f>
        <v>0</v>
      </c>
      <c r="Q65" s="5"/>
      <c r="R65" s="5"/>
      <c r="S65" s="5"/>
      <c r="T65" s="5"/>
      <c r="U65" s="5"/>
    </row>
    <row r="66" spans="1:21" ht="60" customHeight="1" x14ac:dyDescent="0.35">
      <c r="A66" s="5"/>
      <c r="B66" s="337" t="s">
        <v>475</v>
      </c>
      <c r="C66" s="343" t="e">
        <f>C64/C62</f>
        <v>#DIV/0!</v>
      </c>
      <c r="D66" s="343" t="e">
        <f>D64/D62</f>
        <v>#DIV/0!</v>
      </c>
      <c r="E66" s="339"/>
      <c r="F66" s="337" t="s">
        <v>475</v>
      </c>
      <c r="G66" s="343" t="e">
        <f t="shared" ref="G66:H66" si="2">G64/G62</f>
        <v>#DIV/0!</v>
      </c>
      <c r="H66" s="343" t="e">
        <f t="shared" si="2"/>
        <v>#DIV/0!</v>
      </c>
      <c r="I66" s="340"/>
      <c r="J66" s="337" t="s">
        <v>476</v>
      </c>
      <c r="K66" s="343" t="e">
        <f t="shared" ref="K66:L66" si="3">K64/K62</f>
        <v>#DIV/0!</v>
      </c>
      <c r="L66" s="343" t="e">
        <f t="shared" si="3"/>
        <v>#DIV/0!</v>
      </c>
      <c r="M66" s="339"/>
      <c r="N66" s="337" t="s">
        <v>477</v>
      </c>
      <c r="O66" s="343" t="e">
        <f t="shared" ref="O66:P66" si="4">O64/O62</f>
        <v>#DIV/0!</v>
      </c>
      <c r="P66" s="343" t="e">
        <f t="shared" si="4"/>
        <v>#DIV/0!</v>
      </c>
      <c r="Q66" s="5"/>
      <c r="R66" s="5"/>
      <c r="S66" s="5"/>
      <c r="T66" s="5"/>
      <c r="U66" s="5"/>
    </row>
    <row r="67" spans="1:21" ht="60" customHeight="1" x14ac:dyDescent="0.35">
      <c r="A67" s="5"/>
      <c r="B67" s="344" t="s">
        <v>478</v>
      </c>
      <c r="C67" s="345" t="e">
        <f>SUM(C62/C63)</f>
        <v>#DIV/0!</v>
      </c>
      <c r="D67" s="345" t="e">
        <f>SUM(D62/D63)</f>
        <v>#DIV/0!</v>
      </c>
      <c r="E67" s="339"/>
      <c r="F67" s="344" t="s">
        <v>479</v>
      </c>
      <c r="G67" s="345" t="e">
        <f t="shared" ref="G67:H67" si="5">SUM(G62/G63)</f>
        <v>#DIV/0!</v>
      </c>
      <c r="H67" s="345" t="e">
        <f t="shared" si="5"/>
        <v>#DIV/0!</v>
      </c>
      <c r="I67" s="340"/>
      <c r="J67" s="344" t="s">
        <v>480</v>
      </c>
      <c r="K67" s="345" t="e">
        <f t="shared" ref="K67:L67" si="6">SUM(K62/K63)</f>
        <v>#DIV/0!</v>
      </c>
      <c r="L67" s="345" t="e">
        <f t="shared" si="6"/>
        <v>#DIV/0!</v>
      </c>
      <c r="M67" s="339"/>
      <c r="N67" s="344" t="s">
        <v>481</v>
      </c>
      <c r="O67" s="345" t="e">
        <f t="shared" ref="O67:P67" si="7">SUM(O62/O63)</f>
        <v>#DIV/0!</v>
      </c>
      <c r="P67" s="345" t="e">
        <f t="shared" si="7"/>
        <v>#DIV/0!</v>
      </c>
      <c r="Q67" s="5"/>
      <c r="R67" s="5"/>
      <c r="S67" s="5"/>
      <c r="T67" s="5"/>
      <c r="U67" s="5"/>
    </row>
    <row r="68" spans="1:21" ht="20.5" customHeight="1" x14ac:dyDescent="0.35">
      <c r="A68" s="5"/>
      <c r="B68" s="5"/>
      <c r="C68" s="5"/>
      <c r="D68" s="5"/>
      <c r="E68" s="5"/>
      <c r="F68" s="5"/>
      <c r="G68" s="5"/>
      <c r="H68" s="5"/>
      <c r="I68" s="5"/>
      <c r="J68" s="214"/>
      <c r="K68" s="275"/>
      <c r="L68" s="275"/>
      <c r="M68" s="5"/>
      <c r="N68" s="214"/>
      <c r="O68" s="275"/>
      <c r="P68" s="275"/>
      <c r="Q68" s="5"/>
      <c r="R68" s="5"/>
      <c r="S68" s="5"/>
      <c r="T68" s="5"/>
      <c r="U68" s="5"/>
    </row>
    <row r="69" spans="1:21" x14ac:dyDescent="0.35">
      <c r="A69" s="346"/>
      <c r="B69" s="346"/>
      <c r="C69" s="346"/>
      <c r="D69" s="346"/>
      <c r="E69" s="346"/>
      <c r="F69" s="346"/>
      <c r="G69" s="346"/>
      <c r="H69" s="346"/>
      <c r="I69" s="346"/>
      <c r="J69" s="346"/>
      <c r="K69" s="346"/>
      <c r="L69" s="346"/>
    </row>
    <row r="70" spans="1:21" x14ac:dyDescent="0.35">
      <c r="A70" s="346"/>
      <c r="B70" s="346"/>
      <c r="C70" s="346"/>
      <c r="D70" s="346"/>
      <c r="E70" s="346"/>
      <c r="F70" s="346"/>
      <c r="G70" s="346"/>
      <c r="H70" s="346"/>
      <c r="I70" s="346"/>
      <c r="J70" s="346"/>
      <c r="K70" s="346"/>
      <c r="L70" s="346"/>
    </row>
    <row r="71" spans="1:21" x14ac:dyDescent="0.35">
      <c r="A71" s="346"/>
      <c r="B71" s="346"/>
      <c r="C71" s="346"/>
      <c r="D71" s="346"/>
      <c r="E71" s="346"/>
      <c r="F71" s="346"/>
      <c r="G71" s="346"/>
      <c r="H71" s="346"/>
      <c r="I71" s="346"/>
      <c r="J71" s="346"/>
      <c r="K71" s="346"/>
      <c r="L71" s="346"/>
    </row>
    <row r="72" spans="1:21" x14ac:dyDescent="0.35">
      <c r="A72" s="346"/>
      <c r="B72" s="346"/>
      <c r="C72" s="347"/>
      <c r="D72" s="346"/>
      <c r="E72" s="346"/>
      <c r="F72" s="346"/>
      <c r="G72" s="348"/>
      <c r="H72" s="346"/>
      <c r="I72" s="346"/>
      <c r="J72" s="346"/>
      <c r="K72" s="346"/>
      <c r="L72" s="346"/>
    </row>
    <row r="73" spans="1:21" x14ac:dyDescent="0.35">
      <c r="A73" s="346"/>
      <c r="B73" s="346"/>
      <c r="C73" s="346"/>
      <c r="D73" s="346"/>
      <c r="E73" s="346"/>
      <c r="F73" s="346"/>
      <c r="G73" s="346"/>
      <c r="H73" s="346"/>
      <c r="I73" s="346"/>
      <c r="J73" s="346"/>
      <c r="K73" s="346"/>
      <c r="L73" s="346"/>
    </row>
    <row r="74" spans="1:21" x14ac:dyDescent="0.35">
      <c r="A74" s="346"/>
      <c r="B74" s="346"/>
      <c r="C74" s="347"/>
      <c r="D74" s="346"/>
      <c r="E74" s="346"/>
      <c r="F74" s="346"/>
      <c r="G74" s="346"/>
      <c r="H74" s="346"/>
      <c r="I74" s="346"/>
      <c r="J74" s="346"/>
      <c r="K74" s="346"/>
      <c r="L74" s="346"/>
    </row>
    <row r="75" spans="1:21" x14ac:dyDescent="0.35">
      <c r="A75" s="346"/>
      <c r="B75" s="346"/>
      <c r="C75" s="346"/>
      <c r="D75" s="346"/>
      <c r="E75" s="346"/>
      <c r="F75" s="346"/>
      <c r="G75" s="346"/>
      <c r="H75" s="346"/>
      <c r="I75" s="346"/>
      <c r="J75" s="346"/>
      <c r="K75" s="346"/>
      <c r="L75" s="346"/>
    </row>
    <row r="76" spans="1:21" x14ac:dyDescent="0.35">
      <c r="A76" s="346"/>
      <c r="B76" s="346"/>
      <c r="C76" s="346"/>
      <c r="D76" s="346"/>
      <c r="E76" s="346"/>
      <c r="F76" s="346"/>
      <c r="G76" s="346"/>
      <c r="H76" s="346"/>
      <c r="I76" s="346"/>
      <c r="J76" s="346"/>
      <c r="K76" s="346"/>
      <c r="L76" s="346"/>
    </row>
    <row r="77" spans="1:21" x14ac:dyDescent="0.35">
      <c r="A77" s="346"/>
      <c r="B77" s="346"/>
      <c r="C77" s="346"/>
      <c r="D77" s="346"/>
      <c r="E77" s="346"/>
      <c r="F77" s="346"/>
      <c r="G77" s="346"/>
      <c r="H77" s="346"/>
      <c r="I77" s="346"/>
      <c r="J77" s="346"/>
      <c r="K77" s="346"/>
      <c r="L77" s="346"/>
    </row>
    <row r="78" spans="1:21" x14ac:dyDescent="0.35">
      <c r="A78" s="346"/>
      <c r="B78" s="346"/>
      <c r="C78" s="346"/>
      <c r="D78" s="346"/>
      <c r="E78" s="346"/>
      <c r="F78" s="346"/>
      <c r="G78" s="346"/>
      <c r="H78" s="346"/>
      <c r="I78" s="346"/>
      <c r="J78" s="346"/>
      <c r="K78" s="346"/>
      <c r="L78" s="346"/>
    </row>
    <row r="79" spans="1:21" x14ac:dyDescent="0.35">
      <c r="A79" s="346"/>
      <c r="B79" s="346"/>
      <c r="C79" s="346"/>
      <c r="D79" s="346"/>
      <c r="E79" s="346"/>
      <c r="F79" s="346"/>
      <c r="G79" s="346"/>
      <c r="H79" s="346"/>
      <c r="I79" s="346"/>
      <c r="J79" s="346"/>
      <c r="K79" s="346"/>
      <c r="L79" s="346"/>
    </row>
    <row r="80" spans="1:21" x14ac:dyDescent="0.35">
      <c r="A80" s="346"/>
      <c r="B80" s="346"/>
      <c r="C80" s="346"/>
      <c r="D80" s="346"/>
      <c r="E80" s="346"/>
      <c r="F80" s="346"/>
      <c r="G80" s="346"/>
      <c r="H80" s="346"/>
      <c r="I80" s="346"/>
      <c r="J80" s="346"/>
      <c r="K80" s="346"/>
      <c r="L80" s="346"/>
    </row>
    <row r="81" spans="1:12" x14ac:dyDescent="0.35">
      <c r="A81" s="346"/>
      <c r="B81" s="346"/>
      <c r="C81" s="346"/>
      <c r="D81" s="346"/>
      <c r="E81" s="346"/>
      <c r="F81" s="346"/>
      <c r="G81" s="346"/>
      <c r="H81" s="346"/>
      <c r="I81" s="346"/>
      <c r="J81" s="346"/>
      <c r="K81" s="346"/>
      <c r="L81" s="346"/>
    </row>
    <row r="82" spans="1:12" x14ac:dyDescent="0.35">
      <c r="A82" s="346"/>
      <c r="B82" s="346"/>
      <c r="C82" s="346"/>
      <c r="D82" s="346"/>
      <c r="E82" s="346"/>
      <c r="F82" s="346"/>
      <c r="G82" s="346"/>
      <c r="H82" s="346"/>
      <c r="I82" s="346"/>
      <c r="J82" s="346"/>
      <c r="K82" s="346"/>
      <c r="L82" s="346"/>
    </row>
    <row r="83" spans="1:12" x14ac:dyDescent="0.35">
      <c r="A83" s="346"/>
      <c r="B83" s="346"/>
      <c r="C83" s="346"/>
      <c r="D83" s="346"/>
      <c r="E83" s="346"/>
      <c r="F83" s="346"/>
      <c r="G83" s="346"/>
      <c r="H83" s="346"/>
      <c r="I83" s="346"/>
      <c r="J83" s="346"/>
      <c r="K83" s="346"/>
      <c r="L83" s="346"/>
    </row>
    <row r="84" spans="1:12" x14ac:dyDescent="0.35">
      <c r="A84" s="346"/>
      <c r="B84" s="346"/>
      <c r="C84" s="346"/>
      <c r="D84" s="346"/>
      <c r="E84" s="346"/>
      <c r="F84" s="346"/>
      <c r="G84" s="346"/>
      <c r="H84" s="346"/>
      <c r="I84" s="346"/>
      <c r="J84" s="346"/>
      <c r="K84" s="346"/>
      <c r="L84" s="346"/>
    </row>
    <row r="85" spans="1:12" x14ac:dyDescent="0.35">
      <c r="A85" s="346"/>
      <c r="B85" s="346"/>
      <c r="C85" s="346"/>
      <c r="D85" s="346"/>
      <c r="E85" s="346"/>
      <c r="F85" s="346"/>
      <c r="G85" s="346"/>
      <c r="H85" s="346"/>
      <c r="I85" s="346"/>
      <c r="J85" s="346"/>
      <c r="K85" s="346"/>
      <c r="L85" s="346"/>
    </row>
    <row r="86" spans="1:12" x14ac:dyDescent="0.35">
      <c r="A86" s="346"/>
      <c r="B86" s="346"/>
      <c r="C86" s="346"/>
      <c r="D86" s="346"/>
      <c r="E86" s="346"/>
      <c r="F86" s="346"/>
      <c r="G86" s="346"/>
      <c r="H86" s="346"/>
      <c r="I86" s="346"/>
      <c r="J86" s="346"/>
      <c r="K86" s="346"/>
      <c r="L86" s="346"/>
    </row>
    <row r="87" spans="1:12" x14ac:dyDescent="0.35">
      <c r="A87" s="346"/>
      <c r="B87" s="346"/>
      <c r="C87" s="346"/>
      <c r="D87" s="346"/>
      <c r="E87" s="346"/>
      <c r="F87" s="346"/>
      <c r="G87" s="346"/>
      <c r="H87" s="346"/>
      <c r="I87" s="346"/>
      <c r="J87" s="346"/>
      <c r="K87" s="346"/>
      <c r="L87" s="346"/>
    </row>
    <row r="88" spans="1:12" x14ac:dyDescent="0.35">
      <c r="A88" s="346"/>
      <c r="B88" s="346"/>
      <c r="C88" s="346"/>
      <c r="D88" s="346"/>
      <c r="E88" s="346"/>
      <c r="F88" s="346"/>
      <c r="G88" s="346"/>
      <c r="H88" s="346"/>
      <c r="I88" s="346"/>
      <c r="J88" s="346"/>
      <c r="K88" s="346"/>
      <c r="L88" s="346"/>
    </row>
    <row r="89" spans="1:12" x14ac:dyDescent="0.35">
      <c r="A89" s="346"/>
      <c r="B89" s="346"/>
      <c r="C89" s="346"/>
      <c r="D89" s="346"/>
      <c r="E89" s="346"/>
      <c r="F89" s="346"/>
      <c r="G89" s="346"/>
      <c r="H89" s="346"/>
      <c r="I89" s="346"/>
      <c r="J89" s="346"/>
      <c r="K89" s="346"/>
      <c r="L89" s="346"/>
    </row>
    <row r="90" spans="1:12" x14ac:dyDescent="0.35">
      <c r="A90" s="346"/>
      <c r="B90" s="346"/>
      <c r="C90" s="346"/>
      <c r="D90" s="346"/>
      <c r="E90" s="346"/>
      <c r="F90" s="346"/>
      <c r="G90" s="346"/>
      <c r="H90" s="346"/>
      <c r="I90" s="346"/>
      <c r="J90" s="346"/>
      <c r="K90" s="346"/>
      <c r="L90" s="346"/>
    </row>
    <row r="91" spans="1:12" x14ac:dyDescent="0.35">
      <c r="A91" s="346"/>
      <c r="B91" s="346"/>
      <c r="C91" s="346"/>
      <c r="D91" s="346"/>
      <c r="E91" s="346"/>
      <c r="F91" s="346"/>
      <c r="G91" s="346"/>
      <c r="H91" s="346"/>
      <c r="I91" s="346"/>
      <c r="J91" s="346"/>
      <c r="K91" s="346"/>
      <c r="L91" s="346"/>
    </row>
    <row r="92" spans="1:12" x14ac:dyDescent="0.35">
      <c r="A92" s="346"/>
      <c r="B92" s="346"/>
      <c r="C92" s="346"/>
      <c r="D92" s="346"/>
      <c r="E92" s="346"/>
      <c r="F92" s="346"/>
      <c r="G92" s="346"/>
      <c r="H92" s="346"/>
      <c r="I92" s="346"/>
      <c r="J92" s="346"/>
      <c r="K92" s="346"/>
      <c r="L92" s="346"/>
    </row>
    <row r="93" spans="1:12" x14ac:dyDescent="0.35">
      <c r="A93" s="346"/>
      <c r="B93" s="346"/>
      <c r="C93" s="346"/>
      <c r="D93" s="346"/>
      <c r="E93" s="346"/>
      <c r="F93" s="346"/>
      <c r="G93" s="346"/>
      <c r="H93" s="346"/>
      <c r="I93" s="346"/>
      <c r="J93" s="346"/>
      <c r="K93" s="346"/>
      <c r="L93" s="346"/>
    </row>
    <row r="94" spans="1:12" x14ac:dyDescent="0.35">
      <c r="A94" s="346"/>
      <c r="B94" s="346"/>
      <c r="C94" s="346"/>
      <c r="D94" s="346"/>
      <c r="E94" s="346"/>
      <c r="F94" s="346"/>
      <c r="G94" s="346"/>
      <c r="H94" s="346"/>
      <c r="I94" s="346"/>
      <c r="J94" s="346"/>
      <c r="K94" s="346"/>
      <c r="L94" s="346"/>
    </row>
    <row r="95" spans="1:12" x14ac:dyDescent="0.35">
      <c r="A95" s="346"/>
      <c r="B95" s="346"/>
      <c r="C95" s="346"/>
      <c r="D95" s="346"/>
      <c r="E95" s="346"/>
      <c r="F95" s="346"/>
      <c r="G95" s="346"/>
      <c r="H95" s="346"/>
      <c r="I95" s="346"/>
      <c r="J95" s="346"/>
      <c r="K95" s="346"/>
      <c r="L95" s="346"/>
    </row>
    <row r="96" spans="1:12" x14ac:dyDescent="0.35">
      <c r="A96" s="346"/>
      <c r="B96" s="346"/>
      <c r="C96" s="346"/>
      <c r="D96" s="346"/>
      <c r="E96" s="346"/>
      <c r="F96" s="346"/>
      <c r="G96" s="346"/>
      <c r="H96" s="346"/>
      <c r="I96" s="346"/>
      <c r="J96" s="346"/>
      <c r="K96" s="346"/>
      <c r="L96" s="346"/>
    </row>
    <row r="97" spans="1:12" x14ac:dyDescent="0.35">
      <c r="A97" s="346"/>
      <c r="B97" s="346"/>
      <c r="C97" s="346"/>
      <c r="D97" s="346"/>
      <c r="E97" s="346"/>
      <c r="F97" s="346"/>
      <c r="G97" s="346"/>
      <c r="H97" s="346"/>
      <c r="I97" s="346"/>
      <c r="J97" s="346"/>
      <c r="K97" s="346"/>
      <c r="L97" s="346"/>
    </row>
  </sheetData>
  <mergeCells count="78">
    <mergeCell ref="K60:L60"/>
    <mergeCell ref="N60:N61"/>
    <mergeCell ref="O60:P60"/>
    <mergeCell ref="B58:T59"/>
    <mergeCell ref="C23:D23"/>
    <mergeCell ref="C27:F27"/>
    <mergeCell ref="K53:Q53"/>
    <mergeCell ref="K39:Q39"/>
    <mergeCell ref="B60:B61"/>
    <mergeCell ref="C60:D60"/>
    <mergeCell ref="F60:F61"/>
    <mergeCell ref="G60:H60"/>
    <mergeCell ref="J60:J61"/>
    <mergeCell ref="W53:Y53"/>
    <mergeCell ref="B17:F17"/>
    <mergeCell ref="G27:G28"/>
    <mergeCell ref="K51:Q51"/>
    <mergeCell ref="X51:Y51"/>
    <mergeCell ref="K52:Q52"/>
    <mergeCell ref="K49:Q49"/>
    <mergeCell ref="X49:Y49"/>
    <mergeCell ref="K50:Q50"/>
    <mergeCell ref="X50:Y50"/>
    <mergeCell ref="X52:Y52"/>
    <mergeCell ref="X48:Y48"/>
    <mergeCell ref="K45:Q45"/>
    <mergeCell ref="X45:Y45"/>
    <mergeCell ref="K46:Q46"/>
    <mergeCell ref="X46:Y46"/>
    <mergeCell ref="X43:Y43"/>
    <mergeCell ref="K44:Q44"/>
    <mergeCell ref="X44:Y44"/>
    <mergeCell ref="J41:J52"/>
    <mergeCell ref="K41:Q41"/>
    <mergeCell ref="X41:Y41"/>
    <mergeCell ref="K42:Q42"/>
    <mergeCell ref="X42:Y42"/>
    <mergeCell ref="K43:Q43"/>
    <mergeCell ref="K47:Q47"/>
    <mergeCell ref="X47:Y47"/>
    <mergeCell ref="K48:Q48"/>
    <mergeCell ref="X34:Y34"/>
    <mergeCell ref="X39:Y39"/>
    <mergeCell ref="K40:Q40"/>
    <mergeCell ref="K37:Q37"/>
    <mergeCell ref="X37:Y37"/>
    <mergeCell ref="K38:Q38"/>
    <mergeCell ref="X38:Y38"/>
    <mergeCell ref="X40:Y40"/>
    <mergeCell ref="X31:Y31"/>
    <mergeCell ref="K32:Q32"/>
    <mergeCell ref="X32:Y32"/>
    <mergeCell ref="J29:J40"/>
    <mergeCell ref="K29:Q29"/>
    <mergeCell ref="X29:Y29"/>
    <mergeCell ref="K30:Q30"/>
    <mergeCell ref="X30:Y30"/>
    <mergeCell ref="K31:Q31"/>
    <mergeCell ref="K35:Q35"/>
    <mergeCell ref="X35:Y35"/>
    <mergeCell ref="K36:Q36"/>
    <mergeCell ref="X36:Y36"/>
    <mergeCell ref="K33:Q33"/>
    <mergeCell ref="X33:Y33"/>
    <mergeCell ref="K34:Q34"/>
    <mergeCell ref="W27:Y27"/>
    <mergeCell ref="X28:Y28"/>
    <mergeCell ref="B13:M13"/>
    <mergeCell ref="B1:H1"/>
    <mergeCell ref="B11:M12"/>
    <mergeCell ref="B14:M14"/>
    <mergeCell ref="B7:M7"/>
    <mergeCell ref="J27:J28"/>
    <mergeCell ref="K27:Q28"/>
    <mergeCell ref="B27:B28"/>
    <mergeCell ref="B26:G26"/>
    <mergeCell ref="B8:C8"/>
    <mergeCell ref="B9:C9"/>
  </mergeCells>
  <conditionalFormatting sqref="C63">
    <cfRule type="expression" dxfId="8" priority="12">
      <formula>$C$6&gt;1000000</formula>
    </cfRule>
  </conditionalFormatting>
  <conditionalFormatting sqref="C64:D66">
    <cfRule type="cellIs" dxfId="7" priority="11" operator="greaterThan">
      <formula>1000000</formula>
    </cfRule>
  </conditionalFormatting>
  <conditionalFormatting sqref="G63">
    <cfRule type="expression" dxfId="6" priority="10">
      <formula>$C$6&gt;1000000</formula>
    </cfRule>
  </conditionalFormatting>
  <conditionalFormatting sqref="G64:H66">
    <cfRule type="cellIs" dxfId="5" priority="3" operator="greaterThan">
      <formula>1000000</formula>
    </cfRule>
  </conditionalFormatting>
  <conditionalFormatting sqref="K63">
    <cfRule type="expression" dxfId="4" priority="8">
      <formula>$C$6&gt;1000000</formula>
    </cfRule>
  </conditionalFormatting>
  <conditionalFormatting sqref="K64:L66">
    <cfRule type="cellIs" dxfId="3" priority="2" operator="greaterThan">
      <formula>1000000</formula>
    </cfRule>
  </conditionalFormatting>
  <conditionalFormatting sqref="O63">
    <cfRule type="expression" dxfId="2" priority="6">
      <formula>$C$6&gt;1000000</formula>
    </cfRule>
  </conditionalFormatting>
  <conditionalFormatting sqref="O64:P66">
    <cfRule type="cellIs" dxfId="1" priority="1" operator="greaterThan">
      <formula>1000000</formula>
    </cfRule>
  </conditionalFormatting>
  <conditionalFormatting sqref="S64:T64">
    <cfRule type="cellIs" dxfId="0" priority="4" operator="greaterThan">
      <formula>1000000</formula>
    </cfRule>
  </conditionalFormatting>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577850</xdr:colOff>
                    <xdr:row>18</xdr:row>
                    <xdr:rowOff>76200</xdr:rowOff>
                  </from>
                  <to>
                    <xdr:col>4</xdr:col>
                    <xdr:colOff>869950</xdr:colOff>
                    <xdr:row>18</xdr:row>
                    <xdr:rowOff>273050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120650</xdr:colOff>
                    <xdr:row>18</xdr:row>
                    <xdr:rowOff>38100</xdr:rowOff>
                  </from>
                  <to>
                    <xdr:col>4</xdr:col>
                    <xdr:colOff>469900</xdr:colOff>
                    <xdr:row>18</xdr:row>
                    <xdr:rowOff>273050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577850</xdr:colOff>
                    <xdr:row>19</xdr:row>
                    <xdr:rowOff>88900</xdr:rowOff>
                  </from>
                  <to>
                    <xdr:col>4</xdr:col>
                    <xdr:colOff>869950</xdr:colOff>
                    <xdr:row>19</xdr:row>
                    <xdr:rowOff>304800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xdr:col>
                    <xdr:colOff>139700</xdr:colOff>
                    <xdr:row>19</xdr:row>
                    <xdr:rowOff>69850</xdr:rowOff>
                  </from>
                  <to>
                    <xdr:col>4</xdr:col>
                    <xdr:colOff>469900</xdr:colOff>
                    <xdr:row>19</xdr:row>
                    <xdr:rowOff>330200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CF8ED-F252-4D18-B22D-BAE4AAFC0BCD}">
  <sheetPr>
    <tabColor theme="9" tint="0.79998168889431442"/>
  </sheetPr>
  <dimension ref="A1:P18"/>
  <sheetViews>
    <sheetView showGridLines="0" zoomScale="70" zoomScaleNormal="70" workbookViewId="0">
      <selection activeCell="E7" sqref="E7:N7"/>
    </sheetView>
  </sheetViews>
  <sheetFormatPr defaultColWidth="8.81640625" defaultRowHeight="14.5" x14ac:dyDescent="0.35"/>
  <cols>
    <col min="1" max="1" width="8.81640625" style="69"/>
    <col min="2" max="2" width="6" style="69" customWidth="1"/>
    <col min="3" max="7" width="31.54296875" style="69" customWidth="1"/>
    <col min="8" max="14" width="8.81640625" style="69"/>
    <col min="15" max="15" width="61.1796875" style="69" customWidth="1"/>
    <col min="16" max="16384" width="8.81640625" style="69"/>
  </cols>
  <sheetData>
    <row r="1" spans="1:16" x14ac:dyDescent="0.35">
      <c r="A1" s="82"/>
      <c r="B1" s="82"/>
      <c r="C1" s="82"/>
      <c r="D1" s="82"/>
      <c r="E1" s="82"/>
      <c r="F1" s="82"/>
      <c r="G1" s="82"/>
      <c r="H1" s="82"/>
      <c r="I1" s="82"/>
      <c r="J1" s="82"/>
      <c r="K1" s="82"/>
      <c r="L1" s="82"/>
      <c r="M1" s="82"/>
      <c r="N1" s="82"/>
      <c r="O1" s="82"/>
      <c r="P1" s="82"/>
    </row>
    <row r="2" spans="1:16" x14ac:dyDescent="0.35">
      <c r="A2" s="82"/>
      <c r="B2" s="82"/>
      <c r="C2" s="82"/>
      <c r="D2" s="82"/>
      <c r="E2" s="82"/>
      <c r="F2" s="82"/>
      <c r="G2" s="82"/>
      <c r="H2" s="82"/>
      <c r="I2" s="82"/>
      <c r="J2" s="82"/>
      <c r="K2" s="82"/>
      <c r="L2" s="82"/>
      <c r="M2" s="82"/>
      <c r="N2" s="82"/>
      <c r="O2" s="82"/>
      <c r="P2" s="82"/>
    </row>
    <row r="3" spans="1:16" ht="92.5" customHeight="1" x14ac:dyDescent="0.35">
      <c r="A3" s="82"/>
      <c r="B3" s="82"/>
      <c r="C3" s="82"/>
      <c r="D3" s="82"/>
      <c r="E3" s="82"/>
      <c r="F3" s="82"/>
      <c r="G3" s="82"/>
      <c r="H3" s="82"/>
      <c r="I3" s="82"/>
      <c r="J3" s="82"/>
      <c r="K3" s="82"/>
      <c r="L3" s="82"/>
      <c r="M3" s="82"/>
      <c r="N3" s="82"/>
      <c r="O3" s="82"/>
      <c r="P3" s="82"/>
    </row>
    <row r="4" spans="1:16" x14ac:dyDescent="0.35">
      <c r="A4" s="82"/>
      <c r="B4" s="82"/>
      <c r="C4" s="501" t="s">
        <v>573</v>
      </c>
      <c r="D4" s="501"/>
      <c r="E4" s="82"/>
      <c r="F4" s="82"/>
      <c r="G4" s="82"/>
      <c r="H4" s="82"/>
      <c r="I4" s="82"/>
      <c r="J4" s="82"/>
      <c r="K4" s="82"/>
      <c r="L4" s="82"/>
      <c r="M4" s="82"/>
      <c r="N4" s="82"/>
      <c r="O4" s="82"/>
      <c r="P4" s="82"/>
    </row>
    <row r="5" spans="1:16" ht="15" thickBot="1" x14ac:dyDescent="0.4">
      <c r="A5" s="82"/>
      <c r="B5" s="82"/>
      <c r="C5" s="82"/>
      <c r="D5" s="82"/>
      <c r="E5" s="82"/>
      <c r="F5" s="82"/>
      <c r="G5" s="82"/>
      <c r="H5" s="82"/>
      <c r="I5" s="82"/>
      <c r="J5" s="82"/>
      <c r="K5" s="82"/>
      <c r="L5" s="82"/>
      <c r="M5" s="82"/>
      <c r="N5" s="82"/>
      <c r="O5" s="82"/>
      <c r="P5" s="82"/>
    </row>
    <row r="6" spans="1:16" ht="31.4" customHeight="1" x14ac:dyDescent="0.35">
      <c r="A6" s="84"/>
      <c r="B6" s="857" t="s">
        <v>482</v>
      </c>
      <c r="C6" s="858"/>
      <c r="D6" s="858"/>
      <c r="E6" s="858"/>
      <c r="F6" s="858"/>
      <c r="G6" s="858"/>
      <c r="H6" s="858"/>
      <c r="I6" s="858"/>
      <c r="J6" s="858"/>
      <c r="K6" s="858"/>
      <c r="L6" s="858"/>
      <c r="M6" s="858"/>
      <c r="N6" s="859"/>
      <c r="O6" s="85" t="s">
        <v>94</v>
      </c>
      <c r="P6" s="82"/>
    </row>
    <row r="7" spans="1:16" ht="65.5" customHeight="1" x14ac:dyDescent="0.35">
      <c r="A7" s="84"/>
      <c r="B7" s="86">
        <v>1</v>
      </c>
      <c r="C7" s="463" t="s">
        <v>483</v>
      </c>
      <c r="D7" s="463"/>
      <c r="E7" s="860" t="b">
        <v>0</v>
      </c>
      <c r="F7" s="860"/>
      <c r="G7" s="860"/>
      <c r="H7" s="860"/>
      <c r="I7" s="860"/>
      <c r="J7" s="860"/>
      <c r="K7" s="860"/>
      <c r="L7" s="860"/>
      <c r="M7" s="860"/>
      <c r="N7" s="860"/>
      <c r="O7" s="349" t="s">
        <v>484</v>
      </c>
      <c r="P7" s="82"/>
    </row>
    <row r="8" spans="1:16" x14ac:dyDescent="0.35">
      <c r="A8" s="84"/>
      <c r="B8" s="861">
        <v>2</v>
      </c>
      <c r="C8" s="696" t="s">
        <v>485</v>
      </c>
      <c r="D8" s="697"/>
      <c r="E8" s="854" t="s">
        <v>486</v>
      </c>
      <c r="F8" s="854"/>
      <c r="G8" s="854"/>
      <c r="H8" s="854"/>
      <c r="I8" s="855"/>
      <c r="J8" s="856" t="s">
        <v>487</v>
      </c>
      <c r="K8" s="854"/>
      <c r="L8" s="854"/>
      <c r="M8" s="854"/>
      <c r="N8" s="854"/>
      <c r="O8" s="670" t="s">
        <v>488</v>
      </c>
      <c r="P8" s="82"/>
    </row>
    <row r="9" spans="1:16" x14ac:dyDescent="0.35">
      <c r="A9" s="84"/>
      <c r="B9" s="862"/>
      <c r="C9" s="709"/>
      <c r="D9" s="710"/>
      <c r="E9" s="842"/>
      <c r="F9" s="843"/>
      <c r="G9" s="843"/>
      <c r="H9" s="843"/>
      <c r="I9" s="844"/>
      <c r="J9" s="845"/>
      <c r="K9" s="846"/>
      <c r="L9" s="846"/>
      <c r="M9" s="846"/>
      <c r="N9" s="847"/>
      <c r="O9" s="671"/>
      <c r="P9" s="82"/>
    </row>
    <row r="10" spans="1:16" x14ac:dyDescent="0.35">
      <c r="A10" s="84"/>
      <c r="B10" s="862"/>
      <c r="C10" s="709"/>
      <c r="D10" s="710"/>
      <c r="E10" s="842"/>
      <c r="F10" s="843"/>
      <c r="G10" s="843"/>
      <c r="H10" s="843"/>
      <c r="I10" s="844"/>
      <c r="J10" s="845"/>
      <c r="K10" s="846"/>
      <c r="L10" s="846"/>
      <c r="M10" s="846"/>
      <c r="N10" s="847"/>
      <c r="O10" s="671"/>
      <c r="P10" s="82"/>
    </row>
    <row r="11" spans="1:16" x14ac:dyDescent="0.35">
      <c r="A11" s="84"/>
      <c r="B11" s="862"/>
      <c r="C11" s="709"/>
      <c r="D11" s="710"/>
      <c r="E11" s="842"/>
      <c r="F11" s="843"/>
      <c r="G11" s="843"/>
      <c r="H11" s="843"/>
      <c r="I11" s="844"/>
      <c r="J11" s="845"/>
      <c r="K11" s="846"/>
      <c r="L11" s="846"/>
      <c r="M11" s="846"/>
      <c r="N11" s="847"/>
      <c r="O11" s="671"/>
      <c r="P11" s="82"/>
    </row>
    <row r="12" spans="1:16" x14ac:dyDescent="0.35">
      <c r="A12" s="84"/>
      <c r="B12" s="862"/>
      <c r="C12" s="709"/>
      <c r="D12" s="710"/>
      <c r="E12" s="842"/>
      <c r="F12" s="843"/>
      <c r="G12" s="843"/>
      <c r="H12" s="843"/>
      <c r="I12" s="844"/>
      <c r="J12" s="845"/>
      <c r="K12" s="846"/>
      <c r="L12" s="846"/>
      <c r="M12" s="846"/>
      <c r="N12" s="847"/>
      <c r="O12" s="671"/>
      <c r="P12" s="82"/>
    </row>
    <row r="13" spans="1:16" x14ac:dyDescent="0.35">
      <c r="A13" s="84"/>
      <c r="B13" s="863"/>
      <c r="C13" s="698"/>
      <c r="D13" s="699"/>
      <c r="E13" s="842"/>
      <c r="F13" s="843"/>
      <c r="G13" s="843"/>
      <c r="H13" s="843"/>
      <c r="I13" s="844"/>
      <c r="J13" s="845"/>
      <c r="K13" s="846"/>
      <c r="L13" s="846"/>
      <c r="M13" s="846"/>
      <c r="N13" s="847"/>
      <c r="O13" s="672"/>
      <c r="P13" s="82"/>
    </row>
    <row r="14" spans="1:16" ht="94.75" customHeight="1" x14ac:dyDescent="0.35">
      <c r="A14" s="84"/>
      <c r="B14" s="87">
        <v>3</v>
      </c>
      <c r="C14" s="712" t="s">
        <v>489</v>
      </c>
      <c r="D14" s="864"/>
      <c r="E14" s="850" t="b">
        <v>0</v>
      </c>
      <c r="F14" s="851"/>
      <c r="G14" s="851"/>
      <c r="H14" s="851"/>
      <c r="I14" s="851"/>
      <c r="J14" s="851"/>
      <c r="K14" s="851"/>
      <c r="L14" s="851"/>
      <c r="M14" s="851"/>
      <c r="N14" s="852"/>
      <c r="O14" s="349" t="s">
        <v>490</v>
      </c>
      <c r="P14" s="82"/>
    </row>
    <row r="15" spans="1:16" ht="119.5" customHeight="1" thickBot="1" x14ac:dyDescent="0.4">
      <c r="A15" s="84"/>
      <c r="B15" s="88">
        <v>4</v>
      </c>
      <c r="C15" s="848" t="s">
        <v>491</v>
      </c>
      <c r="D15" s="849"/>
      <c r="E15" s="853"/>
      <c r="F15" s="853"/>
      <c r="G15" s="853"/>
      <c r="H15" s="853"/>
      <c r="I15" s="853"/>
      <c r="J15" s="853"/>
      <c r="K15" s="853"/>
      <c r="L15" s="853"/>
      <c r="M15" s="853"/>
      <c r="N15" s="853"/>
      <c r="O15" s="350" t="s">
        <v>492</v>
      </c>
      <c r="P15" s="82"/>
    </row>
    <row r="16" spans="1:16" ht="16.399999999999999" customHeight="1" x14ac:dyDescent="0.35">
      <c r="A16" s="84"/>
      <c r="B16" s="89"/>
      <c r="C16" s="90"/>
      <c r="D16" s="90"/>
      <c r="E16" s="90"/>
      <c r="F16" s="90"/>
      <c r="G16" s="90"/>
      <c r="H16" s="84"/>
      <c r="I16" s="84"/>
      <c r="J16" s="84"/>
      <c r="K16" s="84"/>
      <c r="L16" s="84"/>
      <c r="M16" s="84"/>
      <c r="N16" s="84"/>
      <c r="O16" s="91"/>
      <c r="P16" s="82"/>
    </row>
    <row r="17" spans="1:16" x14ac:dyDescent="0.35">
      <c r="A17" s="82"/>
      <c r="B17" s="82"/>
      <c r="C17" s="82"/>
      <c r="D17" s="82"/>
      <c r="E17" s="82"/>
      <c r="F17" s="82"/>
      <c r="G17" s="82"/>
      <c r="H17" s="82"/>
      <c r="I17" s="82"/>
      <c r="J17" s="82"/>
      <c r="K17" s="82"/>
      <c r="L17" s="82"/>
      <c r="M17" s="82"/>
      <c r="N17" s="82"/>
      <c r="O17" s="82"/>
      <c r="P17" s="82"/>
    </row>
    <row r="18" spans="1:16" x14ac:dyDescent="0.35">
      <c r="A18" s="82"/>
      <c r="B18" s="82"/>
      <c r="C18" s="82"/>
      <c r="D18" s="82"/>
      <c r="E18" s="82"/>
      <c r="F18" s="82"/>
      <c r="G18" s="82"/>
      <c r="H18" s="82"/>
      <c r="I18" s="82"/>
      <c r="J18" s="82"/>
      <c r="K18" s="82"/>
      <c r="L18" s="82"/>
      <c r="M18" s="82"/>
      <c r="N18" s="82"/>
      <c r="O18" s="82"/>
      <c r="P18" s="82"/>
    </row>
  </sheetData>
  <mergeCells count="23">
    <mergeCell ref="C4:D4"/>
    <mergeCell ref="C15:D15"/>
    <mergeCell ref="C7:D7"/>
    <mergeCell ref="E14:N14"/>
    <mergeCell ref="O8:O13"/>
    <mergeCell ref="E15:N15"/>
    <mergeCell ref="E8:I8"/>
    <mergeCell ref="J8:N8"/>
    <mergeCell ref="E13:I13"/>
    <mergeCell ref="J13:N13"/>
    <mergeCell ref="B6:N6"/>
    <mergeCell ref="E7:N7"/>
    <mergeCell ref="B8:B13"/>
    <mergeCell ref="C8:D13"/>
    <mergeCell ref="C14:D14"/>
    <mergeCell ref="E9:I9"/>
    <mergeCell ref="E10:I10"/>
    <mergeCell ref="E11:I11"/>
    <mergeCell ref="E12:I12"/>
    <mergeCell ref="J9:N9"/>
    <mergeCell ref="J10:N10"/>
    <mergeCell ref="J11:N11"/>
    <mergeCell ref="J12:N12"/>
  </mergeCells>
  <pageMargins left="0.7" right="0.7" top="0.75" bottom="0.75" header="0.3" footer="0.3"/>
  <headerFooter>
    <oddHeader>&amp;C&amp;"Calibri"&amp;10&amp;K000000 OFFICIAL&amp;1#_x000D_</oddHeader>
    <oddFooter>&amp;C_x000D_&amp;1#&amp;"Calibri"&amp;10&amp;K000000 OFFICIAL</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AB587-C402-4314-A994-11F75FD05E15}">
  <sheetPr codeName="Sheet1">
    <tabColor theme="9" tint="0.79998168889431442"/>
  </sheetPr>
  <dimension ref="A1:G22"/>
  <sheetViews>
    <sheetView showGridLines="0" zoomScale="55" zoomScaleNormal="80" workbookViewId="0">
      <selection activeCell="F9" sqref="F9"/>
    </sheetView>
  </sheetViews>
  <sheetFormatPr defaultColWidth="8.81640625" defaultRowHeight="14.5" x14ac:dyDescent="0.35"/>
  <cols>
    <col min="1" max="2" width="8.81640625" style="69"/>
    <col min="3" max="6" width="58.1796875" style="69" customWidth="1"/>
    <col min="7" max="16384" width="8.81640625" style="69"/>
  </cols>
  <sheetData>
    <row r="1" spans="1:7" ht="36" customHeight="1" x14ac:dyDescent="0.35">
      <c r="A1" s="82"/>
      <c r="B1" s="82"/>
      <c r="C1" s="82"/>
      <c r="D1" s="82"/>
      <c r="E1" s="82"/>
      <c r="F1" s="82"/>
      <c r="G1" s="82"/>
    </row>
    <row r="2" spans="1:7" ht="36" customHeight="1" x14ac:dyDescent="0.35">
      <c r="A2" s="82"/>
      <c r="B2" s="82"/>
      <c r="C2" s="82"/>
      <c r="D2" s="82"/>
      <c r="E2" s="82"/>
      <c r="F2" s="82"/>
      <c r="G2" s="82"/>
    </row>
    <row r="3" spans="1:7" ht="36" customHeight="1" x14ac:dyDescent="0.35">
      <c r="A3" s="82"/>
      <c r="B3" s="82"/>
      <c r="C3" s="82"/>
      <c r="D3" s="82"/>
      <c r="E3" s="82"/>
      <c r="F3" s="82"/>
      <c r="G3" s="82"/>
    </row>
    <row r="4" spans="1:7" x14ac:dyDescent="0.35">
      <c r="A4" s="82"/>
      <c r="B4" s="82"/>
      <c r="C4" s="501" t="s">
        <v>573</v>
      </c>
      <c r="D4" s="501"/>
      <c r="E4" s="82"/>
      <c r="F4" s="82"/>
      <c r="G4" s="82"/>
    </row>
    <row r="5" spans="1:7" ht="15" thickBot="1" x14ac:dyDescent="0.4">
      <c r="A5" s="82"/>
      <c r="B5" s="82"/>
      <c r="C5" s="82"/>
      <c r="D5" s="82"/>
      <c r="E5" s="82"/>
      <c r="F5" s="82"/>
      <c r="G5" s="82"/>
    </row>
    <row r="6" spans="1:7" ht="40.75" customHeight="1" thickBot="1" x14ac:dyDescent="0.4">
      <c r="A6" s="82"/>
      <c r="B6" s="82"/>
      <c r="C6" s="865" t="s">
        <v>493</v>
      </c>
      <c r="D6" s="866"/>
      <c r="E6" s="866"/>
      <c r="F6" s="867"/>
      <c r="G6" s="82"/>
    </row>
    <row r="7" spans="1:7" ht="64.75" customHeight="1" thickBot="1" x14ac:dyDescent="0.4">
      <c r="A7" s="82"/>
      <c r="B7" s="82"/>
      <c r="C7" s="868" t="s">
        <v>494</v>
      </c>
      <c r="D7" s="869"/>
      <c r="E7" s="869"/>
      <c r="F7" s="870"/>
      <c r="G7" s="82"/>
    </row>
    <row r="8" spans="1:7" ht="57" customHeight="1" thickBot="1" x14ac:dyDescent="0.4">
      <c r="A8" s="82"/>
      <c r="B8" s="82"/>
      <c r="C8" s="351" t="s">
        <v>495</v>
      </c>
      <c r="D8" s="351" t="s">
        <v>496</v>
      </c>
      <c r="E8" s="92" t="s">
        <v>497</v>
      </c>
      <c r="F8" s="92" t="s">
        <v>498</v>
      </c>
      <c r="G8" s="82"/>
    </row>
    <row r="9" spans="1:7" ht="57" customHeight="1" thickBot="1" x14ac:dyDescent="0.4">
      <c r="A9" s="82"/>
      <c r="B9" s="82"/>
      <c r="C9" s="352" t="s">
        <v>499</v>
      </c>
      <c r="D9" s="352" t="s">
        <v>500</v>
      </c>
      <c r="E9" s="93" t="s">
        <v>501</v>
      </c>
      <c r="F9" s="94" t="b">
        <v>0</v>
      </c>
      <c r="G9" s="82"/>
    </row>
    <row r="10" spans="1:7" ht="57" customHeight="1" thickBot="1" x14ac:dyDescent="0.4">
      <c r="A10" s="82"/>
      <c r="B10" s="82"/>
      <c r="C10" s="352" t="s">
        <v>502</v>
      </c>
      <c r="D10" s="352" t="s">
        <v>503</v>
      </c>
      <c r="E10" s="93" t="s">
        <v>501</v>
      </c>
      <c r="F10" s="94" t="b">
        <v>0</v>
      </c>
      <c r="G10" s="82"/>
    </row>
    <row r="11" spans="1:7" ht="57" customHeight="1" thickBot="1" x14ac:dyDescent="0.4">
      <c r="A11" s="82"/>
      <c r="B11" s="82"/>
      <c r="C11" s="352" t="s">
        <v>504</v>
      </c>
      <c r="D11" s="352" t="s">
        <v>505</v>
      </c>
      <c r="E11" s="93" t="s">
        <v>501</v>
      </c>
      <c r="F11" s="94" t="b">
        <v>0</v>
      </c>
      <c r="G11" s="82"/>
    </row>
    <row r="12" spans="1:7" ht="57" customHeight="1" thickBot="1" x14ac:dyDescent="0.4">
      <c r="A12" s="82"/>
      <c r="B12" s="82"/>
      <c r="C12" s="352" t="s">
        <v>506</v>
      </c>
      <c r="D12" s="352" t="s">
        <v>507</v>
      </c>
      <c r="E12" s="93" t="s">
        <v>501</v>
      </c>
      <c r="F12" s="94" t="b">
        <v>0</v>
      </c>
      <c r="G12" s="82"/>
    </row>
    <row r="13" spans="1:7" ht="57" customHeight="1" thickBot="1" x14ac:dyDescent="0.4">
      <c r="A13" s="82"/>
      <c r="B13" s="82"/>
      <c r="C13" s="352" t="s">
        <v>508</v>
      </c>
      <c r="D13" s="352" t="s">
        <v>509</v>
      </c>
      <c r="E13" s="93" t="s">
        <v>501</v>
      </c>
      <c r="F13" s="94" t="b">
        <v>0</v>
      </c>
      <c r="G13" s="82"/>
    </row>
    <row r="14" spans="1:7" ht="57" customHeight="1" thickBot="1" x14ac:dyDescent="0.4">
      <c r="A14" s="82"/>
      <c r="B14" s="82"/>
      <c r="C14" s="352" t="s">
        <v>510</v>
      </c>
      <c r="D14" s="353" t="s">
        <v>511</v>
      </c>
      <c r="E14" s="93" t="s">
        <v>501</v>
      </c>
      <c r="F14" s="94" t="b">
        <v>0</v>
      </c>
      <c r="G14" s="82"/>
    </row>
    <row r="15" spans="1:7" ht="57" customHeight="1" thickBot="1" x14ac:dyDescent="0.4">
      <c r="A15" s="82"/>
      <c r="B15" s="82"/>
      <c r="C15" s="352" t="s">
        <v>512</v>
      </c>
      <c r="D15" s="353" t="s">
        <v>513</v>
      </c>
      <c r="E15" s="93" t="s">
        <v>501</v>
      </c>
      <c r="F15" s="94" t="b">
        <v>0</v>
      </c>
      <c r="G15" s="82"/>
    </row>
    <row r="16" spans="1:7" ht="57" customHeight="1" thickBot="1" x14ac:dyDescent="0.4">
      <c r="A16" s="82"/>
      <c r="B16" s="82"/>
      <c r="C16" s="353" t="s">
        <v>514</v>
      </c>
      <c r="D16" s="353" t="s">
        <v>515</v>
      </c>
      <c r="E16" s="93" t="s">
        <v>501</v>
      </c>
      <c r="F16" s="94" t="b">
        <v>0</v>
      </c>
      <c r="G16" s="82"/>
    </row>
    <row r="17" spans="1:7" ht="57" customHeight="1" thickBot="1" x14ac:dyDescent="0.4">
      <c r="A17" s="82"/>
      <c r="B17" s="82"/>
      <c r="C17" s="352" t="s">
        <v>516</v>
      </c>
      <c r="D17" s="353" t="s">
        <v>517</v>
      </c>
      <c r="E17" s="93" t="s">
        <v>501</v>
      </c>
      <c r="F17" s="94" t="b">
        <v>0</v>
      </c>
      <c r="G17" s="82"/>
    </row>
    <row r="18" spans="1:7" ht="57" customHeight="1" thickBot="1" x14ac:dyDescent="0.4">
      <c r="A18" s="82"/>
      <c r="B18" s="82"/>
      <c r="C18" s="352" t="s">
        <v>518</v>
      </c>
      <c r="D18" s="353" t="s">
        <v>519</v>
      </c>
      <c r="E18" s="93" t="s">
        <v>501</v>
      </c>
      <c r="F18" s="94" t="b">
        <v>0</v>
      </c>
      <c r="G18" s="82"/>
    </row>
    <row r="19" spans="1:7" ht="57" customHeight="1" thickBot="1" x14ac:dyDescent="0.4">
      <c r="A19" s="82"/>
      <c r="B19" s="82"/>
      <c r="C19" s="352" t="s">
        <v>520</v>
      </c>
      <c r="D19" s="353" t="s">
        <v>521</v>
      </c>
      <c r="E19" s="93" t="s">
        <v>522</v>
      </c>
      <c r="F19" s="94" t="b">
        <v>0</v>
      </c>
      <c r="G19" s="82"/>
    </row>
    <row r="20" spans="1:7" x14ac:dyDescent="0.35">
      <c r="A20" s="82"/>
      <c r="B20" s="82"/>
      <c r="C20" s="82"/>
      <c r="D20" s="82"/>
      <c r="E20" s="82"/>
      <c r="F20" s="82"/>
      <c r="G20" s="82"/>
    </row>
    <row r="21" spans="1:7" x14ac:dyDescent="0.35">
      <c r="A21" s="82"/>
      <c r="B21" s="82"/>
      <c r="C21" s="82"/>
      <c r="D21" s="82"/>
      <c r="E21" s="82"/>
      <c r="F21" s="82"/>
      <c r="G21" s="82"/>
    </row>
    <row r="22" spans="1:7" x14ac:dyDescent="0.35">
      <c r="A22" s="82"/>
      <c r="B22" s="82"/>
      <c r="C22" s="82"/>
      <c r="D22" s="82"/>
      <c r="E22" s="82"/>
      <c r="F22" s="82"/>
      <c r="G22" s="82"/>
    </row>
  </sheetData>
  <mergeCells count="3">
    <mergeCell ref="C6:F6"/>
    <mergeCell ref="C7:F7"/>
    <mergeCell ref="C4:D4"/>
  </mergeCells>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31D9D-2A8E-4CA6-8646-476B0DE77A54}">
  <sheetPr>
    <tabColor theme="9" tint="0.79998168889431442"/>
  </sheetPr>
  <dimension ref="A1:E43"/>
  <sheetViews>
    <sheetView showGridLines="0" zoomScale="67" workbookViewId="0">
      <selection activeCell="C9" sqref="C9"/>
    </sheetView>
  </sheetViews>
  <sheetFormatPr defaultColWidth="8.81640625" defaultRowHeight="14.5" x14ac:dyDescent="0.35"/>
  <cols>
    <col min="1" max="1" width="8.81640625" style="69"/>
    <col min="2" max="3" width="107.453125" style="69" customWidth="1"/>
    <col min="4" max="16384" width="8.81640625" style="69"/>
  </cols>
  <sheetData>
    <row r="1" spans="1:5" ht="21" customHeight="1" x14ac:dyDescent="0.35">
      <c r="A1" s="82"/>
      <c r="B1" s="82"/>
      <c r="C1" s="82"/>
      <c r="D1" s="82"/>
      <c r="E1" s="82"/>
    </row>
    <row r="2" spans="1:5" ht="21" customHeight="1" x14ac:dyDescent="0.35">
      <c r="A2" s="82"/>
      <c r="B2" s="82"/>
      <c r="C2" s="82"/>
      <c r="D2" s="82"/>
      <c r="E2" s="82"/>
    </row>
    <row r="3" spans="1:5" ht="21" customHeight="1" x14ac:dyDescent="0.35">
      <c r="A3" s="82"/>
      <c r="B3" s="82"/>
      <c r="C3" s="82"/>
      <c r="D3" s="82"/>
      <c r="E3" s="82"/>
    </row>
    <row r="4" spans="1:5" ht="27" customHeight="1" x14ac:dyDescent="0.35">
      <c r="A4" s="82"/>
      <c r="B4" s="82"/>
      <c r="C4" s="82"/>
      <c r="D4" s="82"/>
      <c r="E4" s="82"/>
    </row>
    <row r="5" spans="1:5" ht="21" customHeight="1" x14ac:dyDescent="0.35">
      <c r="A5" s="82"/>
      <c r="B5" s="163" t="s">
        <v>573</v>
      </c>
      <c r="C5" s="82"/>
      <c r="D5" s="82"/>
      <c r="E5" s="82"/>
    </row>
    <row r="6" spans="1:5" ht="15" thickBot="1" x14ac:dyDescent="0.4">
      <c r="A6" s="82"/>
      <c r="B6" s="82"/>
      <c r="C6" s="82"/>
      <c r="D6" s="82"/>
      <c r="E6" s="82"/>
    </row>
    <row r="7" spans="1:5" ht="21" customHeight="1" thickBot="1" x14ac:dyDescent="0.4">
      <c r="A7" s="82"/>
      <c r="B7" s="874" t="s">
        <v>523</v>
      </c>
      <c r="C7" s="875"/>
      <c r="D7" s="82"/>
      <c r="E7" s="82"/>
    </row>
    <row r="8" spans="1:5" ht="21" customHeight="1" thickBot="1" x14ac:dyDescent="0.4">
      <c r="A8" s="82"/>
      <c r="B8" s="359" t="s">
        <v>524</v>
      </c>
      <c r="C8" s="360" t="s">
        <v>525</v>
      </c>
      <c r="D8" s="82"/>
      <c r="E8" s="82"/>
    </row>
    <row r="9" spans="1:5" ht="21" customHeight="1" thickBot="1" x14ac:dyDescent="0.4">
      <c r="A9" s="82"/>
      <c r="B9" s="95" t="s">
        <v>526</v>
      </c>
      <c r="C9" s="96" t="b">
        <v>0</v>
      </c>
      <c r="D9" s="82"/>
      <c r="E9" s="82"/>
    </row>
    <row r="10" spans="1:5" ht="35.5" customHeight="1" thickBot="1" x14ac:dyDescent="0.4">
      <c r="A10" s="82"/>
      <c r="B10" s="358" t="s">
        <v>527</v>
      </c>
      <c r="C10" s="96" t="b">
        <v>0</v>
      </c>
      <c r="D10" s="82"/>
      <c r="E10" s="82"/>
    </row>
    <row r="11" spans="1:5" ht="21" customHeight="1" thickBot="1" x14ac:dyDescent="0.4">
      <c r="A11" s="82"/>
      <c r="B11" s="97" t="s">
        <v>528</v>
      </c>
      <c r="C11" s="96" t="b">
        <v>0</v>
      </c>
      <c r="D11" s="82"/>
      <c r="E11" s="82"/>
    </row>
    <row r="12" spans="1:5" ht="21" customHeight="1" thickBot="1" x14ac:dyDescent="0.4">
      <c r="A12" s="82"/>
      <c r="B12" s="355" t="s">
        <v>529</v>
      </c>
      <c r="C12" s="96" t="b">
        <v>0</v>
      </c>
      <c r="D12" s="82"/>
      <c r="E12" s="82"/>
    </row>
    <row r="13" spans="1:5" ht="21" customHeight="1" x14ac:dyDescent="0.35">
      <c r="A13" s="82"/>
      <c r="B13" s="871" t="s">
        <v>530</v>
      </c>
      <c r="C13" s="876" t="b">
        <v>0</v>
      </c>
      <c r="D13" s="82"/>
      <c r="E13" s="82"/>
    </row>
    <row r="14" spans="1:5" ht="21" customHeight="1" thickBot="1" x14ac:dyDescent="0.4">
      <c r="A14" s="82"/>
      <c r="B14" s="872"/>
      <c r="C14" s="877"/>
      <c r="D14" s="82"/>
      <c r="E14" s="82"/>
    </row>
    <row r="15" spans="1:5" ht="21" customHeight="1" x14ac:dyDescent="0.35">
      <c r="A15" s="82"/>
      <c r="B15" s="871" t="s">
        <v>531</v>
      </c>
      <c r="C15" s="876" t="b">
        <v>0</v>
      </c>
      <c r="D15" s="82"/>
      <c r="E15" s="82"/>
    </row>
    <row r="16" spans="1:5" ht="21" customHeight="1" thickBot="1" x14ac:dyDescent="0.4">
      <c r="A16" s="82"/>
      <c r="B16" s="872"/>
      <c r="C16" s="877"/>
      <c r="D16" s="82"/>
      <c r="E16" s="82"/>
    </row>
    <row r="17" spans="1:5" ht="21" customHeight="1" x14ac:dyDescent="0.35">
      <c r="A17" s="82"/>
      <c r="B17" s="356" t="s">
        <v>532</v>
      </c>
      <c r="C17" s="876" t="b">
        <v>0</v>
      </c>
      <c r="D17" s="82"/>
      <c r="E17" s="82"/>
    </row>
    <row r="18" spans="1:5" ht="21" customHeight="1" x14ac:dyDescent="0.35">
      <c r="A18" s="82"/>
      <c r="B18" s="357" t="s">
        <v>533</v>
      </c>
      <c r="C18" s="880"/>
      <c r="D18" s="82"/>
      <c r="E18" s="82"/>
    </row>
    <row r="19" spans="1:5" ht="21" customHeight="1" x14ac:dyDescent="0.35">
      <c r="A19" s="82"/>
      <c r="B19" s="357" t="s">
        <v>534</v>
      </c>
      <c r="C19" s="880"/>
      <c r="D19" s="82"/>
      <c r="E19" s="82"/>
    </row>
    <row r="20" spans="1:5" ht="21" customHeight="1" x14ac:dyDescent="0.35">
      <c r="A20" s="82"/>
      <c r="B20" s="98" t="s">
        <v>535</v>
      </c>
      <c r="C20" s="880"/>
      <c r="D20" s="82"/>
      <c r="E20" s="82"/>
    </row>
    <row r="21" spans="1:5" ht="21" customHeight="1" x14ac:dyDescent="0.35">
      <c r="A21" s="82"/>
      <c r="B21" s="98" t="s">
        <v>536</v>
      </c>
      <c r="C21" s="880"/>
      <c r="D21" s="82"/>
      <c r="E21" s="82"/>
    </row>
    <row r="22" spans="1:5" ht="66" customHeight="1" thickBot="1" x14ac:dyDescent="0.4">
      <c r="A22" s="82"/>
      <c r="B22" s="99" t="s">
        <v>537</v>
      </c>
      <c r="C22" s="877"/>
      <c r="D22" s="82"/>
      <c r="E22" s="82"/>
    </row>
    <row r="23" spans="1:5" ht="21" customHeight="1" thickBot="1" x14ac:dyDescent="0.4">
      <c r="A23" s="82"/>
      <c r="B23" s="878" t="s">
        <v>538</v>
      </c>
      <c r="C23" s="96" t="b">
        <v>0</v>
      </c>
      <c r="D23" s="82"/>
      <c r="E23" s="82"/>
    </row>
    <row r="24" spans="1:5" ht="21" customHeight="1" thickBot="1" x14ac:dyDescent="0.4">
      <c r="A24" s="82"/>
      <c r="B24" s="879"/>
      <c r="C24" s="96" t="b">
        <v>0</v>
      </c>
      <c r="D24" s="82"/>
      <c r="E24" s="82"/>
    </row>
    <row r="25" spans="1:5" ht="21" customHeight="1" thickBot="1" x14ac:dyDescent="0.4">
      <c r="A25" s="82"/>
      <c r="B25" s="354" t="s">
        <v>539</v>
      </c>
      <c r="C25" s="96" t="b">
        <v>0</v>
      </c>
      <c r="D25" s="82"/>
      <c r="E25" s="82"/>
    </row>
    <row r="26" spans="1:5" ht="21" customHeight="1" thickBot="1" x14ac:dyDescent="0.4">
      <c r="A26" s="82"/>
      <c r="B26" s="871" t="s">
        <v>540</v>
      </c>
      <c r="C26" s="96" t="b">
        <v>0</v>
      </c>
      <c r="D26" s="82"/>
      <c r="E26" s="82"/>
    </row>
    <row r="27" spans="1:5" ht="21" customHeight="1" thickBot="1" x14ac:dyDescent="0.4">
      <c r="A27" s="82"/>
      <c r="B27" s="872"/>
      <c r="C27" s="96" t="b">
        <v>0</v>
      </c>
      <c r="D27" s="82"/>
      <c r="E27" s="82"/>
    </row>
    <row r="28" spans="1:5" ht="21" customHeight="1" x14ac:dyDescent="0.35">
      <c r="A28" s="82"/>
      <c r="B28" s="871" t="s">
        <v>541</v>
      </c>
      <c r="C28" s="876" t="b">
        <v>0</v>
      </c>
      <c r="D28" s="82"/>
      <c r="E28" s="82"/>
    </row>
    <row r="29" spans="1:5" ht="21" customHeight="1" x14ac:dyDescent="0.35">
      <c r="A29" s="82"/>
      <c r="B29" s="873"/>
      <c r="C29" s="880"/>
      <c r="D29" s="82"/>
      <c r="E29" s="82"/>
    </row>
    <row r="30" spans="1:5" ht="21" customHeight="1" x14ac:dyDescent="0.35">
      <c r="A30" s="82"/>
      <c r="B30" s="873"/>
      <c r="C30" s="880"/>
      <c r="D30" s="82"/>
      <c r="E30" s="82"/>
    </row>
    <row r="31" spans="1:5" ht="21" customHeight="1" thickBot="1" x14ac:dyDescent="0.4">
      <c r="A31" s="82"/>
      <c r="B31" s="872"/>
      <c r="C31" s="877"/>
      <c r="D31" s="82"/>
      <c r="E31" s="82"/>
    </row>
    <row r="32" spans="1:5" ht="21" customHeight="1" thickBot="1" x14ac:dyDescent="0.4">
      <c r="A32" s="82"/>
      <c r="B32" s="355" t="s">
        <v>542</v>
      </c>
      <c r="C32" s="96" t="b">
        <v>0</v>
      </c>
      <c r="D32" s="82"/>
      <c r="E32" s="82"/>
    </row>
    <row r="33" spans="1:5" ht="21" customHeight="1" thickBot="1" x14ac:dyDescent="0.4">
      <c r="A33" s="82"/>
      <c r="B33" s="355" t="s">
        <v>543</v>
      </c>
      <c r="C33" s="96" t="b">
        <v>0</v>
      </c>
      <c r="D33" s="82"/>
      <c r="E33" s="82"/>
    </row>
    <row r="34" spans="1:5" ht="63" customHeight="1" thickBot="1" x14ac:dyDescent="0.4">
      <c r="A34" s="82"/>
      <c r="B34" s="355" t="s">
        <v>544</v>
      </c>
      <c r="C34" s="96" t="b">
        <v>0</v>
      </c>
      <c r="D34" s="82"/>
      <c r="E34" s="82"/>
    </row>
    <row r="35" spans="1:5" ht="21" customHeight="1" thickBot="1" x14ac:dyDescent="0.4">
      <c r="A35" s="82"/>
      <c r="B35" s="355" t="s">
        <v>545</v>
      </c>
      <c r="C35" s="100"/>
      <c r="D35" s="82"/>
      <c r="E35" s="82"/>
    </row>
    <row r="36" spans="1:5" ht="21" customHeight="1" thickBot="1" x14ac:dyDescent="0.4">
      <c r="A36" s="82"/>
      <c r="B36" s="355" t="s">
        <v>546</v>
      </c>
      <c r="C36" s="100"/>
      <c r="D36" s="82"/>
      <c r="E36" s="82"/>
    </row>
    <row r="37" spans="1:5" ht="21" customHeight="1" thickBot="1" x14ac:dyDescent="0.4">
      <c r="A37" s="82"/>
      <c r="B37" s="355" t="s">
        <v>547</v>
      </c>
      <c r="C37" s="100"/>
      <c r="D37" s="82"/>
      <c r="E37" s="82"/>
    </row>
    <row r="38" spans="1:5" ht="21" customHeight="1" thickBot="1" x14ac:dyDescent="0.4">
      <c r="A38" s="82"/>
      <c r="B38" s="355" t="s">
        <v>548</v>
      </c>
      <c r="C38" s="100"/>
      <c r="D38" s="82"/>
      <c r="E38" s="82"/>
    </row>
    <row r="39" spans="1:5" ht="21" customHeight="1" thickBot="1" x14ac:dyDescent="0.4">
      <c r="A39" s="82"/>
      <c r="B39" s="355" t="s">
        <v>549</v>
      </c>
      <c r="C39" s="100"/>
      <c r="D39" s="82"/>
      <c r="E39" s="82"/>
    </row>
    <row r="40" spans="1:5" x14ac:dyDescent="0.35">
      <c r="A40" s="82"/>
      <c r="B40" s="82"/>
      <c r="C40" s="82"/>
      <c r="D40" s="82"/>
      <c r="E40" s="82"/>
    </row>
    <row r="41" spans="1:5" x14ac:dyDescent="0.35">
      <c r="A41" s="82"/>
      <c r="B41" s="82"/>
      <c r="C41" s="82"/>
      <c r="D41" s="82"/>
      <c r="E41" s="82"/>
    </row>
    <row r="42" spans="1:5" x14ac:dyDescent="0.35">
      <c r="A42" s="82"/>
      <c r="B42" s="82"/>
      <c r="C42" s="82"/>
      <c r="D42" s="82"/>
      <c r="E42" s="82"/>
    </row>
    <row r="43" spans="1:5" x14ac:dyDescent="0.35">
      <c r="A43" s="82"/>
      <c r="B43" s="82"/>
      <c r="C43" s="82"/>
      <c r="D43" s="82"/>
      <c r="E43" s="82"/>
    </row>
  </sheetData>
  <mergeCells count="10">
    <mergeCell ref="B26:B27"/>
    <mergeCell ref="B28:B31"/>
    <mergeCell ref="B7:C7"/>
    <mergeCell ref="B13:B14"/>
    <mergeCell ref="C13:C14"/>
    <mergeCell ref="B15:B16"/>
    <mergeCell ref="C15:C16"/>
    <mergeCell ref="B23:B24"/>
    <mergeCell ref="C17:C22"/>
    <mergeCell ref="C28:C31"/>
  </mergeCells>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70CC2-F6F5-407A-9BA1-24C27265BEAE}">
  <sheetPr codeName="Sheet4">
    <tabColor theme="4" tint="0.79998168889431442"/>
  </sheetPr>
  <dimension ref="A1:F73"/>
  <sheetViews>
    <sheetView showGridLines="0" zoomScale="80" zoomScaleNormal="80" zoomScaleSheetLayoutView="50" workbookViewId="0">
      <selection activeCell="E21" sqref="E21"/>
    </sheetView>
  </sheetViews>
  <sheetFormatPr defaultColWidth="8.81640625" defaultRowHeight="14.5" x14ac:dyDescent="0.35"/>
  <cols>
    <col min="1" max="1" width="8.81640625" style="6"/>
    <col min="2" max="2" width="165.81640625" style="6" customWidth="1"/>
    <col min="3" max="3" width="10.453125" style="6" customWidth="1"/>
    <col min="4" max="4" width="16.1796875" style="6" customWidth="1"/>
    <col min="5" max="5" width="101.6328125" style="6" customWidth="1"/>
    <col min="6" max="8" width="33.1796875" style="6" customWidth="1"/>
    <col min="9" max="16384" width="8.81640625" style="6"/>
  </cols>
  <sheetData>
    <row r="1" spans="1:6" ht="28.75" customHeight="1" x14ac:dyDescent="0.35">
      <c r="A1" s="5"/>
      <c r="B1" s="5"/>
      <c r="C1" s="5"/>
      <c r="D1" s="5"/>
      <c r="E1" s="5"/>
      <c r="F1" s="5"/>
    </row>
    <row r="2" spans="1:6" ht="28.75" customHeight="1" x14ac:dyDescent="0.35">
      <c r="A2" s="5"/>
      <c r="B2" s="5"/>
      <c r="C2" s="5"/>
      <c r="D2" s="5"/>
      <c r="E2" s="5"/>
      <c r="F2" s="5"/>
    </row>
    <row r="3" spans="1:6" ht="28.75" customHeight="1" x14ac:dyDescent="0.35">
      <c r="A3" s="5"/>
      <c r="B3" s="5"/>
      <c r="C3" s="5"/>
      <c r="D3" s="5"/>
      <c r="E3" s="5"/>
      <c r="F3" s="5"/>
    </row>
    <row r="4" spans="1:6" ht="28.75" customHeight="1" x14ac:dyDescent="0.7">
      <c r="A4" s="5"/>
      <c r="B4" s="17"/>
      <c r="C4" s="17"/>
      <c r="D4" s="5"/>
      <c r="E4" s="5"/>
      <c r="F4" s="5"/>
    </row>
    <row r="5" spans="1:6" ht="60.65" customHeight="1" thickBot="1" x14ac:dyDescent="0.75">
      <c r="A5" s="5"/>
      <c r="B5" s="18" t="s">
        <v>6</v>
      </c>
      <c r="C5" s="17"/>
      <c r="D5" s="5"/>
      <c r="E5" s="5"/>
      <c r="F5" s="5"/>
    </row>
    <row r="6" spans="1:6" ht="32.5" customHeight="1" thickBot="1" x14ac:dyDescent="0.4">
      <c r="A6" s="5"/>
      <c r="B6" s="19" t="s">
        <v>7</v>
      </c>
      <c r="C6" s="5"/>
      <c r="D6" s="20" t="s">
        <v>8</v>
      </c>
      <c r="E6" s="381" t="s">
        <v>9</v>
      </c>
      <c r="F6" s="5"/>
    </row>
    <row r="7" spans="1:6" ht="17" x14ac:dyDescent="0.35">
      <c r="A7" s="5"/>
      <c r="B7" s="21" t="s">
        <v>10</v>
      </c>
      <c r="C7" s="5"/>
      <c r="D7" s="427">
        <v>0</v>
      </c>
      <c r="E7" s="382" t="s">
        <v>11</v>
      </c>
      <c r="F7" s="5"/>
    </row>
    <row r="8" spans="1:6" ht="17.5" thickBot="1" x14ac:dyDescent="0.4">
      <c r="A8" s="5"/>
      <c r="B8" s="22" t="s">
        <v>12</v>
      </c>
      <c r="C8" s="5"/>
      <c r="D8" s="428"/>
      <c r="E8" s="383" t="s">
        <v>13</v>
      </c>
      <c r="F8" s="5"/>
    </row>
    <row r="9" spans="1:6" ht="30" x14ac:dyDescent="0.35">
      <c r="A9" s="5"/>
      <c r="B9" s="22" t="s">
        <v>14</v>
      </c>
      <c r="C9" s="5"/>
      <c r="D9" s="430">
        <v>0.55000000000000004</v>
      </c>
      <c r="E9" s="384" t="s">
        <v>15</v>
      </c>
      <c r="F9" s="5"/>
    </row>
    <row r="10" spans="1:6" ht="29" x14ac:dyDescent="0.35">
      <c r="A10" s="5"/>
      <c r="B10" s="22" t="s">
        <v>16</v>
      </c>
      <c r="C10" s="5"/>
      <c r="D10" s="430"/>
      <c r="E10" s="385" t="s">
        <v>594</v>
      </c>
      <c r="F10" s="5"/>
    </row>
    <row r="11" spans="1:6" ht="29" x14ac:dyDescent="0.35">
      <c r="A11" s="5"/>
      <c r="B11" s="22" t="s">
        <v>17</v>
      </c>
      <c r="C11" s="5"/>
      <c r="D11" s="430"/>
      <c r="E11" s="385" t="s">
        <v>595</v>
      </c>
      <c r="F11" s="5"/>
    </row>
    <row r="12" spans="1:6" ht="29" x14ac:dyDescent="0.35">
      <c r="A12" s="5"/>
      <c r="B12" s="22" t="s">
        <v>18</v>
      </c>
      <c r="C12" s="5"/>
      <c r="D12" s="430"/>
      <c r="E12" s="385" t="s">
        <v>596</v>
      </c>
      <c r="F12" s="5"/>
    </row>
    <row r="13" spans="1:6" ht="29" x14ac:dyDescent="0.35">
      <c r="A13" s="5"/>
      <c r="B13" s="22" t="s">
        <v>19</v>
      </c>
      <c r="C13" s="5"/>
      <c r="D13" s="430"/>
      <c r="E13" s="385" t="s">
        <v>597</v>
      </c>
      <c r="F13" s="5"/>
    </row>
    <row r="14" spans="1:6" ht="29" x14ac:dyDescent="0.35">
      <c r="A14" s="5"/>
      <c r="B14" s="22" t="s">
        <v>20</v>
      </c>
      <c r="C14" s="5"/>
      <c r="D14" s="388">
        <v>0.05</v>
      </c>
      <c r="E14" s="385" t="s">
        <v>598</v>
      </c>
      <c r="F14" s="5"/>
    </row>
    <row r="15" spans="1:6" ht="29" x14ac:dyDescent="0.35">
      <c r="A15" s="5"/>
      <c r="B15" s="22" t="s">
        <v>21</v>
      </c>
      <c r="C15" s="5"/>
      <c r="D15" s="388">
        <v>0.1</v>
      </c>
      <c r="E15" s="385" t="s">
        <v>599</v>
      </c>
      <c r="F15" s="5"/>
    </row>
    <row r="16" spans="1:6" ht="29.5" thickBot="1" x14ac:dyDescent="0.4">
      <c r="A16" s="5"/>
      <c r="B16" s="22" t="s">
        <v>22</v>
      </c>
      <c r="C16" s="5"/>
      <c r="D16" s="388">
        <v>0.3</v>
      </c>
      <c r="E16" s="385" t="s">
        <v>600</v>
      </c>
      <c r="F16" s="5"/>
    </row>
    <row r="17" spans="1:6" ht="17.5" thickBot="1" x14ac:dyDescent="0.4">
      <c r="A17" s="5"/>
      <c r="B17" s="22" t="s">
        <v>23</v>
      </c>
      <c r="C17" s="5"/>
      <c r="D17" s="430" t="s">
        <v>54</v>
      </c>
      <c r="E17" s="386" t="s">
        <v>55</v>
      </c>
      <c r="F17" s="5"/>
    </row>
    <row r="18" spans="1:6" ht="43" customHeight="1" thickBot="1" x14ac:dyDescent="0.4">
      <c r="A18" s="5"/>
      <c r="B18" s="23" t="s">
        <v>24</v>
      </c>
      <c r="C18" s="5"/>
      <c r="D18" s="430"/>
      <c r="E18" s="387" t="s">
        <v>58</v>
      </c>
      <c r="F18" s="5"/>
    </row>
    <row r="19" spans="1:6" ht="26" customHeight="1" thickBot="1" x14ac:dyDescent="0.4">
      <c r="A19" s="5"/>
      <c r="B19" s="24" t="s">
        <v>26</v>
      </c>
      <c r="C19" s="5"/>
      <c r="D19" s="430"/>
      <c r="E19" s="387" t="s">
        <v>59</v>
      </c>
      <c r="F19" s="5"/>
    </row>
    <row r="20" spans="1:6" ht="26" customHeight="1" x14ac:dyDescent="0.35">
      <c r="A20" s="5"/>
      <c r="B20" s="21" t="s">
        <v>27</v>
      </c>
      <c r="C20" s="5"/>
      <c r="D20" s="378"/>
      <c r="E20" s="379"/>
      <c r="F20" s="5"/>
    </row>
    <row r="21" spans="1:6" ht="26" customHeight="1" x14ac:dyDescent="0.35">
      <c r="A21" s="5"/>
      <c r="B21" s="25" t="s">
        <v>28</v>
      </c>
      <c r="C21" s="5"/>
      <c r="D21" s="378"/>
      <c r="E21" s="5"/>
      <c r="F21" s="5"/>
    </row>
    <row r="22" spans="1:6" ht="26" customHeight="1" x14ac:dyDescent="0.35">
      <c r="A22" s="5"/>
      <c r="B22" s="25" t="s">
        <v>30</v>
      </c>
      <c r="C22" s="5"/>
      <c r="D22" s="378"/>
      <c r="E22" s="5"/>
      <c r="F22" s="5"/>
    </row>
    <row r="23" spans="1:6" ht="89" customHeight="1" x14ac:dyDescent="0.35">
      <c r="A23" s="5"/>
      <c r="B23" s="25" t="s">
        <v>31</v>
      </c>
      <c r="C23" s="5"/>
      <c r="D23" s="378"/>
      <c r="E23" s="426"/>
      <c r="F23" s="5"/>
    </row>
    <row r="24" spans="1:6" ht="87.65" customHeight="1" x14ac:dyDescent="0.35">
      <c r="A24" s="5"/>
      <c r="B24" s="25" t="s">
        <v>32</v>
      </c>
      <c r="C24" s="5"/>
      <c r="D24" s="378"/>
      <c r="E24" s="426"/>
      <c r="F24" s="5"/>
    </row>
    <row r="25" spans="1:6" ht="28.5" customHeight="1" x14ac:dyDescent="0.35">
      <c r="A25" s="5"/>
      <c r="B25" s="25" t="s">
        <v>550</v>
      </c>
      <c r="C25" s="5"/>
      <c r="D25" s="378"/>
      <c r="E25" s="426"/>
      <c r="F25" s="5"/>
    </row>
    <row r="26" spans="1:6" ht="89" customHeight="1" x14ac:dyDescent="0.35">
      <c r="A26" s="5"/>
      <c r="B26" s="21" t="s">
        <v>34</v>
      </c>
      <c r="C26" s="5"/>
      <c r="D26" s="378"/>
      <c r="E26" s="426"/>
      <c r="F26" s="5"/>
    </row>
    <row r="27" spans="1:6" ht="18.5" x14ac:dyDescent="0.35">
      <c r="A27" s="5"/>
      <c r="B27" s="26" t="s">
        <v>35</v>
      </c>
      <c r="C27" s="5"/>
      <c r="D27" s="378"/>
      <c r="E27" s="426"/>
      <c r="F27" s="5"/>
    </row>
    <row r="28" spans="1:6" ht="39.65" customHeight="1" x14ac:dyDescent="0.35">
      <c r="A28" s="5"/>
      <c r="B28" s="21" t="s">
        <v>36</v>
      </c>
      <c r="C28" s="5"/>
      <c r="D28" s="378"/>
      <c r="E28" s="426"/>
      <c r="F28" s="5"/>
    </row>
    <row r="29" spans="1:6" ht="39.65" customHeight="1" x14ac:dyDescent="0.35">
      <c r="A29" s="5"/>
      <c r="B29" s="21" t="s">
        <v>37</v>
      </c>
      <c r="C29" s="5"/>
      <c r="D29" s="378"/>
      <c r="E29" s="426"/>
      <c r="F29" s="5"/>
    </row>
    <row r="30" spans="1:6" ht="39.65" customHeight="1" x14ac:dyDescent="0.35">
      <c r="A30" s="5"/>
      <c r="B30" s="21" t="s">
        <v>38</v>
      </c>
      <c r="C30" s="5"/>
      <c r="D30" s="378"/>
      <c r="E30" s="426"/>
      <c r="F30" s="5"/>
    </row>
    <row r="31" spans="1:6" ht="18.5" x14ac:dyDescent="0.35">
      <c r="A31" s="5"/>
      <c r="B31" s="27" t="s">
        <v>39</v>
      </c>
      <c r="C31" s="5"/>
      <c r="D31" s="378"/>
      <c r="E31" s="426"/>
      <c r="F31" s="5"/>
    </row>
    <row r="32" spans="1:6" ht="39.65" customHeight="1" x14ac:dyDescent="0.35">
      <c r="A32" s="5"/>
      <c r="B32" s="21" t="s">
        <v>36</v>
      </c>
      <c r="C32" s="5"/>
      <c r="D32" s="378"/>
      <c r="E32" s="426"/>
      <c r="F32" s="5"/>
    </row>
    <row r="33" spans="1:6" ht="39.65" customHeight="1" x14ac:dyDescent="0.35">
      <c r="A33" s="5"/>
      <c r="B33" s="21" t="s">
        <v>37</v>
      </c>
      <c r="C33" s="5"/>
      <c r="D33" s="378"/>
      <c r="E33" s="426"/>
      <c r="F33" s="5"/>
    </row>
    <row r="34" spans="1:6" ht="39.65" customHeight="1" x14ac:dyDescent="0.35">
      <c r="A34" s="5"/>
      <c r="B34" s="21" t="s">
        <v>40</v>
      </c>
      <c r="C34" s="5"/>
      <c r="D34" s="378"/>
      <c r="E34" s="426"/>
      <c r="F34" s="5"/>
    </row>
    <row r="35" spans="1:6" ht="33.5" customHeight="1" x14ac:dyDescent="0.35">
      <c r="A35" s="5"/>
      <c r="B35" s="21" t="s">
        <v>41</v>
      </c>
      <c r="C35" s="5"/>
      <c r="D35" s="378"/>
      <c r="E35" s="426"/>
      <c r="F35" s="5"/>
    </row>
    <row r="36" spans="1:6" ht="54" customHeight="1" x14ac:dyDescent="0.35">
      <c r="A36" s="5"/>
      <c r="B36" s="21" t="s">
        <v>42</v>
      </c>
      <c r="C36" s="5"/>
      <c r="D36" s="378"/>
      <c r="E36" s="426"/>
      <c r="F36" s="5"/>
    </row>
    <row r="37" spans="1:6" ht="18.5" x14ac:dyDescent="0.35">
      <c r="A37" s="5"/>
      <c r="B37" s="28" t="s">
        <v>19</v>
      </c>
      <c r="C37" s="5"/>
      <c r="D37" s="378"/>
      <c r="E37" s="426"/>
      <c r="F37" s="5"/>
    </row>
    <row r="38" spans="1:6" ht="143.5" customHeight="1" x14ac:dyDescent="0.35">
      <c r="A38" s="5"/>
      <c r="B38" s="32" t="s">
        <v>43</v>
      </c>
      <c r="C38" s="5"/>
      <c r="D38" s="378"/>
      <c r="E38" s="426"/>
      <c r="F38" s="5"/>
    </row>
    <row r="39" spans="1:6" ht="18.5" x14ac:dyDescent="0.35">
      <c r="A39" s="5"/>
      <c r="B39" s="28" t="s">
        <v>44</v>
      </c>
      <c r="C39" s="5"/>
      <c r="D39" s="378"/>
      <c r="E39" s="426"/>
      <c r="F39" s="5"/>
    </row>
    <row r="40" spans="1:6" ht="137.4" customHeight="1" x14ac:dyDescent="0.35">
      <c r="A40" s="5"/>
      <c r="B40" s="32" t="s">
        <v>45</v>
      </c>
      <c r="C40" s="5"/>
      <c r="D40" s="378"/>
      <c r="E40" s="429"/>
      <c r="F40" s="5"/>
    </row>
    <row r="41" spans="1:6" ht="18.5" x14ac:dyDescent="0.35">
      <c r="A41" s="5"/>
      <c r="B41" s="28" t="s">
        <v>44</v>
      </c>
      <c r="C41" s="5"/>
      <c r="D41" s="378"/>
      <c r="E41" s="426"/>
      <c r="F41" s="5"/>
    </row>
    <row r="42" spans="1:6" ht="120" customHeight="1" x14ac:dyDescent="0.35">
      <c r="A42" s="5"/>
      <c r="B42" s="21" t="s">
        <v>45</v>
      </c>
      <c r="C42" s="5"/>
      <c r="D42" s="378"/>
      <c r="E42" s="426"/>
      <c r="F42" s="5"/>
    </row>
    <row r="43" spans="1:6" ht="18.5" x14ac:dyDescent="0.35">
      <c r="A43" s="5"/>
      <c r="B43" s="29" t="s">
        <v>47</v>
      </c>
      <c r="C43" s="5"/>
      <c r="D43" s="425"/>
      <c r="E43" s="426"/>
      <c r="F43" s="5"/>
    </row>
    <row r="44" spans="1:6" ht="40.25" customHeight="1" x14ac:dyDescent="0.35">
      <c r="A44" s="5"/>
      <c r="B44" s="21" t="s">
        <v>48</v>
      </c>
      <c r="C44" s="5"/>
      <c r="D44" s="425"/>
      <c r="E44" s="426"/>
      <c r="F44" s="5"/>
    </row>
    <row r="45" spans="1:6" ht="49.5" customHeight="1" x14ac:dyDescent="0.35">
      <c r="A45" s="5"/>
      <c r="B45" s="21" t="s">
        <v>49</v>
      </c>
      <c r="C45" s="5"/>
      <c r="D45" s="425"/>
      <c r="E45" s="426"/>
      <c r="F45" s="5"/>
    </row>
    <row r="46" spans="1:6" ht="18.5" x14ac:dyDescent="0.35">
      <c r="A46" s="5"/>
      <c r="B46" s="389" t="s">
        <v>50</v>
      </c>
      <c r="C46" s="5"/>
      <c r="D46" s="425"/>
      <c r="E46" s="426"/>
      <c r="F46" s="5"/>
    </row>
    <row r="47" spans="1:6" ht="38.15" customHeight="1" x14ac:dyDescent="0.35">
      <c r="A47" s="5"/>
      <c r="B47" s="21" t="s">
        <v>51</v>
      </c>
      <c r="C47" s="5"/>
      <c r="D47" s="425"/>
      <c r="E47" s="426"/>
      <c r="F47" s="5"/>
    </row>
    <row r="48" spans="1:6" ht="18.5" x14ac:dyDescent="0.35">
      <c r="A48" s="5"/>
      <c r="B48" s="30" t="s">
        <v>52</v>
      </c>
      <c r="C48" s="5"/>
      <c r="D48" s="425"/>
      <c r="E48" s="426"/>
      <c r="F48" s="5"/>
    </row>
    <row r="49" spans="1:6" ht="39.65" customHeight="1" x14ac:dyDescent="0.35">
      <c r="A49" s="5"/>
      <c r="B49" s="21" t="s">
        <v>51</v>
      </c>
      <c r="C49" s="5"/>
      <c r="D49" s="425"/>
      <c r="E49" s="426"/>
      <c r="F49" s="5"/>
    </row>
    <row r="50" spans="1:6" ht="18.5" x14ac:dyDescent="0.35">
      <c r="A50" s="5"/>
      <c r="B50" s="30" t="s">
        <v>53</v>
      </c>
      <c r="C50" s="5"/>
      <c r="D50" s="425"/>
      <c r="E50" s="426"/>
      <c r="F50" s="5"/>
    </row>
    <row r="51" spans="1:6" ht="54.65" customHeight="1" x14ac:dyDescent="0.35">
      <c r="A51" s="5"/>
      <c r="B51" s="413" t="s">
        <v>643</v>
      </c>
      <c r="C51" s="5"/>
      <c r="D51" s="425"/>
      <c r="E51" s="426"/>
      <c r="F51" s="5"/>
    </row>
    <row r="52" spans="1:6" ht="93" customHeight="1" x14ac:dyDescent="0.35">
      <c r="A52" s="5"/>
      <c r="B52" s="414" t="s">
        <v>644</v>
      </c>
      <c r="C52" s="5"/>
      <c r="D52" s="425"/>
      <c r="E52" s="426"/>
      <c r="F52" s="5"/>
    </row>
    <row r="53" spans="1:6" ht="39" customHeight="1" x14ac:dyDescent="0.35">
      <c r="A53" s="5"/>
      <c r="B53" s="415" t="s">
        <v>645</v>
      </c>
      <c r="C53" s="5"/>
      <c r="D53" s="425"/>
      <c r="E53" s="426"/>
      <c r="F53" s="5"/>
    </row>
    <row r="54" spans="1:6" ht="232.75" customHeight="1" x14ac:dyDescent="0.35">
      <c r="A54" s="5"/>
      <c r="B54" s="414" t="s">
        <v>646</v>
      </c>
      <c r="C54" s="5"/>
      <c r="D54" s="425"/>
      <c r="E54" s="426"/>
      <c r="F54" s="5"/>
    </row>
    <row r="55" spans="1:6" ht="18.5" x14ac:dyDescent="0.35">
      <c r="A55" s="5"/>
      <c r="B55" s="30" t="s">
        <v>56</v>
      </c>
      <c r="C55" s="5"/>
      <c r="D55" s="425"/>
      <c r="E55" s="426"/>
      <c r="F55" s="5"/>
    </row>
    <row r="56" spans="1:6" ht="178.25" customHeight="1" x14ac:dyDescent="0.35">
      <c r="A56" s="5"/>
      <c r="B56" s="21" t="s">
        <v>57</v>
      </c>
      <c r="C56" s="5"/>
      <c r="D56" s="425"/>
      <c r="E56" s="426"/>
      <c r="F56" s="5"/>
    </row>
    <row r="57" spans="1:6" ht="61" customHeight="1" x14ac:dyDescent="0.35">
      <c r="A57" s="5"/>
      <c r="B57" s="33"/>
      <c r="C57" s="5"/>
      <c r="D57" s="390"/>
      <c r="E57" s="380"/>
      <c r="F57" s="5"/>
    </row>
    <row r="58" spans="1:6" ht="17" x14ac:dyDescent="0.35">
      <c r="B58" s="37"/>
    </row>
    <row r="59" spans="1:6" ht="39.65" customHeight="1" x14ac:dyDescent="0.35">
      <c r="B59" s="34"/>
    </row>
    <row r="60" spans="1:6" ht="27" customHeight="1" x14ac:dyDescent="0.35">
      <c r="B60" s="34"/>
      <c r="D60" s="35"/>
      <c r="E60" s="35"/>
    </row>
    <row r="61" spans="1:6" ht="27" customHeight="1" x14ac:dyDescent="0.35">
      <c r="B61" s="34"/>
    </row>
    <row r="62" spans="1:6" ht="27" customHeight="1" x14ac:dyDescent="0.35">
      <c r="B62" s="36"/>
    </row>
    <row r="63" spans="1:6" ht="27" customHeight="1" x14ac:dyDescent="0.35">
      <c r="B63" s="37"/>
    </row>
    <row r="64" spans="1:6" ht="42" customHeight="1" x14ac:dyDescent="0.35">
      <c r="B64" s="34"/>
    </row>
    <row r="65" spans="2:2" ht="382.4" customHeight="1" x14ac:dyDescent="0.35">
      <c r="B65" s="34"/>
    </row>
    <row r="66" spans="2:2" ht="27" customHeight="1" x14ac:dyDescent="0.35">
      <c r="B66" s="34"/>
    </row>
    <row r="67" spans="2:2" ht="45" customHeight="1" x14ac:dyDescent="0.35">
      <c r="B67" s="34"/>
    </row>
    <row r="68" spans="2:2" ht="27" customHeight="1" x14ac:dyDescent="0.35">
      <c r="B68" s="36"/>
    </row>
    <row r="69" spans="2:2" ht="27" customHeight="1" x14ac:dyDescent="0.35">
      <c r="B69" s="37"/>
    </row>
    <row r="70" spans="2:2" ht="159" customHeight="1" x14ac:dyDescent="0.35">
      <c r="B70" s="34"/>
    </row>
    <row r="72" spans="2:2" ht="14.5" customHeight="1" x14ac:dyDescent="0.35"/>
    <row r="73" spans="2:2" ht="14.5" customHeight="1" x14ac:dyDescent="0.35"/>
  </sheetData>
  <mergeCells count="15">
    <mergeCell ref="D54:D56"/>
    <mergeCell ref="E54:E56"/>
    <mergeCell ref="D7:D8"/>
    <mergeCell ref="E26:E30"/>
    <mergeCell ref="E31:E39"/>
    <mergeCell ref="E40:E42"/>
    <mergeCell ref="D9:D13"/>
    <mergeCell ref="E23:E25"/>
    <mergeCell ref="D17:D19"/>
    <mergeCell ref="D43:D46"/>
    <mergeCell ref="E43:E46"/>
    <mergeCell ref="D47:D49"/>
    <mergeCell ref="E47:E49"/>
    <mergeCell ref="D50:D53"/>
    <mergeCell ref="E50:E53"/>
  </mergeCells>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2D476-2AB5-4673-BE17-535B9357FDFA}">
  <sheetPr codeName="Sheet6">
    <tabColor theme="6" tint="0.79998168889431442"/>
  </sheetPr>
  <dimension ref="A1:G69"/>
  <sheetViews>
    <sheetView showGridLines="0" zoomScale="80" zoomScaleNormal="80" workbookViewId="0">
      <selection activeCell="E35" sqref="E35"/>
    </sheetView>
  </sheetViews>
  <sheetFormatPr defaultColWidth="8.81640625" defaultRowHeight="14.5" x14ac:dyDescent="0.35"/>
  <cols>
    <col min="1" max="1" width="8.81640625" style="69"/>
    <col min="2" max="2" width="7.1796875" style="69" customWidth="1"/>
    <col min="3" max="3" width="45.453125" style="69" customWidth="1"/>
    <col min="4" max="4" width="10" style="69" customWidth="1"/>
    <col min="5" max="5" width="118.81640625" style="69" customWidth="1"/>
    <col min="6" max="6" width="64.81640625" style="155" customWidth="1"/>
    <col min="7" max="16384" width="8.81640625" style="69"/>
  </cols>
  <sheetData>
    <row r="1" spans="1:7" ht="116.5" customHeight="1" x14ac:dyDescent="0.35">
      <c r="A1" s="82"/>
      <c r="B1" s="82"/>
      <c r="C1" s="82" t="s">
        <v>60</v>
      </c>
      <c r="D1" s="82"/>
      <c r="E1" s="82"/>
      <c r="F1" s="91"/>
      <c r="G1" s="82"/>
    </row>
    <row r="2" spans="1:7" x14ac:dyDescent="0.35">
      <c r="A2" s="82"/>
      <c r="B2" s="82"/>
      <c r="C2" s="163" t="s">
        <v>551</v>
      </c>
      <c r="D2" s="82"/>
      <c r="E2" s="82"/>
      <c r="F2" s="91"/>
      <c r="G2" s="82"/>
    </row>
    <row r="3" spans="1:7" x14ac:dyDescent="0.35">
      <c r="A3" s="82"/>
      <c r="B3" s="82"/>
      <c r="C3" s="82"/>
      <c r="D3" s="82"/>
      <c r="E3" s="82"/>
      <c r="F3" s="91"/>
      <c r="G3" s="82"/>
    </row>
    <row r="4" spans="1:7" ht="31" customHeight="1" x14ac:dyDescent="0.35">
      <c r="A4" s="82"/>
      <c r="B4" s="458" t="s">
        <v>61</v>
      </c>
      <c r="C4" s="459"/>
      <c r="D4" s="459"/>
      <c r="E4" s="460"/>
      <c r="F4" s="158" t="s">
        <v>62</v>
      </c>
      <c r="G4" s="82"/>
    </row>
    <row r="5" spans="1:7" x14ac:dyDescent="0.35">
      <c r="A5" s="82"/>
      <c r="B5" s="461">
        <v>1</v>
      </c>
      <c r="C5" s="434" t="s">
        <v>63</v>
      </c>
      <c r="D5" s="444"/>
      <c r="E5" s="445"/>
      <c r="F5" s="431" t="s">
        <v>64</v>
      </c>
      <c r="G5" s="82"/>
    </row>
    <row r="6" spans="1:7" x14ac:dyDescent="0.35">
      <c r="A6" s="82"/>
      <c r="B6" s="462"/>
      <c r="C6" s="435"/>
      <c r="D6" s="446"/>
      <c r="E6" s="447"/>
      <c r="F6" s="432"/>
      <c r="G6" s="82"/>
    </row>
    <row r="7" spans="1:7" x14ac:dyDescent="0.35">
      <c r="A7" s="82"/>
      <c r="B7" s="462"/>
      <c r="C7" s="463"/>
      <c r="D7" s="448"/>
      <c r="E7" s="449"/>
      <c r="F7" s="432"/>
      <c r="G7" s="82"/>
    </row>
    <row r="8" spans="1:7" x14ac:dyDescent="0.35">
      <c r="A8" s="82"/>
      <c r="B8" s="453" t="s">
        <v>65</v>
      </c>
      <c r="C8" s="454"/>
      <c r="D8" s="454"/>
      <c r="E8" s="455"/>
      <c r="F8" s="432"/>
      <c r="G8" s="82"/>
    </row>
    <row r="9" spans="1:7" x14ac:dyDescent="0.35">
      <c r="A9" s="82"/>
      <c r="B9" s="83">
        <v>2</v>
      </c>
      <c r="C9" s="164" t="s">
        <v>66</v>
      </c>
      <c r="D9" s="464"/>
      <c r="E9" s="441"/>
      <c r="F9" s="432"/>
      <c r="G9" s="82"/>
    </row>
    <row r="10" spans="1:7" x14ac:dyDescent="0.35">
      <c r="A10" s="82"/>
      <c r="B10" s="83">
        <v>3</v>
      </c>
      <c r="C10" s="164" t="s">
        <v>67</v>
      </c>
      <c r="D10" s="464"/>
      <c r="E10" s="441"/>
      <c r="F10" s="432"/>
      <c r="G10" s="82"/>
    </row>
    <row r="11" spans="1:7" x14ac:dyDescent="0.35">
      <c r="A11" s="82"/>
      <c r="B11" s="83">
        <v>4</v>
      </c>
      <c r="C11" s="164" t="s">
        <v>68</v>
      </c>
      <c r="D11" s="464"/>
      <c r="E11" s="441"/>
      <c r="F11" s="432"/>
      <c r="G11" s="82"/>
    </row>
    <row r="12" spans="1:7" x14ac:dyDescent="0.35">
      <c r="A12" s="82"/>
      <c r="B12" s="83">
        <v>5</v>
      </c>
      <c r="C12" s="164" t="s">
        <v>69</v>
      </c>
      <c r="D12" s="464"/>
      <c r="E12" s="441"/>
      <c r="F12" s="432"/>
      <c r="G12" s="82"/>
    </row>
    <row r="13" spans="1:7" x14ac:dyDescent="0.35">
      <c r="A13" s="82"/>
      <c r="B13" s="83">
        <v>6</v>
      </c>
      <c r="C13" s="164" t="s">
        <v>70</v>
      </c>
      <c r="D13" s="464"/>
      <c r="E13" s="441"/>
      <c r="F13" s="432"/>
      <c r="G13" s="82"/>
    </row>
    <row r="14" spans="1:7" x14ac:dyDescent="0.35">
      <c r="A14" s="82"/>
      <c r="B14" s="83">
        <v>7</v>
      </c>
      <c r="C14" s="164" t="s">
        <v>71</v>
      </c>
      <c r="D14" s="465" t="s">
        <v>72</v>
      </c>
      <c r="E14" s="457"/>
      <c r="F14" s="432"/>
      <c r="G14" s="82"/>
    </row>
    <row r="15" spans="1:7" x14ac:dyDescent="0.35">
      <c r="A15" s="82"/>
      <c r="B15" s="453" t="s">
        <v>73</v>
      </c>
      <c r="C15" s="454"/>
      <c r="D15" s="454"/>
      <c r="E15" s="454"/>
      <c r="F15" s="455"/>
      <c r="G15" s="82"/>
    </row>
    <row r="16" spans="1:7" ht="43.4" customHeight="1" x14ac:dyDescent="0.35">
      <c r="A16" s="82"/>
      <c r="B16" s="450">
        <v>8</v>
      </c>
      <c r="C16" s="439" t="s">
        <v>66</v>
      </c>
      <c r="D16" s="444"/>
      <c r="E16" s="445"/>
      <c r="F16" s="442" t="s">
        <v>74</v>
      </c>
      <c r="G16" s="82"/>
    </row>
    <row r="17" spans="1:7" ht="14.5" customHeight="1" x14ac:dyDescent="0.35">
      <c r="A17" s="82"/>
      <c r="B17" s="451"/>
      <c r="C17" s="439"/>
      <c r="D17" s="446"/>
      <c r="E17" s="447"/>
      <c r="F17" s="442"/>
      <c r="G17" s="82"/>
    </row>
    <row r="18" spans="1:7" x14ac:dyDescent="0.35">
      <c r="A18" s="82"/>
      <c r="B18" s="452"/>
      <c r="C18" s="439"/>
      <c r="D18" s="448"/>
      <c r="E18" s="449"/>
      <c r="F18" s="442"/>
      <c r="G18" s="82"/>
    </row>
    <row r="19" spans="1:7" x14ac:dyDescent="0.35">
      <c r="A19" s="82"/>
      <c r="B19" s="83">
        <v>9</v>
      </c>
      <c r="C19" s="165" t="s">
        <v>67</v>
      </c>
      <c r="D19" s="440"/>
      <c r="E19" s="441"/>
      <c r="F19" s="442"/>
      <c r="G19" s="82"/>
    </row>
    <row r="20" spans="1:7" x14ac:dyDescent="0.35">
      <c r="A20" s="82"/>
      <c r="B20" s="83">
        <v>10</v>
      </c>
      <c r="C20" s="166" t="s">
        <v>70</v>
      </c>
      <c r="D20" s="440"/>
      <c r="E20" s="441"/>
      <c r="F20" s="442"/>
      <c r="G20" s="82"/>
    </row>
    <row r="21" spans="1:7" x14ac:dyDescent="0.35">
      <c r="A21" s="82"/>
      <c r="B21" s="83">
        <v>11</v>
      </c>
      <c r="C21" s="166" t="s">
        <v>75</v>
      </c>
      <c r="D21" s="456"/>
      <c r="E21" s="457"/>
      <c r="F21" s="442"/>
      <c r="G21" s="82"/>
    </row>
    <row r="22" spans="1:7" x14ac:dyDescent="0.35">
      <c r="A22" s="82"/>
      <c r="B22" s="83">
        <v>12</v>
      </c>
      <c r="C22" s="167" t="s">
        <v>76</v>
      </c>
      <c r="D22" s="440"/>
      <c r="E22" s="441"/>
      <c r="F22" s="443"/>
      <c r="G22" s="82"/>
    </row>
    <row r="23" spans="1:7" ht="28.4" customHeight="1" x14ac:dyDescent="0.45">
      <c r="A23" s="82"/>
      <c r="B23" s="450">
        <v>13</v>
      </c>
      <c r="C23" s="434" t="s">
        <v>604</v>
      </c>
      <c r="D23" s="493" t="s">
        <v>601</v>
      </c>
      <c r="E23" s="494"/>
      <c r="F23" s="431" t="s">
        <v>78</v>
      </c>
      <c r="G23" s="82"/>
    </row>
    <row r="24" spans="1:7" x14ac:dyDescent="0.35">
      <c r="A24" s="82"/>
      <c r="B24" s="451"/>
      <c r="C24" s="435"/>
      <c r="D24" s="437" t="s">
        <v>79</v>
      </c>
      <c r="E24" s="438"/>
      <c r="F24" s="432"/>
      <c r="G24" s="82"/>
    </row>
    <row r="25" spans="1:7" x14ac:dyDescent="0.35">
      <c r="A25" s="82"/>
      <c r="B25" s="451"/>
      <c r="C25" s="435"/>
      <c r="D25" s="437" t="s">
        <v>80</v>
      </c>
      <c r="E25" s="438"/>
      <c r="F25" s="432"/>
      <c r="G25" s="82"/>
    </row>
    <row r="26" spans="1:7" x14ac:dyDescent="0.35">
      <c r="A26" s="82"/>
      <c r="B26" s="451"/>
      <c r="C26" s="435"/>
      <c r="D26" s="495" t="s">
        <v>81</v>
      </c>
      <c r="E26" s="496"/>
      <c r="F26" s="432"/>
      <c r="G26" s="82"/>
    </row>
    <row r="27" spans="1:7" ht="28.75" customHeight="1" x14ac:dyDescent="0.35">
      <c r="A27" s="82"/>
      <c r="B27" s="451"/>
      <c r="C27" s="435"/>
      <c r="D27" s="497" t="s">
        <v>602</v>
      </c>
      <c r="E27" s="498"/>
      <c r="F27" s="432"/>
      <c r="G27" s="82"/>
    </row>
    <row r="28" spans="1:7" x14ac:dyDescent="0.35">
      <c r="A28" s="82"/>
      <c r="B28" s="451"/>
      <c r="C28" s="435"/>
      <c r="D28" s="491" t="s">
        <v>83</v>
      </c>
      <c r="E28" s="492"/>
      <c r="F28" s="432"/>
      <c r="G28" s="82"/>
    </row>
    <row r="29" spans="1:7" x14ac:dyDescent="0.35">
      <c r="A29" s="82"/>
      <c r="B29" s="451"/>
      <c r="C29" s="435"/>
      <c r="D29" s="491" t="s">
        <v>84</v>
      </c>
      <c r="E29" s="492"/>
      <c r="F29" s="432"/>
      <c r="G29" s="82"/>
    </row>
    <row r="30" spans="1:7" x14ac:dyDescent="0.35">
      <c r="A30" s="82"/>
      <c r="B30" s="451"/>
      <c r="C30" s="435"/>
      <c r="D30" s="491" t="s">
        <v>85</v>
      </c>
      <c r="E30" s="492"/>
      <c r="F30" s="432"/>
      <c r="G30" s="82"/>
    </row>
    <row r="31" spans="1:7" ht="27" customHeight="1" x14ac:dyDescent="0.35">
      <c r="A31" s="82"/>
      <c r="B31" s="451"/>
      <c r="C31" s="435"/>
      <c r="D31" s="497" t="s">
        <v>603</v>
      </c>
      <c r="E31" s="498"/>
      <c r="F31" s="432"/>
      <c r="G31" s="82"/>
    </row>
    <row r="32" spans="1:7" x14ac:dyDescent="0.35">
      <c r="A32" s="82"/>
      <c r="B32" s="451"/>
      <c r="C32" s="435"/>
      <c r="D32" s="491" t="s">
        <v>87</v>
      </c>
      <c r="E32" s="492"/>
      <c r="F32" s="432"/>
      <c r="G32" s="82"/>
    </row>
    <row r="33" spans="1:7" x14ac:dyDescent="0.35">
      <c r="A33" s="82"/>
      <c r="B33" s="451"/>
      <c r="C33" s="435"/>
      <c r="D33" s="491" t="s">
        <v>88</v>
      </c>
      <c r="E33" s="492"/>
      <c r="F33" s="432"/>
      <c r="G33" s="82"/>
    </row>
    <row r="34" spans="1:7" ht="25.25" customHeight="1" x14ac:dyDescent="0.35">
      <c r="A34" s="82"/>
      <c r="B34" s="451"/>
      <c r="C34" s="435"/>
      <c r="D34" s="491" t="s">
        <v>89</v>
      </c>
      <c r="E34" s="492"/>
      <c r="F34" s="432"/>
      <c r="G34" s="82"/>
    </row>
    <row r="35" spans="1:7" ht="41" customHeight="1" x14ac:dyDescent="0.35">
      <c r="A35" s="82"/>
      <c r="B35" s="452"/>
      <c r="C35" s="436"/>
      <c r="D35" s="160" t="s">
        <v>90</v>
      </c>
      <c r="E35" s="159"/>
      <c r="F35" s="433"/>
      <c r="G35" s="82"/>
    </row>
    <row r="36" spans="1:7" ht="39" customHeight="1" x14ac:dyDescent="0.35">
      <c r="A36" s="82"/>
      <c r="B36" s="133" t="s">
        <v>91</v>
      </c>
      <c r="C36" s="168" t="s">
        <v>92</v>
      </c>
      <c r="D36" s="464"/>
      <c r="E36" s="441"/>
      <c r="F36" s="161"/>
      <c r="G36" s="82"/>
    </row>
    <row r="37" spans="1:7" ht="15.65" customHeight="1" x14ac:dyDescent="0.35">
      <c r="A37" s="82"/>
      <c r="B37" s="162"/>
      <c r="C37" s="82"/>
      <c r="D37" s="82"/>
      <c r="E37" s="82"/>
      <c r="F37" s="91"/>
      <c r="G37" s="82"/>
    </row>
    <row r="38" spans="1:7" ht="43.4" customHeight="1" x14ac:dyDescent="0.35">
      <c r="A38" s="82"/>
      <c r="B38" s="488" t="s">
        <v>93</v>
      </c>
      <c r="C38" s="489"/>
      <c r="D38" s="489"/>
      <c r="E38" s="490"/>
      <c r="F38" s="132" t="s">
        <v>94</v>
      </c>
      <c r="G38" s="82"/>
    </row>
    <row r="39" spans="1:7" x14ac:dyDescent="0.35">
      <c r="A39" s="82"/>
      <c r="B39" s="466">
        <v>1</v>
      </c>
      <c r="C39" s="434" t="s">
        <v>95</v>
      </c>
      <c r="D39" s="444"/>
      <c r="E39" s="445"/>
      <c r="F39" s="472" t="s">
        <v>96</v>
      </c>
      <c r="G39" s="82"/>
    </row>
    <row r="40" spans="1:7" x14ac:dyDescent="0.35">
      <c r="A40" s="82"/>
      <c r="B40" s="468"/>
      <c r="C40" s="463"/>
      <c r="D40" s="448"/>
      <c r="E40" s="449"/>
      <c r="F40" s="443"/>
      <c r="G40" s="82"/>
    </row>
    <row r="41" spans="1:7" ht="14.5" customHeight="1" x14ac:dyDescent="0.35">
      <c r="A41" s="82"/>
      <c r="B41" s="466">
        <v>2</v>
      </c>
      <c r="C41" s="434" t="s">
        <v>97</v>
      </c>
      <c r="D41" s="444"/>
      <c r="E41" s="445"/>
      <c r="F41" s="472" t="s">
        <v>96</v>
      </c>
      <c r="G41" s="82"/>
    </row>
    <row r="42" spans="1:7" ht="14.5" customHeight="1" x14ac:dyDescent="0.35">
      <c r="A42" s="82"/>
      <c r="B42" s="468"/>
      <c r="C42" s="463"/>
      <c r="D42" s="448"/>
      <c r="E42" s="449"/>
      <c r="F42" s="443"/>
      <c r="G42" s="82"/>
    </row>
    <row r="43" spans="1:7" x14ac:dyDescent="0.35">
      <c r="A43" s="82"/>
      <c r="B43" s="466">
        <v>3</v>
      </c>
      <c r="C43" s="434" t="s">
        <v>98</v>
      </c>
      <c r="D43" s="444"/>
      <c r="E43" s="445"/>
      <c r="F43" s="472" t="s">
        <v>96</v>
      </c>
      <c r="G43" s="82"/>
    </row>
    <row r="44" spans="1:7" ht="14.5" customHeight="1" x14ac:dyDescent="0.35">
      <c r="A44" s="82"/>
      <c r="B44" s="468"/>
      <c r="C44" s="463"/>
      <c r="D44" s="448"/>
      <c r="E44" s="449"/>
      <c r="F44" s="443"/>
      <c r="G44" s="82"/>
    </row>
    <row r="45" spans="1:7" ht="21" customHeight="1" x14ac:dyDescent="0.35">
      <c r="A45" s="82"/>
      <c r="B45" s="466" t="s">
        <v>99</v>
      </c>
      <c r="C45" s="482" t="s">
        <v>100</v>
      </c>
      <c r="D45" s="483"/>
      <c r="E45" s="431"/>
      <c r="F45" s="469" t="s">
        <v>101</v>
      </c>
      <c r="G45" s="82"/>
    </row>
    <row r="46" spans="1:7" ht="21" customHeight="1" x14ac:dyDescent="0.35">
      <c r="A46" s="82"/>
      <c r="B46" s="467"/>
      <c r="C46" s="484"/>
      <c r="D46" s="485"/>
      <c r="E46" s="432"/>
      <c r="F46" s="470"/>
      <c r="G46" s="82"/>
    </row>
    <row r="47" spans="1:7" ht="21" customHeight="1" x14ac:dyDescent="0.35">
      <c r="A47" s="82"/>
      <c r="B47" s="467"/>
      <c r="C47" s="484"/>
      <c r="D47" s="485"/>
      <c r="E47" s="432"/>
      <c r="F47" s="470"/>
      <c r="G47" s="82"/>
    </row>
    <row r="48" spans="1:7" ht="21" customHeight="1" x14ac:dyDescent="0.35">
      <c r="A48" s="82"/>
      <c r="B48" s="467"/>
      <c r="C48" s="484"/>
      <c r="D48" s="485"/>
      <c r="E48" s="432"/>
      <c r="F48" s="470"/>
      <c r="G48" s="82"/>
    </row>
    <row r="49" spans="1:7" ht="21" customHeight="1" x14ac:dyDescent="0.35">
      <c r="A49" s="82"/>
      <c r="B49" s="468"/>
      <c r="C49" s="486"/>
      <c r="D49" s="487"/>
      <c r="E49" s="433"/>
      <c r="F49" s="471"/>
      <c r="G49" s="82"/>
    </row>
    <row r="50" spans="1:7" ht="21" customHeight="1" x14ac:dyDescent="0.35">
      <c r="A50" s="82"/>
      <c r="B50" s="466">
        <v>4</v>
      </c>
      <c r="C50" s="434" t="s">
        <v>102</v>
      </c>
      <c r="D50" s="444"/>
      <c r="E50" s="445"/>
      <c r="F50" s="472" t="s">
        <v>103</v>
      </c>
      <c r="G50" s="82"/>
    </row>
    <row r="51" spans="1:7" ht="21" customHeight="1" x14ac:dyDescent="0.35">
      <c r="A51" s="82"/>
      <c r="B51" s="467"/>
      <c r="C51" s="435"/>
      <c r="D51" s="446"/>
      <c r="E51" s="447"/>
      <c r="F51" s="442"/>
      <c r="G51" s="82"/>
    </row>
    <row r="52" spans="1:7" ht="21" customHeight="1" x14ac:dyDescent="0.35">
      <c r="A52" s="82"/>
      <c r="B52" s="467"/>
      <c r="C52" s="435"/>
      <c r="D52" s="446"/>
      <c r="E52" s="447"/>
      <c r="F52" s="442"/>
      <c r="G52" s="82"/>
    </row>
    <row r="53" spans="1:7" ht="21" customHeight="1" x14ac:dyDescent="0.35">
      <c r="A53" s="82"/>
      <c r="B53" s="467"/>
      <c r="C53" s="435"/>
      <c r="D53" s="446"/>
      <c r="E53" s="447"/>
      <c r="F53" s="442"/>
      <c r="G53" s="82"/>
    </row>
    <row r="54" spans="1:7" ht="21" customHeight="1" x14ac:dyDescent="0.35">
      <c r="A54" s="82"/>
      <c r="B54" s="468"/>
      <c r="C54" s="463"/>
      <c r="D54" s="448"/>
      <c r="E54" s="449"/>
      <c r="F54" s="443"/>
      <c r="G54" s="82"/>
    </row>
    <row r="55" spans="1:7" ht="14.5" customHeight="1" x14ac:dyDescent="0.35">
      <c r="A55" s="82"/>
      <c r="B55" s="450">
        <v>5</v>
      </c>
      <c r="C55" s="479" t="s">
        <v>104</v>
      </c>
      <c r="D55" s="473" t="s">
        <v>359</v>
      </c>
      <c r="E55" s="474"/>
      <c r="F55" s="472" t="s">
        <v>105</v>
      </c>
      <c r="G55" s="82"/>
    </row>
    <row r="56" spans="1:7" x14ac:dyDescent="0.35">
      <c r="A56" s="82"/>
      <c r="B56" s="451"/>
      <c r="C56" s="479"/>
      <c r="D56" s="475"/>
      <c r="E56" s="476"/>
      <c r="F56" s="442"/>
      <c r="G56" s="82"/>
    </row>
    <row r="57" spans="1:7" ht="28.75" customHeight="1" x14ac:dyDescent="0.35">
      <c r="A57" s="82"/>
      <c r="B57" s="451"/>
      <c r="C57" s="479"/>
      <c r="D57" s="477"/>
      <c r="E57" s="478"/>
      <c r="F57" s="442"/>
      <c r="G57" s="82"/>
    </row>
    <row r="58" spans="1:7" x14ac:dyDescent="0.35">
      <c r="A58" s="82"/>
      <c r="B58" s="481" t="s">
        <v>106</v>
      </c>
      <c r="C58" s="480" t="s">
        <v>107</v>
      </c>
      <c r="D58" s="473"/>
      <c r="E58" s="474"/>
      <c r="F58" s="442"/>
      <c r="G58" s="82"/>
    </row>
    <row r="59" spans="1:7" x14ac:dyDescent="0.35">
      <c r="A59" s="82"/>
      <c r="B59" s="481"/>
      <c r="C59" s="480"/>
      <c r="D59" s="475"/>
      <c r="E59" s="476"/>
      <c r="F59" s="442"/>
      <c r="G59" s="82"/>
    </row>
    <row r="60" spans="1:7" x14ac:dyDescent="0.35">
      <c r="A60" s="82"/>
      <c r="B60" s="481"/>
      <c r="C60" s="480"/>
      <c r="D60" s="475"/>
      <c r="E60" s="476"/>
      <c r="F60" s="442"/>
      <c r="G60" s="82"/>
    </row>
    <row r="61" spans="1:7" x14ac:dyDescent="0.35">
      <c r="A61" s="82"/>
      <c r="B61" s="481"/>
      <c r="C61" s="480"/>
      <c r="D61" s="477"/>
      <c r="E61" s="478"/>
      <c r="F61" s="443"/>
      <c r="G61" s="82"/>
    </row>
    <row r="62" spans="1:7" ht="57.65" customHeight="1" x14ac:dyDescent="0.35">
      <c r="A62" s="82"/>
      <c r="B62" s="466">
        <v>6</v>
      </c>
      <c r="C62" s="434" t="s">
        <v>108</v>
      </c>
      <c r="D62" s="444"/>
      <c r="E62" s="445"/>
      <c r="F62" s="472" t="s">
        <v>109</v>
      </c>
      <c r="G62" s="82"/>
    </row>
    <row r="63" spans="1:7" x14ac:dyDescent="0.35">
      <c r="A63" s="82"/>
      <c r="B63" s="467"/>
      <c r="C63" s="435"/>
      <c r="D63" s="446"/>
      <c r="E63" s="447"/>
      <c r="F63" s="442"/>
      <c r="G63" s="82"/>
    </row>
    <row r="64" spans="1:7" x14ac:dyDescent="0.35">
      <c r="A64" s="82"/>
      <c r="B64" s="467"/>
      <c r="C64" s="435"/>
      <c r="D64" s="446"/>
      <c r="E64" s="447"/>
      <c r="F64" s="442"/>
      <c r="G64" s="82"/>
    </row>
    <row r="65" spans="1:7" x14ac:dyDescent="0.35">
      <c r="A65" s="82"/>
      <c r="B65" s="467"/>
      <c r="C65" s="435"/>
      <c r="D65" s="446"/>
      <c r="E65" s="447"/>
      <c r="F65" s="442"/>
      <c r="G65" s="82"/>
    </row>
    <row r="66" spans="1:7" x14ac:dyDescent="0.35">
      <c r="A66" s="82"/>
      <c r="B66" s="468"/>
      <c r="C66" s="463"/>
      <c r="D66" s="446"/>
      <c r="E66" s="449"/>
      <c r="F66" s="443"/>
      <c r="G66" s="82"/>
    </row>
    <row r="67" spans="1:7" x14ac:dyDescent="0.35">
      <c r="A67" s="82"/>
      <c r="B67" s="145"/>
      <c r="C67" s="82"/>
      <c r="D67" s="82"/>
      <c r="E67" s="82"/>
      <c r="F67" s="82"/>
      <c r="G67" s="82"/>
    </row>
    <row r="68" spans="1:7" x14ac:dyDescent="0.35">
      <c r="A68" s="82"/>
      <c r="B68" s="82"/>
      <c r="C68" s="82"/>
      <c r="D68" s="82"/>
      <c r="E68" s="82"/>
      <c r="F68" s="91"/>
      <c r="G68" s="82"/>
    </row>
    <row r="69" spans="1:7" x14ac:dyDescent="0.35">
      <c r="A69" s="82"/>
      <c r="B69" s="82"/>
      <c r="C69" s="82"/>
      <c r="D69" s="82"/>
      <c r="E69" s="82"/>
      <c r="F69" s="91"/>
      <c r="G69" s="82"/>
    </row>
  </sheetData>
  <mergeCells count="68">
    <mergeCell ref="B38:E38"/>
    <mergeCell ref="D33:E33"/>
    <mergeCell ref="D36:E36"/>
    <mergeCell ref="B23:B35"/>
    <mergeCell ref="D23:E23"/>
    <mergeCell ref="D34:E34"/>
    <mergeCell ref="D26:E26"/>
    <mergeCell ref="D28:E28"/>
    <mergeCell ref="D29:E29"/>
    <mergeCell ref="D30:E30"/>
    <mergeCell ref="D32:E32"/>
    <mergeCell ref="D31:E31"/>
    <mergeCell ref="D27:E27"/>
    <mergeCell ref="F41:F42"/>
    <mergeCell ref="F43:F44"/>
    <mergeCell ref="B50:B54"/>
    <mergeCell ref="C45:E49"/>
    <mergeCell ref="B39:B40"/>
    <mergeCell ref="C39:C40"/>
    <mergeCell ref="D39:E40"/>
    <mergeCell ref="F39:F40"/>
    <mergeCell ref="B41:B42"/>
    <mergeCell ref="C41:C42"/>
    <mergeCell ref="D41:E42"/>
    <mergeCell ref="B43:B44"/>
    <mergeCell ref="C43:C44"/>
    <mergeCell ref="D43:E44"/>
    <mergeCell ref="B62:B66"/>
    <mergeCell ref="C62:C66"/>
    <mergeCell ref="D62:E66"/>
    <mergeCell ref="F45:F49"/>
    <mergeCell ref="F50:F54"/>
    <mergeCell ref="F62:F66"/>
    <mergeCell ref="F55:F61"/>
    <mergeCell ref="D58:E61"/>
    <mergeCell ref="D55:E57"/>
    <mergeCell ref="C55:C57"/>
    <mergeCell ref="C58:C61"/>
    <mergeCell ref="B55:B57"/>
    <mergeCell ref="B58:B61"/>
    <mergeCell ref="D50:E54"/>
    <mergeCell ref="B45:B49"/>
    <mergeCell ref="C50:C54"/>
    <mergeCell ref="B16:B18"/>
    <mergeCell ref="B15:F15"/>
    <mergeCell ref="D20:E20"/>
    <mergeCell ref="D21:E21"/>
    <mergeCell ref="B4:E4"/>
    <mergeCell ref="B5:B7"/>
    <mergeCell ref="C5:C7"/>
    <mergeCell ref="D5:E7"/>
    <mergeCell ref="B8:E8"/>
    <mergeCell ref="D9:E9"/>
    <mergeCell ref="D10:E10"/>
    <mergeCell ref="D11:E11"/>
    <mergeCell ref="D12:E12"/>
    <mergeCell ref="D13:E13"/>
    <mergeCell ref="D14:E14"/>
    <mergeCell ref="F5:F14"/>
    <mergeCell ref="F23:F35"/>
    <mergeCell ref="C23:C35"/>
    <mergeCell ref="D24:E24"/>
    <mergeCell ref="D25:E25"/>
    <mergeCell ref="C16:C18"/>
    <mergeCell ref="D22:E22"/>
    <mergeCell ref="F16:F22"/>
    <mergeCell ref="D16:E18"/>
    <mergeCell ref="D19:E19"/>
  </mergeCells>
  <dataValidations xWindow="529" yWindow="648" count="1">
    <dataValidation type="list" allowBlank="1" showInputMessage="1" showErrorMessage="1" sqref="D55:E57" xr:uid="{3215B120-B6E1-452B-A136-FA49A1BE5684}">
      <formula1>"Yes, No, Not Applicable"</formula1>
    </dataValidation>
  </dataValidations>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extLst>
    <ext xmlns:x14="http://schemas.microsoft.com/office/spreadsheetml/2009/9/main" uri="{CCE6A557-97BC-4b89-ADB6-D9C93CAAB3DF}">
      <x14:dataValidations xmlns:xm="http://schemas.microsoft.com/office/excel/2006/main" xWindow="529" yWindow="648" count="1">
        <x14:dataValidation type="list" allowBlank="1" showInputMessage="1" showErrorMessage="1" prompt="Enterprise size" xr:uid="{D3C654F8-F969-42EC-9F3A-5EA0BD38B21D}">
          <x14:formula1>
            <xm:f>Dropdowns!$N$2:$N$4</xm:f>
          </x14:formula1>
          <xm:sqref>E35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60513-518C-4CD9-AB22-38056E6D252C}">
  <sheetPr codeName="Sheet7">
    <tabColor theme="5" tint="0.79998168889431442"/>
  </sheetPr>
  <dimension ref="A1:P2637"/>
  <sheetViews>
    <sheetView showGridLines="0" zoomScale="70" zoomScaleNormal="70" workbookViewId="0">
      <selection activeCell="B5" sqref="B5:P5"/>
    </sheetView>
  </sheetViews>
  <sheetFormatPr defaultColWidth="8.81640625" defaultRowHeight="14.5" x14ac:dyDescent="0.35"/>
  <cols>
    <col min="1" max="1" width="8.81640625" style="154"/>
    <col min="2" max="2" width="5.81640625" style="156" customWidth="1"/>
    <col min="3" max="4" width="16.1796875" style="154" customWidth="1"/>
    <col min="5" max="6" width="12.453125" style="154" customWidth="1"/>
    <col min="7" max="7" width="14.81640625" style="154" customWidth="1"/>
    <col min="8" max="14" width="12.453125" style="154" customWidth="1"/>
    <col min="15" max="15" width="59.453125" style="157" customWidth="1"/>
    <col min="16" max="16" width="8.54296875" style="69" customWidth="1"/>
    <col min="17" max="16384" width="8.81640625" style="69"/>
  </cols>
  <sheetData>
    <row r="1" spans="1:16" ht="28.75" customHeight="1" x14ac:dyDescent="0.35">
      <c r="A1" s="84"/>
      <c r="B1" s="128"/>
      <c r="C1" s="84"/>
      <c r="D1" s="84"/>
      <c r="E1" s="84"/>
      <c r="F1" s="84"/>
      <c r="G1" s="84"/>
      <c r="H1" s="84"/>
      <c r="I1" s="84"/>
      <c r="J1" s="84"/>
      <c r="K1" s="84"/>
      <c r="L1" s="84"/>
      <c r="M1" s="84"/>
      <c r="N1" s="84"/>
      <c r="O1" s="91"/>
      <c r="P1" s="82"/>
    </row>
    <row r="2" spans="1:16" ht="28.75" customHeight="1" x14ac:dyDescent="0.35">
      <c r="A2" s="84"/>
      <c r="B2" s="128"/>
      <c r="C2" s="84"/>
      <c r="D2" s="84"/>
      <c r="E2" s="84"/>
      <c r="F2" s="84"/>
      <c r="G2" s="84"/>
      <c r="H2" s="84"/>
      <c r="I2" s="84"/>
      <c r="J2" s="84"/>
      <c r="K2" s="84"/>
      <c r="L2" s="84"/>
      <c r="M2" s="84"/>
      <c r="N2" s="84"/>
      <c r="O2" s="91"/>
      <c r="P2" s="82"/>
    </row>
    <row r="3" spans="1:16" ht="28.75" customHeight="1" x14ac:dyDescent="0.35">
      <c r="A3" s="84"/>
      <c r="B3" s="128"/>
      <c r="C3" s="84"/>
      <c r="D3" s="84"/>
      <c r="E3" s="84"/>
      <c r="F3" s="84"/>
      <c r="G3" s="84"/>
      <c r="H3" s="84"/>
      <c r="I3" s="84"/>
      <c r="J3" s="84"/>
      <c r="K3" s="84"/>
      <c r="L3" s="84"/>
      <c r="M3" s="84"/>
      <c r="N3" s="84"/>
      <c r="O3" s="91"/>
      <c r="P3" s="82"/>
    </row>
    <row r="4" spans="1:16" ht="28.75" customHeight="1" x14ac:dyDescent="0.6">
      <c r="A4" s="84"/>
      <c r="B4" s="129"/>
      <c r="C4" s="130"/>
      <c r="D4" s="130"/>
      <c r="E4" s="130"/>
      <c r="F4" s="67"/>
      <c r="G4" s="67"/>
      <c r="H4" s="67"/>
      <c r="I4" s="84"/>
      <c r="J4" s="84"/>
      <c r="K4" s="84"/>
      <c r="L4" s="84"/>
      <c r="M4" s="84"/>
      <c r="N4" s="84"/>
      <c r="O4" s="91"/>
      <c r="P4" s="82"/>
    </row>
    <row r="5" spans="1:16" ht="28.75" customHeight="1" x14ac:dyDescent="0.6">
      <c r="A5" s="84"/>
      <c r="B5" s="587" t="s">
        <v>650</v>
      </c>
      <c r="C5" s="587"/>
      <c r="D5" s="587"/>
      <c r="E5" s="587"/>
      <c r="F5" s="587"/>
      <c r="G5" s="587"/>
      <c r="H5" s="587"/>
      <c r="I5" s="587"/>
      <c r="J5" s="587"/>
      <c r="K5" s="587"/>
      <c r="L5" s="587"/>
      <c r="M5" s="587"/>
      <c r="N5" s="587"/>
      <c r="O5" s="587"/>
      <c r="P5" s="587"/>
    </row>
    <row r="6" spans="1:16" ht="26" x14ac:dyDescent="0.6">
      <c r="A6" s="84"/>
      <c r="B6" s="131"/>
      <c r="C6" s="501" t="s">
        <v>551</v>
      </c>
      <c r="D6" s="501"/>
      <c r="E6" s="501"/>
      <c r="F6" s="131"/>
      <c r="G6" s="131"/>
      <c r="H6" s="131"/>
      <c r="I6" s="131"/>
      <c r="J6" s="131"/>
      <c r="K6" s="131"/>
      <c r="L6" s="131"/>
      <c r="M6" s="131"/>
      <c r="N6" s="131"/>
      <c r="O6" s="131"/>
      <c r="P6" s="131"/>
    </row>
    <row r="7" spans="1:16" ht="28.75" customHeight="1" thickBot="1" x14ac:dyDescent="0.65">
      <c r="A7" s="84"/>
      <c r="B7" s="131"/>
      <c r="C7" s="131"/>
      <c r="D7" s="131"/>
      <c r="E7" s="131"/>
      <c r="F7" s="131"/>
      <c r="G7" s="131"/>
      <c r="H7" s="131"/>
      <c r="I7" s="131"/>
      <c r="J7" s="131"/>
      <c r="K7" s="131"/>
      <c r="L7" s="131"/>
      <c r="M7" s="131"/>
      <c r="N7" s="131"/>
      <c r="O7" s="131"/>
      <c r="P7" s="131"/>
    </row>
    <row r="8" spans="1:16" ht="15" customHeight="1" x14ac:dyDescent="0.35">
      <c r="A8" s="84"/>
      <c r="B8" s="598" t="s">
        <v>110</v>
      </c>
      <c r="C8" s="599"/>
      <c r="D8" s="599"/>
      <c r="E8" s="599"/>
      <c r="F8" s="599"/>
      <c r="G8" s="599"/>
      <c r="H8" s="599"/>
      <c r="I8" s="599"/>
      <c r="J8" s="599"/>
      <c r="K8" s="599"/>
      <c r="L8" s="599"/>
      <c r="M8" s="599"/>
      <c r="N8" s="599"/>
      <c r="O8" s="508" t="s">
        <v>94</v>
      </c>
      <c r="P8" s="82"/>
    </row>
    <row r="9" spans="1:16" ht="28.75" customHeight="1" x14ac:dyDescent="0.35">
      <c r="A9" s="84"/>
      <c r="B9" s="600"/>
      <c r="C9" s="601"/>
      <c r="D9" s="601"/>
      <c r="E9" s="601"/>
      <c r="F9" s="601"/>
      <c r="G9" s="601"/>
      <c r="H9" s="601"/>
      <c r="I9" s="601"/>
      <c r="J9" s="601"/>
      <c r="K9" s="601"/>
      <c r="L9" s="601"/>
      <c r="M9" s="601"/>
      <c r="N9" s="601"/>
      <c r="O9" s="508"/>
      <c r="P9" s="82"/>
    </row>
    <row r="10" spans="1:16" ht="28.75" customHeight="1" x14ac:dyDescent="0.35">
      <c r="A10" s="84"/>
      <c r="B10" s="588">
        <v>1</v>
      </c>
      <c r="C10" s="551" t="s">
        <v>111</v>
      </c>
      <c r="D10" s="551"/>
      <c r="E10" s="518"/>
      <c r="F10" s="518"/>
      <c r="G10" s="518"/>
      <c r="H10" s="518"/>
      <c r="I10" s="518"/>
      <c r="J10" s="518"/>
      <c r="K10" s="518"/>
      <c r="L10" s="518"/>
      <c r="M10" s="518"/>
      <c r="N10" s="518"/>
      <c r="O10" s="513" t="s">
        <v>112</v>
      </c>
      <c r="P10" s="82"/>
    </row>
    <row r="11" spans="1:16" x14ac:dyDescent="0.35">
      <c r="A11" s="84"/>
      <c r="B11" s="588"/>
      <c r="C11" s="551"/>
      <c r="D11" s="551"/>
      <c r="E11" s="518"/>
      <c r="F11" s="518"/>
      <c r="G11" s="518"/>
      <c r="H11" s="518"/>
      <c r="I11" s="518"/>
      <c r="J11" s="518"/>
      <c r="K11" s="518"/>
      <c r="L11" s="518"/>
      <c r="M11" s="518"/>
      <c r="N11" s="518"/>
      <c r="O11" s="514"/>
      <c r="P11" s="82"/>
    </row>
    <row r="12" spans="1:16" ht="43.4" customHeight="1" x14ac:dyDescent="0.35">
      <c r="A12" s="84"/>
      <c r="B12" s="588"/>
      <c r="C12" s="551"/>
      <c r="D12" s="551"/>
      <c r="E12" s="518"/>
      <c r="F12" s="518"/>
      <c r="G12" s="518"/>
      <c r="H12" s="518"/>
      <c r="I12" s="518"/>
      <c r="J12" s="518"/>
      <c r="K12" s="518"/>
      <c r="L12" s="518"/>
      <c r="M12" s="518"/>
      <c r="N12" s="518"/>
      <c r="O12" s="514"/>
      <c r="P12" s="82"/>
    </row>
    <row r="13" spans="1:16" x14ac:dyDescent="0.35">
      <c r="A13" s="84"/>
      <c r="B13" s="588"/>
      <c r="C13" s="551"/>
      <c r="D13" s="551"/>
      <c r="E13" s="518"/>
      <c r="F13" s="518"/>
      <c r="G13" s="518"/>
      <c r="H13" s="518"/>
      <c r="I13" s="518"/>
      <c r="J13" s="518"/>
      <c r="K13" s="518"/>
      <c r="L13" s="518"/>
      <c r="M13" s="518"/>
      <c r="N13" s="518"/>
      <c r="O13" s="514"/>
      <c r="P13" s="82"/>
    </row>
    <row r="14" spans="1:16" x14ac:dyDescent="0.35">
      <c r="A14" s="84"/>
      <c r="B14" s="588"/>
      <c r="C14" s="551"/>
      <c r="D14" s="551"/>
      <c r="E14" s="518"/>
      <c r="F14" s="518"/>
      <c r="G14" s="518"/>
      <c r="H14" s="518"/>
      <c r="I14" s="518"/>
      <c r="J14" s="518"/>
      <c r="K14" s="518"/>
      <c r="L14" s="518"/>
      <c r="M14" s="518"/>
      <c r="N14" s="518"/>
      <c r="O14" s="514"/>
      <c r="P14" s="82"/>
    </row>
    <row r="15" spans="1:16" x14ac:dyDescent="0.35">
      <c r="A15" s="84"/>
      <c r="B15" s="588"/>
      <c r="C15" s="551"/>
      <c r="D15" s="551"/>
      <c r="E15" s="518"/>
      <c r="F15" s="518"/>
      <c r="G15" s="518"/>
      <c r="H15" s="518"/>
      <c r="I15" s="518"/>
      <c r="J15" s="518"/>
      <c r="K15" s="518"/>
      <c r="L15" s="518"/>
      <c r="M15" s="518"/>
      <c r="N15" s="518"/>
      <c r="O15" s="514"/>
      <c r="P15" s="82"/>
    </row>
    <row r="16" spans="1:16" ht="14.5" customHeight="1" x14ac:dyDescent="0.35">
      <c r="A16" s="84"/>
      <c r="B16" s="579"/>
      <c r="C16" s="551"/>
      <c r="D16" s="551"/>
      <c r="E16" s="518"/>
      <c r="F16" s="518"/>
      <c r="G16" s="518"/>
      <c r="H16" s="518"/>
      <c r="I16" s="518"/>
      <c r="J16" s="518"/>
      <c r="K16" s="518"/>
      <c r="L16" s="518"/>
      <c r="M16" s="518"/>
      <c r="N16" s="518"/>
      <c r="O16" s="515"/>
      <c r="P16" s="82"/>
    </row>
    <row r="17" spans="1:16" ht="14.5" customHeight="1" x14ac:dyDescent="0.35">
      <c r="A17" s="84"/>
      <c r="B17" s="532">
        <v>2</v>
      </c>
      <c r="C17" s="551" t="s">
        <v>113</v>
      </c>
      <c r="D17" s="551"/>
      <c r="E17" s="518"/>
      <c r="F17" s="518"/>
      <c r="G17" s="518"/>
      <c r="H17" s="518"/>
      <c r="I17" s="518"/>
      <c r="J17" s="518"/>
      <c r="K17" s="518"/>
      <c r="L17" s="518"/>
      <c r="M17" s="518"/>
      <c r="N17" s="518"/>
      <c r="O17" s="134"/>
      <c r="P17" s="82"/>
    </row>
    <row r="18" spans="1:16" ht="29" x14ac:dyDescent="0.35">
      <c r="A18" s="84"/>
      <c r="B18" s="532"/>
      <c r="C18" s="551"/>
      <c r="D18" s="551"/>
      <c r="E18" s="518"/>
      <c r="F18" s="518"/>
      <c r="G18" s="518"/>
      <c r="H18" s="518"/>
      <c r="I18" s="518"/>
      <c r="J18" s="518"/>
      <c r="K18" s="518"/>
      <c r="L18" s="518"/>
      <c r="M18" s="518"/>
      <c r="N18" s="518"/>
      <c r="O18" s="134" t="s">
        <v>114</v>
      </c>
      <c r="P18" s="82"/>
    </row>
    <row r="19" spans="1:16" x14ac:dyDescent="0.35">
      <c r="A19" s="84"/>
      <c r="B19" s="532"/>
      <c r="C19" s="551"/>
      <c r="D19" s="551"/>
      <c r="E19" s="518"/>
      <c r="F19" s="518"/>
      <c r="G19" s="518"/>
      <c r="H19" s="518"/>
      <c r="I19" s="518"/>
      <c r="J19" s="518"/>
      <c r="K19" s="518"/>
      <c r="L19" s="518"/>
      <c r="M19" s="518"/>
      <c r="N19" s="518"/>
      <c r="O19" s="135" t="s">
        <v>115</v>
      </c>
      <c r="P19" s="82"/>
    </row>
    <row r="20" spans="1:16" x14ac:dyDescent="0.35">
      <c r="A20" s="84"/>
      <c r="B20" s="532"/>
      <c r="C20" s="551"/>
      <c r="D20" s="551"/>
      <c r="E20" s="518"/>
      <c r="F20" s="518"/>
      <c r="G20" s="518"/>
      <c r="H20" s="518"/>
      <c r="I20" s="518"/>
      <c r="J20" s="518"/>
      <c r="K20" s="518"/>
      <c r="L20" s="518"/>
      <c r="M20" s="518"/>
      <c r="N20" s="518"/>
      <c r="O20" s="136"/>
      <c r="P20" s="82"/>
    </row>
    <row r="21" spans="1:16" ht="58" x14ac:dyDescent="0.35">
      <c r="A21" s="84"/>
      <c r="B21" s="532"/>
      <c r="C21" s="551"/>
      <c r="D21" s="551"/>
      <c r="E21" s="518"/>
      <c r="F21" s="518"/>
      <c r="G21" s="518"/>
      <c r="H21" s="518"/>
      <c r="I21" s="518"/>
      <c r="J21" s="518"/>
      <c r="K21" s="518"/>
      <c r="L21" s="518"/>
      <c r="M21" s="518"/>
      <c r="N21" s="518"/>
      <c r="O21" s="135" t="s">
        <v>116</v>
      </c>
      <c r="P21" s="82"/>
    </row>
    <row r="22" spans="1:16" x14ac:dyDescent="0.35">
      <c r="A22" s="84"/>
      <c r="B22" s="532"/>
      <c r="C22" s="551"/>
      <c r="D22" s="551"/>
      <c r="E22" s="518"/>
      <c r="F22" s="518"/>
      <c r="G22" s="518"/>
      <c r="H22" s="518"/>
      <c r="I22" s="518"/>
      <c r="J22" s="518"/>
      <c r="K22" s="518"/>
      <c r="L22" s="518"/>
      <c r="M22" s="518"/>
      <c r="N22" s="518"/>
      <c r="O22" s="136"/>
      <c r="P22" s="82"/>
    </row>
    <row r="23" spans="1:16" x14ac:dyDescent="0.35">
      <c r="A23" s="84"/>
      <c r="B23" s="532"/>
      <c r="C23" s="551"/>
      <c r="D23" s="551"/>
      <c r="E23" s="518"/>
      <c r="F23" s="518"/>
      <c r="G23" s="518"/>
      <c r="H23" s="518"/>
      <c r="I23" s="518"/>
      <c r="J23" s="518"/>
      <c r="K23" s="518"/>
      <c r="L23" s="518"/>
      <c r="M23" s="518"/>
      <c r="N23" s="518"/>
      <c r="O23" s="134"/>
      <c r="P23" s="82"/>
    </row>
    <row r="24" spans="1:16" x14ac:dyDescent="0.35">
      <c r="A24" s="84"/>
      <c r="B24" s="532"/>
      <c r="C24" s="551"/>
      <c r="D24" s="551"/>
      <c r="E24" s="518"/>
      <c r="F24" s="518"/>
      <c r="G24" s="518"/>
      <c r="H24" s="518"/>
      <c r="I24" s="518"/>
      <c r="J24" s="518"/>
      <c r="K24" s="518"/>
      <c r="L24" s="518"/>
      <c r="M24" s="518"/>
      <c r="N24" s="518"/>
      <c r="O24" s="364" t="s">
        <v>117</v>
      </c>
      <c r="P24" s="82"/>
    </row>
    <row r="25" spans="1:16" ht="29.5" customHeight="1" x14ac:dyDescent="0.35">
      <c r="A25" s="84"/>
      <c r="B25" s="532"/>
      <c r="C25" s="551"/>
      <c r="D25" s="551"/>
      <c r="E25" s="518"/>
      <c r="F25" s="518"/>
      <c r="G25" s="518"/>
      <c r="H25" s="518"/>
      <c r="I25" s="518"/>
      <c r="J25" s="518"/>
      <c r="K25" s="518"/>
      <c r="L25" s="518"/>
      <c r="M25" s="518"/>
      <c r="N25" s="518"/>
      <c r="O25" s="134"/>
      <c r="P25" s="82"/>
    </row>
    <row r="26" spans="1:16" ht="29.5" customHeight="1" x14ac:dyDescent="0.35">
      <c r="A26" s="84"/>
      <c r="B26" s="593" t="s">
        <v>118</v>
      </c>
      <c r="C26" s="590" t="s">
        <v>119</v>
      </c>
      <c r="D26" s="555"/>
      <c r="E26" s="589" t="s">
        <v>120</v>
      </c>
      <c r="F26" s="589"/>
      <c r="G26" s="589" t="s">
        <v>121</v>
      </c>
      <c r="H26" s="589" t="s">
        <v>122</v>
      </c>
      <c r="I26" s="589"/>
      <c r="J26" s="589" t="s">
        <v>123</v>
      </c>
      <c r="K26" s="589"/>
      <c r="L26" s="589" t="s">
        <v>124</v>
      </c>
      <c r="M26" s="589" t="s">
        <v>125</v>
      </c>
      <c r="N26" s="589"/>
      <c r="O26" s="513" t="s">
        <v>126</v>
      </c>
      <c r="P26" s="82"/>
    </row>
    <row r="27" spans="1:16" ht="29.5" customHeight="1" x14ac:dyDescent="0.35">
      <c r="A27" s="84"/>
      <c r="B27" s="594"/>
      <c r="C27" s="591"/>
      <c r="D27" s="556"/>
      <c r="E27" s="589"/>
      <c r="F27" s="589"/>
      <c r="G27" s="589"/>
      <c r="H27" s="589"/>
      <c r="I27" s="589"/>
      <c r="J27" s="589"/>
      <c r="K27" s="589"/>
      <c r="L27" s="589"/>
      <c r="M27" s="589"/>
      <c r="N27" s="589"/>
      <c r="O27" s="514"/>
      <c r="P27" s="82"/>
    </row>
    <row r="28" spans="1:16" ht="29.5" customHeight="1" x14ac:dyDescent="0.35">
      <c r="A28" s="84"/>
      <c r="B28" s="594"/>
      <c r="C28" s="590" t="s">
        <v>127</v>
      </c>
      <c r="D28" s="555"/>
      <c r="E28" s="596"/>
      <c r="F28" s="597"/>
      <c r="G28" s="38"/>
      <c r="H28" s="596"/>
      <c r="I28" s="597"/>
      <c r="J28" s="596"/>
      <c r="K28" s="597"/>
      <c r="L28" s="38"/>
      <c r="M28" s="596"/>
      <c r="N28" s="597"/>
      <c r="O28" s="514"/>
      <c r="P28" s="82"/>
    </row>
    <row r="29" spans="1:16" ht="29.5" customHeight="1" x14ac:dyDescent="0.35">
      <c r="A29" s="84"/>
      <c r="B29" s="594"/>
      <c r="C29" s="592"/>
      <c r="D29" s="575"/>
      <c r="E29" s="596"/>
      <c r="F29" s="597"/>
      <c r="G29" s="38"/>
      <c r="H29" s="596"/>
      <c r="I29" s="597"/>
      <c r="J29" s="596"/>
      <c r="K29" s="597"/>
      <c r="L29" s="38"/>
      <c r="M29" s="596"/>
      <c r="N29" s="597"/>
      <c r="O29" s="514"/>
      <c r="P29" s="82"/>
    </row>
    <row r="30" spans="1:16" ht="29.5" customHeight="1" x14ac:dyDescent="0.35">
      <c r="A30" s="84"/>
      <c r="B30" s="594"/>
      <c r="C30" s="592"/>
      <c r="D30" s="575"/>
      <c r="E30" s="596"/>
      <c r="F30" s="597"/>
      <c r="G30" s="38"/>
      <c r="H30" s="596"/>
      <c r="I30" s="597"/>
      <c r="J30" s="596"/>
      <c r="K30" s="597"/>
      <c r="L30" s="38"/>
      <c r="M30" s="596"/>
      <c r="N30" s="597"/>
      <c r="O30" s="514"/>
      <c r="P30" s="82"/>
    </row>
    <row r="31" spans="1:16" ht="29.5" customHeight="1" x14ac:dyDescent="0.35">
      <c r="A31" s="84"/>
      <c r="B31" s="594"/>
      <c r="C31" s="592"/>
      <c r="D31" s="575"/>
      <c r="E31" s="596"/>
      <c r="F31" s="597"/>
      <c r="G31" s="38"/>
      <c r="H31" s="596"/>
      <c r="I31" s="597"/>
      <c r="J31" s="596"/>
      <c r="K31" s="597"/>
      <c r="L31" s="38"/>
      <c r="M31" s="596"/>
      <c r="N31" s="597"/>
      <c r="O31" s="514"/>
      <c r="P31" s="82"/>
    </row>
    <row r="32" spans="1:16" ht="29.5" customHeight="1" x14ac:dyDescent="0.35">
      <c r="A32" s="84"/>
      <c r="B32" s="594"/>
      <c r="C32" s="592"/>
      <c r="D32" s="575"/>
      <c r="E32" s="596"/>
      <c r="F32" s="597"/>
      <c r="G32" s="38"/>
      <c r="H32" s="596"/>
      <c r="I32" s="597"/>
      <c r="J32" s="596"/>
      <c r="K32" s="597"/>
      <c r="L32" s="38"/>
      <c r="M32" s="596"/>
      <c r="N32" s="597"/>
      <c r="O32" s="514"/>
      <c r="P32" s="82"/>
    </row>
    <row r="33" spans="1:16" ht="29.5" customHeight="1" x14ac:dyDescent="0.35">
      <c r="A33" s="84"/>
      <c r="B33" s="594"/>
      <c r="C33" s="592"/>
      <c r="D33" s="575"/>
      <c r="E33" s="596"/>
      <c r="F33" s="597"/>
      <c r="G33" s="38"/>
      <c r="H33" s="596"/>
      <c r="I33" s="597"/>
      <c r="J33" s="596"/>
      <c r="K33" s="597"/>
      <c r="L33" s="38"/>
      <c r="M33" s="596"/>
      <c r="N33" s="597"/>
      <c r="O33" s="514"/>
      <c r="P33" s="82"/>
    </row>
    <row r="34" spans="1:16" ht="29.5" customHeight="1" x14ac:dyDescent="0.35">
      <c r="A34" s="84"/>
      <c r="B34" s="594"/>
      <c r="C34" s="592"/>
      <c r="D34" s="575"/>
      <c r="E34" s="596"/>
      <c r="F34" s="597"/>
      <c r="G34" s="38"/>
      <c r="H34" s="596"/>
      <c r="I34" s="597"/>
      <c r="J34" s="596"/>
      <c r="K34" s="597"/>
      <c r="L34" s="38"/>
      <c r="M34" s="596"/>
      <c r="N34" s="597"/>
      <c r="O34" s="515"/>
      <c r="P34" s="82"/>
    </row>
    <row r="35" spans="1:16" ht="29.5" customHeight="1" x14ac:dyDescent="0.35">
      <c r="A35" s="84"/>
      <c r="B35" s="594"/>
      <c r="C35" s="590" t="s">
        <v>128</v>
      </c>
      <c r="D35" s="555"/>
      <c r="E35" s="589" t="s">
        <v>129</v>
      </c>
      <c r="F35" s="589"/>
      <c r="G35" s="589"/>
      <c r="H35" s="589"/>
      <c r="I35" s="589" t="s">
        <v>130</v>
      </c>
      <c r="J35" s="589"/>
      <c r="K35" s="589"/>
      <c r="L35" s="589"/>
      <c r="M35" s="589"/>
      <c r="N35" s="589"/>
      <c r="O35" s="590" t="s">
        <v>131</v>
      </c>
      <c r="P35" s="82"/>
    </row>
    <row r="36" spans="1:16" ht="21" customHeight="1" x14ac:dyDescent="0.35">
      <c r="A36" s="84"/>
      <c r="B36" s="594"/>
      <c r="C36" s="592"/>
      <c r="D36" s="575"/>
      <c r="E36" s="596"/>
      <c r="F36" s="603"/>
      <c r="G36" s="603"/>
      <c r="H36" s="597"/>
      <c r="I36" s="596"/>
      <c r="J36" s="603"/>
      <c r="K36" s="603"/>
      <c r="L36" s="603"/>
      <c r="M36" s="603"/>
      <c r="N36" s="597"/>
      <c r="O36" s="592"/>
      <c r="P36" s="82"/>
    </row>
    <row r="37" spans="1:16" ht="21" customHeight="1" x14ac:dyDescent="0.35">
      <c r="A37" s="84"/>
      <c r="B37" s="594"/>
      <c r="C37" s="592"/>
      <c r="D37" s="575"/>
      <c r="E37" s="596"/>
      <c r="F37" s="603"/>
      <c r="G37" s="603"/>
      <c r="H37" s="597"/>
      <c r="I37" s="596"/>
      <c r="J37" s="603"/>
      <c r="K37" s="603"/>
      <c r="L37" s="603"/>
      <c r="M37" s="603"/>
      <c r="N37" s="597"/>
      <c r="O37" s="592"/>
      <c r="P37" s="82"/>
    </row>
    <row r="38" spans="1:16" ht="21" customHeight="1" x14ac:dyDescent="0.35">
      <c r="A38" s="84"/>
      <c r="B38" s="594"/>
      <c r="C38" s="592"/>
      <c r="D38" s="575"/>
      <c r="E38" s="596"/>
      <c r="F38" s="603"/>
      <c r="G38" s="603"/>
      <c r="H38" s="597"/>
      <c r="I38" s="596"/>
      <c r="J38" s="603"/>
      <c r="K38" s="603"/>
      <c r="L38" s="603"/>
      <c r="M38" s="603"/>
      <c r="N38" s="597"/>
      <c r="O38" s="592"/>
      <c r="P38" s="82"/>
    </row>
    <row r="39" spans="1:16" ht="21" customHeight="1" x14ac:dyDescent="0.35">
      <c r="A39" s="84"/>
      <c r="B39" s="594"/>
      <c r="C39" s="592"/>
      <c r="D39" s="575"/>
      <c r="E39" s="596"/>
      <c r="F39" s="603"/>
      <c r="G39" s="603"/>
      <c r="H39" s="597"/>
      <c r="I39" s="596"/>
      <c r="J39" s="603"/>
      <c r="K39" s="603"/>
      <c r="L39" s="603"/>
      <c r="M39" s="603"/>
      <c r="N39" s="597"/>
      <c r="O39" s="592"/>
      <c r="P39" s="82"/>
    </row>
    <row r="40" spans="1:16" ht="21" customHeight="1" x14ac:dyDescent="0.35">
      <c r="A40" s="84"/>
      <c r="B40" s="595"/>
      <c r="C40" s="591"/>
      <c r="D40" s="556"/>
      <c r="E40" s="596"/>
      <c r="F40" s="603"/>
      <c r="G40" s="603"/>
      <c r="H40" s="597"/>
      <c r="I40" s="596"/>
      <c r="J40" s="603"/>
      <c r="K40" s="603"/>
      <c r="L40" s="603"/>
      <c r="M40" s="603"/>
      <c r="N40" s="597"/>
      <c r="O40" s="591"/>
      <c r="P40" s="82"/>
    </row>
    <row r="41" spans="1:16" ht="25.75" customHeight="1" x14ac:dyDescent="0.35">
      <c r="A41" s="84"/>
      <c r="B41" s="580">
        <v>3</v>
      </c>
      <c r="C41" s="590" t="s">
        <v>132</v>
      </c>
      <c r="D41" s="555"/>
      <c r="E41" s="576" t="s">
        <v>133</v>
      </c>
      <c r="F41" s="576"/>
      <c r="G41" s="576"/>
      <c r="H41" s="576"/>
      <c r="I41" s="576"/>
      <c r="J41" s="576"/>
      <c r="K41" s="602" t="b">
        <v>0</v>
      </c>
      <c r="L41" s="602"/>
      <c r="M41" s="602"/>
      <c r="N41" s="602"/>
      <c r="O41" s="622" t="s">
        <v>134</v>
      </c>
      <c r="P41" s="82"/>
    </row>
    <row r="42" spans="1:16" ht="14.5" customHeight="1" x14ac:dyDescent="0.35">
      <c r="A42" s="84"/>
      <c r="B42" s="580"/>
      <c r="C42" s="592"/>
      <c r="D42" s="575"/>
      <c r="E42" s="576"/>
      <c r="F42" s="576"/>
      <c r="G42" s="576"/>
      <c r="H42" s="576"/>
      <c r="I42" s="576"/>
      <c r="J42" s="576"/>
      <c r="K42" s="602"/>
      <c r="L42" s="602"/>
      <c r="M42" s="602"/>
      <c r="N42" s="602"/>
      <c r="O42" s="623"/>
      <c r="P42" s="82"/>
    </row>
    <row r="43" spans="1:16" ht="14.5" customHeight="1" x14ac:dyDescent="0.35">
      <c r="A43" s="84"/>
      <c r="B43" s="580"/>
      <c r="C43" s="592"/>
      <c r="D43" s="575"/>
      <c r="E43" s="576" t="s">
        <v>135</v>
      </c>
      <c r="F43" s="576"/>
      <c r="G43" s="576"/>
      <c r="H43" s="576"/>
      <c r="I43" s="576"/>
      <c r="J43" s="576"/>
      <c r="K43" s="602" t="b">
        <v>0</v>
      </c>
      <c r="L43" s="602"/>
      <c r="M43" s="602"/>
      <c r="N43" s="602"/>
      <c r="O43" s="623"/>
      <c r="P43" s="82"/>
    </row>
    <row r="44" spans="1:16" ht="14.5" customHeight="1" x14ac:dyDescent="0.35">
      <c r="A44" s="84"/>
      <c r="B44" s="580"/>
      <c r="C44" s="592"/>
      <c r="D44" s="575"/>
      <c r="E44" s="576"/>
      <c r="F44" s="576"/>
      <c r="G44" s="576"/>
      <c r="H44" s="576"/>
      <c r="I44" s="576"/>
      <c r="J44" s="576"/>
      <c r="K44" s="602"/>
      <c r="L44" s="602"/>
      <c r="M44" s="602"/>
      <c r="N44" s="602"/>
      <c r="O44" s="623"/>
      <c r="P44" s="82"/>
    </row>
    <row r="45" spans="1:16" ht="16.399999999999999" customHeight="1" x14ac:dyDescent="0.35">
      <c r="A45" s="84"/>
      <c r="B45" s="580"/>
      <c r="C45" s="592"/>
      <c r="D45" s="575"/>
      <c r="E45" s="576"/>
      <c r="F45" s="576"/>
      <c r="G45" s="576"/>
      <c r="H45" s="576"/>
      <c r="I45" s="576"/>
      <c r="J45" s="576"/>
      <c r="K45" s="602"/>
      <c r="L45" s="602"/>
      <c r="M45" s="602"/>
      <c r="N45" s="602"/>
      <c r="O45" s="623"/>
      <c r="P45" s="82"/>
    </row>
    <row r="46" spans="1:16" ht="14.5" customHeight="1" x14ac:dyDescent="0.35">
      <c r="A46" s="84"/>
      <c r="B46" s="580"/>
      <c r="C46" s="592"/>
      <c r="D46" s="575"/>
      <c r="E46" s="576" t="s">
        <v>136</v>
      </c>
      <c r="F46" s="576"/>
      <c r="G46" s="576"/>
      <c r="H46" s="576"/>
      <c r="I46" s="576"/>
      <c r="J46" s="576"/>
      <c r="K46" s="602" t="b">
        <v>0</v>
      </c>
      <c r="L46" s="602"/>
      <c r="M46" s="602"/>
      <c r="N46" s="602"/>
      <c r="O46" s="623"/>
      <c r="P46" s="82"/>
    </row>
    <row r="47" spans="1:16" ht="16.399999999999999" customHeight="1" x14ac:dyDescent="0.35">
      <c r="A47" s="84"/>
      <c r="B47" s="580"/>
      <c r="C47" s="592"/>
      <c r="D47" s="575"/>
      <c r="E47" s="576"/>
      <c r="F47" s="576"/>
      <c r="G47" s="576"/>
      <c r="H47" s="576"/>
      <c r="I47" s="576"/>
      <c r="J47" s="576"/>
      <c r="K47" s="602"/>
      <c r="L47" s="602"/>
      <c r="M47" s="602"/>
      <c r="N47" s="602"/>
      <c r="O47" s="623"/>
      <c r="P47" s="82"/>
    </row>
    <row r="48" spans="1:16" ht="14.5" customHeight="1" x14ac:dyDescent="0.35">
      <c r="A48" s="84"/>
      <c r="B48" s="580"/>
      <c r="C48" s="591"/>
      <c r="D48" s="556"/>
      <c r="E48" s="576"/>
      <c r="F48" s="576"/>
      <c r="G48" s="576"/>
      <c r="H48" s="576"/>
      <c r="I48" s="576"/>
      <c r="J48" s="576"/>
      <c r="K48" s="602"/>
      <c r="L48" s="602"/>
      <c r="M48" s="602"/>
      <c r="N48" s="602"/>
      <c r="O48" s="623"/>
      <c r="P48" s="82"/>
    </row>
    <row r="49" spans="1:16" ht="53.5" customHeight="1" x14ac:dyDescent="0.35">
      <c r="A49" s="84"/>
      <c r="B49" s="580"/>
      <c r="C49" s="551" t="s">
        <v>137</v>
      </c>
      <c r="D49" s="551"/>
      <c r="E49" s="520"/>
      <c r="F49" s="520"/>
      <c r="G49" s="520"/>
      <c r="H49" s="520"/>
      <c r="I49" s="520"/>
      <c r="J49" s="520"/>
      <c r="K49" s="520"/>
      <c r="L49" s="520"/>
      <c r="M49" s="520"/>
      <c r="N49" s="520"/>
      <c r="O49" s="623"/>
      <c r="P49" s="82"/>
    </row>
    <row r="50" spans="1:16" ht="53.5" customHeight="1" x14ac:dyDescent="0.35">
      <c r="A50" s="84"/>
      <c r="B50" s="581"/>
      <c r="C50" s="551"/>
      <c r="D50" s="551"/>
      <c r="E50" s="520"/>
      <c r="F50" s="520"/>
      <c r="G50" s="520"/>
      <c r="H50" s="520"/>
      <c r="I50" s="520"/>
      <c r="J50" s="520"/>
      <c r="K50" s="520"/>
      <c r="L50" s="520"/>
      <c r="M50" s="520"/>
      <c r="N50" s="520"/>
      <c r="O50" s="634"/>
      <c r="P50" s="82"/>
    </row>
    <row r="51" spans="1:16" ht="85.75" customHeight="1" x14ac:dyDescent="0.35">
      <c r="A51" s="84"/>
      <c r="B51" s="588" t="s">
        <v>99</v>
      </c>
      <c r="C51" s="551" t="s">
        <v>138</v>
      </c>
      <c r="D51" s="551"/>
      <c r="E51" s="518"/>
      <c r="F51" s="518"/>
      <c r="G51" s="518"/>
      <c r="H51" s="518"/>
      <c r="I51" s="518"/>
      <c r="J51" s="518"/>
      <c r="K51" s="518"/>
      <c r="L51" s="518"/>
      <c r="M51" s="518"/>
      <c r="N51" s="518"/>
      <c r="O51" s="365" t="s">
        <v>139</v>
      </c>
      <c r="P51" s="82"/>
    </row>
    <row r="52" spans="1:16" ht="57.65" customHeight="1" x14ac:dyDescent="0.35">
      <c r="A52" s="84"/>
      <c r="B52" s="588"/>
      <c r="C52" s="551"/>
      <c r="D52" s="551"/>
      <c r="E52" s="518"/>
      <c r="F52" s="518"/>
      <c r="G52" s="518"/>
      <c r="H52" s="518"/>
      <c r="I52" s="518"/>
      <c r="J52" s="518"/>
      <c r="K52" s="518"/>
      <c r="L52" s="518"/>
      <c r="M52" s="518"/>
      <c r="N52" s="518"/>
      <c r="O52" s="582" t="s">
        <v>140</v>
      </c>
      <c r="P52" s="82"/>
    </row>
    <row r="53" spans="1:16" x14ac:dyDescent="0.35">
      <c r="A53" s="84"/>
      <c r="B53" s="588"/>
      <c r="C53" s="551"/>
      <c r="D53" s="551"/>
      <c r="E53" s="518"/>
      <c r="F53" s="518"/>
      <c r="G53" s="518"/>
      <c r="H53" s="518"/>
      <c r="I53" s="518"/>
      <c r="J53" s="518"/>
      <c r="K53" s="518"/>
      <c r="L53" s="518"/>
      <c r="M53" s="518"/>
      <c r="N53" s="518"/>
      <c r="O53" s="509"/>
      <c r="P53" s="82"/>
    </row>
    <row r="54" spans="1:16" x14ac:dyDescent="0.35">
      <c r="A54" s="84"/>
      <c r="B54" s="588"/>
      <c r="C54" s="551"/>
      <c r="D54" s="551"/>
      <c r="E54" s="518"/>
      <c r="F54" s="518"/>
      <c r="G54" s="518"/>
      <c r="H54" s="518"/>
      <c r="I54" s="518"/>
      <c r="J54" s="518"/>
      <c r="K54" s="518"/>
      <c r="L54" s="518"/>
      <c r="M54" s="518"/>
      <c r="N54" s="518"/>
      <c r="O54" s="509"/>
      <c r="P54" s="82"/>
    </row>
    <row r="55" spans="1:16" x14ac:dyDescent="0.35">
      <c r="A55" s="84"/>
      <c r="B55" s="588"/>
      <c r="C55" s="551"/>
      <c r="D55" s="551"/>
      <c r="E55" s="518"/>
      <c r="F55" s="518"/>
      <c r="G55" s="518"/>
      <c r="H55" s="518"/>
      <c r="I55" s="518"/>
      <c r="J55" s="518"/>
      <c r="K55" s="518"/>
      <c r="L55" s="518"/>
      <c r="M55" s="518"/>
      <c r="N55" s="518"/>
      <c r="O55" s="509"/>
      <c r="P55" s="82"/>
    </row>
    <row r="56" spans="1:16" ht="43.4" customHeight="1" x14ac:dyDescent="0.35">
      <c r="A56" s="84"/>
      <c r="B56" s="588"/>
      <c r="C56" s="551"/>
      <c r="D56" s="551"/>
      <c r="E56" s="604"/>
      <c r="F56" s="604"/>
      <c r="G56" s="604"/>
      <c r="H56" s="604"/>
      <c r="I56" s="604"/>
      <c r="J56" s="604"/>
      <c r="K56" s="604"/>
      <c r="L56" s="604"/>
      <c r="M56" s="604"/>
      <c r="N56" s="604"/>
      <c r="O56" s="509"/>
      <c r="P56" s="82"/>
    </row>
    <row r="57" spans="1:16" ht="48.65" customHeight="1" x14ac:dyDescent="0.35">
      <c r="A57" s="84"/>
      <c r="B57" s="588" t="s">
        <v>141</v>
      </c>
      <c r="C57" s="551" t="s">
        <v>142</v>
      </c>
      <c r="D57" s="551"/>
      <c r="E57" s="518"/>
      <c r="F57" s="518"/>
      <c r="G57" s="518"/>
      <c r="H57" s="518"/>
      <c r="I57" s="518"/>
      <c r="J57" s="518"/>
      <c r="K57" s="518"/>
      <c r="L57" s="518"/>
      <c r="M57" s="518"/>
      <c r="N57" s="518"/>
      <c r="O57" s="592" t="s">
        <v>143</v>
      </c>
      <c r="P57" s="82"/>
    </row>
    <row r="58" spans="1:16" ht="14.5" customHeight="1" x14ac:dyDescent="0.35">
      <c r="A58" s="84"/>
      <c r="B58" s="588"/>
      <c r="C58" s="551"/>
      <c r="D58" s="551"/>
      <c r="E58" s="518"/>
      <c r="F58" s="518"/>
      <c r="G58" s="518"/>
      <c r="H58" s="518"/>
      <c r="I58" s="518"/>
      <c r="J58" s="518"/>
      <c r="K58" s="518"/>
      <c r="L58" s="518"/>
      <c r="M58" s="518"/>
      <c r="N58" s="518"/>
      <c r="O58" s="592"/>
      <c r="P58" s="82"/>
    </row>
    <row r="59" spans="1:16" ht="30.75" customHeight="1" x14ac:dyDescent="0.35">
      <c r="A59" s="84"/>
      <c r="B59" s="588"/>
      <c r="C59" s="551"/>
      <c r="D59" s="551"/>
      <c r="E59" s="518"/>
      <c r="F59" s="518"/>
      <c r="G59" s="518"/>
      <c r="H59" s="518"/>
      <c r="I59" s="518"/>
      <c r="J59" s="518"/>
      <c r="K59" s="518"/>
      <c r="L59" s="518"/>
      <c r="M59" s="518"/>
      <c r="N59" s="518"/>
      <c r="O59" s="592"/>
      <c r="P59" s="82"/>
    </row>
    <row r="60" spans="1:16" x14ac:dyDescent="0.35">
      <c r="A60" s="84"/>
      <c r="B60" s="588"/>
      <c r="C60" s="551"/>
      <c r="D60" s="551"/>
      <c r="E60" s="518"/>
      <c r="F60" s="518"/>
      <c r="G60" s="518"/>
      <c r="H60" s="518"/>
      <c r="I60" s="518"/>
      <c r="J60" s="518"/>
      <c r="K60" s="518"/>
      <c r="L60" s="518"/>
      <c r="M60" s="518"/>
      <c r="N60" s="518"/>
      <c r="O60" s="592"/>
      <c r="P60" s="82"/>
    </row>
    <row r="61" spans="1:16" x14ac:dyDescent="0.35">
      <c r="A61" s="84"/>
      <c r="B61" s="588"/>
      <c r="C61" s="551"/>
      <c r="D61" s="551"/>
      <c r="E61" s="518"/>
      <c r="F61" s="518"/>
      <c r="G61" s="518"/>
      <c r="H61" s="518"/>
      <c r="I61" s="518"/>
      <c r="J61" s="518"/>
      <c r="K61" s="518"/>
      <c r="L61" s="518"/>
      <c r="M61" s="518"/>
      <c r="N61" s="518"/>
      <c r="O61" s="592"/>
      <c r="P61" s="82"/>
    </row>
    <row r="62" spans="1:16" ht="43.4" customHeight="1" x14ac:dyDescent="0.35">
      <c r="A62" s="84"/>
      <c r="B62" s="588"/>
      <c r="C62" s="551"/>
      <c r="D62" s="551"/>
      <c r="E62" s="518"/>
      <c r="F62" s="518"/>
      <c r="G62" s="518"/>
      <c r="H62" s="518"/>
      <c r="I62" s="518"/>
      <c r="J62" s="518"/>
      <c r="K62" s="518"/>
      <c r="L62" s="518"/>
      <c r="M62" s="518"/>
      <c r="N62" s="518"/>
      <c r="O62" s="592"/>
      <c r="P62" s="82"/>
    </row>
    <row r="63" spans="1:16" ht="36" customHeight="1" x14ac:dyDescent="0.35">
      <c r="A63" s="84"/>
      <c r="B63" s="588"/>
      <c r="C63" s="551"/>
      <c r="D63" s="551"/>
      <c r="E63" s="518"/>
      <c r="F63" s="518"/>
      <c r="G63" s="518"/>
      <c r="H63" s="518"/>
      <c r="I63" s="518"/>
      <c r="J63" s="518"/>
      <c r="K63" s="518"/>
      <c r="L63" s="518"/>
      <c r="M63" s="518"/>
      <c r="N63" s="518"/>
      <c r="O63" s="592"/>
      <c r="P63" s="82"/>
    </row>
    <row r="64" spans="1:16" ht="27.65" customHeight="1" x14ac:dyDescent="0.35">
      <c r="A64" s="84"/>
      <c r="B64" s="588">
        <v>4</v>
      </c>
      <c r="C64" s="630" t="s">
        <v>144</v>
      </c>
      <c r="D64" s="630"/>
      <c r="E64" s="624" t="s">
        <v>145</v>
      </c>
      <c r="F64" s="624"/>
      <c r="G64" s="536"/>
      <c r="H64" s="536"/>
      <c r="I64" s="536"/>
      <c r="J64" s="536"/>
      <c r="K64" s="536"/>
      <c r="L64" s="536"/>
      <c r="M64" s="536"/>
      <c r="N64" s="477"/>
      <c r="O64" s="626" t="s">
        <v>146</v>
      </c>
      <c r="P64" s="82"/>
    </row>
    <row r="65" spans="1:16" ht="27.65" customHeight="1" x14ac:dyDescent="0.35">
      <c r="A65" s="84"/>
      <c r="B65" s="588"/>
      <c r="C65" s="630"/>
      <c r="D65" s="630"/>
      <c r="E65" s="625"/>
      <c r="F65" s="625"/>
      <c r="G65" s="520"/>
      <c r="H65" s="520"/>
      <c r="I65" s="520"/>
      <c r="J65" s="520"/>
      <c r="K65" s="520"/>
      <c r="L65" s="520"/>
      <c r="M65" s="520"/>
      <c r="N65" s="596"/>
      <c r="O65" s="627"/>
      <c r="P65" s="82"/>
    </row>
    <row r="66" spans="1:16" ht="27.65" customHeight="1" x14ac:dyDescent="0.35">
      <c r="A66" s="84"/>
      <c r="B66" s="588"/>
      <c r="C66" s="630"/>
      <c r="D66" s="630"/>
      <c r="E66" s="625"/>
      <c r="F66" s="625"/>
      <c r="G66" s="520"/>
      <c r="H66" s="520"/>
      <c r="I66" s="520"/>
      <c r="J66" s="520"/>
      <c r="K66" s="520"/>
      <c r="L66" s="520"/>
      <c r="M66" s="520"/>
      <c r="N66" s="596"/>
      <c r="O66" s="627"/>
      <c r="P66" s="82"/>
    </row>
    <row r="67" spans="1:16" ht="27.65" customHeight="1" x14ac:dyDescent="0.35">
      <c r="A67" s="84"/>
      <c r="B67" s="588"/>
      <c r="C67" s="630"/>
      <c r="D67" s="630"/>
      <c r="E67" s="625"/>
      <c r="F67" s="625"/>
      <c r="G67" s="520"/>
      <c r="H67" s="520"/>
      <c r="I67" s="520"/>
      <c r="J67" s="520"/>
      <c r="K67" s="520"/>
      <c r="L67" s="520"/>
      <c r="M67" s="520"/>
      <c r="N67" s="596"/>
      <c r="O67" s="628"/>
      <c r="P67" s="82"/>
    </row>
    <row r="68" spans="1:16" ht="27.65" customHeight="1" x14ac:dyDescent="0.35">
      <c r="A68" s="84"/>
      <c r="B68" s="588"/>
      <c r="C68" s="630"/>
      <c r="D68" s="630"/>
      <c r="E68" s="625" t="s">
        <v>147</v>
      </c>
      <c r="F68" s="625"/>
      <c r="G68" s="520"/>
      <c r="H68" s="520"/>
      <c r="I68" s="520"/>
      <c r="J68" s="520"/>
      <c r="K68" s="520"/>
      <c r="L68" s="520"/>
      <c r="M68" s="520"/>
      <c r="N68" s="520"/>
      <c r="O68" s="509" t="s">
        <v>148</v>
      </c>
      <c r="P68" s="82"/>
    </row>
    <row r="69" spans="1:16" ht="27.65" customHeight="1" x14ac:dyDescent="0.35">
      <c r="A69" s="84"/>
      <c r="B69" s="588"/>
      <c r="C69" s="630"/>
      <c r="D69" s="630"/>
      <c r="E69" s="625"/>
      <c r="F69" s="625"/>
      <c r="G69" s="520"/>
      <c r="H69" s="520"/>
      <c r="I69" s="520"/>
      <c r="J69" s="520"/>
      <c r="K69" s="520"/>
      <c r="L69" s="520"/>
      <c r="M69" s="520"/>
      <c r="N69" s="520"/>
      <c r="O69" s="509"/>
      <c r="P69" s="82"/>
    </row>
    <row r="70" spans="1:16" ht="27.65" customHeight="1" x14ac:dyDescent="0.35">
      <c r="A70" s="84"/>
      <c r="B70" s="588"/>
      <c r="C70" s="630"/>
      <c r="D70" s="630"/>
      <c r="E70" s="625"/>
      <c r="F70" s="625"/>
      <c r="G70" s="520"/>
      <c r="H70" s="520"/>
      <c r="I70" s="520"/>
      <c r="J70" s="520"/>
      <c r="K70" s="520"/>
      <c r="L70" s="520"/>
      <c r="M70" s="520"/>
      <c r="N70" s="520"/>
      <c r="O70" s="509"/>
      <c r="P70" s="82"/>
    </row>
    <row r="71" spans="1:16" ht="27.65" customHeight="1" x14ac:dyDescent="0.35">
      <c r="A71" s="84"/>
      <c r="B71" s="588"/>
      <c r="C71" s="630"/>
      <c r="D71" s="630"/>
      <c r="E71" s="625" t="s">
        <v>149</v>
      </c>
      <c r="F71" s="625"/>
      <c r="G71" s="520"/>
      <c r="H71" s="520"/>
      <c r="I71" s="520"/>
      <c r="J71" s="520"/>
      <c r="K71" s="520"/>
      <c r="L71" s="520"/>
      <c r="M71" s="520"/>
      <c r="N71" s="520"/>
      <c r="O71" s="513" t="s">
        <v>150</v>
      </c>
      <c r="P71" s="82"/>
    </row>
    <row r="72" spans="1:16" ht="27.65" customHeight="1" x14ac:dyDescent="0.35">
      <c r="A72" s="84"/>
      <c r="B72" s="588"/>
      <c r="C72" s="630"/>
      <c r="D72" s="630"/>
      <c r="E72" s="625"/>
      <c r="F72" s="625"/>
      <c r="G72" s="520"/>
      <c r="H72" s="520"/>
      <c r="I72" s="520"/>
      <c r="J72" s="520"/>
      <c r="K72" s="520"/>
      <c r="L72" s="520"/>
      <c r="M72" s="520"/>
      <c r="N72" s="520"/>
      <c r="O72" s="514"/>
      <c r="P72" s="82"/>
    </row>
    <row r="73" spans="1:16" ht="27.65" customHeight="1" x14ac:dyDescent="0.35">
      <c r="A73" s="84"/>
      <c r="B73" s="588"/>
      <c r="C73" s="630"/>
      <c r="D73" s="630"/>
      <c r="E73" s="625"/>
      <c r="F73" s="625"/>
      <c r="G73" s="520"/>
      <c r="H73" s="520"/>
      <c r="I73" s="520"/>
      <c r="J73" s="520"/>
      <c r="K73" s="520"/>
      <c r="L73" s="520"/>
      <c r="M73" s="520"/>
      <c r="N73" s="520"/>
      <c r="O73" s="515"/>
      <c r="P73" s="82"/>
    </row>
    <row r="74" spans="1:16" ht="28.75" customHeight="1" x14ac:dyDescent="0.35">
      <c r="A74" s="84"/>
      <c r="B74" s="579">
        <v>5</v>
      </c>
      <c r="C74" s="551" t="s">
        <v>151</v>
      </c>
      <c r="D74" s="551"/>
      <c r="E74" s="637"/>
      <c r="F74" s="638"/>
      <c r="G74" s="638"/>
      <c r="H74" s="638"/>
      <c r="I74" s="638"/>
      <c r="J74" s="638"/>
      <c r="K74" s="638"/>
      <c r="L74" s="638"/>
      <c r="M74" s="638"/>
      <c r="N74" s="639"/>
      <c r="O74" s="509" t="s">
        <v>152</v>
      </c>
      <c r="P74" s="82"/>
    </row>
    <row r="75" spans="1:16" ht="28.75" customHeight="1" x14ac:dyDescent="0.35">
      <c r="A75" s="84"/>
      <c r="B75" s="580"/>
      <c r="C75" s="551"/>
      <c r="D75" s="551"/>
      <c r="E75" s="640"/>
      <c r="F75" s="641"/>
      <c r="G75" s="641"/>
      <c r="H75" s="641"/>
      <c r="I75" s="641"/>
      <c r="J75" s="641"/>
      <c r="K75" s="641"/>
      <c r="L75" s="641"/>
      <c r="M75" s="641"/>
      <c r="N75" s="642"/>
      <c r="O75" s="509"/>
      <c r="P75" s="82"/>
    </row>
    <row r="76" spans="1:16" ht="28.75" customHeight="1" x14ac:dyDescent="0.35">
      <c r="A76" s="84"/>
      <c r="B76" s="580"/>
      <c r="C76" s="551"/>
      <c r="D76" s="551"/>
      <c r="E76" s="640"/>
      <c r="F76" s="641"/>
      <c r="G76" s="641"/>
      <c r="H76" s="641"/>
      <c r="I76" s="641"/>
      <c r="J76" s="641"/>
      <c r="K76" s="641"/>
      <c r="L76" s="641"/>
      <c r="M76" s="641"/>
      <c r="N76" s="642"/>
      <c r="O76" s="509"/>
      <c r="P76" s="82"/>
    </row>
    <row r="77" spans="1:16" ht="28.75" customHeight="1" x14ac:dyDescent="0.35">
      <c r="A77" s="84"/>
      <c r="B77" s="580"/>
      <c r="C77" s="551"/>
      <c r="D77" s="551"/>
      <c r="E77" s="640"/>
      <c r="F77" s="641"/>
      <c r="G77" s="641"/>
      <c r="H77" s="641"/>
      <c r="I77" s="641"/>
      <c r="J77" s="641"/>
      <c r="K77" s="641"/>
      <c r="L77" s="641"/>
      <c r="M77" s="641"/>
      <c r="N77" s="642"/>
      <c r="O77" s="585" t="s">
        <v>153</v>
      </c>
      <c r="P77" s="82"/>
    </row>
    <row r="78" spans="1:16" ht="28.75" customHeight="1" x14ac:dyDescent="0.35">
      <c r="A78" s="84"/>
      <c r="B78" s="580"/>
      <c r="C78" s="551"/>
      <c r="D78" s="551"/>
      <c r="E78" s="640"/>
      <c r="F78" s="641"/>
      <c r="G78" s="641"/>
      <c r="H78" s="641"/>
      <c r="I78" s="641"/>
      <c r="J78" s="641"/>
      <c r="K78" s="641"/>
      <c r="L78" s="641"/>
      <c r="M78" s="641"/>
      <c r="N78" s="642"/>
      <c r="O78" s="585"/>
      <c r="P78" s="82"/>
    </row>
    <row r="79" spans="1:16" ht="28.75" customHeight="1" x14ac:dyDescent="0.35">
      <c r="A79" s="84"/>
      <c r="B79" s="580"/>
      <c r="C79" s="551"/>
      <c r="D79" s="551"/>
      <c r="E79" s="640"/>
      <c r="F79" s="641"/>
      <c r="G79" s="641"/>
      <c r="H79" s="641"/>
      <c r="I79" s="641"/>
      <c r="J79" s="641"/>
      <c r="K79" s="641"/>
      <c r="L79" s="641"/>
      <c r="M79" s="641"/>
      <c r="N79" s="642"/>
      <c r="O79" s="585"/>
      <c r="P79" s="82"/>
    </row>
    <row r="80" spans="1:16" ht="28.75" customHeight="1" x14ac:dyDescent="0.35">
      <c r="A80" s="84"/>
      <c r="B80" s="580"/>
      <c r="C80" s="551"/>
      <c r="D80" s="551"/>
      <c r="E80" s="640"/>
      <c r="F80" s="641"/>
      <c r="G80" s="641"/>
      <c r="H80" s="641"/>
      <c r="I80" s="641"/>
      <c r="J80" s="641"/>
      <c r="K80" s="641"/>
      <c r="L80" s="641"/>
      <c r="M80" s="641"/>
      <c r="N80" s="642"/>
      <c r="O80" s="585" t="s">
        <v>154</v>
      </c>
      <c r="P80" s="82"/>
    </row>
    <row r="81" spans="1:16" ht="28.75" customHeight="1" x14ac:dyDescent="0.35">
      <c r="A81" s="84"/>
      <c r="B81" s="580"/>
      <c r="C81" s="551"/>
      <c r="D81" s="551"/>
      <c r="E81" s="640"/>
      <c r="F81" s="641"/>
      <c r="G81" s="641"/>
      <c r="H81" s="641"/>
      <c r="I81" s="641"/>
      <c r="J81" s="641"/>
      <c r="K81" s="641"/>
      <c r="L81" s="641"/>
      <c r="M81" s="641"/>
      <c r="N81" s="642"/>
      <c r="O81" s="585"/>
      <c r="P81" s="82"/>
    </row>
    <row r="82" spans="1:16" ht="28.75" customHeight="1" x14ac:dyDescent="0.35">
      <c r="A82" s="84"/>
      <c r="B82" s="580"/>
      <c r="C82" s="551"/>
      <c r="D82" s="551"/>
      <c r="E82" s="640"/>
      <c r="F82" s="641"/>
      <c r="G82" s="641"/>
      <c r="H82" s="641"/>
      <c r="I82" s="641"/>
      <c r="J82" s="641"/>
      <c r="K82" s="641"/>
      <c r="L82" s="641"/>
      <c r="M82" s="641"/>
      <c r="N82" s="642"/>
      <c r="O82" s="585"/>
      <c r="P82" s="82"/>
    </row>
    <row r="83" spans="1:16" ht="28.75" customHeight="1" x14ac:dyDescent="0.35">
      <c r="A83" s="84"/>
      <c r="B83" s="580"/>
      <c r="C83" s="551"/>
      <c r="D83" s="551"/>
      <c r="E83" s="640"/>
      <c r="F83" s="641"/>
      <c r="G83" s="641"/>
      <c r="H83" s="641"/>
      <c r="I83" s="641"/>
      <c r="J83" s="641"/>
      <c r="K83" s="641"/>
      <c r="L83" s="641"/>
      <c r="M83" s="641"/>
      <c r="N83" s="642"/>
      <c r="O83" s="585" t="s">
        <v>155</v>
      </c>
      <c r="P83" s="82"/>
    </row>
    <row r="84" spans="1:16" ht="28.75" customHeight="1" x14ac:dyDescent="0.35">
      <c r="A84" s="84"/>
      <c r="B84" s="580"/>
      <c r="C84" s="551"/>
      <c r="D84" s="551"/>
      <c r="E84" s="640"/>
      <c r="F84" s="641"/>
      <c r="G84" s="641"/>
      <c r="H84" s="641"/>
      <c r="I84" s="641"/>
      <c r="J84" s="641"/>
      <c r="K84" s="641"/>
      <c r="L84" s="641"/>
      <c r="M84" s="641"/>
      <c r="N84" s="642"/>
      <c r="O84" s="585"/>
      <c r="P84" s="82"/>
    </row>
    <row r="85" spans="1:16" ht="28.75" customHeight="1" x14ac:dyDescent="0.35">
      <c r="A85" s="84"/>
      <c r="B85" s="580"/>
      <c r="C85" s="551"/>
      <c r="D85" s="551"/>
      <c r="E85" s="640"/>
      <c r="F85" s="641"/>
      <c r="G85" s="641"/>
      <c r="H85" s="641"/>
      <c r="I85" s="641"/>
      <c r="J85" s="641"/>
      <c r="K85" s="641"/>
      <c r="L85" s="641"/>
      <c r="M85" s="641"/>
      <c r="N85" s="642"/>
      <c r="O85" s="585"/>
      <c r="P85" s="82"/>
    </row>
    <row r="86" spans="1:16" ht="28.75" customHeight="1" x14ac:dyDescent="0.35">
      <c r="A86" s="84"/>
      <c r="B86" s="580"/>
      <c r="C86" s="551"/>
      <c r="D86" s="551"/>
      <c r="E86" s="640"/>
      <c r="F86" s="641"/>
      <c r="G86" s="641"/>
      <c r="H86" s="641"/>
      <c r="I86" s="641"/>
      <c r="J86" s="641"/>
      <c r="K86" s="641"/>
      <c r="L86" s="641"/>
      <c r="M86" s="641"/>
      <c r="N86" s="642"/>
      <c r="O86" s="585" t="s">
        <v>156</v>
      </c>
      <c r="P86" s="82"/>
    </row>
    <row r="87" spans="1:16" ht="28.75" customHeight="1" x14ac:dyDescent="0.35">
      <c r="A87" s="84"/>
      <c r="B87" s="580"/>
      <c r="C87" s="551"/>
      <c r="D87" s="551"/>
      <c r="E87" s="640"/>
      <c r="F87" s="641"/>
      <c r="G87" s="641"/>
      <c r="H87" s="641"/>
      <c r="I87" s="641"/>
      <c r="J87" s="641"/>
      <c r="K87" s="641"/>
      <c r="L87" s="641"/>
      <c r="M87" s="641"/>
      <c r="N87" s="642"/>
      <c r="O87" s="585"/>
      <c r="P87" s="82"/>
    </row>
    <row r="88" spans="1:16" ht="28.75" customHeight="1" x14ac:dyDescent="0.35">
      <c r="A88" s="84"/>
      <c r="B88" s="580"/>
      <c r="C88" s="551"/>
      <c r="D88" s="551"/>
      <c r="E88" s="640"/>
      <c r="F88" s="641"/>
      <c r="G88" s="641"/>
      <c r="H88" s="641"/>
      <c r="I88" s="641"/>
      <c r="J88" s="641"/>
      <c r="K88" s="641"/>
      <c r="L88" s="641"/>
      <c r="M88" s="641"/>
      <c r="N88" s="642"/>
      <c r="O88" s="585"/>
      <c r="P88" s="82"/>
    </row>
    <row r="89" spans="1:16" ht="28.75" customHeight="1" x14ac:dyDescent="0.35">
      <c r="A89" s="84"/>
      <c r="B89" s="580"/>
      <c r="C89" s="551"/>
      <c r="D89" s="551"/>
      <c r="E89" s="640"/>
      <c r="F89" s="641"/>
      <c r="G89" s="641"/>
      <c r="H89" s="641"/>
      <c r="I89" s="641"/>
      <c r="J89" s="641"/>
      <c r="K89" s="641"/>
      <c r="L89" s="641"/>
      <c r="M89" s="641"/>
      <c r="N89" s="642"/>
      <c r="O89" s="585" t="s">
        <v>157</v>
      </c>
      <c r="P89" s="82"/>
    </row>
    <row r="90" spans="1:16" ht="28.75" customHeight="1" x14ac:dyDescent="0.35">
      <c r="A90" s="84"/>
      <c r="B90" s="580"/>
      <c r="C90" s="551"/>
      <c r="D90" s="551"/>
      <c r="E90" s="640"/>
      <c r="F90" s="641"/>
      <c r="G90" s="641"/>
      <c r="H90" s="641"/>
      <c r="I90" s="641"/>
      <c r="J90" s="641"/>
      <c r="K90" s="641"/>
      <c r="L90" s="641"/>
      <c r="M90" s="641"/>
      <c r="N90" s="642"/>
      <c r="O90" s="585"/>
      <c r="P90" s="82"/>
    </row>
    <row r="91" spans="1:16" ht="75" customHeight="1" x14ac:dyDescent="0.35">
      <c r="A91" s="84"/>
      <c r="B91" s="581"/>
      <c r="C91" s="551"/>
      <c r="D91" s="551"/>
      <c r="E91" s="643"/>
      <c r="F91" s="644"/>
      <c r="G91" s="644"/>
      <c r="H91" s="644"/>
      <c r="I91" s="644"/>
      <c r="J91" s="644"/>
      <c r="K91" s="644"/>
      <c r="L91" s="644"/>
      <c r="M91" s="644"/>
      <c r="N91" s="645"/>
      <c r="O91" s="585"/>
      <c r="P91" s="82"/>
    </row>
    <row r="92" spans="1:16" ht="105.65" customHeight="1" x14ac:dyDescent="0.35">
      <c r="A92" s="84"/>
      <c r="B92" s="450">
        <v>6</v>
      </c>
      <c r="C92" s="551" t="s">
        <v>158</v>
      </c>
      <c r="D92" s="551"/>
      <c r="E92" s="583" t="s">
        <v>159</v>
      </c>
      <c r="F92" s="583"/>
      <c r="G92" s="583"/>
      <c r="H92" s="583"/>
      <c r="I92" s="636" t="b">
        <v>0</v>
      </c>
      <c r="J92" s="636"/>
      <c r="K92" s="636"/>
      <c r="L92" s="636"/>
      <c r="M92" s="636"/>
      <c r="N92" s="636"/>
      <c r="O92" s="573" t="s">
        <v>160</v>
      </c>
      <c r="P92" s="82"/>
    </row>
    <row r="93" spans="1:16" ht="16.399999999999999" customHeight="1" x14ac:dyDescent="0.35">
      <c r="A93" s="84"/>
      <c r="B93" s="451"/>
      <c r="C93" s="551"/>
      <c r="D93" s="551"/>
      <c r="E93" s="583"/>
      <c r="F93" s="583"/>
      <c r="G93" s="583"/>
      <c r="H93" s="583"/>
      <c r="I93" s="636"/>
      <c r="J93" s="636"/>
      <c r="K93" s="636"/>
      <c r="L93" s="636"/>
      <c r="M93" s="636"/>
      <c r="N93" s="636"/>
      <c r="O93" s="574"/>
      <c r="P93" s="82"/>
    </row>
    <row r="94" spans="1:16" ht="14.5" customHeight="1" x14ac:dyDescent="0.35">
      <c r="A94" s="84"/>
      <c r="B94" s="451"/>
      <c r="C94" s="551"/>
      <c r="D94" s="551"/>
      <c r="E94" s="583"/>
      <c r="F94" s="583"/>
      <c r="G94" s="583"/>
      <c r="H94" s="583"/>
      <c r="I94" s="636"/>
      <c r="J94" s="636"/>
      <c r="K94" s="636"/>
      <c r="L94" s="636"/>
      <c r="M94" s="636"/>
      <c r="N94" s="636"/>
      <c r="O94" s="574"/>
      <c r="P94" s="82"/>
    </row>
    <row r="95" spans="1:16" x14ac:dyDescent="0.35">
      <c r="A95" s="84"/>
      <c r="B95" s="451"/>
      <c r="C95" s="551"/>
      <c r="D95" s="551"/>
      <c r="E95" s="583"/>
      <c r="F95" s="583"/>
      <c r="G95" s="583"/>
      <c r="H95" s="583"/>
      <c r="I95" s="636"/>
      <c r="J95" s="636"/>
      <c r="K95" s="636"/>
      <c r="L95" s="636"/>
      <c r="M95" s="636"/>
      <c r="N95" s="636"/>
      <c r="O95" s="574"/>
      <c r="P95" s="82"/>
    </row>
    <row r="96" spans="1:16" ht="17.149999999999999" customHeight="1" x14ac:dyDescent="0.35">
      <c r="A96" s="84"/>
      <c r="B96" s="451"/>
      <c r="C96" s="551"/>
      <c r="D96" s="551"/>
      <c r="E96" s="583" t="s">
        <v>161</v>
      </c>
      <c r="F96" s="583"/>
      <c r="G96" s="583"/>
      <c r="H96" s="583"/>
      <c r="I96" s="636" t="b">
        <v>0</v>
      </c>
      <c r="J96" s="636"/>
      <c r="K96" s="636"/>
      <c r="L96" s="636"/>
      <c r="M96" s="636"/>
      <c r="N96" s="636"/>
      <c r="O96" s="574"/>
      <c r="P96" s="82"/>
    </row>
    <row r="97" spans="1:16" ht="14.5" customHeight="1" x14ac:dyDescent="0.35">
      <c r="A97" s="84"/>
      <c r="B97" s="451"/>
      <c r="C97" s="551"/>
      <c r="D97" s="551"/>
      <c r="E97" s="583"/>
      <c r="F97" s="583"/>
      <c r="G97" s="583"/>
      <c r="H97" s="583"/>
      <c r="I97" s="636"/>
      <c r="J97" s="636"/>
      <c r="K97" s="636"/>
      <c r="L97" s="636"/>
      <c r="M97" s="636"/>
      <c r="N97" s="636"/>
      <c r="O97" s="574"/>
      <c r="P97" s="82"/>
    </row>
    <row r="98" spans="1:16" ht="16.399999999999999" customHeight="1" x14ac:dyDescent="0.35">
      <c r="A98" s="84"/>
      <c r="B98" s="451"/>
      <c r="C98" s="551"/>
      <c r="D98" s="551"/>
      <c r="E98" s="583"/>
      <c r="F98" s="583"/>
      <c r="G98" s="583"/>
      <c r="H98" s="583"/>
      <c r="I98" s="636"/>
      <c r="J98" s="636"/>
      <c r="K98" s="636"/>
      <c r="L98" s="636"/>
      <c r="M98" s="636"/>
      <c r="N98" s="636"/>
      <c r="O98" s="574"/>
      <c r="P98" s="82"/>
    </row>
    <row r="99" spans="1:16" x14ac:dyDescent="0.35">
      <c r="A99" s="84"/>
      <c r="B99" s="451"/>
      <c r="C99" s="551"/>
      <c r="D99" s="551"/>
      <c r="E99" s="583"/>
      <c r="F99" s="583"/>
      <c r="G99" s="583"/>
      <c r="H99" s="583"/>
      <c r="I99" s="636"/>
      <c r="J99" s="636"/>
      <c r="K99" s="636"/>
      <c r="L99" s="636"/>
      <c r="M99" s="636"/>
      <c r="N99" s="636"/>
      <c r="O99" s="574"/>
      <c r="P99" s="82"/>
    </row>
    <row r="100" spans="1:16" ht="14.5" customHeight="1" x14ac:dyDescent="0.35">
      <c r="A100" s="84"/>
      <c r="B100" s="451"/>
      <c r="C100" s="551"/>
      <c r="D100" s="551"/>
      <c r="E100" s="583"/>
      <c r="F100" s="583"/>
      <c r="G100" s="583"/>
      <c r="H100" s="583"/>
      <c r="I100" s="636"/>
      <c r="J100" s="636"/>
      <c r="K100" s="636"/>
      <c r="L100" s="636"/>
      <c r="M100" s="636"/>
      <c r="N100" s="636"/>
      <c r="O100" s="574"/>
      <c r="P100" s="82"/>
    </row>
    <row r="101" spans="1:16" ht="43.75" customHeight="1" x14ac:dyDescent="0.35">
      <c r="A101" s="84"/>
      <c r="B101" s="452"/>
      <c r="C101" s="551"/>
      <c r="D101" s="551"/>
      <c r="E101" s="583" t="s">
        <v>162</v>
      </c>
      <c r="F101" s="583"/>
      <c r="G101" s="583"/>
      <c r="H101" s="583"/>
      <c r="I101" s="584"/>
      <c r="J101" s="584"/>
      <c r="K101" s="584"/>
      <c r="L101" s="584"/>
      <c r="M101" s="584"/>
      <c r="N101" s="584"/>
      <c r="O101" s="574"/>
      <c r="P101" s="82"/>
    </row>
    <row r="102" spans="1:16" ht="40.75" customHeight="1" x14ac:dyDescent="0.35">
      <c r="A102" s="84"/>
      <c r="B102" s="481" t="s">
        <v>163</v>
      </c>
      <c r="C102" s="551" t="s">
        <v>164</v>
      </c>
      <c r="D102" s="551"/>
      <c r="E102" s="586" t="s">
        <v>165</v>
      </c>
      <c r="F102" s="586"/>
      <c r="G102" s="586"/>
      <c r="H102" s="586"/>
      <c r="I102" s="577"/>
      <c r="J102" s="577"/>
      <c r="K102" s="577"/>
      <c r="L102" s="577"/>
      <c r="M102" s="577"/>
      <c r="N102" s="577"/>
      <c r="O102" s="578" t="s">
        <v>166</v>
      </c>
      <c r="P102" s="82"/>
    </row>
    <row r="103" spans="1:16" ht="46.4" customHeight="1" x14ac:dyDescent="0.35">
      <c r="A103" s="84"/>
      <c r="B103" s="481"/>
      <c r="C103" s="551"/>
      <c r="D103" s="551"/>
      <c r="E103" s="635" t="s">
        <v>167</v>
      </c>
      <c r="F103" s="635"/>
      <c r="G103" s="635"/>
      <c r="H103" s="635"/>
      <c r="I103" s="577"/>
      <c r="J103" s="577"/>
      <c r="K103" s="577"/>
      <c r="L103" s="577"/>
      <c r="M103" s="577"/>
      <c r="N103" s="577"/>
      <c r="O103" s="578"/>
      <c r="P103" s="82"/>
    </row>
    <row r="104" spans="1:16" ht="57" customHeight="1" x14ac:dyDescent="0.35">
      <c r="A104" s="84"/>
      <c r="B104" s="481"/>
      <c r="C104" s="551"/>
      <c r="D104" s="551"/>
      <c r="E104" s="635" t="s">
        <v>168</v>
      </c>
      <c r="F104" s="635"/>
      <c r="G104" s="635"/>
      <c r="H104" s="635"/>
      <c r="I104" s="577"/>
      <c r="J104" s="577"/>
      <c r="K104" s="577"/>
      <c r="L104" s="577"/>
      <c r="M104" s="577"/>
      <c r="N104" s="577"/>
      <c r="O104" s="578"/>
      <c r="P104" s="82"/>
    </row>
    <row r="105" spans="1:16" ht="71.5" customHeight="1" x14ac:dyDescent="0.35">
      <c r="A105" s="84"/>
      <c r="B105" s="570">
        <v>7</v>
      </c>
      <c r="C105" s="551" t="s">
        <v>169</v>
      </c>
      <c r="D105" s="551"/>
      <c r="E105" s="577"/>
      <c r="F105" s="577"/>
      <c r="G105" s="577"/>
      <c r="H105" s="577"/>
      <c r="I105" s="577"/>
      <c r="J105" s="577"/>
      <c r="K105" s="577"/>
      <c r="L105" s="577"/>
      <c r="M105" s="577"/>
      <c r="N105" s="577"/>
      <c r="O105" s="566" t="s">
        <v>170</v>
      </c>
      <c r="P105" s="82"/>
    </row>
    <row r="106" spans="1:16" ht="14.5" customHeight="1" x14ac:dyDescent="0.35">
      <c r="A106" s="84"/>
      <c r="B106" s="569"/>
      <c r="C106" s="551"/>
      <c r="D106" s="551"/>
      <c r="E106" s="577"/>
      <c r="F106" s="577"/>
      <c r="G106" s="577"/>
      <c r="H106" s="577"/>
      <c r="I106" s="577"/>
      <c r="J106" s="577"/>
      <c r="K106" s="577"/>
      <c r="L106" s="577"/>
      <c r="M106" s="577"/>
      <c r="N106" s="577"/>
      <c r="O106" s="567"/>
      <c r="P106" s="82"/>
    </row>
    <row r="107" spans="1:16" ht="14.5" customHeight="1" x14ac:dyDescent="0.35">
      <c r="A107" s="84"/>
      <c r="B107" s="569"/>
      <c r="C107" s="551"/>
      <c r="D107" s="551"/>
      <c r="E107" s="577"/>
      <c r="F107" s="577"/>
      <c r="G107" s="577"/>
      <c r="H107" s="577"/>
      <c r="I107" s="577"/>
      <c r="J107" s="577"/>
      <c r="K107" s="577"/>
      <c r="L107" s="577"/>
      <c r="M107" s="577"/>
      <c r="N107" s="577"/>
      <c r="O107" s="567" t="s">
        <v>171</v>
      </c>
      <c r="P107" s="82"/>
    </row>
    <row r="108" spans="1:16" ht="48.65" customHeight="1" x14ac:dyDescent="0.35">
      <c r="A108" s="84"/>
      <c r="B108" s="569"/>
      <c r="C108" s="551" t="s">
        <v>172</v>
      </c>
      <c r="D108" s="551"/>
      <c r="E108" s="577"/>
      <c r="F108" s="577"/>
      <c r="G108" s="577"/>
      <c r="H108" s="577"/>
      <c r="I108" s="577"/>
      <c r="J108" s="577"/>
      <c r="K108" s="577"/>
      <c r="L108" s="577"/>
      <c r="M108" s="577"/>
      <c r="N108" s="577"/>
      <c r="O108" s="567"/>
      <c r="P108" s="82"/>
    </row>
    <row r="109" spans="1:16" x14ac:dyDescent="0.35">
      <c r="A109" s="84"/>
      <c r="B109" s="569"/>
      <c r="C109" s="551"/>
      <c r="D109" s="551"/>
      <c r="E109" s="577"/>
      <c r="F109" s="577"/>
      <c r="G109" s="577"/>
      <c r="H109" s="577"/>
      <c r="I109" s="577"/>
      <c r="J109" s="577"/>
      <c r="K109" s="577"/>
      <c r="L109" s="577"/>
      <c r="M109" s="577"/>
      <c r="N109" s="577"/>
      <c r="O109" s="362"/>
      <c r="P109" s="82"/>
    </row>
    <row r="110" spans="1:16" x14ac:dyDescent="0.35">
      <c r="A110" s="84"/>
      <c r="B110" s="569"/>
      <c r="C110" s="551"/>
      <c r="D110" s="551"/>
      <c r="E110" s="577"/>
      <c r="F110" s="577"/>
      <c r="G110" s="577"/>
      <c r="H110" s="577"/>
      <c r="I110" s="577"/>
      <c r="J110" s="577"/>
      <c r="K110" s="577"/>
      <c r="L110" s="577"/>
      <c r="M110" s="577"/>
      <c r="N110" s="577"/>
      <c r="O110" s="362"/>
      <c r="P110" s="82"/>
    </row>
    <row r="111" spans="1:16" ht="42.65" customHeight="1" x14ac:dyDescent="0.35">
      <c r="A111" s="84"/>
      <c r="B111" s="569">
        <v>8</v>
      </c>
      <c r="C111" s="551" t="s">
        <v>25</v>
      </c>
      <c r="D111" s="551"/>
      <c r="E111" s="576" t="s">
        <v>173</v>
      </c>
      <c r="F111" s="576"/>
      <c r="G111" s="520"/>
      <c r="H111" s="520"/>
      <c r="I111" s="520"/>
      <c r="J111" s="520"/>
      <c r="K111" s="520"/>
      <c r="L111" s="520"/>
      <c r="M111" s="520"/>
      <c r="N111" s="520"/>
      <c r="O111" s="513" t="s">
        <v>174</v>
      </c>
      <c r="P111" s="82"/>
    </row>
    <row r="112" spans="1:16" ht="42.65" customHeight="1" x14ac:dyDescent="0.35">
      <c r="A112" s="84"/>
      <c r="B112" s="569"/>
      <c r="C112" s="551"/>
      <c r="D112" s="551"/>
      <c r="E112" s="576"/>
      <c r="F112" s="576"/>
      <c r="G112" s="520"/>
      <c r="H112" s="520"/>
      <c r="I112" s="520"/>
      <c r="J112" s="520"/>
      <c r="K112" s="520"/>
      <c r="L112" s="520"/>
      <c r="M112" s="520"/>
      <c r="N112" s="520"/>
      <c r="O112" s="514"/>
      <c r="P112" s="82"/>
    </row>
    <row r="113" spans="1:16" ht="42.65" customHeight="1" x14ac:dyDescent="0.35">
      <c r="A113" s="84"/>
      <c r="B113" s="569"/>
      <c r="C113" s="551"/>
      <c r="D113" s="551"/>
      <c r="E113" s="576" t="s">
        <v>175</v>
      </c>
      <c r="F113" s="576"/>
      <c r="G113" s="520"/>
      <c r="H113" s="520"/>
      <c r="I113" s="520"/>
      <c r="J113" s="520"/>
      <c r="K113" s="520"/>
      <c r="L113" s="520"/>
      <c r="M113" s="520"/>
      <c r="N113" s="520"/>
      <c r="O113" s="514" t="s">
        <v>176</v>
      </c>
      <c r="P113" s="82"/>
    </row>
    <row r="114" spans="1:16" ht="42.65" customHeight="1" x14ac:dyDescent="0.35">
      <c r="A114" s="84"/>
      <c r="B114" s="569"/>
      <c r="C114" s="551"/>
      <c r="D114" s="551"/>
      <c r="E114" s="576"/>
      <c r="F114" s="576"/>
      <c r="G114" s="520"/>
      <c r="H114" s="520"/>
      <c r="I114" s="520"/>
      <c r="J114" s="520"/>
      <c r="K114" s="520"/>
      <c r="L114" s="520"/>
      <c r="M114" s="520"/>
      <c r="N114" s="520"/>
      <c r="O114" s="514"/>
      <c r="P114" s="82"/>
    </row>
    <row r="115" spans="1:16" ht="42.65" customHeight="1" x14ac:dyDescent="0.35">
      <c r="A115" s="84"/>
      <c r="B115" s="569"/>
      <c r="C115" s="551"/>
      <c r="D115" s="551"/>
      <c r="E115" s="576" t="s">
        <v>177</v>
      </c>
      <c r="F115" s="576"/>
      <c r="G115" s="520"/>
      <c r="H115" s="520"/>
      <c r="I115" s="520"/>
      <c r="J115" s="520"/>
      <c r="K115" s="520"/>
      <c r="L115" s="520"/>
      <c r="M115" s="520"/>
      <c r="N115" s="520"/>
      <c r="O115" s="514" t="s">
        <v>178</v>
      </c>
      <c r="P115" s="82"/>
    </row>
    <row r="116" spans="1:16" ht="42.65" customHeight="1" x14ac:dyDescent="0.35">
      <c r="A116" s="84"/>
      <c r="B116" s="569"/>
      <c r="C116" s="551"/>
      <c r="D116" s="551"/>
      <c r="E116" s="576"/>
      <c r="F116" s="576"/>
      <c r="G116" s="520"/>
      <c r="H116" s="520"/>
      <c r="I116" s="520"/>
      <c r="J116" s="520"/>
      <c r="K116" s="520"/>
      <c r="L116" s="520"/>
      <c r="M116" s="520"/>
      <c r="N116" s="520"/>
      <c r="O116" s="515"/>
      <c r="P116" s="82"/>
    </row>
    <row r="117" spans="1:16" ht="71.5" customHeight="1" x14ac:dyDescent="0.35">
      <c r="A117" s="84"/>
      <c r="B117" s="137" t="s">
        <v>179</v>
      </c>
      <c r="C117" s="551" t="s">
        <v>180</v>
      </c>
      <c r="D117" s="551"/>
      <c r="E117" s="518"/>
      <c r="F117" s="518"/>
      <c r="G117" s="518"/>
      <c r="H117" s="518"/>
      <c r="I117" s="518"/>
      <c r="J117" s="518"/>
      <c r="K117" s="518"/>
      <c r="L117" s="518"/>
      <c r="M117" s="518"/>
      <c r="N117" s="518"/>
      <c r="O117" s="134" t="s">
        <v>181</v>
      </c>
      <c r="P117" s="82"/>
    </row>
    <row r="118" spans="1:16" ht="131.5" customHeight="1" x14ac:dyDescent="0.35">
      <c r="A118" s="84"/>
      <c r="B118" s="83" t="s">
        <v>182</v>
      </c>
      <c r="C118" s="551" t="s">
        <v>183</v>
      </c>
      <c r="D118" s="551"/>
      <c r="E118" s="518"/>
      <c r="F118" s="518"/>
      <c r="G118" s="518"/>
      <c r="H118" s="518"/>
      <c r="I118" s="518"/>
      <c r="J118" s="518"/>
      <c r="K118" s="518"/>
      <c r="L118" s="518"/>
      <c r="M118" s="518"/>
      <c r="N118" s="518"/>
      <c r="O118" s="366" t="s">
        <v>184</v>
      </c>
      <c r="P118" s="82"/>
    </row>
    <row r="119" spans="1:16" ht="88.4" customHeight="1" x14ac:dyDescent="0.35">
      <c r="A119" s="84"/>
      <c r="B119" s="570">
        <v>10</v>
      </c>
      <c r="C119" s="551" t="s">
        <v>185</v>
      </c>
      <c r="D119" s="551"/>
      <c r="E119" s="572"/>
      <c r="F119" s="572"/>
      <c r="G119" s="572"/>
      <c r="H119" s="572"/>
      <c r="I119" s="572"/>
      <c r="J119" s="572"/>
      <c r="K119" s="572"/>
      <c r="L119" s="572"/>
      <c r="M119" s="572"/>
      <c r="N119" s="572"/>
      <c r="O119" s="555" t="s">
        <v>186</v>
      </c>
      <c r="P119" s="82"/>
    </row>
    <row r="120" spans="1:16" ht="27.65" customHeight="1" x14ac:dyDescent="0.35">
      <c r="A120" s="84"/>
      <c r="B120" s="569"/>
      <c r="C120" s="551"/>
      <c r="D120" s="551"/>
      <c r="E120" s="572"/>
      <c r="F120" s="572"/>
      <c r="G120" s="572"/>
      <c r="H120" s="572"/>
      <c r="I120" s="572"/>
      <c r="J120" s="572"/>
      <c r="K120" s="572"/>
      <c r="L120" s="572"/>
      <c r="M120" s="572"/>
      <c r="N120" s="572"/>
      <c r="O120" s="575"/>
      <c r="P120" s="82"/>
    </row>
    <row r="121" spans="1:16" ht="51" customHeight="1" x14ac:dyDescent="0.35">
      <c r="A121" s="84"/>
      <c r="B121" s="569"/>
      <c r="C121" s="551" t="s">
        <v>29</v>
      </c>
      <c r="D121" s="551"/>
      <c r="E121" s="572"/>
      <c r="F121" s="572"/>
      <c r="G121" s="572"/>
      <c r="H121" s="572"/>
      <c r="I121" s="572"/>
      <c r="J121" s="572"/>
      <c r="K121" s="572"/>
      <c r="L121" s="572"/>
      <c r="M121" s="572"/>
      <c r="N121" s="572"/>
      <c r="O121" s="575" t="s">
        <v>187</v>
      </c>
      <c r="P121" s="82"/>
    </row>
    <row r="122" spans="1:16" x14ac:dyDescent="0.35">
      <c r="A122" s="84"/>
      <c r="B122" s="569"/>
      <c r="C122" s="551"/>
      <c r="D122" s="551"/>
      <c r="E122" s="572"/>
      <c r="F122" s="572"/>
      <c r="G122" s="572"/>
      <c r="H122" s="572"/>
      <c r="I122" s="572"/>
      <c r="J122" s="572"/>
      <c r="K122" s="572"/>
      <c r="L122" s="572"/>
      <c r="M122" s="572"/>
      <c r="N122" s="572"/>
      <c r="O122" s="575"/>
      <c r="P122" s="82"/>
    </row>
    <row r="123" spans="1:16" ht="28.75" customHeight="1" x14ac:dyDescent="0.35">
      <c r="A123" s="84"/>
      <c r="B123" s="569"/>
      <c r="C123" s="551"/>
      <c r="D123" s="551"/>
      <c r="E123" s="572"/>
      <c r="F123" s="572"/>
      <c r="G123" s="572"/>
      <c r="H123" s="572"/>
      <c r="I123" s="572"/>
      <c r="J123" s="572"/>
      <c r="K123" s="572"/>
      <c r="L123" s="572"/>
      <c r="M123" s="572"/>
      <c r="N123" s="572"/>
      <c r="O123" s="575" t="s">
        <v>188</v>
      </c>
      <c r="P123" s="82"/>
    </row>
    <row r="124" spans="1:16" x14ac:dyDescent="0.35">
      <c r="A124" s="84"/>
      <c r="B124" s="569"/>
      <c r="C124" s="551"/>
      <c r="D124" s="551"/>
      <c r="E124" s="572"/>
      <c r="F124" s="572"/>
      <c r="G124" s="572"/>
      <c r="H124" s="572"/>
      <c r="I124" s="572"/>
      <c r="J124" s="572"/>
      <c r="K124" s="572"/>
      <c r="L124" s="572"/>
      <c r="M124" s="572"/>
      <c r="N124" s="572"/>
      <c r="O124" s="575"/>
      <c r="P124" s="82"/>
    </row>
    <row r="125" spans="1:16" x14ac:dyDescent="0.35">
      <c r="A125" s="84"/>
      <c r="B125" s="569"/>
      <c r="C125" s="551"/>
      <c r="D125" s="551"/>
      <c r="E125" s="572"/>
      <c r="F125" s="572"/>
      <c r="G125" s="572"/>
      <c r="H125" s="572"/>
      <c r="I125" s="572"/>
      <c r="J125" s="572"/>
      <c r="K125" s="572"/>
      <c r="L125" s="572"/>
      <c r="M125" s="572"/>
      <c r="N125" s="572"/>
      <c r="O125" s="575"/>
      <c r="P125" s="82"/>
    </row>
    <row r="126" spans="1:16" x14ac:dyDescent="0.35">
      <c r="A126" s="84"/>
      <c r="B126" s="569"/>
      <c r="C126" s="551"/>
      <c r="D126" s="551"/>
      <c r="E126" s="572"/>
      <c r="F126" s="572"/>
      <c r="G126" s="572"/>
      <c r="H126" s="572"/>
      <c r="I126" s="572"/>
      <c r="J126" s="572"/>
      <c r="K126" s="572"/>
      <c r="L126" s="572"/>
      <c r="M126" s="572"/>
      <c r="N126" s="572"/>
      <c r="O126" s="575"/>
      <c r="P126" s="82"/>
    </row>
    <row r="127" spans="1:16" ht="14.5" customHeight="1" thickBot="1" x14ac:dyDescent="0.4">
      <c r="A127" s="84"/>
      <c r="B127" s="571"/>
      <c r="C127" s="551"/>
      <c r="D127" s="551"/>
      <c r="E127" s="572"/>
      <c r="F127" s="572"/>
      <c r="G127" s="572"/>
      <c r="H127" s="572"/>
      <c r="I127" s="572"/>
      <c r="J127" s="572"/>
      <c r="K127" s="572"/>
      <c r="L127" s="572"/>
      <c r="M127" s="572"/>
      <c r="N127" s="572"/>
      <c r="O127" s="556"/>
      <c r="P127" s="82"/>
    </row>
    <row r="128" spans="1:16" ht="16.399999999999999" customHeight="1" x14ac:dyDescent="0.35">
      <c r="A128" s="84"/>
      <c r="B128" s="60"/>
      <c r="C128" s="58"/>
      <c r="D128" s="58"/>
      <c r="E128" s="60"/>
      <c r="F128" s="60"/>
      <c r="G128" s="60"/>
      <c r="H128" s="60"/>
      <c r="I128" s="60"/>
      <c r="J128" s="60"/>
      <c r="K128" s="60"/>
      <c r="L128" s="60"/>
      <c r="M128" s="60"/>
      <c r="N128" s="60"/>
      <c r="O128" s="60"/>
      <c r="P128" s="82"/>
    </row>
    <row r="129" spans="1:16" ht="16.399999999999999" customHeight="1" x14ac:dyDescent="0.35">
      <c r="A129" s="84"/>
      <c r="B129" s="60"/>
      <c r="C129" s="58"/>
      <c r="D129" s="58"/>
      <c r="E129" s="60"/>
      <c r="F129" s="60"/>
      <c r="G129" s="60"/>
      <c r="H129" s="60"/>
      <c r="I129" s="60"/>
      <c r="J129" s="60"/>
      <c r="K129" s="60"/>
      <c r="L129" s="60"/>
      <c r="M129" s="60"/>
      <c r="N129" s="60"/>
      <c r="O129" s="60"/>
      <c r="P129" s="82"/>
    </row>
    <row r="130" spans="1:16" ht="46.4" customHeight="1" x14ac:dyDescent="0.35">
      <c r="A130" s="84"/>
      <c r="B130" s="605" t="s">
        <v>189</v>
      </c>
      <c r="C130" s="606"/>
      <c r="D130" s="606"/>
      <c r="E130" s="606"/>
      <c r="F130" s="606"/>
      <c r="G130" s="606"/>
      <c r="H130" s="606"/>
      <c r="I130" s="606"/>
      <c r="J130" s="606"/>
      <c r="K130" s="606"/>
      <c r="L130" s="606"/>
      <c r="M130" s="606"/>
      <c r="N130" s="606"/>
      <c r="O130" s="138" t="s">
        <v>94</v>
      </c>
      <c r="P130" s="82"/>
    </row>
    <row r="131" spans="1:16" ht="37.4" customHeight="1" x14ac:dyDescent="0.35">
      <c r="A131" s="84"/>
      <c r="B131" s="481" t="s">
        <v>190</v>
      </c>
      <c r="C131" s="551" t="s">
        <v>191</v>
      </c>
      <c r="D131" s="551"/>
      <c r="E131" s="613"/>
      <c r="F131" s="614"/>
      <c r="G131" s="614"/>
      <c r="H131" s="614"/>
      <c r="I131" s="614"/>
      <c r="J131" s="614"/>
      <c r="K131" s="614"/>
      <c r="L131" s="614"/>
      <c r="M131" s="614"/>
      <c r="N131" s="615"/>
      <c r="O131" s="566" t="s">
        <v>192</v>
      </c>
      <c r="P131" s="82"/>
    </row>
    <row r="132" spans="1:16" ht="14.5" customHeight="1" x14ac:dyDescent="0.35">
      <c r="A132" s="84"/>
      <c r="B132" s="481"/>
      <c r="C132" s="551"/>
      <c r="D132" s="551"/>
      <c r="E132" s="616"/>
      <c r="F132" s="617"/>
      <c r="G132" s="617"/>
      <c r="H132" s="617"/>
      <c r="I132" s="617"/>
      <c r="J132" s="617"/>
      <c r="K132" s="617"/>
      <c r="L132" s="617"/>
      <c r="M132" s="617"/>
      <c r="N132" s="618"/>
      <c r="O132" s="567"/>
      <c r="P132" s="82"/>
    </row>
    <row r="133" spans="1:16" ht="48.65" customHeight="1" x14ac:dyDescent="0.35">
      <c r="A133" s="84"/>
      <c r="B133" s="481"/>
      <c r="C133" s="551"/>
      <c r="D133" s="551"/>
      <c r="E133" s="616"/>
      <c r="F133" s="617"/>
      <c r="G133" s="617"/>
      <c r="H133" s="617"/>
      <c r="I133" s="617"/>
      <c r="J133" s="617"/>
      <c r="K133" s="617"/>
      <c r="L133" s="617"/>
      <c r="M133" s="617"/>
      <c r="N133" s="618"/>
      <c r="O133" s="568"/>
      <c r="P133" s="82"/>
    </row>
    <row r="134" spans="1:16" ht="15" customHeight="1" x14ac:dyDescent="0.35">
      <c r="A134" s="84"/>
      <c r="B134" s="481" t="s">
        <v>193</v>
      </c>
      <c r="C134" s="530" t="s">
        <v>194</v>
      </c>
      <c r="D134" s="531"/>
      <c r="E134" s="607"/>
      <c r="F134" s="608"/>
      <c r="G134" s="608"/>
      <c r="H134" s="608"/>
      <c r="I134" s="608"/>
      <c r="J134" s="608"/>
      <c r="K134" s="608"/>
      <c r="L134" s="608"/>
      <c r="M134" s="608"/>
      <c r="N134" s="609"/>
      <c r="O134" s="555" t="s">
        <v>195</v>
      </c>
      <c r="P134" s="82"/>
    </row>
    <row r="135" spans="1:16" ht="93" customHeight="1" x14ac:dyDescent="0.35">
      <c r="A135" s="84"/>
      <c r="B135" s="481"/>
      <c r="C135" s="537"/>
      <c r="D135" s="538"/>
      <c r="E135" s="610"/>
      <c r="F135" s="611"/>
      <c r="G135" s="611"/>
      <c r="H135" s="611"/>
      <c r="I135" s="611"/>
      <c r="J135" s="611"/>
      <c r="K135" s="611"/>
      <c r="L135" s="611"/>
      <c r="M135" s="611"/>
      <c r="N135" s="612"/>
      <c r="O135" s="556"/>
      <c r="P135" s="82"/>
    </row>
    <row r="136" spans="1:16" ht="83.5" customHeight="1" x14ac:dyDescent="0.35">
      <c r="A136" s="84"/>
      <c r="B136" s="83">
        <v>2</v>
      </c>
      <c r="C136" s="551" t="s">
        <v>196</v>
      </c>
      <c r="D136" s="551"/>
      <c r="E136" s="596"/>
      <c r="F136" s="603"/>
      <c r="G136" s="603"/>
      <c r="H136" s="603"/>
      <c r="I136" s="603"/>
      <c r="J136" s="603"/>
      <c r="K136" s="603"/>
      <c r="L136" s="603"/>
      <c r="M136" s="603"/>
      <c r="N136" s="597"/>
      <c r="O136" s="134" t="s">
        <v>197</v>
      </c>
      <c r="P136" s="82"/>
    </row>
    <row r="137" spans="1:16" ht="28.75" customHeight="1" x14ac:dyDescent="0.35">
      <c r="A137" s="84"/>
      <c r="B137" s="532">
        <v>3</v>
      </c>
      <c r="C137" s="530" t="s">
        <v>33</v>
      </c>
      <c r="D137" s="531"/>
      <c r="E137" s="560" t="s">
        <v>198</v>
      </c>
      <c r="F137" s="561"/>
      <c r="G137" s="510"/>
      <c r="H137" s="510"/>
      <c r="I137" s="510"/>
      <c r="J137" s="510"/>
      <c r="K137" s="510"/>
      <c r="L137" s="510"/>
      <c r="M137" s="510"/>
      <c r="N137" s="474"/>
      <c r="O137" s="513" t="s">
        <v>199</v>
      </c>
      <c r="P137" s="82"/>
    </row>
    <row r="138" spans="1:16" ht="28.75" customHeight="1" x14ac:dyDescent="0.35">
      <c r="A138" s="84"/>
      <c r="B138" s="532"/>
      <c r="C138" s="539"/>
      <c r="D138" s="540"/>
      <c r="E138" s="562"/>
      <c r="F138" s="563"/>
      <c r="G138" s="511"/>
      <c r="H138" s="511"/>
      <c r="I138" s="511"/>
      <c r="J138" s="511"/>
      <c r="K138" s="511"/>
      <c r="L138" s="511"/>
      <c r="M138" s="511"/>
      <c r="N138" s="476"/>
      <c r="O138" s="514"/>
      <c r="P138" s="82"/>
    </row>
    <row r="139" spans="1:16" ht="28.75" customHeight="1" x14ac:dyDescent="0.35">
      <c r="A139" s="84"/>
      <c r="B139" s="532"/>
      <c r="C139" s="539"/>
      <c r="D139" s="540"/>
      <c r="E139" s="564"/>
      <c r="F139" s="565"/>
      <c r="G139" s="512"/>
      <c r="H139" s="512"/>
      <c r="I139" s="512"/>
      <c r="J139" s="512"/>
      <c r="K139" s="512"/>
      <c r="L139" s="512"/>
      <c r="M139" s="512"/>
      <c r="N139" s="478"/>
      <c r="O139" s="514"/>
      <c r="P139" s="82"/>
    </row>
    <row r="140" spans="1:16" ht="28.75" customHeight="1" x14ac:dyDescent="0.35">
      <c r="A140" s="84"/>
      <c r="B140" s="532"/>
      <c r="C140" s="539"/>
      <c r="D140" s="540"/>
      <c r="E140" s="560" t="s">
        <v>200</v>
      </c>
      <c r="F140" s="561"/>
      <c r="G140" s="510"/>
      <c r="H140" s="510"/>
      <c r="I140" s="510"/>
      <c r="J140" s="510"/>
      <c r="K140" s="510"/>
      <c r="L140" s="510"/>
      <c r="M140" s="510"/>
      <c r="N140" s="474"/>
      <c r="O140" s="514" t="s">
        <v>201</v>
      </c>
      <c r="P140" s="82"/>
    </row>
    <row r="141" spans="1:16" ht="28.75" customHeight="1" x14ac:dyDescent="0.35">
      <c r="A141" s="84"/>
      <c r="B141" s="532"/>
      <c r="C141" s="539"/>
      <c r="D141" s="540"/>
      <c r="E141" s="562"/>
      <c r="F141" s="563"/>
      <c r="G141" s="511"/>
      <c r="H141" s="511"/>
      <c r="I141" s="511"/>
      <c r="J141" s="511"/>
      <c r="K141" s="511"/>
      <c r="L141" s="511"/>
      <c r="M141" s="511"/>
      <c r="N141" s="476"/>
      <c r="O141" s="514"/>
      <c r="P141" s="82"/>
    </row>
    <row r="142" spans="1:16" ht="28.75" customHeight="1" x14ac:dyDescent="0.35">
      <c r="A142" s="84"/>
      <c r="B142" s="532"/>
      <c r="C142" s="539"/>
      <c r="D142" s="540"/>
      <c r="E142" s="564"/>
      <c r="F142" s="565"/>
      <c r="G142" s="512"/>
      <c r="H142" s="512"/>
      <c r="I142" s="512"/>
      <c r="J142" s="512"/>
      <c r="K142" s="512"/>
      <c r="L142" s="512"/>
      <c r="M142" s="512"/>
      <c r="N142" s="478"/>
      <c r="O142" s="514"/>
      <c r="P142" s="82"/>
    </row>
    <row r="143" spans="1:16" ht="28.75" customHeight="1" x14ac:dyDescent="0.35">
      <c r="A143" s="84"/>
      <c r="B143" s="532"/>
      <c r="C143" s="539"/>
      <c r="D143" s="540"/>
      <c r="E143" s="560" t="s">
        <v>202</v>
      </c>
      <c r="F143" s="561"/>
      <c r="G143" s="510"/>
      <c r="H143" s="510"/>
      <c r="I143" s="510"/>
      <c r="J143" s="510"/>
      <c r="K143" s="510"/>
      <c r="L143" s="510"/>
      <c r="M143" s="510"/>
      <c r="N143" s="474"/>
      <c r="O143" s="514" t="s">
        <v>203</v>
      </c>
      <c r="P143" s="82"/>
    </row>
    <row r="144" spans="1:16" ht="28.75" customHeight="1" x14ac:dyDescent="0.35">
      <c r="A144" s="84"/>
      <c r="B144" s="532"/>
      <c r="C144" s="539"/>
      <c r="D144" s="540"/>
      <c r="E144" s="562"/>
      <c r="F144" s="563"/>
      <c r="G144" s="511"/>
      <c r="H144" s="511"/>
      <c r="I144" s="511"/>
      <c r="J144" s="511"/>
      <c r="K144" s="511"/>
      <c r="L144" s="511"/>
      <c r="M144" s="511"/>
      <c r="N144" s="476"/>
      <c r="O144" s="514"/>
      <c r="P144" s="82"/>
    </row>
    <row r="145" spans="1:16" ht="28.75" customHeight="1" x14ac:dyDescent="0.35">
      <c r="A145" s="84"/>
      <c r="B145" s="532"/>
      <c r="C145" s="539"/>
      <c r="D145" s="540"/>
      <c r="E145" s="564"/>
      <c r="F145" s="565"/>
      <c r="G145" s="512"/>
      <c r="H145" s="512"/>
      <c r="I145" s="512"/>
      <c r="J145" s="512"/>
      <c r="K145" s="512"/>
      <c r="L145" s="512"/>
      <c r="M145" s="512"/>
      <c r="N145" s="478"/>
      <c r="O145" s="514"/>
      <c r="P145" s="82"/>
    </row>
    <row r="146" spans="1:16" ht="28.75" customHeight="1" x14ac:dyDescent="0.35">
      <c r="A146" s="84"/>
      <c r="B146" s="532"/>
      <c r="C146" s="539"/>
      <c r="D146" s="540"/>
      <c r="E146" s="560" t="s">
        <v>204</v>
      </c>
      <c r="F146" s="561"/>
      <c r="G146" s="510"/>
      <c r="H146" s="510"/>
      <c r="I146" s="510"/>
      <c r="J146" s="510"/>
      <c r="K146" s="510"/>
      <c r="L146" s="510"/>
      <c r="M146" s="510"/>
      <c r="N146" s="474"/>
      <c r="O146" s="514" t="s">
        <v>205</v>
      </c>
      <c r="P146" s="82"/>
    </row>
    <row r="147" spans="1:16" ht="28.75" customHeight="1" x14ac:dyDescent="0.35">
      <c r="A147" s="84"/>
      <c r="B147" s="532"/>
      <c r="C147" s="539"/>
      <c r="D147" s="540"/>
      <c r="E147" s="562"/>
      <c r="F147" s="563"/>
      <c r="G147" s="511"/>
      <c r="H147" s="511"/>
      <c r="I147" s="511"/>
      <c r="J147" s="511"/>
      <c r="K147" s="511"/>
      <c r="L147" s="511"/>
      <c r="M147" s="511"/>
      <c r="N147" s="476"/>
      <c r="O147" s="514"/>
      <c r="P147" s="82"/>
    </row>
    <row r="148" spans="1:16" ht="28.75" customHeight="1" x14ac:dyDescent="0.35">
      <c r="A148" s="84"/>
      <c r="B148" s="532"/>
      <c r="C148" s="539"/>
      <c r="D148" s="540"/>
      <c r="E148" s="564"/>
      <c r="F148" s="565"/>
      <c r="G148" s="512"/>
      <c r="H148" s="512"/>
      <c r="I148" s="512"/>
      <c r="J148" s="512"/>
      <c r="K148" s="512"/>
      <c r="L148" s="512"/>
      <c r="M148" s="512"/>
      <c r="N148" s="478"/>
      <c r="O148" s="514"/>
      <c r="P148" s="82"/>
    </row>
    <row r="149" spans="1:16" ht="28.75" customHeight="1" x14ac:dyDescent="0.35">
      <c r="A149" s="84"/>
      <c r="B149" s="532"/>
      <c r="C149" s="539"/>
      <c r="D149" s="540"/>
      <c r="E149" s="560" t="s">
        <v>206</v>
      </c>
      <c r="F149" s="561"/>
      <c r="G149" s="510"/>
      <c r="H149" s="510"/>
      <c r="I149" s="510"/>
      <c r="J149" s="510"/>
      <c r="K149" s="510"/>
      <c r="L149" s="510"/>
      <c r="M149" s="510"/>
      <c r="N149" s="474"/>
      <c r="O149" s="514" t="s">
        <v>207</v>
      </c>
      <c r="P149" s="82"/>
    </row>
    <row r="150" spans="1:16" ht="28.75" customHeight="1" x14ac:dyDescent="0.35">
      <c r="A150" s="84"/>
      <c r="B150" s="532"/>
      <c r="C150" s="539"/>
      <c r="D150" s="540"/>
      <c r="E150" s="562"/>
      <c r="F150" s="563"/>
      <c r="G150" s="511"/>
      <c r="H150" s="511"/>
      <c r="I150" s="511"/>
      <c r="J150" s="511"/>
      <c r="K150" s="511"/>
      <c r="L150" s="511"/>
      <c r="M150" s="511"/>
      <c r="N150" s="476"/>
      <c r="O150" s="514"/>
      <c r="P150" s="82"/>
    </row>
    <row r="151" spans="1:16" ht="28.75" customHeight="1" x14ac:dyDescent="0.35">
      <c r="A151" s="84"/>
      <c r="B151" s="532"/>
      <c r="C151" s="537"/>
      <c r="D151" s="538"/>
      <c r="E151" s="564"/>
      <c r="F151" s="565"/>
      <c r="G151" s="512"/>
      <c r="H151" s="512"/>
      <c r="I151" s="512"/>
      <c r="J151" s="512"/>
      <c r="K151" s="512"/>
      <c r="L151" s="512"/>
      <c r="M151" s="512"/>
      <c r="N151" s="478"/>
      <c r="O151" s="515"/>
      <c r="P151" s="82"/>
    </row>
    <row r="152" spans="1:16" x14ac:dyDescent="0.35">
      <c r="A152" s="84"/>
      <c r="B152" s="139"/>
      <c r="C152" s="90"/>
      <c r="D152" s="90"/>
      <c r="E152" s="90"/>
      <c r="F152" s="90"/>
      <c r="G152" s="90"/>
      <c r="H152" s="90"/>
      <c r="I152" s="90"/>
      <c r="J152" s="90"/>
      <c r="K152" s="90"/>
      <c r="L152" s="90"/>
      <c r="M152" s="90"/>
      <c r="N152" s="90"/>
      <c r="O152" s="140"/>
      <c r="P152" s="82"/>
    </row>
    <row r="153" spans="1:16" ht="16.399999999999999" customHeight="1" x14ac:dyDescent="0.35">
      <c r="A153" s="84"/>
      <c r="B153" s="141"/>
      <c r="C153" s="84"/>
      <c r="D153" s="84"/>
      <c r="E153" s="84"/>
      <c r="F153" s="84"/>
      <c r="G153" s="84"/>
      <c r="H153" s="84"/>
      <c r="I153" s="84"/>
      <c r="J153" s="84"/>
      <c r="K153" s="84"/>
      <c r="L153" s="84"/>
      <c r="M153" s="84"/>
      <c r="N153" s="84"/>
      <c r="O153" s="142"/>
      <c r="P153" s="82"/>
    </row>
    <row r="154" spans="1:16" ht="46.75" customHeight="1" x14ac:dyDescent="0.35">
      <c r="A154" s="84"/>
      <c r="B154" s="488" t="s">
        <v>208</v>
      </c>
      <c r="C154" s="489"/>
      <c r="D154" s="489"/>
      <c r="E154" s="489"/>
      <c r="F154" s="489"/>
      <c r="G154" s="489"/>
      <c r="H154" s="489"/>
      <c r="I154" s="489"/>
      <c r="J154" s="489"/>
      <c r="K154" s="489"/>
      <c r="L154" s="489"/>
      <c r="M154" s="489"/>
      <c r="N154" s="490"/>
      <c r="O154" s="132" t="s">
        <v>94</v>
      </c>
      <c r="P154" s="82"/>
    </row>
    <row r="155" spans="1:16" ht="28.75" customHeight="1" x14ac:dyDescent="0.35">
      <c r="A155" s="84"/>
      <c r="B155" s="542">
        <v>1</v>
      </c>
      <c r="C155" s="551" t="s">
        <v>209</v>
      </c>
      <c r="D155" s="558"/>
      <c r="E155" s="520"/>
      <c r="F155" s="520"/>
      <c r="G155" s="520"/>
      <c r="H155" s="520"/>
      <c r="I155" s="520"/>
      <c r="J155" s="520"/>
      <c r="K155" s="520"/>
      <c r="L155" s="520"/>
      <c r="M155" s="520"/>
      <c r="N155" s="520"/>
      <c r="O155" s="623" t="s">
        <v>210</v>
      </c>
      <c r="P155" s="82"/>
    </row>
    <row r="156" spans="1:16" x14ac:dyDescent="0.35">
      <c r="A156" s="84"/>
      <c r="B156" s="542"/>
      <c r="C156" s="551"/>
      <c r="D156" s="558"/>
      <c r="E156" s="520"/>
      <c r="F156" s="520"/>
      <c r="G156" s="520"/>
      <c r="H156" s="520"/>
      <c r="I156" s="520"/>
      <c r="J156" s="520"/>
      <c r="K156" s="520"/>
      <c r="L156" s="520"/>
      <c r="M156" s="520"/>
      <c r="N156" s="520"/>
      <c r="O156" s="623"/>
      <c r="P156" s="82"/>
    </row>
    <row r="157" spans="1:16" x14ac:dyDescent="0.35">
      <c r="A157" s="84"/>
      <c r="B157" s="542"/>
      <c r="C157" s="551"/>
      <c r="D157" s="558"/>
      <c r="E157" s="520"/>
      <c r="F157" s="520"/>
      <c r="G157" s="520"/>
      <c r="H157" s="520"/>
      <c r="I157" s="520"/>
      <c r="J157" s="520"/>
      <c r="K157" s="520"/>
      <c r="L157" s="520"/>
      <c r="M157" s="520"/>
      <c r="N157" s="520"/>
      <c r="O157" s="623"/>
      <c r="P157" s="82"/>
    </row>
    <row r="158" spans="1:16" ht="43.4" customHeight="1" x14ac:dyDescent="0.35">
      <c r="A158" s="84"/>
      <c r="B158" s="542"/>
      <c r="C158" s="551"/>
      <c r="D158" s="558"/>
      <c r="E158" s="520"/>
      <c r="F158" s="520"/>
      <c r="G158" s="520"/>
      <c r="H158" s="520"/>
      <c r="I158" s="520"/>
      <c r="J158" s="520"/>
      <c r="K158" s="520"/>
      <c r="L158" s="520"/>
      <c r="M158" s="520"/>
      <c r="N158" s="520"/>
      <c r="O158" s="623"/>
      <c r="P158" s="82"/>
    </row>
    <row r="159" spans="1:16" ht="187.4" customHeight="1" x14ac:dyDescent="0.35">
      <c r="A159" s="84"/>
      <c r="B159" s="542"/>
      <c r="C159" s="551"/>
      <c r="D159" s="558"/>
      <c r="E159" s="520"/>
      <c r="F159" s="520"/>
      <c r="G159" s="520"/>
      <c r="H159" s="520"/>
      <c r="I159" s="520"/>
      <c r="J159" s="520"/>
      <c r="K159" s="520"/>
      <c r="L159" s="520"/>
      <c r="M159" s="520"/>
      <c r="N159" s="520"/>
      <c r="O159" s="623"/>
      <c r="P159" s="82"/>
    </row>
    <row r="160" spans="1:16" ht="187.4" customHeight="1" x14ac:dyDescent="0.35">
      <c r="A160" s="84"/>
      <c r="B160" s="542">
        <v>2</v>
      </c>
      <c r="C160" s="559" t="s">
        <v>211</v>
      </c>
      <c r="D160" s="559"/>
      <c r="E160" s="520"/>
      <c r="F160" s="520"/>
      <c r="G160" s="520"/>
      <c r="H160" s="520"/>
      <c r="I160" s="520"/>
      <c r="J160" s="520"/>
      <c r="K160" s="520"/>
      <c r="L160" s="520"/>
      <c r="M160" s="520"/>
      <c r="N160" s="520"/>
      <c r="O160" s="513" t="s">
        <v>212</v>
      </c>
      <c r="P160" s="82"/>
    </row>
    <row r="161" spans="1:16" ht="28.75" customHeight="1" x14ac:dyDescent="0.35">
      <c r="A161" s="84"/>
      <c r="B161" s="542"/>
      <c r="C161" s="559"/>
      <c r="D161" s="559"/>
      <c r="E161" s="520"/>
      <c r="F161" s="520"/>
      <c r="G161" s="520"/>
      <c r="H161" s="520"/>
      <c r="I161" s="520"/>
      <c r="J161" s="520"/>
      <c r="K161" s="520"/>
      <c r="L161" s="520"/>
      <c r="M161" s="520"/>
      <c r="N161" s="520"/>
      <c r="O161" s="515"/>
      <c r="P161" s="82"/>
    </row>
    <row r="162" spans="1:16" ht="43.4" customHeight="1" x14ac:dyDescent="0.35">
      <c r="A162" s="84"/>
      <c r="B162" s="542">
        <v>3</v>
      </c>
      <c r="C162" s="530" t="s">
        <v>213</v>
      </c>
      <c r="D162" s="531"/>
      <c r="E162" s="520"/>
      <c r="F162" s="520"/>
      <c r="G162" s="520"/>
      <c r="H162" s="520"/>
      <c r="I162" s="520"/>
      <c r="J162" s="520"/>
      <c r="K162" s="520"/>
      <c r="L162" s="520"/>
      <c r="M162" s="520"/>
      <c r="N162" s="520"/>
      <c r="O162" s="135" t="s">
        <v>214</v>
      </c>
      <c r="P162" s="82"/>
    </row>
    <row r="163" spans="1:16" ht="28.75" customHeight="1" x14ac:dyDescent="0.35">
      <c r="A163" s="84"/>
      <c r="B163" s="542"/>
      <c r="C163" s="539"/>
      <c r="D163" s="540"/>
      <c r="E163" s="520"/>
      <c r="F163" s="520"/>
      <c r="G163" s="520"/>
      <c r="H163" s="520"/>
      <c r="I163" s="520"/>
      <c r="J163" s="520"/>
      <c r="K163" s="520"/>
      <c r="L163" s="520"/>
      <c r="M163" s="520"/>
      <c r="N163" s="520"/>
      <c r="O163" s="135" t="s">
        <v>215</v>
      </c>
      <c r="P163" s="82"/>
    </row>
    <row r="164" spans="1:16" x14ac:dyDescent="0.35">
      <c r="A164" s="84"/>
      <c r="B164" s="542"/>
      <c r="C164" s="539"/>
      <c r="D164" s="540"/>
      <c r="E164" s="520"/>
      <c r="F164" s="520"/>
      <c r="G164" s="520"/>
      <c r="H164" s="520"/>
      <c r="I164" s="520"/>
      <c r="J164" s="520"/>
      <c r="K164" s="520"/>
      <c r="L164" s="520"/>
      <c r="M164" s="520"/>
      <c r="N164" s="520"/>
      <c r="O164" s="135" t="s">
        <v>216</v>
      </c>
      <c r="P164" s="82"/>
    </row>
    <row r="165" spans="1:16" ht="29" x14ac:dyDescent="0.35">
      <c r="A165" s="84"/>
      <c r="B165" s="542"/>
      <c r="C165" s="539"/>
      <c r="D165" s="540"/>
      <c r="E165" s="520"/>
      <c r="F165" s="520"/>
      <c r="G165" s="520"/>
      <c r="H165" s="520"/>
      <c r="I165" s="520"/>
      <c r="J165" s="520"/>
      <c r="K165" s="520"/>
      <c r="L165" s="520"/>
      <c r="M165" s="520"/>
      <c r="N165" s="520"/>
      <c r="O165" s="135" t="s">
        <v>217</v>
      </c>
      <c r="P165" s="82"/>
    </row>
    <row r="166" spans="1:16" x14ac:dyDescent="0.35">
      <c r="A166" s="84"/>
      <c r="B166" s="542"/>
      <c r="C166" s="539"/>
      <c r="D166" s="540"/>
      <c r="E166" s="520"/>
      <c r="F166" s="520"/>
      <c r="G166" s="520"/>
      <c r="H166" s="520"/>
      <c r="I166" s="520"/>
      <c r="J166" s="520"/>
      <c r="K166" s="520"/>
      <c r="L166" s="520"/>
      <c r="M166" s="520"/>
      <c r="N166" s="520"/>
      <c r="O166" s="134"/>
      <c r="P166" s="82"/>
    </row>
    <row r="167" spans="1:16" ht="43.75" customHeight="1" x14ac:dyDescent="0.35">
      <c r="A167" s="84"/>
      <c r="B167" s="542"/>
      <c r="C167" s="539"/>
      <c r="D167" s="540"/>
      <c r="E167" s="520"/>
      <c r="F167" s="520"/>
      <c r="G167" s="520"/>
      <c r="H167" s="520"/>
      <c r="I167" s="520"/>
      <c r="J167" s="520"/>
      <c r="K167" s="520"/>
      <c r="L167" s="520"/>
      <c r="M167" s="520"/>
      <c r="N167" s="520"/>
      <c r="O167" s="509" t="s">
        <v>218</v>
      </c>
      <c r="P167" s="82"/>
    </row>
    <row r="168" spans="1:16" x14ac:dyDescent="0.35">
      <c r="A168" s="84"/>
      <c r="B168" s="542"/>
      <c r="C168" s="539"/>
      <c r="D168" s="540"/>
      <c r="E168" s="520"/>
      <c r="F168" s="520"/>
      <c r="G168" s="520"/>
      <c r="H168" s="520"/>
      <c r="I168" s="520"/>
      <c r="J168" s="520"/>
      <c r="K168" s="520"/>
      <c r="L168" s="520"/>
      <c r="M168" s="520"/>
      <c r="N168" s="520"/>
      <c r="O168" s="509"/>
      <c r="P168" s="82"/>
    </row>
    <row r="169" spans="1:16" x14ac:dyDescent="0.35">
      <c r="A169" s="84"/>
      <c r="B169" s="542"/>
      <c r="C169" s="539"/>
      <c r="D169" s="540"/>
      <c r="E169" s="520"/>
      <c r="F169" s="520"/>
      <c r="G169" s="520"/>
      <c r="H169" s="520"/>
      <c r="I169" s="520"/>
      <c r="J169" s="520"/>
      <c r="K169" s="520"/>
      <c r="L169" s="520"/>
      <c r="M169" s="520"/>
      <c r="N169" s="520"/>
      <c r="O169" s="509"/>
      <c r="P169" s="82"/>
    </row>
    <row r="170" spans="1:16" ht="43.75" customHeight="1" x14ac:dyDescent="0.35">
      <c r="A170" s="84"/>
      <c r="B170" s="542"/>
      <c r="C170" s="537"/>
      <c r="D170" s="538"/>
      <c r="E170" s="552"/>
      <c r="F170" s="552"/>
      <c r="G170" s="552"/>
      <c r="H170" s="552"/>
      <c r="I170" s="552"/>
      <c r="J170" s="552"/>
      <c r="K170" s="552"/>
      <c r="L170" s="552"/>
      <c r="M170" s="552"/>
      <c r="N170" s="552"/>
      <c r="O170" s="509"/>
      <c r="P170" s="82"/>
    </row>
    <row r="171" spans="1:16" ht="43.75" customHeight="1" x14ac:dyDescent="0.35">
      <c r="A171" s="84"/>
      <c r="B171" s="143">
        <v>4</v>
      </c>
      <c r="C171" s="619" t="s">
        <v>552</v>
      </c>
      <c r="D171" s="620"/>
      <c r="E171" s="620"/>
      <c r="F171" s="620"/>
      <c r="G171" s="620"/>
      <c r="H171" s="620"/>
      <c r="I171" s="620"/>
      <c r="J171" s="620"/>
      <c r="K171" s="620"/>
      <c r="L171" s="620"/>
      <c r="M171" s="620"/>
      <c r="N171" s="620"/>
      <c r="O171" s="621"/>
      <c r="P171" s="82"/>
    </row>
    <row r="172" spans="1:16" ht="31.4" customHeight="1" thickBot="1" x14ac:dyDescent="0.4">
      <c r="A172" s="84"/>
      <c r="B172" s="141"/>
      <c r="C172" s="84"/>
      <c r="D172" s="84"/>
      <c r="E172" s="84"/>
      <c r="F172" s="84"/>
      <c r="G172" s="84"/>
      <c r="H172" s="84"/>
      <c r="I172" s="84"/>
      <c r="J172" s="84"/>
      <c r="K172" s="84"/>
      <c r="L172" s="84"/>
      <c r="M172" s="84"/>
      <c r="N172" s="84"/>
      <c r="O172" s="142"/>
      <c r="P172" s="82"/>
    </row>
    <row r="173" spans="1:16" ht="46.75" customHeight="1" x14ac:dyDescent="0.35">
      <c r="A173" s="84"/>
      <c r="B173" s="488" t="s">
        <v>219</v>
      </c>
      <c r="C173" s="489"/>
      <c r="D173" s="489"/>
      <c r="E173" s="489"/>
      <c r="F173" s="489"/>
      <c r="G173" s="489"/>
      <c r="H173" s="489"/>
      <c r="I173" s="489"/>
      <c r="J173" s="489"/>
      <c r="K173" s="489"/>
      <c r="L173" s="489"/>
      <c r="M173" s="489"/>
      <c r="N173" s="490"/>
      <c r="O173" s="144" t="s">
        <v>94</v>
      </c>
      <c r="P173" s="82"/>
    </row>
    <row r="174" spans="1:16" ht="30" customHeight="1" x14ac:dyDescent="0.35">
      <c r="A174" s="84"/>
      <c r="B174" s="528">
        <v>1</v>
      </c>
      <c r="C174" s="557" t="s">
        <v>220</v>
      </c>
      <c r="D174" s="557"/>
      <c r="E174" s="526"/>
      <c r="F174" s="526"/>
      <c r="G174" s="526"/>
      <c r="H174" s="526"/>
      <c r="I174" s="526"/>
      <c r="J174" s="526"/>
      <c r="K174" s="526"/>
      <c r="L174" s="526"/>
      <c r="M174" s="526"/>
      <c r="N174" s="526"/>
      <c r="O174" s="513" t="s">
        <v>221</v>
      </c>
      <c r="P174" s="82"/>
    </row>
    <row r="175" spans="1:16" ht="30" customHeight="1" x14ac:dyDescent="0.35">
      <c r="A175" s="84"/>
      <c r="B175" s="528"/>
      <c r="C175" s="551"/>
      <c r="D175" s="551"/>
      <c r="E175" s="526"/>
      <c r="F175" s="526"/>
      <c r="G175" s="526"/>
      <c r="H175" s="526"/>
      <c r="I175" s="526"/>
      <c r="J175" s="526"/>
      <c r="K175" s="526"/>
      <c r="L175" s="526"/>
      <c r="M175" s="526"/>
      <c r="N175" s="526"/>
      <c r="O175" s="514"/>
      <c r="P175" s="82"/>
    </row>
    <row r="176" spans="1:16" ht="30" customHeight="1" x14ac:dyDescent="0.35">
      <c r="A176" s="84"/>
      <c r="B176" s="528"/>
      <c r="C176" s="551"/>
      <c r="D176" s="551"/>
      <c r="E176" s="526"/>
      <c r="F176" s="526"/>
      <c r="G176" s="526"/>
      <c r="H176" s="526"/>
      <c r="I176" s="526"/>
      <c r="J176" s="526"/>
      <c r="K176" s="526"/>
      <c r="L176" s="526"/>
      <c r="M176" s="526"/>
      <c r="N176" s="526"/>
      <c r="O176" s="514"/>
      <c r="P176" s="82"/>
    </row>
    <row r="177" spans="1:16" ht="30" customHeight="1" x14ac:dyDescent="0.35">
      <c r="A177" s="84"/>
      <c r="B177" s="528"/>
      <c r="C177" s="551"/>
      <c r="D177" s="551"/>
      <c r="E177" s="526"/>
      <c r="F177" s="526"/>
      <c r="G177" s="526"/>
      <c r="H177" s="526"/>
      <c r="I177" s="526"/>
      <c r="J177" s="526"/>
      <c r="K177" s="526"/>
      <c r="L177" s="526"/>
      <c r="M177" s="526"/>
      <c r="N177" s="526"/>
      <c r="O177" s="514"/>
      <c r="P177" s="82"/>
    </row>
    <row r="178" spans="1:16" ht="30" customHeight="1" x14ac:dyDescent="0.35">
      <c r="A178" s="84"/>
      <c r="B178" s="528"/>
      <c r="C178" s="551"/>
      <c r="D178" s="551"/>
      <c r="E178" s="526"/>
      <c r="F178" s="526"/>
      <c r="G178" s="526"/>
      <c r="H178" s="526"/>
      <c r="I178" s="526"/>
      <c r="J178" s="526"/>
      <c r="K178" s="526"/>
      <c r="L178" s="526"/>
      <c r="M178" s="526"/>
      <c r="N178" s="526"/>
      <c r="O178" s="514"/>
      <c r="P178" s="82"/>
    </row>
    <row r="179" spans="1:16" ht="30" customHeight="1" x14ac:dyDescent="0.35">
      <c r="A179" s="84"/>
      <c r="B179" s="529"/>
      <c r="C179" s="551"/>
      <c r="D179" s="551"/>
      <c r="E179" s="526"/>
      <c r="F179" s="526"/>
      <c r="G179" s="526"/>
      <c r="H179" s="526"/>
      <c r="I179" s="526"/>
      <c r="J179" s="526"/>
      <c r="K179" s="526"/>
      <c r="L179" s="526"/>
      <c r="M179" s="526"/>
      <c r="N179" s="526"/>
      <c r="O179" s="515"/>
      <c r="P179" s="82"/>
    </row>
    <row r="180" spans="1:16" ht="30" customHeight="1" x14ac:dyDescent="0.35">
      <c r="A180" s="84"/>
      <c r="B180" s="527">
        <v>2</v>
      </c>
      <c r="C180" s="551" t="s">
        <v>222</v>
      </c>
      <c r="D180" s="551"/>
      <c r="E180" s="543"/>
      <c r="F180" s="544"/>
      <c r="G180" s="544"/>
      <c r="H180" s="544"/>
      <c r="I180" s="544"/>
      <c r="J180" s="544"/>
      <c r="K180" s="544"/>
      <c r="L180" s="544"/>
      <c r="M180" s="544"/>
      <c r="N180" s="545"/>
      <c r="O180" s="361"/>
      <c r="P180" s="82"/>
    </row>
    <row r="181" spans="1:16" ht="30" customHeight="1" x14ac:dyDescent="0.35">
      <c r="A181" s="84"/>
      <c r="B181" s="528"/>
      <c r="C181" s="551"/>
      <c r="D181" s="551"/>
      <c r="E181" s="546"/>
      <c r="F181" s="526"/>
      <c r="G181" s="526"/>
      <c r="H181" s="526"/>
      <c r="I181" s="526"/>
      <c r="J181" s="526"/>
      <c r="K181" s="526"/>
      <c r="L181" s="526"/>
      <c r="M181" s="526"/>
      <c r="N181" s="547"/>
      <c r="O181" s="362" t="s">
        <v>223</v>
      </c>
      <c r="P181" s="82"/>
    </row>
    <row r="182" spans="1:16" ht="30" customHeight="1" x14ac:dyDescent="0.35">
      <c r="A182" s="84"/>
      <c r="B182" s="528"/>
      <c r="C182" s="551"/>
      <c r="D182" s="551"/>
      <c r="E182" s="546"/>
      <c r="F182" s="526"/>
      <c r="G182" s="526"/>
      <c r="H182" s="526"/>
      <c r="I182" s="526"/>
      <c r="J182" s="526"/>
      <c r="K182" s="526"/>
      <c r="L182" s="526"/>
      <c r="M182" s="526"/>
      <c r="N182" s="547"/>
      <c r="O182" s="514" t="s">
        <v>224</v>
      </c>
      <c r="P182" s="82"/>
    </row>
    <row r="183" spans="1:16" ht="30" customHeight="1" x14ac:dyDescent="0.35">
      <c r="A183" s="84"/>
      <c r="B183" s="529"/>
      <c r="C183" s="551"/>
      <c r="D183" s="551"/>
      <c r="E183" s="548"/>
      <c r="F183" s="549"/>
      <c r="G183" s="549"/>
      <c r="H183" s="549"/>
      <c r="I183" s="549"/>
      <c r="J183" s="549"/>
      <c r="K183" s="549"/>
      <c r="L183" s="549"/>
      <c r="M183" s="549"/>
      <c r="N183" s="550"/>
      <c r="O183" s="515"/>
      <c r="P183" s="82"/>
    </row>
    <row r="184" spans="1:16" ht="27" customHeight="1" x14ac:dyDescent="0.35">
      <c r="A184" s="84"/>
      <c r="B184" s="553">
        <v>3</v>
      </c>
      <c r="C184" s="551" t="s">
        <v>225</v>
      </c>
      <c r="D184" s="551"/>
      <c r="E184" s="526"/>
      <c r="F184" s="526"/>
      <c r="G184" s="526"/>
      <c r="H184" s="526"/>
      <c r="I184" s="526"/>
      <c r="J184" s="526"/>
      <c r="K184" s="526"/>
      <c r="L184" s="526"/>
      <c r="M184" s="526"/>
      <c r="N184" s="526"/>
      <c r="O184" s="631" t="s">
        <v>226</v>
      </c>
      <c r="P184" s="82"/>
    </row>
    <row r="185" spans="1:16" ht="27" customHeight="1" x14ac:dyDescent="0.35">
      <c r="A185" s="84"/>
      <c r="B185" s="553"/>
      <c r="C185" s="551"/>
      <c r="D185" s="551"/>
      <c r="E185" s="526"/>
      <c r="F185" s="526"/>
      <c r="G185" s="526"/>
      <c r="H185" s="526"/>
      <c r="I185" s="526"/>
      <c r="J185" s="526"/>
      <c r="K185" s="526"/>
      <c r="L185" s="526"/>
      <c r="M185" s="526"/>
      <c r="N185" s="526"/>
      <c r="O185" s="632"/>
      <c r="P185" s="82"/>
    </row>
    <row r="186" spans="1:16" ht="27" customHeight="1" x14ac:dyDescent="0.35">
      <c r="A186" s="84"/>
      <c r="B186" s="553"/>
      <c r="C186" s="551"/>
      <c r="D186" s="551"/>
      <c r="E186" s="526"/>
      <c r="F186" s="526"/>
      <c r="G186" s="526"/>
      <c r="H186" s="526"/>
      <c r="I186" s="526"/>
      <c r="J186" s="526"/>
      <c r="K186" s="526"/>
      <c r="L186" s="526"/>
      <c r="M186" s="526"/>
      <c r="N186" s="526"/>
      <c r="O186" s="632"/>
      <c r="P186" s="82"/>
    </row>
    <row r="187" spans="1:16" ht="27" customHeight="1" x14ac:dyDescent="0.35">
      <c r="A187" s="84"/>
      <c r="B187" s="553"/>
      <c r="C187" s="551"/>
      <c r="D187" s="551"/>
      <c r="E187" s="526"/>
      <c r="F187" s="526"/>
      <c r="G187" s="526"/>
      <c r="H187" s="526"/>
      <c r="I187" s="526"/>
      <c r="J187" s="526"/>
      <c r="K187" s="526"/>
      <c r="L187" s="526"/>
      <c r="M187" s="526"/>
      <c r="N187" s="526"/>
      <c r="O187" s="632"/>
      <c r="P187" s="82"/>
    </row>
    <row r="188" spans="1:16" ht="20.5" customHeight="1" x14ac:dyDescent="0.35">
      <c r="A188" s="84"/>
      <c r="B188" s="553"/>
      <c r="C188" s="551"/>
      <c r="D188" s="551"/>
      <c r="E188" s="526"/>
      <c r="F188" s="526"/>
      <c r="G188" s="526"/>
      <c r="H188" s="526"/>
      <c r="I188" s="526"/>
      <c r="J188" s="526"/>
      <c r="K188" s="526"/>
      <c r="L188" s="526"/>
      <c r="M188" s="526"/>
      <c r="N188" s="526"/>
      <c r="O188" s="368" t="s">
        <v>227</v>
      </c>
      <c r="P188" s="82"/>
    </row>
    <row r="189" spans="1:16" ht="30.65" customHeight="1" x14ac:dyDescent="0.35">
      <c r="A189" s="84"/>
      <c r="B189" s="553"/>
      <c r="C189" s="551"/>
      <c r="D189" s="551"/>
      <c r="E189" s="526"/>
      <c r="F189" s="526"/>
      <c r="G189" s="526"/>
      <c r="H189" s="526"/>
      <c r="I189" s="526"/>
      <c r="J189" s="526"/>
      <c r="K189" s="526"/>
      <c r="L189" s="526"/>
      <c r="M189" s="526"/>
      <c r="N189" s="526"/>
      <c r="O189" s="367" t="s">
        <v>228</v>
      </c>
      <c r="P189" s="82"/>
    </row>
    <row r="190" spans="1:16" ht="30.65" customHeight="1" x14ac:dyDescent="0.35">
      <c r="A190" s="84"/>
      <c r="B190" s="553"/>
      <c r="C190" s="551"/>
      <c r="D190" s="551"/>
      <c r="E190" s="526"/>
      <c r="F190" s="526"/>
      <c r="G190" s="526"/>
      <c r="H190" s="526"/>
      <c r="I190" s="526"/>
      <c r="J190" s="526"/>
      <c r="K190" s="526"/>
      <c r="L190" s="526"/>
      <c r="M190" s="526"/>
      <c r="N190" s="526"/>
      <c r="O190" s="369" t="s">
        <v>229</v>
      </c>
      <c r="P190" s="82"/>
    </row>
    <row r="191" spans="1:16" ht="30.65" customHeight="1" x14ac:dyDescent="0.35">
      <c r="A191" s="84"/>
      <c r="B191" s="553"/>
      <c r="C191" s="551"/>
      <c r="D191" s="551"/>
      <c r="E191" s="526"/>
      <c r="F191" s="526"/>
      <c r="G191" s="526"/>
      <c r="H191" s="526"/>
      <c r="I191" s="526"/>
      <c r="J191" s="526"/>
      <c r="K191" s="526"/>
      <c r="L191" s="526"/>
      <c r="M191" s="526"/>
      <c r="N191" s="526"/>
      <c r="O191" s="369" t="s">
        <v>230</v>
      </c>
      <c r="P191" s="82"/>
    </row>
    <row r="192" spans="1:16" ht="30.65" customHeight="1" x14ac:dyDescent="0.35">
      <c r="A192" s="84"/>
      <c r="B192" s="553"/>
      <c r="C192" s="551"/>
      <c r="D192" s="551"/>
      <c r="E192" s="526"/>
      <c r="F192" s="526"/>
      <c r="G192" s="526"/>
      <c r="H192" s="526"/>
      <c r="I192" s="526"/>
      <c r="J192" s="526"/>
      <c r="K192" s="526"/>
      <c r="L192" s="526"/>
      <c r="M192" s="526"/>
      <c r="N192" s="526"/>
      <c r="O192" s="369" t="s">
        <v>231</v>
      </c>
      <c r="P192" s="82"/>
    </row>
    <row r="193" spans="1:16" ht="30.65" customHeight="1" x14ac:dyDescent="0.35">
      <c r="A193" s="84"/>
      <c r="B193" s="553"/>
      <c r="C193" s="551"/>
      <c r="D193" s="551"/>
      <c r="E193" s="526"/>
      <c r="F193" s="526"/>
      <c r="G193" s="526"/>
      <c r="H193" s="526"/>
      <c r="I193" s="526"/>
      <c r="J193" s="526"/>
      <c r="K193" s="526"/>
      <c r="L193" s="526"/>
      <c r="M193" s="526"/>
      <c r="N193" s="526"/>
      <c r="O193" s="369" t="s">
        <v>232</v>
      </c>
      <c r="P193" s="82"/>
    </row>
    <row r="194" spans="1:16" ht="20.5" customHeight="1" x14ac:dyDescent="0.35">
      <c r="A194" s="84"/>
      <c r="B194" s="553"/>
      <c r="C194" s="551"/>
      <c r="D194" s="551"/>
      <c r="E194" s="526"/>
      <c r="F194" s="526"/>
      <c r="G194" s="526"/>
      <c r="H194" s="526"/>
      <c r="I194" s="526"/>
      <c r="J194" s="526"/>
      <c r="K194" s="526"/>
      <c r="L194" s="526"/>
      <c r="M194" s="526"/>
      <c r="N194" s="526"/>
      <c r="O194" s="368" t="s">
        <v>233</v>
      </c>
      <c r="P194" s="82"/>
    </row>
    <row r="195" spans="1:16" ht="20.5" customHeight="1" x14ac:dyDescent="0.35">
      <c r="A195" s="84"/>
      <c r="B195" s="553"/>
      <c r="C195" s="551"/>
      <c r="D195" s="551"/>
      <c r="E195" s="526"/>
      <c r="F195" s="526"/>
      <c r="G195" s="526"/>
      <c r="H195" s="526"/>
      <c r="I195" s="526"/>
      <c r="J195" s="526"/>
      <c r="K195" s="526"/>
      <c r="L195" s="526"/>
      <c r="M195" s="526"/>
      <c r="N195" s="526"/>
      <c r="O195" s="632" t="s">
        <v>234</v>
      </c>
      <c r="P195" s="82"/>
    </row>
    <row r="196" spans="1:16" ht="20.5" customHeight="1" x14ac:dyDescent="0.35">
      <c r="A196" s="84"/>
      <c r="B196" s="553"/>
      <c r="C196" s="551"/>
      <c r="D196" s="551"/>
      <c r="E196" s="526"/>
      <c r="F196" s="526"/>
      <c r="G196" s="526"/>
      <c r="H196" s="526"/>
      <c r="I196" s="526"/>
      <c r="J196" s="526"/>
      <c r="K196" s="526"/>
      <c r="L196" s="526"/>
      <c r="M196" s="526"/>
      <c r="N196" s="526"/>
      <c r="O196" s="632"/>
      <c r="P196" s="82"/>
    </row>
    <row r="197" spans="1:16" ht="20.5" customHeight="1" x14ac:dyDescent="0.35">
      <c r="A197" s="84"/>
      <c r="B197" s="553"/>
      <c r="C197" s="551"/>
      <c r="D197" s="551"/>
      <c r="E197" s="526"/>
      <c r="F197" s="526"/>
      <c r="G197" s="526"/>
      <c r="H197" s="526"/>
      <c r="I197" s="526"/>
      <c r="J197" s="526"/>
      <c r="K197" s="526"/>
      <c r="L197" s="526"/>
      <c r="M197" s="526"/>
      <c r="N197" s="526"/>
      <c r="O197" s="362"/>
      <c r="P197" s="82"/>
    </row>
    <row r="198" spans="1:16" ht="20.5" customHeight="1" x14ac:dyDescent="0.35">
      <c r="A198" s="84"/>
      <c r="B198" s="553"/>
      <c r="C198" s="551"/>
      <c r="D198" s="551"/>
      <c r="E198" s="526"/>
      <c r="F198" s="526"/>
      <c r="G198" s="526"/>
      <c r="H198" s="526"/>
      <c r="I198" s="526"/>
      <c r="J198" s="526"/>
      <c r="K198" s="526"/>
      <c r="L198" s="526"/>
      <c r="M198" s="526"/>
      <c r="N198" s="526"/>
      <c r="O198" s="514" t="s">
        <v>235</v>
      </c>
      <c r="P198" s="82"/>
    </row>
    <row r="199" spans="1:16" ht="20.5" customHeight="1" x14ac:dyDescent="0.35">
      <c r="A199" s="84"/>
      <c r="B199" s="553"/>
      <c r="C199" s="551"/>
      <c r="D199" s="551"/>
      <c r="E199" s="526"/>
      <c r="F199" s="526"/>
      <c r="G199" s="526"/>
      <c r="H199" s="526"/>
      <c r="I199" s="526"/>
      <c r="J199" s="526"/>
      <c r="K199" s="526"/>
      <c r="L199" s="526"/>
      <c r="M199" s="526"/>
      <c r="N199" s="526"/>
      <c r="O199" s="515"/>
      <c r="P199" s="82"/>
    </row>
    <row r="200" spans="1:16" ht="20.5" customHeight="1" x14ac:dyDescent="0.35">
      <c r="A200" s="84"/>
      <c r="B200" s="553"/>
      <c r="C200" s="551"/>
      <c r="D200" s="551"/>
      <c r="E200" s="526"/>
      <c r="F200" s="526"/>
      <c r="G200" s="526"/>
      <c r="H200" s="526"/>
      <c r="I200" s="526"/>
      <c r="J200" s="526"/>
      <c r="K200" s="526"/>
      <c r="L200" s="526"/>
      <c r="M200" s="526"/>
      <c r="N200" s="526"/>
      <c r="O200" s="633" t="s">
        <v>236</v>
      </c>
      <c r="P200" s="82"/>
    </row>
    <row r="201" spans="1:16" ht="20.5" customHeight="1" x14ac:dyDescent="0.35">
      <c r="A201" s="84"/>
      <c r="B201" s="553"/>
      <c r="C201" s="551"/>
      <c r="D201" s="551"/>
      <c r="E201" s="526"/>
      <c r="F201" s="526"/>
      <c r="G201" s="526"/>
      <c r="H201" s="526"/>
      <c r="I201" s="526"/>
      <c r="J201" s="526"/>
      <c r="K201" s="526"/>
      <c r="L201" s="526"/>
      <c r="M201" s="526"/>
      <c r="N201" s="526"/>
      <c r="O201" s="515"/>
      <c r="P201" s="82"/>
    </row>
    <row r="202" spans="1:16" ht="28.75" customHeight="1" x14ac:dyDescent="0.35">
      <c r="A202" s="84"/>
      <c r="B202" s="527">
        <v>4</v>
      </c>
      <c r="C202" s="551" t="s">
        <v>237</v>
      </c>
      <c r="D202" s="551"/>
      <c r="E202" s="543"/>
      <c r="F202" s="544"/>
      <c r="G202" s="544"/>
      <c r="H202" s="544"/>
      <c r="I202" s="544"/>
      <c r="J202" s="544"/>
      <c r="K202" s="544"/>
      <c r="L202" s="544"/>
      <c r="M202" s="544"/>
      <c r="N202" s="545"/>
      <c r="O202" s="361" t="s">
        <v>238</v>
      </c>
      <c r="P202" s="82"/>
    </row>
    <row r="203" spans="1:16" x14ac:dyDescent="0.35">
      <c r="A203" s="84"/>
      <c r="B203" s="528"/>
      <c r="C203" s="551"/>
      <c r="D203" s="551"/>
      <c r="E203" s="546"/>
      <c r="F203" s="526"/>
      <c r="G203" s="526"/>
      <c r="H203" s="526"/>
      <c r="I203" s="526"/>
      <c r="J203" s="526"/>
      <c r="K203" s="526"/>
      <c r="L203" s="526"/>
      <c r="M203" s="526"/>
      <c r="N203" s="547"/>
      <c r="O203" s="362" t="s">
        <v>239</v>
      </c>
      <c r="P203" s="82"/>
    </row>
    <row r="204" spans="1:16" ht="28.75" customHeight="1" x14ac:dyDescent="0.35">
      <c r="A204" s="84"/>
      <c r="B204" s="528"/>
      <c r="C204" s="551"/>
      <c r="D204" s="551"/>
      <c r="E204" s="546"/>
      <c r="F204" s="526"/>
      <c r="G204" s="526"/>
      <c r="H204" s="526"/>
      <c r="I204" s="526"/>
      <c r="J204" s="526"/>
      <c r="K204" s="526"/>
      <c r="L204" s="526"/>
      <c r="M204" s="526"/>
      <c r="N204" s="547"/>
      <c r="O204" s="514" t="s">
        <v>240</v>
      </c>
      <c r="P204" s="82"/>
    </row>
    <row r="205" spans="1:16" ht="29.5" customHeight="1" x14ac:dyDescent="0.35">
      <c r="A205" s="84"/>
      <c r="B205" s="529"/>
      <c r="C205" s="551"/>
      <c r="D205" s="551"/>
      <c r="E205" s="548"/>
      <c r="F205" s="549"/>
      <c r="G205" s="549"/>
      <c r="H205" s="549"/>
      <c r="I205" s="549"/>
      <c r="J205" s="549"/>
      <c r="K205" s="549"/>
      <c r="L205" s="549"/>
      <c r="M205" s="549"/>
      <c r="N205" s="550"/>
      <c r="O205" s="515"/>
      <c r="P205" s="82"/>
    </row>
    <row r="206" spans="1:16" ht="29.15" customHeight="1" x14ac:dyDescent="0.35">
      <c r="A206" s="84"/>
      <c r="B206" s="527">
        <v>5</v>
      </c>
      <c r="C206" s="551" t="s">
        <v>241</v>
      </c>
      <c r="D206" s="551"/>
      <c r="E206" s="543"/>
      <c r="F206" s="544"/>
      <c r="G206" s="544"/>
      <c r="H206" s="544"/>
      <c r="I206" s="544"/>
      <c r="J206" s="544"/>
      <c r="K206" s="544"/>
      <c r="L206" s="544"/>
      <c r="M206" s="544"/>
      <c r="N206" s="545"/>
      <c r="O206" s="361" t="s">
        <v>238</v>
      </c>
      <c r="P206" s="82"/>
    </row>
    <row r="207" spans="1:16" x14ac:dyDescent="0.35">
      <c r="A207" s="84"/>
      <c r="B207" s="528"/>
      <c r="C207" s="551"/>
      <c r="D207" s="551"/>
      <c r="E207" s="546"/>
      <c r="F207" s="526"/>
      <c r="G207" s="526"/>
      <c r="H207" s="526"/>
      <c r="I207" s="526"/>
      <c r="J207" s="526"/>
      <c r="K207" s="526"/>
      <c r="L207" s="526"/>
      <c r="M207" s="526"/>
      <c r="N207" s="547"/>
      <c r="O207" s="362" t="s">
        <v>242</v>
      </c>
      <c r="P207" s="82"/>
    </row>
    <row r="208" spans="1:16" x14ac:dyDescent="0.35">
      <c r="A208" s="84"/>
      <c r="B208" s="528"/>
      <c r="C208" s="551"/>
      <c r="D208" s="551"/>
      <c r="E208" s="546"/>
      <c r="F208" s="526"/>
      <c r="G208" s="526"/>
      <c r="H208" s="526"/>
      <c r="I208" s="526"/>
      <c r="J208" s="526"/>
      <c r="K208" s="526"/>
      <c r="L208" s="526"/>
      <c r="M208" s="526"/>
      <c r="N208" s="547"/>
      <c r="O208" s="370"/>
      <c r="P208" s="82"/>
    </row>
    <row r="209" spans="1:16" ht="43.4" customHeight="1" x14ac:dyDescent="0.35">
      <c r="A209" s="84"/>
      <c r="B209" s="528"/>
      <c r="C209" s="551"/>
      <c r="D209" s="551"/>
      <c r="E209" s="546"/>
      <c r="F209" s="526"/>
      <c r="G209" s="526"/>
      <c r="H209" s="526"/>
      <c r="I209" s="526"/>
      <c r="J209" s="526"/>
      <c r="K209" s="526"/>
      <c r="L209" s="526"/>
      <c r="M209" s="526"/>
      <c r="N209" s="547"/>
      <c r="O209" s="514" t="s">
        <v>243</v>
      </c>
      <c r="P209" s="82"/>
    </row>
    <row r="210" spans="1:16" x14ac:dyDescent="0.35">
      <c r="A210" s="84"/>
      <c r="B210" s="529"/>
      <c r="C210" s="551"/>
      <c r="D210" s="551"/>
      <c r="E210" s="548"/>
      <c r="F210" s="549"/>
      <c r="G210" s="549"/>
      <c r="H210" s="549"/>
      <c r="I210" s="549"/>
      <c r="J210" s="549"/>
      <c r="K210" s="549"/>
      <c r="L210" s="549"/>
      <c r="M210" s="549"/>
      <c r="N210" s="550"/>
      <c r="O210" s="515"/>
      <c r="P210" s="82"/>
    </row>
    <row r="211" spans="1:16" ht="302.5" customHeight="1" x14ac:dyDescent="0.35">
      <c r="A211" s="84"/>
      <c r="B211" s="553">
        <v>6</v>
      </c>
      <c r="C211" s="551" t="s">
        <v>244</v>
      </c>
      <c r="D211" s="551"/>
      <c r="E211" s="543"/>
      <c r="F211" s="544"/>
      <c r="G211" s="544"/>
      <c r="H211" s="544"/>
      <c r="I211" s="544"/>
      <c r="J211" s="544"/>
      <c r="K211" s="544"/>
      <c r="L211" s="544"/>
      <c r="M211" s="544"/>
      <c r="N211" s="545"/>
      <c r="O211" s="513" t="s">
        <v>245</v>
      </c>
      <c r="P211" s="82"/>
    </row>
    <row r="212" spans="1:16" x14ac:dyDescent="0.35">
      <c r="A212" s="84"/>
      <c r="B212" s="553"/>
      <c r="C212" s="551"/>
      <c r="D212" s="551"/>
      <c r="E212" s="546"/>
      <c r="F212" s="526"/>
      <c r="G212" s="526"/>
      <c r="H212" s="526"/>
      <c r="I212" s="526"/>
      <c r="J212" s="526"/>
      <c r="K212" s="526"/>
      <c r="L212" s="526"/>
      <c r="M212" s="526"/>
      <c r="N212" s="547"/>
      <c r="O212" s="514"/>
      <c r="P212" s="82"/>
    </row>
    <row r="213" spans="1:16" ht="15" thickBot="1" x14ac:dyDescent="0.4">
      <c r="A213" s="84"/>
      <c r="B213" s="554"/>
      <c r="C213" s="551"/>
      <c r="D213" s="551"/>
      <c r="E213" s="548"/>
      <c r="F213" s="549"/>
      <c r="G213" s="549"/>
      <c r="H213" s="549"/>
      <c r="I213" s="549"/>
      <c r="J213" s="549"/>
      <c r="K213" s="549"/>
      <c r="L213" s="549"/>
      <c r="M213" s="549"/>
      <c r="N213" s="550"/>
      <c r="O213" s="515"/>
      <c r="P213" s="82"/>
    </row>
    <row r="214" spans="1:16" ht="73" customHeight="1" x14ac:dyDescent="0.35">
      <c r="A214" s="84"/>
      <c r="B214" s="629">
        <v>7</v>
      </c>
      <c r="C214" s="551" t="s">
        <v>246</v>
      </c>
      <c r="D214" s="551"/>
      <c r="E214" s="473"/>
      <c r="F214" s="510"/>
      <c r="G214" s="510"/>
      <c r="H214" s="510"/>
      <c r="I214" s="510"/>
      <c r="J214" s="510"/>
      <c r="K214" s="510"/>
      <c r="L214" s="510"/>
      <c r="M214" s="510"/>
      <c r="N214" s="474"/>
      <c r="O214" s="513" t="s">
        <v>247</v>
      </c>
      <c r="P214" s="82"/>
    </row>
    <row r="215" spans="1:16" ht="73" customHeight="1" x14ac:dyDescent="0.35">
      <c r="A215" s="84"/>
      <c r="B215" s="553"/>
      <c r="C215" s="551"/>
      <c r="D215" s="551"/>
      <c r="E215" s="475"/>
      <c r="F215" s="511"/>
      <c r="G215" s="511"/>
      <c r="H215" s="511"/>
      <c r="I215" s="511"/>
      <c r="J215" s="511"/>
      <c r="K215" s="511"/>
      <c r="L215" s="511"/>
      <c r="M215" s="511"/>
      <c r="N215" s="476"/>
      <c r="O215" s="514"/>
      <c r="P215" s="82"/>
    </row>
    <row r="216" spans="1:16" ht="73" customHeight="1" x14ac:dyDescent="0.35">
      <c r="A216" s="84"/>
      <c r="B216" s="553"/>
      <c r="C216" s="551"/>
      <c r="D216" s="551"/>
      <c r="E216" s="477"/>
      <c r="F216" s="512"/>
      <c r="G216" s="512"/>
      <c r="H216" s="512"/>
      <c r="I216" s="512"/>
      <c r="J216" s="512"/>
      <c r="K216" s="512"/>
      <c r="L216" s="512"/>
      <c r="M216" s="512"/>
      <c r="N216" s="478"/>
      <c r="O216" s="515"/>
      <c r="P216" s="82"/>
    </row>
    <row r="217" spans="1:16" ht="29.15" customHeight="1" x14ac:dyDescent="0.35">
      <c r="A217" s="84"/>
      <c r="B217" s="527">
        <v>8</v>
      </c>
      <c r="C217" s="551" t="s">
        <v>248</v>
      </c>
      <c r="D217" s="551"/>
      <c r="E217" s="473"/>
      <c r="F217" s="510"/>
      <c r="G217" s="510"/>
      <c r="H217" s="510"/>
      <c r="I217" s="510"/>
      <c r="J217" s="510"/>
      <c r="K217" s="510"/>
      <c r="L217" s="510"/>
      <c r="M217" s="510"/>
      <c r="N217" s="474"/>
      <c r="O217" s="513" t="s">
        <v>249</v>
      </c>
      <c r="P217" s="82"/>
    </row>
    <row r="218" spans="1:16" x14ac:dyDescent="0.35">
      <c r="A218" s="84"/>
      <c r="B218" s="528"/>
      <c r="C218" s="551"/>
      <c r="D218" s="551"/>
      <c r="E218" s="475"/>
      <c r="F218" s="511"/>
      <c r="G218" s="511"/>
      <c r="H218" s="511"/>
      <c r="I218" s="511"/>
      <c r="J218" s="511"/>
      <c r="K218" s="511"/>
      <c r="L218" s="511"/>
      <c r="M218" s="511"/>
      <c r="N218" s="476"/>
      <c r="O218" s="514"/>
      <c r="P218" s="82"/>
    </row>
    <row r="219" spans="1:16" x14ac:dyDescent="0.35">
      <c r="A219" s="84"/>
      <c r="B219" s="528"/>
      <c r="C219" s="551"/>
      <c r="D219" s="551"/>
      <c r="E219" s="475"/>
      <c r="F219" s="511"/>
      <c r="G219" s="511"/>
      <c r="H219" s="511"/>
      <c r="I219" s="511"/>
      <c r="J219" s="511"/>
      <c r="K219" s="511"/>
      <c r="L219" s="511"/>
      <c r="M219" s="511"/>
      <c r="N219" s="476"/>
      <c r="O219" s="514"/>
      <c r="P219" s="82"/>
    </row>
    <row r="220" spans="1:16" ht="103.4" customHeight="1" x14ac:dyDescent="0.35">
      <c r="A220" s="84"/>
      <c r="B220" s="529"/>
      <c r="C220" s="551"/>
      <c r="D220" s="551"/>
      <c r="E220" s="475"/>
      <c r="F220" s="511"/>
      <c r="G220" s="511"/>
      <c r="H220" s="511"/>
      <c r="I220" s="511"/>
      <c r="J220" s="511"/>
      <c r="K220" s="511"/>
      <c r="L220" s="511"/>
      <c r="M220" s="511"/>
      <c r="N220" s="476"/>
      <c r="O220" s="515"/>
      <c r="P220" s="82"/>
    </row>
    <row r="221" spans="1:16" ht="29.15" customHeight="1" x14ac:dyDescent="0.35">
      <c r="A221" s="84"/>
      <c r="B221" s="553">
        <v>9</v>
      </c>
      <c r="C221" s="551" t="s">
        <v>250</v>
      </c>
      <c r="D221" s="551"/>
      <c r="E221" s="543"/>
      <c r="F221" s="544"/>
      <c r="G221" s="544"/>
      <c r="H221" s="544"/>
      <c r="I221" s="544"/>
      <c r="J221" s="544"/>
      <c r="K221" s="544"/>
      <c r="L221" s="544"/>
      <c r="M221" s="544"/>
      <c r="N221" s="545"/>
      <c r="O221" s="622" t="s">
        <v>251</v>
      </c>
      <c r="P221" s="82"/>
    </row>
    <row r="222" spans="1:16" x14ac:dyDescent="0.35">
      <c r="A222" s="84"/>
      <c r="B222" s="553"/>
      <c r="C222" s="551"/>
      <c r="D222" s="551"/>
      <c r="E222" s="546"/>
      <c r="F222" s="526"/>
      <c r="G222" s="526"/>
      <c r="H222" s="526"/>
      <c r="I222" s="526"/>
      <c r="J222" s="526"/>
      <c r="K222" s="526"/>
      <c r="L222" s="526"/>
      <c r="M222" s="526"/>
      <c r="N222" s="547"/>
      <c r="O222" s="623"/>
      <c r="P222" s="82"/>
    </row>
    <row r="223" spans="1:16" x14ac:dyDescent="0.35">
      <c r="A223" s="84"/>
      <c r="B223" s="553"/>
      <c r="C223" s="551"/>
      <c r="D223" s="551"/>
      <c r="E223" s="546"/>
      <c r="F223" s="526"/>
      <c r="G223" s="526"/>
      <c r="H223" s="526"/>
      <c r="I223" s="526"/>
      <c r="J223" s="526"/>
      <c r="K223" s="526"/>
      <c r="L223" s="526"/>
      <c r="M223" s="526"/>
      <c r="N223" s="547"/>
      <c r="O223" s="623"/>
      <c r="P223" s="82"/>
    </row>
    <row r="224" spans="1:16" ht="28.75" customHeight="1" x14ac:dyDescent="0.35">
      <c r="A224" s="84"/>
      <c r="B224" s="553"/>
      <c r="C224" s="551"/>
      <c r="D224" s="551"/>
      <c r="E224" s="546"/>
      <c r="F224" s="526"/>
      <c r="G224" s="526"/>
      <c r="H224" s="526"/>
      <c r="I224" s="526"/>
      <c r="J224" s="526"/>
      <c r="K224" s="526"/>
      <c r="L224" s="526"/>
      <c r="M224" s="526"/>
      <c r="N224" s="547"/>
      <c r="O224" s="623"/>
      <c r="P224" s="82"/>
    </row>
    <row r="225" spans="1:16" ht="15" thickBot="1" x14ac:dyDescent="0.4">
      <c r="A225" s="84"/>
      <c r="B225" s="553"/>
      <c r="C225" s="551"/>
      <c r="D225" s="551"/>
      <c r="E225" s="548"/>
      <c r="F225" s="549"/>
      <c r="G225" s="549"/>
      <c r="H225" s="549"/>
      <c r="I225" s="549"/>
      <c r="J225" s="549"/>
      <c r="K225" s="549"/>
      <c r="L225" s="549"/>
      <c r="M225" s="549"/>
      <c r="N225" s="550"/>
      <c r="O225" s="371"/>
      <c r="P225" s="82"/>
    </row>
    <row r="226" spans="1:16" x14ac:dyDescent="0.35">
      <c r="A226" s="84"/>
      <c r="B226" s="129"/>
      <c r="C226" s="84"/>
      <c r="D226" s="84"/>
      <c r="E226" s="84"/>
      <c r="F226" s="84"/>
      <c r="G226" s="84"/>
      <c r="H226" s="84"/>
      <c r="I226" s="84"/>
      <c r="J226" s="84"/>
      <c r="K226" s="84"/>
      <c r="L226" s="84"/>
      <c r="M226" s="84"/>
      <c r="N226" s="84"/>
      <c r="O226" s="142"/>
      <c r="P226" s="82"/>
    </row>
    <row r="227" spans="1:16" x14ac:dyDescent="0.35">
      <c r="A227" s="145"/>
      <c r="B227" s="146"/>
      <c r="C227" s="84"/>
      <c r="D227" s="84"/>
      <c r="E227" s="84"/>
      <c r="F227" s="84"/>
      <c r="G227" s="84"/>
      <c r="H227" s="84"/>
      <c r="I227" s="84"/>
      <c r="J227" s="84"/>
      <c r="K227" s="84"/>
      <c r="L227" s="84"/>
      <c r="M227" s="84"/>
      <c r="N227" s="84"/>
      <c r="O227" s="142"/>
      <c r="P227" s="82"/>
    </row>
    <row r="228" spans="1:16" ht="40.75" customHeight="1" x14ac:dyDescent="0.35">
      <c r="A228" s="84"/>
      <c r="B228" s="488" t="s">
        <v>252</v>
      </c>
      <c r="C228" s="489"/>
      <c r="D228" s="489"/>
      <c r="E228" s="489"/>
      <c r="F228" s="489"/>
      <c r="G228" s="489"/>
      <c r="H228" s="489"/>
      <c r="I228" s="489"/>
      <c r="J228" s="489"/>
      <c r="K228" s="489"/>
      <c r="L228" s="489"/>
      <c r="M228" s="489"/>
      <c r="N228" s="489"/>
      <c r="O228" s="490"/>
      <c r="P228" s="82"/>
    </row>
    <row r="229" spans="1:16" ht="14.5" customHeight="1" x14ac:dyDescent="0.35">
      <c r="A229" s="84"/>
      <c r="B229" s="527">
        <v>1</v>
      </c>
      <c r="C229" s="516" t="s">
        <v>253</v>
      </c>
      <c r="D229" s="516"/>
      <c r="E229" s="516"/>
      <c r="F229" s="516"/>
      <c r="G229" s="516"/>
      <c r="H229" s="516"/>
      <c r="I229" s="516"/>
      <c r="J229" s="516"/>
      <c r="K229" s="516"/>
      <c r="L229" s="516"/>
      <c r="M229" s="516"/>
      <c r="N229" s="516"/>
      <c r="O229" s="509"/>
      <c r="P229" s="82"/>
    </row>
    <row r="230" spans="1:16" x14ac:dyDescent="0.35">
      <c r="A230" s="84"/>
      <c r="B230" s="528"/>
      <c r="C230" s="516"/>
      <c r="D230" s="516"/>
      <c r="E230" s="516"/>
      <c r="F230" s="516"/>
      <c r="G230" s="516"/>
      <c r="H230" s="516"/>
      <c r="I230" s="516"/>
      <c r="J230" s="516"/>
      <c r="K230" s="516"/>
      <c r="L230" s="516"/>
      <c r="M230" s="516"/>
      <c r="N230" s="516"/>
      <c r="O230" s="509"/>
      <c r="P230" s="82"/>
    </row>
    <row r="231" spans="1:16" ht="27.65" customHeight="1" x14ac:dyDescent="0.35">
      <c r="A231" s="84"/>
      <c r="B231" s="528"/>
      <c r="C231" s="541" t="s">
        <v>254</v>
      </c>
      <c r="D231" s="541" t="s">
        <v>255</v>
      </c>
      <c r="E231" s="541" t="s">
        <v>256</v>
      </c>
      <c r="F231" s="541"/>
      <c r="G231" s="541"/>
      <c r="H231" s="541"/>
      <c r="I231" s="541"/>
      <c r="J231" s="541"/>
      <c r="K231" s="541" t="s">
        <v>257</v>
      </c>
      <c r="L231" s="541"/>
      <c r="M231" s="502" t="s">
        <v>258</v>
      </c>
      <c r="N231" s="503"/>
      <c r="O231" s="541" t="s">
        <v>259</v>
      </c>
      <c r="P231" s="82"/>
    </row>
    <row r="232" spans="1:16" ht="26.5" customHeight="1" x14ac:dyDescent="0.35">
      <c r="A232" s="84"/>
      <c r="B232" s="528"/>
      <c r="C232" s="541"/>
      <c r="D232" s="541"/>
      <c r="E232" s="541"/>
      <c r="F232" s="541"/>
      <c r="G232" s="541"/>
      <c r="H232" s="541"/>
      <c r="I232" s="541"/>
      <c r="J232" s="541"/>
      <c r="K232" s="541" t="s">
        <v>260</v>
      </c>
      <c r="L232" s="541"/>
      <c r="M232" s="504"/>
      <c r="N232" s="505"/>
      <c r="O232" s="541"/>
      <c r="P232" s="82"/>
    </row>
    <row r="233" spans="1:16" ht="22.75" customHeight="1" x14ac:dyDescent="0.35">
      <c r="A233" s="84"/>
      <c r="B233" s="528"/>
      <c r="C233" s="541"/>
      <c r="D233" s="541"/>
      <c r="E233" s="541"/>
      <c r="F233" s="541"/>
      <c r="G233" s="541"/>
      <c r="H233" s="541"/>
      <c r="I233" s="541"/>
      <c r="J233" s="541"/>
      <c r="K233" s="541" t="s">
        <v>261</v>
      </c>
      <c r="L233" s="541"/>
      <c r="M233" s="506"/>
      <c r="N233" s="507"/>
      <c r="O233" s="541"/>
      <c r="P233" s="82"/>
    </row>
    <row r="234" spans="1:16" ht="16.75" customHeight="1" x14ac:dyDescent="0.35">
      <c r="A234" s="84"/>
      <c r="B234" s="528"/>
      <c r="C234" s="518"/>
      <c r="D234" s="520"/>
      <c r="E234" s="521" t="b">
        <v>0</v>
      </c>
      <c r="F234" s="521"/>
      <c r="G234" s="521"/>
      <c r="H234" s="521"/>
      <c r="I234" s="521"/>
      <c r="J234" s="521"/>
      <c r="K234" s="520"/>
      <c r="L234" s="520"/>
      <c r="M234" s="517"/>
      <c r="N234" s="517"/>
      <c r="O234" s="517"/>
      <c r="P234" s="82"/>
    </row>
    <row r="235" spans="1:16" ht="17.5" customHeight="1" x14ac:dyDescent="0.35">
      <c r="A235" s="84"/>
      <c r="B235" s="528"/>
      <c r="C235" s="518"/>
      <c r="D235" s="520"/>
      <c r="E235" s="521"/>
      <c r="F235" s="521"/>
      <c r="G235" s="521"/>
      <c r="H235" s="521"/>
      <c r="I235" s="521"/>
      <c r="J235" s="521"/>
      <c r="K235" s="520"/>
      <c r="L235" s="520"/>
      <c r="M235" s="517"/>
      <c r="N235" s="517"/>
      <c r="O235" s="517"/>
      <c r="P235" s="82"/>
    </row>
    <row r="236" spans="1:16" ht="14.5" customHeight="1" x14ac:dyDescent="0.35">
      <c r="A236" s="84"/>
      <c r="B236" s="528"/>
      <c r="C236" s="518"/>
      <c r="D236" s="520"/>
      <c r="E236" s="521" t="b">
        <v>0</v>
      </c>
      <c r="F236" s="521"/>
      <c r="G236" s="521"/>
      <c r="H236" s="521"/>
      <c r="I236" s="521"/>
      <c r="J236" s="521"/>
      <c r="K236" s="520"/>
      <c r="L236" s="520"/>
      <c r="M236" s="518"/>
      <c r="N236" s="518"/>
      <c r="O236" s="518"/>
      <c r="P236" s="82"/>
    </row>
    <row r="237" spans="1:16" x14ac:dyDescent="0.35">
      <c r="A237" s="84"/>
      <c r="B237" s="528"/>
      <c r="C237" s="518"/>
      <c r="D237" s="520"/>
      <c r="E237" s="521"/>
      <c r="F237" s="521"/>
      <c r="G237" s="521"/>
      <c r="H237" s="521"/>
      <c r="I237" s="521"/>
      <c r="J237" s="521"/>
      <c r="K237" s="520"/>
      <c r="L237" s="520"/>
      <c r="M237" s="518"/>
      <c r="N237" s="518"/>
      <c r="O237" s="518"/>
      <c r="P237" s="82"/>
    </row>
    <row r="238" spans="1:16" ht="14.5" customHeight="1" x14ac:dyDescent="0.35">
      <c r="A238" s="84"/>
      <c r="B238" s="528"/>
      <c r="C238" s="518"/>
      <c r="D238" s="520"/>
      <c r="E238" s="521" t="b">
        <v>0</v>
      </c>
      <c r="F238" s="521"/>
      <c r="G238" s="521"/>
      <c r="H238" s="521"/>
      <c r="I238" s="521"/>
      <c r="J238" s="521"/>
      <c r="K238" s="520"/>
      <c r="L238" s="520"/>
      <c r="M238" s="518"/>
      <c r="N238" s="518"/>
      <c r="O238" s="518"/>
      <c r="P238" s="82"/>
    </row>
    <row r="239" spans="1:16" x14ac:dyDescent="0.35">
      <c r="A239" s="84"/>
      <c r="B239" s="528"/>
      <c r="C239" s="518"/>
      <c r="D239" s="520"/>
      <c r="E239" s="521"/>
      <c r="F239" s="521"/>
      <c r="G239" s="521"/>
      <c r="H239" s="521"/>
      <c r="I239" s="521"/>
      <c r="J239" s="521"/>
      <c r="K239" s="520"/>
      <c r="L239" s="520"/>
      <c r="M239" s="518"/>
      <c r="N239" s="518"/>
      <c r="O239" s="518"/>
      <c r="P239" s="82"/>
    </row>
    <row r="240" spans="1:16" ht="14.5" customHeight="1" x14ac:dyDescent="0.35">
      <c r="A240" s="84"/>
      <c r="B240" s="528"/>
      <c r="C240" s="518"/>
      <c r="D240" s="520"/>
      <c r="E240" s="521" t="b">
        <v>0</v>
      </c>
      <c r="F240" s="521"/>
      <c r="G240" s="521"/>
      <c r="H240" s="521"/>
      <c r="I240" s="521"/>
      <c r="J240" s="521"/>
      <c r="K240" s="520"/>
      <c r="L240" s="520"/>
      <c r="M240" s="518"/>
      <c r="N240" s="518"/>
      <c r="O240" s="518"/>
      <c r="P240" s="82"/>
    </row>
    <row r="241" spans="1:16" x14ac:dyDescent="0.35">
      <c r="A241" s="84"/>
      <c r="B241" s="528"/>
      <c r="C241" s="518"/>
      <c r="D241" s="520"/>
      <c r="E241" s="521"/>
      <c r="F241" s="521"/>
      <c r="G241" s="521"/>
      <c r="H241" s="521"/>
      <c r="I241" s="521"/>
      <c r="J241" s="521"/>
      <c r="K241" s="520"/>
      <c r="L241" s="520"/>
      <c r="M241" s="518"/>
      <c r="N241" s="518"/>
      <c r="O241" s="518"/>
      <c r="P241" s="82"/>
    </row>
    <row r="242" spans="1:16" ht="14.5" customHeight="1" x14ac:dyDescent="0.35">
      <c r="A242" s="84"/>
      <c r="B242" s="528"/>
      <c r="C242" s="518"/>
      <c r="D242" s="520"/>
      <c r="E242" s="521" t="b">
        <v>0</v>
      </c>
      <c r="F242" s="521"/>
      <c r="G242" s="521"/>
      <c r="H242" s="521"/>
      <c r="I242" s="521"/>
      <c r="J242" s="521"/>
      <c r="K242" s="520"/>
      <c r="L242" s="520"/>
      <c r="M242" s="518"/>
      <c r="N242" s="518"/>
      <c r="O242" s="518"/>
      <c r="P242" s="82"/>
    </row>
    <row r="243" spans="1:16" x14ac:dyDescent="0.35">
      <c r="A243" s="84"/>
      <c r="B243" s="528"/>
      <c r="C243" s="518"/>
      <c r="D243" s="520"/>
      <c r="E243" s="521"/>
      <c r="F243" s="521"/>
      <c r="G243" s="521"/>
      <c r="H243" s="521"/>
      <c r="I243" s="521"/>
      <c r="J243" s="521"/>
      <c r="K243" s="520"/>
      <c r="L243" s="520"/>
      <c r="M243" s="518"/>
      <c r="N243" s="518"/>
      <c r="O243" s="518"/>
      <c r="P243" s="82"/>
    </row>
    <row r="244" spans="1:16" ht="14.5" customHeight="1" x14ac:dyDescent="0.35">
      <c r="A244" s="84"/>
      <c r="B244" s="528"/>
      <c r="C244" s="518"/>
      <c r="D244" s="520"/>
      <c r="E244" s="521" t="b">
        <v>0</v>
      </c>
      <c r="F244" s="521"/>
      <c r="G244" s="521"/>
      <c r="H244" s="521"/>
      <c r="I244" s="521"/>
      <c r="J244" s="521"/>
      <c r="K244" s="520"/>
      <c r="L244" s="520"/>
      <c r="M244" s="518"/>
      <c r="N244" s="518"/>
      <c r="O244" s="518"/>
      <c r="P244" s="82"/>
    </row>
    <row r="245" spans="1:16" x14ac:dyDescent="0.35">
      <c r="A245" s="84"/>
      <c r="B245" s="528"/>
      <c r="C245" s="518"/>
      <c r="D245" s="520"/>
      <c r="E245" s="521"/>
      <c r="F245" s="521"/>
      <c r="G245" s="521"/>
      <c r="H245" s="521"/>
      <c r="I245" s="521"/>
      <c r="J245" s="521"/>
      <c r="K245" s="520"/>
      <c r="L245" s="520"/>
      <c r="M245" s="518"/>
      <c r="N245" s="518"/>
      <c r="O245" s="518"/>
      <c r="P245" s="82"/>
    </row>
    <row r="246" spans="1:16" ht="14.5" customHeight="1" x14ac:dyDescent="0.35">
      <c r="A246" s="84"/>
      <c r="B246" s="528"/>
      <c r="C246" s="518"/>
      <c r="D246" s="520"/>
      <c r="E246" s="521" t="b">
        <v>0</v>
      </c>
      <c r="F246" s="521"/>
      <c r="G246" s="521"/>
      <c r="H246" s="521"/>
      <c r="I246" s="521"/>
      <c r="J246" s="521"/>
      <c r="K246" s="520"/>
      <c r="L246" s="520"/>
      <c r="M246" s="518"/>
      <c r="N246" s="518"/>
      <c r="O246" s="518"/>
      <c r="P246" s="82"/>
    </row>
    <row r="247" spans="1:16" x14ac:dyDescent="0.35">
      <c r="A247" s="84"/>
      <c r="B247" s="529"/>
      <c r="C247" s="518"/>
      <c r="D247" s="520"/>
      <c r="E247" s="521"/>
      <c r="F247" s="521"/>
      <c r="G247" s="521"/>
      <c r="H247" s="521"/>
      <c r="I247" s="521"/>
      <c r="J247" s="521"/>
      <c r="K247" s="520"/>
      <c r="L247" s="520"/>
      <c r="M247" s="518"/>
      <c r="N247" s="518"/>
      <c r="O247" s="518"/>
      <c r="P247" s="82"/>
    </row>
    <row r="248" spans="1:16" ht="21" x14ac:dyDescent="0.35">
      <c r="A248" s="84"/>
      <c r="B248" s="147"/>
      <c r="C248" s="148"/>
      <c r="D248" s="148"/>
      <c r="E248" s="148"/>
      <c r="F248" s="148"/>
      <c r="G248" s="148"/>
      <c r="H248" s="148"/>
      <c r="I248" s="148"/>
      <c r="J248" s="148"/>
      <c r="K248" s="148"/>
      <c r="L248" s="148"/>
      <c r="M248" s="148"/>
      <c r="N248" s="148"/>
      <c r="O248" s="149" t="s">
        <v>26</v>
      </c>
      <c r="P248" s="82"/>
    </row>
    <row r="249" spans="1:16" ht="14.5" customHeight="1" x14ac:dyDescent="0.35">
      <c r="A249" s="84"/>
      <c r="B249" s="527">
        <v>2</v>
      </c>
      <c r="C249" s="530" t="s">
        <v>262</v>
      </c>
      <c r="D249" s="531"/>
      <c r="E249" s="473"/>
      <c r="F249" s="510"/>
      <c r="G249" s="510"/>
      <c r="H249" s="510"/>
      <c r="I249" s="510"/>
      <c r="J249" s="510"/>
      <c r="K249" s="510"/>
      <c r="L249" s="510"/>
      <c r="M249" s="510"/>
      <c r="N249" s="474"/>
      <c r="O249" s="509" t="s">
        <v>263</v>
      </c>
      <c r="P249" s="82"/>
    </row>
    <row r="250" spans="1:16" x14ac:dyDescent="0.35">
      <c r="A250" s="84"/>
      <c r="B250" s="528"/>
      <c r="C250" s="539"/>
      <c r="D250" s="540"/>
      <c r="E250" s="475"/>
      <c r="F250" s="511"/>
      <c r="G250" s="511"/>
      <c r="H250" s="511"/>
      <c r="I250" s="511"/>
      <c r="J250" s="511"/>
      <c r="K250" s="511"/>
      <c r="L250" s="511"/>
      <c r="M250" s="511"/>
      <c r="N250" s="476"/>
      <c r="O250" s="509"/>
      <c r="P250" s="82"/>
    </row>
    <row r="251" spans="1:16" x14ac:dyDescent="0.35">
      <c r="A251" s="84"/>
      <c r="B251" s="528"/>
      <c r="C251" s="539"/>
      <c r="D251" s="540"/>
      <c r="E251" s="475"/>
      <c r="F251" s="511"/>
      <c r="G251" s="511"/>
      <c r="H251" s="511"/>
      <c r="I251" s="511"/>
      <c r="J251" s="511"/>
      <c r="K251" s="511"/>
      <c r="L251" s="511"/>
      <c r="M251" s="511"/>
      <c r="N251" s="476"/>
      <c r="O251" s="509"/>
      <c r="P251" s="82"/>
    </row>
    <row r="252" spans="1:16" x14ac:dyDescent="0.35">
      <c r="A252" s="84"/>
      <c r="B252" s="528"/>
      <c r="C252" s="539"/>
      <c r="D252" s="540"/>
      <c r="E252" s="475"/>
      <c r="F252" s="511"/>
      <c r="G252" s="511"/>
      <c r="H252" s="511"/>
      <c r="I252" s="511"/>
      <c r="J252" s="511"/>
      <c r="K252" s="511"/>
      <c r="L252" s="511"/>
      <c r="M252" s="511"/>
      <c r="N252" s="476"/>
      <c r="O252" s="509"/>
      <c r="P252" s="82"/>
    </row>
    <row r="253" spans="1:16" x14ac:dyDescent="0.35">
      <c r="A253" s="84"/>
      <c r="B253" s="529"/>
      <c r="C253" s="537"/>
      <c r="D253" s="538"/>
      <c r="E253" s="477"/>
      <c r="F253" s="512"/>
      <c r="G253" s="512"/>
      <c r="H253" s="512"/>
      <c r="I253" s="512"/>
      <c r="J253" s="512"/>
      <c r="K253" s="512"/>
      <c r="L253" s="512"/>
      <c r="M253" s="512"/>
      <c r="N253" s="478"/>
      <c r="O253" s="509"/>
      <c r="P253" s="82"/>
    </row>
    <row r="254" spans="1:16" ht="85.75" customHeight="1" x14ac:dyDescent="0.35">
      <c r="A254" s="84"/>
      <c r="B254" s="527">
        <v>3</v>
      </c>
      <c r="C254" s="530" t="s">
        <v>46</v>
      </c>
      <c r="D254" s="531"/>
      <c r="E254" s="473"/>
      <c r="F254" s="510"/>
      <c r="G254" s="510"/>
      <c r="H254" s="510"/>
      <c r="I254" s="510"/>
      <c r="J254" s="510"/>
      <c r="K254" s="510"/>
      <c r="L254" s="510"/>
      <c r="M254" s="510"/>
      <c r="N254" s="474"/>
      <c r="O254" s="361" t="s">
        <v>264</v>
      </c>
      <c r="P254" s="82"/>
    </row>
    <row r="255" spans="1:16" ht="85.75" customHeight="1" x14ac:dyDescent="0.35">
      <c r="A255" s="84"/>
      <c r="B255" s="529"/>
      <c r="C255" s="537"/>
      <c r="D255" s="538"/>
      <c r="E255" s="477"/>
      <c r="F255" s="512"/>
      <c r="G255" s="512"/>
      <c r="H255" s="512"/>
      <c r="I255" s="512"/>
      <c r="J255" s="512"/>
      <c r="K255" s="512"/>
      <c r="L255" s="512"/>
      <c r="M255" s="512"/>
      <c r="N255" s="478"/>
      <c r="O255" s="363" t="s">
        <v>265</v>
      </c>
      <c r="P255" s="82"/>
    </row>
    <row r="256" spans="1:16" ht="64.75" customHeight="1" x14ac:dyDescent="0.35">
      <c r="A256" s="84"/>
      <c r="B256" s="527">
        <v>4</v>
      </c>
      <c r="C256" s="530" t="s">
        <v>266</v>
      </c>
      <c r="D256" s="531"/>
      <c r="E256" s="520" t="s">
        <v>238</v>
      </c>
      <c r="F256" s="520"/>
      <c r="G256" s="520"/>
      <c r="H256" s="520"/>
      <c r="I256" s="520"/>
      <c r="J256" s="520"/>
      <c r="K256" s="520"/>
      <c r="L256" s="520"/>
      <c r="M256" s="520"/>
      <c r="N256" s="520"/>
      <c r="O256" s="513" t="s">
        <v>267</v>
      </c>
      <c r="P256" s="82"/>
    </row>
    <row r="257" spans="1:16" ht="64.75" customHeight="1" x14ac:dyDescent="0.35">
      <c r="A257" s="84"/>
      <c r="B257" s="528"/>
      <c r="C257" s="539" t="s">
        <v>268</v>
      </c>
      <c r="D257" s="540"/>
      <c r="E257" s="520"/>
      <c r="F257" s="520"/>
      <c r="G257" s="520"/>
      <c r="H257" s="520"/>
      <c r="I257" s="520"/>
      <c r="J257" s="520"/>
      <c r="K257" s="520"/>
      <c r="L257" s="520"/>
      <c r="M257" s="520"/>
      <c r="N257" s="520"/>
      <c r="O257" s="514"/>
      <c r="P257" s="82"/>
    </row>
    <row r="258" spans="1:16" ht="64.75" customHeight="1" x14ac:dyDescent="0.35">
      <c r="A258" s="84"/>
      <c r="B258" s="529"/>
      <c r="C258" s="537"/>
      <c r="D258" s="538"/>
      <c r="E258" s="520"/>
      <c r="F258" s="520"/>
      <c r="G258" s="520"/>
      <c r="H258" s="520"/>
      <c r="I258" s="520"/>
      <c r="J258" s="520"/>
      <c r="K258" s="520"/>
      <c r="L258" s="520"/>
      <c r="M258" s="520"/>
      <c r="N258" s="520"/>
      <c r="O258" s="515"/>
      <c r="P258" s="82"/>
    </row>
    <row r="259" spans="1:16" ht="48.65" customHeight="1" x14ac:dyDescent="0.35">
      <c r="A259" s="84"/>
      <c r="B259" s="532">
        <v>5</v>
      </c>
      <c r="C259" s="535" t="s">
        <v>642</v>
      </c>
      <c r="D259" s="535"/>
      <c r="E259" s="535"/>
      <c r="F259" s="535"/>
      <c r="G259" s="535"/>
      <c r="H259" s="535"/>
      <c r="I259" s="535"/>
      <c r="J259" s="535"/>
      <c r="K259" s="535"/>
      <c r="L259" s="535"/>
      <c r="M259" s="535"/>
      <c r="N259" s="535"/>
      <c r="O259" s="372" t="s">
        <v>267</v>
      </c>
      <c r="P259" s="82"/>
    </row>
    <row r="260" spans="1:16" ht="48.65" customHeight="1" x14ac:dyDescent="0.35">
      <c r="A260" s="84"/>
      <c r="B260" s="532"/>
      <c r="C260" s="535"/>
      <c r="D260" s="535"/>
      <c r="E260" s="535"/>
      <c r="F260" s="535"/>
      <c r="G260" s="535"/>
      <c r="H260" s="535"/>
      <c r="I260" s="535"/>
      <c r="J260" s="535"/>
      <c r="K260" s="535"/>
      <c r="L260" s="535"/>
      <c r="M260" s="535"/>
      <c r="N260" s="535"/>
      <c r="O260" s="516" t="s">
        <v>640</v>
      </c>
      <c r="P260" s="82"/>
    </row>
    <row r="261" spans="1:16" ht="48.65" customHeight="1" x14ac:dyDescent="0.35">
      <c r="A261" s="84"/>
      <c r="B261" s="532"/>
      <c r="C261" s="535"/>
      <c r="D261" s="535"/>
      <c r="E261" s="535"/>
      <c r="F261" s="535"/>
      <c r="G261" s="535"/>
      <c r="H261" s="535"/>
      <c r="I261" s="535"/>
      <c r="J261" s="535"/>
      <c r="K261" s="535"/>
      <c r="L261" s="535"/>
      <c r="M261" s="535"/>
      <c r="N261" s="535"/>
      <c r="O261" s="516"/>
      <c r="P261" s="82"/>
    </row>
    <row r="262" spans="1:16" ht="48.65" customHeight="1" x14ac:dyDescent="0.35">
      <c r="A262" s="84"/>
      <c r="B262" s="532"/>
      <c r="C262" s="535"/>
      <c r="D262" s="535"/>
      <c r="E262" s="535"/>
      <c r="F262" s="535"/>
      <c r="G262" s="535"/>
      <c r="H262" s="535"/>
      <c r="I262" s="535"/>
      <c r="J262" s="535"/>
      <c r="K262" s="535"/>
      <c r="L262" s="535"/>
      <c r="M262" s="535"/>
      <c r="N262" s="535"/>
      <c r="O262" s="372" t="s">
        <v>641</v>
      </c>
      <c r="P262" s="82"/>
    </row>
    <row r="263" spans="1:16" x14ac:dyDescent="0.35">
      <c r="A263" s="84"/>
      <c r="B263" s="150"/>
      <c r="C263" s="84"/>
      <c r="D263" s="84"/>
      <c r="E263" s="84"/>
      <c r="F263" s="84"/>
      <c r="G263" s="84"/>
      <c r="H263" s="84"/>
      <c r="I263" s="84"/>
      <c r="J263" s="84"/>
      <c r="K263" s="84"/>
      <c r="L263" s="84"/>
      <c r="M263" s="84"/>
      <c r="N263" s="84"/>
      <c r="O263" s="142"/>
      <c r="P263" s="82"/>
    </row>
    <row r="264" spans="1:16" ht="15" thickBot="1" x14ac:dyDescent="0.4">
      <c r="A264" s="84"/>
      <c r="B264" s="150"/>
      <c r="C264" s="84"/>
      <c r="D264" s="84"/>
      <c r="E264" s="84"/>
      <c r="F264" s="84"/>
      <c r="G264" s="84"/>
      <c r="H264" s="84"/>
      <c r="I264" s="84"/>
      <c r="J264" s="84"/>
      <c r="K264" s="84"/>
      <c r="L264" s="84"/>
      <c r="M264" s="84"/>
      <c r="N264" s="84"/>
      <c r="O264" s="142"/>
      <c r="P264" s="82"/>
    </row>
    <row r="265" spans="1:16" ht="37.4" customHeight="1" thickBot="1" x14ac:dyDescent="0.4">
      <c r="A265" s="84"/>
      <c r="B265" s="508" t="s">
        <v>269</v>
      </c>
      <c r="C265" s="508"/>
      <c r="D265" s="508"/>
      <c r="E265" s="508"/>
      <c r="F265" s="508"/>
      <c r="G265" s="508"/>
      <c r="H265" s="508"/>
      <c r="I265" s="508"/>
      <c r="J265" s="508"/>
      <c r="K265" s="508"/>
      <c r="L265" s="508"/>
      <c r="M265" s="508"/>
      <c r="N265" s="508"/>
      <c r="O265" s="151" t="s">
        <v>94</v>
      </c>
      <c r="P265" s="82"/>
    </row>
    <row r="266" spans="1:16" ht="45.65" customHeight="1" x14ac:dyDescent="0.35">
      <c r="A266" s="84"/>
      <c r="B266" s="533">
        <v>1</v>
      </c>
      <c r="C266" s="515" t="s">
        <v>270</v>
      </c>
      <c r="D266" s="515"/>
      <c r="E266" s="536"/>
      <c r="F266" s="536"/>
      <c r="G266" s="536"/>
      <c r="H266" s="536"/>
      <c r="I266" s="536"/>
      <c r="J266" s="536"/>
      <c r="K266" s="536"/>
      <c r="L266" s="536"/>
      <c r="M266" s="536"/>
      <c r="N266" s="536"/>
      <c r="O266" s="134" t="s">
        <v>271</v>
      </c>
      <c r="P266" s="82"/>
    </row>
    <row r="267" spans="1:16" x14ac:dyDescent="0.35">
      <c r="A267" s="84"/>
      <c r="B267" s="533"/>
      <c r="C267" s="535"/>
      <c r="D267" s="535"/>
      <c r="E267" s="520"/>
      <c r="F267" s="520"/>
      <c r="G267" s="520"/>
      <c r="H267" s="520"/>
      <c r="I267" s="520"/>
      <c r="J267" s="520"/>
      <c r="K267" s="520"/>
      <c r="L267" s="520"/>
      <c r="M267" s="520"/>
      <c r="N267" s="520"/>
      <c r="O267" s="152" t="s">
        <v>272</v>
      </c>
      <c r="P267" s="82"/>
    </row>
    <row r="268" spans="1:16" ht="42.65" customHeight="1" x14ac:dyDescent="0.35">
      <c r="A268" s="84"/>
      <c r="B268" s="533"/>
      <c r="C268" s="535"/>
      <c r="D268" s="535"/>
      <c r="E268" s="520"/>
      <c r="F268" s="520"/>
      <c r="G268" s="520"/>
      <c r="H268" s="520"/>
      <c r="I268" s="520"/>
      <c r="J268" s="520"/>
      <c r="K268" s="520"/>
      <c r="L268" s="520"/>
      <c r="M268" s="520"/>
      <c r="N268" s="520"/>
      <c r="O268" s="134" t="s">
        <v>273</v>
      </c>
      <c r="P268" s="82"/>
    </row>
    <row r="269" spans="1:16" x14ac:dyDescent="0.35">
      <c r="A269" s="84"/>
      <c r="B269" s="533"/>
      <c r="C269" s="535"/>
      <c r="D269" s="535"/>
      <c r="E269" s="520"/>
      <c r="F269" s="520"/>
      <c r="G269" s="520"/>
      <c r="H269" s="520"/>
      <c r="I269" s="520"/>
      <c r="J269" s="520"/>
      <c r="K269" s="520"/>
      <c r="L269" s="520"/>
      <c r="M269" s="520"/>
      <c r="N269" s="520"/>
      <c r="O269" s="152" t="s">
        <v>274</v>
      </c>
      <c r="P269" s="82"/>
    </row>
    <row r="270" spans="1:16" ht="42.65" customHeight="1" x14ac:dyDescent="0.35">
      <c r="A270" s="84"/>
      <c r="B270" s="533"/>
      <c r="C270" s="535"/>
      <c r="D270" s="535"/>
      <c r="E270" s="520"/>
      <c r="F270" s="520"/>
      <c r="G270" s="520"/>
      <c r="H270" s="520"/>
      <c r="I270" s="520"/>
      <c r="J270" s="520"/>
      <c r="K270" s="520"/>
      <c r="L270" s="520"/>
      <c r="M270" s="520"/>
      <c r="N270" s="520"/>
      <c r="O270" s="134" t="s">
        <v>275</v>
      </c>
      <c r="P270" s="82"/>
    </row>
    <row r="271" spans="1:16" x14ac:dyDescent="0.35">
      <c r="A271" s="84"/>
      <c r="B271" s="533"/>
      <c r="C271" s="535"/>
      <c r="D271" s="535"/>
      <c r="E271" s="520"/>
      <c r="F271" s="520"/>
      <c r="G271" s="520"/>
      <c r="H271" s="520"/>
      <c r="I271" s="520"/>
      <c r="J271" s="520"/>
      <c r="K271" s="520"/>
      <c r="L271" s="520"/>
      <c r="M271" s="520"/>
      <c r="N271" s="520"/>
      <c r="O271" s="152" t="s">
        <v>276</v>
      </c>
      <c r="P271" s="82"/>
    </row>
    <row r="272" spans="1:16" ht="42.65" customHeight="1" x14ac:dyDescent="0.35">
      <c r="A272" s="84"/>
      <c r="B272" s="533"/>
      <c r="C272" s="535"/>
      <c r="D272" s="535"/>
      <c r="E272" s="520"/>
      <c r="F272" s="520"/>
      <c r="G272" s="520"/>
      <c r="H272" s="520"/>
      <c r="I272" s="520"/>
      <c r="J272" s="520"/>
      <c r="K272" s="520"/>
      <c r="L272" s="520"/>
      <c r="M272" s="520"/>
      <c r="N272" s="520"/>
      <c r="O272" s="134" t="s">
        <v>277</v>
      </c>
      <c r="P272" s="82"/>
    </row>
    <row r="273" spans="1:16" ht="29" x14ac:dyDescent="0.35">
      <c r="A273" s="84"/>
      <c r="B273" s="533"/>
      <c r="C273" s="535"/>
      <c r="D273" s="535"/>
      <c r="E273" s="520"/>
      <c r="F273" s="520"/>
      <c r="G273" s="520"/>
      <c r="H273" s="520"/>
      <c r="I273" s="520"/>
      <c r="J273" s="520"/>
      <c r="K273" s="520"/>
      <c r="L273" s="520"/>
      <c r="M273" s="520"/>
      <c r="N273" s="520"/>
      <c r="O273" s="371" t="s">
        <v>278</v>
      </c>
      <c r="P273" s="82"/>
    </row>
    <row r="274" spans="1:16" ht="32.5" customHeight="1" x14ac:dyDescent="0.35">
      <c r="A274" s="84"/>
      <c r="B274" s="534">
        <v>2</v>
      </c>
      <c r="C274" s="516" t="s">
        <v>279</v>
      </c>
      <c r="D274" s="516"/>
      <c r="E274" s="520"/>
      <c r="F274" s="520"/>
      <c r="G274" s="520"/>
      <c r="H274" s="520"/>
      <c r="I274" s="520"/>
      <c r="J274" s="520"/>
      <c r="K274" s="520"/>
      <c r="L274" s="520"/>
      <c r="M274" s="520"/>
      <c r="N274" s="520"/>
      <c r="O274" s="519" t="s">
        <v>280</v>
      </c>
      <c r="P274" s="82"/>
    </row>
    <row r="275" spans="1:16" ht="52.4" customHeight="1" x14ac:dyDescent="0.35">
      <c r="A275" s="84"/>
      <c r="B275" s="534"/>
      <c r="C275" s="516" t="s">
        <v>281</v>
      </c>
      <c r="D275" s="516"/>
      <c r="E275" s="520"/>
      <c r="F275" s="520"/>
      <c r="G275" s="520"/>
      <c r="H275" s="520"/>
      <c r="I275" s="520"/>
      <c r="J275" s="520"/>
      <c r="K275" s="520"/>
      <c r="L275" s="520"/>
      <c r="M275" s="520"/>
      <c r="N275" s="520"/>
      <c r="O275" s="509"/>
      <c r="P275" s="82"/>
    </row>
    <row r="276" spans="1:16" ht="43.5" x14ac:dyDescent="0.35">
      <c r="A276" s="84"/>
      <c r="B276" s="534"/>
      <c r="C276" s="516"/>
      <c r="D276" s="516"/>
      <c r="E276" s="520"/>
      <c r="F276" s="520"/>
      <c r="G276" s="520"/>
      <c r="H276" s="520"/>
      <c r="I276" s="520"/>
      <c r="J276" s="520"/>
      <c r="K276" s="520"/>
      <c r="L276" s="520"/>
      <c r="M276" s="520"/>
      <c r="N276" s="520"/>
      <c r="O276" s="134" t="s">
        <v>282</v>
      </c>
      <c r="P276" s="82"/>
    </row>
    <row r="277" spans="1:16" x14ac:dyDescent="0.35">
      <c r="A277" s="84"/>
      <c r="B277" s="534"/>
      <c r="C277" s="516"/>
      <c r="D277" s="516"/>
      <c r="E277" s="520"/>
      <c r="F277" s="520"/>
      <c r="G277" s="520"/>
      <c r="H277" s="520"/>
      <c r="I277" s="520"/>
      <c r="J277" s="520"/>
      <c r="K277" s="520"/>
      <c r="L277" s="520"/>
      <c r="M277" s="520"/>
      <c r="N277" s="520"/>
      <c r="O277" s="509" t="s">
        <v>283</v>
      </c>
      <c r="P277" s="82"/>
    </row>
    <row r="278" spans="1:16" ht="52.4" customHeight="1" x14ac:dyDescent="0.35">
      <c r="A278" s="84"/>
      <c r="B278" s="534"/>
      <c r="C278" s="516" t="s">
        <v>284</v>
      </c>
      <c r="D278" s="516"/>
      <c r="E278" s="520"/>
      <c r="F278" s="520"/>
      <c r="G278" s="520"/>
      <c r="H278" s="520"/>
      <c r="I278" s="520"/>
      <c r="J278" s="520"/>
      <c r="K278" s="520"/>
      <c r="L278" s="520"/>
      <c r="M278" s="520"/>
      <c r="N278" s="520"/>
      <c r="O278" s="509"/>
      <c r="P278" s="82"/>
    </row>
    <row r="279" spans="1:16" x14ac:dyDescent="0.35">
      <c r="A279" s="84"/>
      <c r="B279" s="534"/>
      <c r="C279" s="516"/>
      <c r="D279" s="516"/>
      <c r="E279" s="520"/>
      <c r="F279" s="520"/>
      <c r="G279" s="520"/>
      <c r="H279" s="520"/>
      <c r="I279" s="520"/>
      <c r="J279" s="520"/>
      <c r="K279" s="520"/>
      <c r="L279" s="520"/>
      <c r="M279" s="520"/>
      <c r="N279" s="520"/>
      <c r="O279" s="509" t="s">
        <v>285</v>
      </c>
      <c r="P279" s="82"/>
    </row>
    <row r="280" spans="1:16" ht="23.15" customHeight="1" x14ac:dyDescent="0.35">
      <c r="A280" s="84"/>
      <c r="B280" s="534"/>
      <c r="C280" s="516"/>
      <c r="D280" s="516"/>
      <c r="E280" s="520"/>
      <c r="F280" s="520"/>
      <c r="G280" s="520"/>
      <c r="H280" s="520"/>
      <c r="I280" s="520"/>
      <c r="J280" s="520"/>
      <c r="K280" s="520"/>
      <c r="L280" s="520"/>
      <c r="M280" s="520"/>
      <c r="N280" s="520"/>
      <c r="O280" s="509"/>
      <c r="P280" s="82"/>
    </row>
    <row r="281" spans="1:16" ht="52.4" customHeight="1" x14ac:dyDescent="0.35">
      <c r="A281" s="84"/>
      <c r="B281" s="534"/>
      <c r="C281" s="516" t="s">
        <v>286</v>
      </c>
      <c r="D281" s="516"/>
      <c r="E281" s="520"/>
      <c r="F281" s="520"/>
      <c r="G281" s="520"/>
      <c r="H281" s="520"/>
      <c r="I281" s="520"/>
      <c r="J281" s="520"/>
      <c r="K281" s="520"/>
      <c r="L281" s="520"/>
      <c r="M281" s="520"/>
      <c r="N281" s="520"/>
      <c r="O281" s="509" t="s">
        <v>287</v>
      </c>
      <c r="P281" s="82"/>
    </row>
    <row r="282" spans="1:16" x14ac:dyDescent="0.35">
      <c r="A282" s="84"/>
      <c r="B282" s="534"/>
      <c r="C282" s="516"/>
      <c r="D282" s="516"/>
      <c r="E282" s="520"/>
      <c r="F282" s="520"/>
      <c r="G282" s="520"/>
      <c r="H282" s="520"/>
      <c r="I282" s="520"/>
      <c r="J282" s="520"/>
      <c r="K282" s="520"/>
      <c r="L282" s="520"/>
      <c r="M282" s="520"/>
      <c r="N282" s="520"/>
      <c r="O282" s="509"/>
      <c r="P282" s="82"/>
    </row>
    <row r="283" spans="1:16" x14ac:dyDescent="0.35">
      <c r="A283" s="84"/>
      <c r="B283" s="534"/>
      <c r="C283" s="516"/>
      <c r="D283" s="516"/>
      <c r="E283" s="520"/>
      <c r="F283" s="520"/>
      <c r="G283" s="520"/>
      <c r="H283" s="520"/>
      <c r="I283" s="520"/>
      <c r="J283" s="520"/>
      <c r="K283" s="520"/>
      <c r="L283" s="520"/>
      <c r="M283" s="520"/>
      <c r="N283" s="520"/>
      <c r="O283" s="509" t="s">
        <v>288</v>
      </c>
      <c r="P283" s="82"/>
    </row>
    <row r="284" spans="1:16" ht="112" customHeight="1" x14ac:dyDescent="0.35">
      <c r="A284" s="84"/>
      <c r="B284" s="534"/>
      <c r="C284" s="516"/>
      <c r="D284" s="516"/>
      <c r="E284" s="520"/>
      <c r="F284" s="520"/>
      <c r="G284" s="520"/>
      <c r="H284" s="520"/>
      <c r="I284" s="520"/>
      <c r="J284" s="520"/>
      <c r="K284" s="520"/>
      <c r="L284" s="520"/>
      <c r="M284" s="520"/>
      <c r="N284" s="520"/>
      <c r="O284" s="509"/>
      <c r="P284" s="82"/>
    </row>
    <row r="285" spans="1:16" x14ac:dyDescent="0.35">
      <c r="A285" s="84"/>
      <c r="B285" s="153"/>
      <c r="C285" s="59"/>
      <c r="D285" s="59"/>
      <c r="E285" s="59"/>
      <c r="F285" s="59"/>
      <c r="G285" s="59"/>
      <c r="H285" s="59"/>
      <c r="I285" s="59"/>
      <c r="J285" s="59"/>
      <c r="K285" s="59"/>
      <c r="L285" s="59"/>
      <c r="M285" s="59"/>
      <c r="N285" s="59"/>
      <c r="O285" s="59"/>
      <c r="P285" s="82"/>
    </row>
    <row r="286" spans="1:16" ht="14.5" customHeight="1" x14ac:dyDescent="0.35">
      <c r="A286" s="84"/>
      <c r="B286" s="508" t="s">
        <v>289</v>
      </c>
      <c r="C286" s="508"/>
      <c r="D286" s="508"/>
      <c r="E286" s="508"/>
      <c r="F286" s="508"/>
      <c r="G286" s="508"/>
      <c r="H286" s="508"/>
      <c r="I286" s="508"/>
      <c r="J286" s="508"/>
      <c r="K286" s="508"/>
      <c r="L286" s="508"/>
      <c r="M286" s="508"/>
      <c r="N286" s="508"/>
      <c r="O286" s="508" t="s">
        <v>94</v>
      </c>
      <c r="P286" s="82"/>
    </row>
    <row r="287" spans="1:16" ht="33" customHeight="1" x14ac:dyDescent="0.35">
      <c r="A287" s="84"/>
      <c r="B287" s="508"/>
      <c r="C287" s="508"/>
      <c r="D287" s="508"/>
      <c r="E287" s="508"/>
      <c r="F287" s="508"/>
      <c r="G287" s="508"/>
      <c r="H287" s="508"/>
      <c r="I287" s="508"/>
      <c r="J287" s="508"/>
      <c r="K287" s="508"/>
      <c r="L287" s="508"/>
      <c r="M287" s="508"/>
      <c r="N287" s="508"/>
      <c r="O287" s="508"/>
      <c r="P287" s="82"/>
    </row>
    <row r="288" spans="1:16" x14ac:dyDescent="0.35">
      <c r="A288" s="84"/>
      <c r="B288" s="522">
        <v>1</v>
      </c>
      <c r="C288" s="525" t="s">
        <v>606</v>
      </c>
      <c r="D288" s="525"/>
      <c r="E288" s="524"/>
      <c r="F288" s="524"/>
      <c r="G288" s="524"/>
      <c r="H288" s="524"/>
      <c r="I288" s="524"/>
      <c r="J288" s="524"/>
      <c r="K288" s="524"/>
      <c r="L288" s="524"/>
      <c r="M288" s="524"/>
      <c r="N288" s="524"/>
      <c r="O288" s="499" t="s">
        <v>590</v>
      </c>
      <c r="P288" s="82"/>
    </row>
    <row r="289" spans="1:16" x14ac:dyDescent="0.35">
      <c r="A289" s="84"/>
      <c r="B289" s="522"/>
      <c r="C289" s="525"/>
      <c r="D289" s="525"/>
      <c r="E289" s="524"/>
      <c r="F289" s="524"/>
      <c r="G289" s="524"/>
      <c r="H289" s="524"/>
      <c r="I289" s="524"/>
      <c r="J289" s="524"/>
      <c r="K289" s="524"/>
      <c r="L289" s="524"/>
      <c r="M289" s="524"/>
      <c r="N289" s="524"/>
      <c r="O289" s="500"/>
      <c r="P289" s="82"/>
    </row>
    <row r="290" spans="1:16" x14ac:dyDescent="0.35">
      <c r="A290" s="84"/>
      <c r="B290" s="522"/>
      <c r="C290" s="525"/>
      <c r="D290" s="525"/>
      <c r="E290" s="524"/>
      <c r="F290" s="524"/>
      <c r="G290" s="524"/>
      <c r="H290" s="524"/>
      <c r="I290" s="524"/>
      <c r="J290" s="524"/>
      <c r="K290" s="524"/>
      <c r="L290" s="524"/>
      <c r="M290" s="524"/>
      <c r="N290" s="524"/>
      <c r="O290" s="500"/>
      <c r="P290" s="82"/>
    </row>
    <row r="291" spans="1:16" x14ac:dyDescent="0.35">
      <c r="A291" s="84"/>
      <c r="B291" s="522"/>
      <c r="C291" s="525"/>
      <c r="D291" s="525"/>
      <c r="E291" s="524"/>
      <c r="F291" s="524"/>
      <c r="G291" s="524"/>
      <c r="H291" s="524"/>
      <c r="I291" s="524"/>
      <c r="J291" s="524"/>
      <c r="K291" s="524"/>
      <c r="L291" s="524"/>
      <c r="M291" s="524"/>
      <c r="N291" s="524"/>
      <c r="O291" s="500"/>
      <c r="P291" s="82"/>
    </row>
    <row r="292" spans="1:16" x14ac:dyDescent="0.35">
      <c r="A292" s="84"/>
      <c r="B292" s="522"/>
      <c r="C292" s="525"/>
      <c r="D292" s="525"/>
      <c r="E292" s="524"/>
      <c r="F292" s="524"/>
      <c r="G292" s="524"/>
      <c r="H292" s="524"/>
      <c r="I292" s="524"/>
      <c r="J292" s="524"/>
      <c r="K292" s="524"/>
      <c r="L292" s="524"/>
      <c r="M292" s="524"/>
      <c r="N292" s="524"/>
      <c r="O292" s="500"/>
      <c r="P292" s="82"/>
    </row>
    <row r="293" spans="1:16" x14ac:dyDescent="0.35">
      <c r="A293" s="84"/>
      <c r="B293" s="522"/>
      <c r="C293" s="525"/>
      <c r="D293" s="525"/>
      <c r="E293" s="524"/>
      <c r="F293" s="524"/>
      <c r="G293" s="524"/>
      <c r="H293" s="524"/>
      <c r="I293" s="524"/>
      <c r="J293" s="524"/>
      <c r="K293" s="524"/>
      <c r="L293" s="524"/>
      <c r="M293" s="524"/>
      <c r="N293" s="524"/>
      <c r="O293" s="500"/>
      <c r="P293" s="82"/>
    </row>
    <row r="294" spans="1:16" x14ac:dyDescent="0.35">
      <c r="A294" s="84"/>
      <c r="B294" s="522"/>
      <c r="C294" s="525"/>
      <c r="D294" s="525"/>
      <c r="E294" s="524"/>
      <c r="F294" s="524"/>
      <c r="G294" s="524"/>
      <c r="H294" s="524"/>
      <c r="I294" s="524"/>
      <c r="J294" s="524"/>
      <c r="K294" s="524"/>
      <c r="L294" s="524"/>
      <c r="M294" s="524"/>
      <c r="N294" s="524"/>
      <c r="O294" s="500"/>
      <c r="P294" s="82"/>
    </row>
    <row r="295" spans="1:16" x14ac:dyDescent="0.35">
      <c r="A295" s="84"/>
      <c r="B295" s="522"/>
      <c r="C295" s="525"/>
      <c r="D295" s="525"/>
      <c r="E295" s="524"/>
      <c r="F295" s="524"/>
      <c r="G295" s="524"/>
      <c r="H295" s="524"/>
      <c r="I295" s="524"/>
      <c r="J295" s="524"/>
      <c r="K295" s="524"/>
      <c r="L295" s="524"/>
      <c r="M295" s="524"/>
      <c r="N295" s="524"/>
      <c r="O295" s="500"/>
      <c r="P295" s="82"/>
    </row>
    <row r="296" spans="1:16" x14ac:dyDescent="0.35">
      <c r="A296" s="84"/>
      <c r="B296" s="522"/>
      <c r="C296" s="525"/>
      <c r="D296" s="525"/>
      <c r="E296" s="524"/>
      <c r="F296" s="524"/>
      <c r="G296" s="524"/>
      <c r="H296" s="524"/>
      <c r="I296" s="524"/>
      <c r="J296" s="524"/>
      <c r="K296" s="524"/>
      <c r="L296" s="524"/>
      <c r="M296" s="524"/>
      <c r="N296" s="524"/>
      <c r="O296" s="500"/>
      <c r="P296" s="82"/>
    </row>
    <row r="297" spans="1:16" x14ac:dyDescent="0.35">
      <c r="A297" s="84"/>
      <c r="B297" s="522">
        <v>2</v>
      </c>
      <c r="C297" s="525" t="s">
        <v>607</v>
      </c>
      <c r="D297" s="525"/>
      <c r="E297" s="526"/>
      <c r="F297" s="526"/>
      <c r="G297" s="526"/>
      <c r="H297" s="526"/>
      <c r="I297" s="526"/>
      <c r="J297" s="526"/>
      <c r="K297" s="526"/>
      <c r="L297" s="526"/>
      <c r="M297" s="526"/>
      <c r="N297" s="526"/>
      <c r="O297" s="500"/>
      <c r="P297" s="82"/>
    </row>
    <row r="298" spans="1:16" x14ac:dyDescent="0.35">
      <c r="A298" s="84"/>
      <c r="B298" s="522"/>
      <c r="C298" s="525"/>
      <c r="D298" s="525"/>
      <c r="E298" s="526"/>
      <c r="F298" s="526"/>
      <c r="G298" s="526"/>
      <c r="H298" s="526"/>
      <c r="I298" s="526"/>
      <c r="J298" s="526"/>
      <c r="K298" s="526"/>
      <c r="L298" s="526"/>
      <c r="M298" s="526"/>
      <c r="N298" s="526"/>
      <c r="O298" s="500"/>
      <c r="P298" s="82"/>
    </row>
    <row r="299" spans="1:16" x14ac:dyDescent="0.35">
      <c r="A299" s="84"/>
      <c r="B299" s="522"/>
      <c r="C299" s="525"/>
      <c r="D299" s="525"/>
      <c r="E299" s="526"/>
      <c r="F299" s="526"/>
      <c r="G299" s="526"/>
      <c r="H299" s="526"/>
      <c r="I299" s="526"/>
      <c r="J299" s="526"/>
      <c r="K299" s="526"/>
      <c r="L299" s="526"/>
      <c r="M299" s="526"/>
      <c r="N299" s="526"/>
      <c r="O299" s="500"/>
      <c r="P299" s="82"/>
    </row>
    <row r="300" spans="1:16" x14ac:dyDescent="0.35">
      <c r="A300" s="84"/>
      <c r="B300" s="522"/>
      <c r="C300" s="525"/>
      <c r="D300" s="525"/>
      <c r="E300" s="526"/>
      <c r="F300" s="526"/>
      <c r="G300" s="526"/>
      <c r="H300" s="526"/>
      <c r="I300" s="526"/>
      <c r="J300" s="526"/>
      <c r="K300" s="526"/>
      <c r="L300" s="526"/>
      <c r="M300" s="526"/>
      <c r="N300" s="526"/>
      <c r="O300" s="500"/>
      <c r="P300" s="82"/>
    </row>
    <row r="301" spans="1:16" x14ac:dyDescent="0.35">
      <c r="A301" s="84"/>
      <c r="B301" s="522"/>
      <c r="C301" s="525"/>
      <c r="D301" s="525"/>
      <c r="E301" s="526"/>
      <c r="F301" s="526"/>
      <c r="G301" s="526"/>
      <c r="H301" s="526"/>
      <c r="I301" s="526"/>
      <c r="J301" s="526"/>
      <c r="K301" s="526"/>
      <c r="L301" s="526"/>
      <c r="M301" s="526"/>
      <c r="N301" s="526"/>
      <c r="O301" s="500"/>
      <c r="P301" s="82"/>
    </row>
    <row r="302" spans="1:16" x14ac:dyDescent="0.35">
      <c r="A302" s="84"/>
      <c r="B302" s="522"/>
      <c r="C302" s="525"/>
      <c r="D302" s="525"/>
      <c r="E302" s="526"/>
      <c r="F302" s="526"/>
      <c r="G302" s="526"/>
      <c r="H302" s="526"/>
      <c r="I302" s="526"/>
      <c r="J302" s="526"/>
      <c r="K302" s="526"/>
      <c r="L302" s="526"/>
      <c r="M302" s="526"/>
      <c r="N302" s="526"/>
      <c r="O302" s="500"/>
      <c r="P302" s="82"/>
    </row>
    <row r="303" spans="1:16" x14ac:dyDescent="0.35">
      <c r="A303" s="84"/>
      <c r="B303" s="522"/>
      <c r="C303" s="525"/>
      <c r="D303" s="525"/>
      <c r="E303" s="526"/>
      <c r="F303" s="526"/>
      <c r="G303" s="526"/>
      <c r="H303" s="526"/>
      <c r="I303" s="526"/>
      <c r="J303" s="526"/>
      <c r="K303" s="526"/>
      <c r="L303" s="526"/>
      <c r="M303" s="526"/>
      <c r="N303" s="526"/>
      <c r="O303" s="500"/>
      <c r="P303" s="82"/>
    </row>
    <row r="304" spans="1:16" x14ac:dyDescent="0.35">
      <c r="A304" s="84"/>
      <c r="B304" s="522"/>
      <c r="C304" s="525"/>
      <c r="D304" s="525"/>
      <c r="E304" s="526"/>
      <c r="F304" s="526"/>
      <c r="G304" s="526"/>
      <c r="H304" s="526"/>
      <c r="I304" s="526"/>
      <c r="J304" s="526"/>
      <c r="K304" s="526"/>
      <c r="L304" s="526"/>
      <c r="M304" s="526"/>
      <c r="N304" s="526"/>
      <c r="O304" s="500"/>
      <c r="P304" s="82"/>
    </row>
    <row r="305" spans="1:16" ht="28.75" customHeight="1" x14ac:dyDescent="0.35">
      <c r="A305" s="84"/>
      <c r="B305" s="522"/>
      <c r="C305" s="525"/>
      <c r="D305" s="525"/>
      <c r="E305" s="526"/>
      <c r="F305" s="526"/>
      <c r="G305" s="526"/>
      <c r="H305" s="526"/>
      <c r="I305" s="526"/>
      <c r="J305" s="526"/>
      <c r="K305" s="526"/>
      <c r="L305" s="526"/>
      <c r="M305" s="526"/>
      <c r="N305" s="526"/>
      <c r="O305" s="500"/>
      <c r="P305" s="82"/>
    </row>
    <row r="306" spans="1:16" ht="25.25" customHeight="1" x14ac:dyDescent="0.35">
      <c r="A306" s="84"/>
      <c r="B306" s="522">
        <v>3</v>
      </c>
      <c r="C306" s="523" t="s">
        <v>608</v>
      </c>
      <c r="D306" s="523"/>
      <c r="E306" s="524"/>
      <c r="F306" s="524"/>
      <c r="G306" s="524"/>
      <c r="H306" s="524"/>
      <c r="I306" s="524"/>
      <c r="J306" s="524"/>
      <c r="K306" s="524"/>
      <c r="L306" s="524"/>
      <c r="M306" s="524"/>
      <c r="N306" s="524"/>
      <c r="O306" s="500"/>
      <c r="P306" s="82"/>
    </row>
    <row r="307" spans="1:16" ht="25.25" customHeight="1" x14ac:dyDescent="0.35">
      <c r="A307" s="84"/>
      <c r="B307" s="522"/>
      <c r="C307" s="523"/>
      <c r="D307" s="523"/>
      <c r="E307" s="524"/>
      <c r="F307" s="524"/>
      <c r="G307" s="524"/>
      <c r="H307" s="524"/>
      <c r="I307" s="524"/>
      <c r="J307" s="524"/>
      <c r="K307" s="524"/>
      <c r="L307" s="524"/>
      <c r="M307" s="524"/>
      <c r="N307" s="524"/>
      <c r="O307" s="500"/>
      <c r="P307" s="82"/>
    </row>
    <row r="308" spans="1:16" ht="25.25" customHeight="1" x14ac:dyDescent="0.35">
      <c r="A308" s="84"/>
      <c r="B308" s="522"/>
      <c r="C308" s="523"/>
      <c r="D308" s="523"/>
      <c r="E308" s="524"/>
      <c r="F308" s="524"/>
      <c r="G308" s="524"/>
      <c r="H308" s="524"/>
      <c r="I308" s="524"/>
      <c r="J308" s="524"/>
      <c r="K308" s="524"/>
      <c r="L308" s="524"/>
      <c r="M308" s="524"/>
      <c r="N308" s="524"/>
      <c r="O308" s="500"/>
      <c r="P308" s="82"/>
    </row>
    <row r="309" spans="1:16" ht="25.25" customHeight="1" x14ac:dyDescent="0.35">
      <c r="A309" s="84"/>
      <c r="B309" s="522"/>
      <c r="C309" s="523"/>
      <c r="D309" s="523"/>
      <c r="E309" s="524"/>
      <c r="F309" s="524"/>
      <c r="G309" s="524"/>
      <c r="H309" s="524"/>
      <c r="I309" s="524"/>
      <c r="J309" s="524"/>
      <c r="K309" s="524"/>
      <c r="L309" s="524"/>
      <c r="M309" s="524"/>
      <c r="N309" s="524"/>
      <c r="O309" s="500"/>
      <c r="P309" s="82"/>
    </row>
    <row r="310" spans="1:16" ht="25.25" customHeight="1" x14ac:dyDescent="0.35">
      <c r="A310" s="84"/>
      <c r="B310" s="522"/>
      <c r="C310" s="523"/>
      <c r="D310" s="523"/>
      <c r="E310" s="524"/>
      <c r="F310" s="524"/>
      <c r="G310" s="524"/>
      <c r="H310" s="524"/>
      <c r="I310" s="524"/>
      <c r="J310" s="524"/>
      <c r="K310" s="524"/>
      <c r="L310" s="524"/>
      <c r="M310" s="524"/>
      <c r="N310" s="524"/>
      <c r="O310" s="500"/>
      <c r="P310" s="82"/>
    </row>
    <row r="311" spans="1:16" ht="25.25" customHeight="1" x14ac:dyDescent="0.35">
      <c r="A311" s="84"/>
      <c r="B311" s="522"/>
      <c r="C311" s="523"/>
      <c r="D311" s="523"/>
      <c r="E311" s="524"/>
      <c r="F311" s="524"/>
      <c r="G311" s="524"/>
      <c r="H311" s="524"/>
      <c r="I311" s="524"/>
      <c r="J311" s="524"/>
      <c r="K311" s="524"/>
      <c r="L311" s="524"/>
      <c r="M311" s="524"/>
      <c r="N311" s="524"/>
      <c r="O311" s="500"/>
      <c r="P311" s="82"/>
    </row>
    <row r="312" spans="1:16" ht="25.25" customHeight="1" x14ac:dyDescent="0.35">
      <c r="A312" s="84"/>
      <c r="B312" s="522"/>
      <c r="C312" s="523"/>
      <c r="D312" s="523"/>
      <c r="E312" s="524"/>
      <c r="F312" s="524"/>
      <c r="G312" s="524"/>
      <c r="H312" s="524"/>
      <c r="I312" s="524"/>
      <c r="J312" s="524"/>
      <c r="K312" s="524"/>
      <c r="L312" s="524"/>
      <c r="M312" s="524"/>
      <c r="N312" s="524"/>
      <c r="O312" s="500"/>
      <c r="P312" s="82"/>
    </row>
    <row r="313" spans="1:16" ht="25.25" customHeight="1" x14ac:dyDescent="0.35">
      <c r="A313" s="84"/>
      <c r="B313" s="522"/>
      <c r="C313" s="523"/>
      <c r="D313" s="523"/>
      <c r="E313" s="524"/>
      <c r="F313" s="524"/>
      <c r="G313" s="524"/>
      <c r="H313" s="524"/>
      <c r="I313" s="524"/>
      <c r="J313" s="524"/>
      <c r="K313" s="524"/>
      <c r="L313" s="524"/>
      <c r="M313" s="524"/>
      <c r="N313" s="524"/>
      <c r="O313" s="500"/>
      <c r="P313" s="82"/>
    </row>
    <row r="314" spans="1:16" ht="18.649999999999999" customHeight="1" x14ac:dyDescent="0.35">
      <c r="A314" s="84"/>
      <c r="B314" s="522"/>
      <c r="C314" s="523"/>
      <c r="D314" s="523"/>
      <c r="E314" s="524"/>
      <c r="F314" s="524"/>
      <c r="G314" s="524"/>
      <c r="H314" s="524"/>
      <c r="I314" s="524"/>
      <c r="J314" s="524"/>
      <c r="K314" s="524"/>
      <c r="L314" s="524"/>
      <c r="M314" s="524"/>
      <c r="N314" s="524"/>
      <c r="O314" s="500"/>
      <c r="P314" s="82"/>
    </row>
    <row r="315" spans="1:16" x14ac:dyDescent="0.35">
      <c r="A315" s="84"/>
      <c r="B315" s="129"/>
      <c r="C315" s="84"/>
      <c r="D315" s="84"/>
      <c r="E315" s="84"/>
      <c r="F315" s="84"/>
      <c r="G315" s="84"/>
      <c r="H315" s="84"/>
      <c r="I315" s="84"/>
      <c r="J315" s="84"/>
      <c r="K315" s="84"/>
      <c r="L315" s="84"/>
      <c r="M315" s="84"/>
      <c r="N315" s="84"/>
      <c r="O315" s="91"/>
      <c r="P315" s="82"/>
    </row>
    <row r="316" spans="1:16" x14ac:dyDescent="0.35">
      <c r="A316" s="84"/>
      <c r="B316" s="129"/>
      <c r="C316" s="84"/>
      <c r="D316" s="84"/>
      <c r="E316" s="84"/>
      <c r="F316" s="84"/>
      <c r="G316" s="84"/>
      <c r="H316" s="84"/>
      <c r="I316" s="84"/>
      <c r="J316" s="84"/>
      <c r="K316" s="84"/>
      <c r="L316" s="84"/>
      <c r="M316" s="84"/>
      <c r="N316" s="84"/>
      <c r="O316" s="91"/>
      <c r="P316" s="82"/>
    </row>
    <row r="317" spans="1:16" x14ac:dyDescent="0.35">
      <c r="A317" s="84"/>
      <c r="B317" s="129"/>
      <c r="C317" s="84"/>
      <c r="D317" s="84"/>
      <c r="E317" s="84"/>
      <c r="F317" s="84"/>
      <c r="G317" s="84"/>
      <c r="H317" s="84"/>
      <c r="I317" s="84"/>
      <c r="J317" s="84"/>
      <c r="K317" s="84"/>
      <c r="L317" s="84"/>
      <c r="M317" s="84"/>
      <c r="N317" s="84"/>
      <c r="O317" s="91"/>
      <c r="P317" s="82"/>
    </row>
    <row r="318" spans="1:16" x14ac:dyDescent="0.35">
      <c r="A318" s="84"/>
      <c r="B318" s="129"/>
      <c r="C318" s="84"/>
      <c r="D318" s="84"/>
      <c r="E318" s="84"/>
      <c r="F318" s="84"/>
      <c r="G318" s="84"/>
      <c r="H318" s="84"/>
      <c r="I318" s="84"/>
      <c r="J318" s="84"/>
      <c r="K318" s="84"/>
      <c r="L318" s="84"/>
      <c r="M318" s="84"/>
      <c r="N318" s="84"/>
      <c r="O318" s="91"/>
      <c r="P318" s="82"/>
    </row>
    <row r="319" spans="1:16" x14ac:dyDescent="0.35">
      <c r="A319" s="84"/>
      <c r="B319" s="129"/>
      <c r="C319" s="84"/>
      <c r="D319" s="84"/>
      <c r="E319" s="84"/>
      <c r="F319" s="84"/>
      <c r="G319" s="84"/>
      <c r="H319" s="84"/>
      <c r="I319" s="84"/>
      <c r="J319" s="84"/>
      <c r="K319" s="84"/>
      <c r="L319" s="84"/>
      <c r="M319" s="84"/>
      <c r="N319" s="84"/>
      <c r="O319" s="91"/>
      <c r="P319" s="82"/>
    </row>
    <row r="320" spans="1:16" x14ac:dyDescent="0.35">
      <c r="A320" s="84"/>
      <c r="B320" s="129"/>
      <c r="C320" s="84"/>
      <c r="D320" s="84"/>
      <c r="E320" s="84"/>
      <c r="F320" s="84"/>
      <c r="G320" s="84"/>
      <c r="H320" s="84"/>
      <c r="I320" s="84"/>
      <c r="J320" s="84"/>
      <c r="K320" s="84"/>
      <c r="L320" s="84"/>
      <c r="M320" s="84"/>
      <c r="N320" s="84"/>
      <c r="O320" s="91"/>
      <c r="P320" s="82"/>
    </row>
    <row r="321" spans="2:15" x14ac:dyDescent="0.35">
      <c r="B321" s="183"/>
      <c r="O321" s="155"/>
    </row>
    <row r="322" spans="2:15" x14ac:dyDescent="0.35">
      <c r="B322" s="183"/>
      <c r="O322" s="155"/>
    </row>
    <row r="323" spans="2:15" x14ac:dyDescent="0.35">
      <c r="B323" s="183"/>
      <c r="O323" s="155"/>
    </row>
    <row r="324" spans="2:15" x14ac:dyDescent="0.35">
      <c r="B324" s="183"/>
      <c r="O324" s="155"/>
    </row>
    <row r="325" spans="2:15" x14ac:dyDescent="0.35">
      <c r="B325" s="183"/>
      <c r="O325" s="155"/>
    </row>
    <row r="326" spans="2:15" x14ac:dyDescent="0.35">
      <c r="B326" s="183"/>
      <c r="O326" s="155"/>
    </row>
    <row r="327" spans="2:15" x14ac:dyDescent="0.35">
      <c r="B327" s="183"/>
      <c r="O327" s="155"/>
    </row>
    <row r="328" spans="2:15" x14ac:dyDescent="0.35">
      <c r="B328" s="183"/>
      <c r="O328" s="155"/>
    </row>
    <row r="329" spans="2:15" x14ac:dyDescent="0.35">
      <c r="B329" s="183"/>
      <c r="O329" s="155"/>
    </row>
    <row r="330" spans="2:15" x14ac:dyDescent="0.35">
      <c r="B330" s="183"/>
      <c r="O330" s="155"/>
    </row>
    <row r="331" spans="2:15" x14ac:dyDescent="0.35">
      <c r="B331" s="183"/>
      <c r="O331" s="155"/>
    </row>
    <row r="332" spans="2:15" x14ac:dyDescent="0.35">
      <c r="B332" s="183"/>
      <c r="O332" s="155"/>
    </row>
    <row r="333" spans="2:15" x14ac:dyDescent="0.35">
      <c r="B333" s="183"/>
      <c r="O333" s="155"/>
    </row>
    <row r="334" spans="2:15" x14ac:dyDescent="0.35">
      <c r="B334" s="183"/>
      <c r="O334" s="155"/>
    </row>
    <row r="335" spans="2:15" x14ac:dyDescent="0.35">
      <c r="B335" s="183"/>
      <c r="O335" s="155"/>
    </row>
    <row r="336" spans="2:15" x14ac:dyDescent="0.35">
      <c r="B336" s="183"/>
      <c r="O336" s="155"/>
    </row>
    <row r="337" spans="2:15" x14ac:dyDescent="0.35">
      <c r="B337" s="183"/>
      <c r="O337" s="155"/>
    </row>
    <row r="338" spans="2:15" x14ac:dyDescent="0.35">
      <c r="B338" s="183"/>
      <c r="O338" s="155"/>
    </row>
    <row r="339" spans="2:15" x14ac:dyDescent="0.35">
      <c r="B339" s="183"/>
      <c r="O339" s="155"/>
    </row>
    <row r="340" spans="2:15" x14ac:dyDescent="0.35">
      <c r="B340" s="183"/>
      <c r="O340" s="155"/>
    </row>
    <row r="341" spans="2:15" x14ac:dyDescent="0.35">
      <c r="B341" s="183"/>
      <c r="O341" s="155"/>
    </row>
    <row r="342" spans="2:15" x14ac:dyDescent="0.35">
      <c r="B342" s="183"/>
      <c r="O342" s="155"/>
    </row>
    <row r="343" spans="2:15" x14ac:dyDescent="0.35">
      <c r="B343" s="183"/>
      <c r="O343" s="155"/>
    </row>
    <row r="344" spans="2:15" x14ac:dyDescent="0.35">
      <c r="B344" s="183"/>
      <c r="O344" s="155"/>
    </row>
    <row r="345" spans="2:15" x14ac:dyDescent="0.35">
      <c r="B345" s="183"/>
      <c r="O345" s="155"/>
    </row>
    <row r="346" spans="2:15" x14ac:dyDescent="0.35">
      <c r="B346" s="183"/>
      <c r="O346" s="155"/>
    </row>
    <row r="347" spans="2:15" x14ac:dyDescent="0.35">
      <c r="B347" s="183"/>
      <c r="O347" s="155"/>
    </row>
    <row r="348" spans="2:15" x14ac:dyDescent="0.35">
      <c r="B348" s="183"/>
      <c r="O348" s="155"/>
    </row>
    <row r="349" spans="2:15" x14ac:dyDescent="0.35">
      <c r="B349" s="183"/>
      <c r="O349" s="155"/>
    </row>
    <row r="350" spans="2:15" x14ac:dyDescent="0.35">
      <c r="B350" s="183"/>
      <c r="O350" s="155"/>
    </row>
    <row r="351" spans="2:15" x14ac:dyDescent="0.35">
      <c r="B351" s="183"/>
      <c r="O351" s="155"/>
    </row>
    <row r="352" spans="2:15" x14ac:dyDescent="0.35">
      <c r="B352" s="183"/>
      <c r="O352" s="155"/>
    </row>
    <row r="353" spans="2:15" x14ac:dyDescent="0.35">
      <c r="B353" s="183"/>
      <c r="O353" s="155"/>
    </row>
    <row r="354" spans="2:15" x14ac:dyDescent="0.35">
      <c r="B354" s="183"/>
      <c r="O354" s="155"/>
    </row>
    <row r="355" spans="2:15" x14ac:dyDescent="0.35">
      <c r="B355" s="183"/>
      <c r="O355" s="155"/>
    </row>
    <row r="356" spans="2:15" x14ac:dyDescent="0.35">
      <c r="B356" s="183"/>
      <c r="O356" s="155"/>
    </row>
    <row r="357" spans="2:15" x14ac:dyDescent="0.35">
      <c r="B357" s="183"/>
      <c r="O357" s="155"/>
    </row>
    <row r="358" spans="2:15" x14ac:dyDescent="0.35">
      <c r="B358" s="183"/>
      <c r="O358" s="155"/>
    </row>
    <row r="359" spans="2:15" x14ac:dyDescent="0.35">
      <c r="B359" s="183"/>
      <c r="O359" s="155"/>
    </row>
    <row r="360" spans="2:15" x14ac:dyDescent="0.35">
      <c r="B360" s="183"/>
      <c r="O360" s="155"/>
    </row>
    <row r="361" spans="2:15" x14ac:dyDescent="0.35">
      <c r="B361" s="183"/>
      <c r="O361" s="155"/>
    </row>
    <row r="362" spans="2:15" x14ac:dyDescent="0.35">
      <c r="B362" s="183"/>
      <c r="O362" s="155"/>
    </row>
    <row r="363" spans="2:15" x14ac:dyDescent="0.35">
      <c r="B363" s="183"/>
      <c r="O363" s="155"/>
    </row>
    <row r="364" spans="2:15" x14ac:dyDescent="0.35">
      <c r="B364" s="183"/>
      <c r="O364" s="155"/>
    </row>
    <row r="365" spans="2:15" x14ac:dyDescent="0.35">
      <c r="B365" s="183"/>
      <c r="O365" s="155"/>
    </row>
    <row r="366" spans="2:15" x14ac:dyDescent="0.35">
      <c r="B366" s="183"/>
      <c r="O366" s="155"/>
    </row>
    <row r="367" spans="2:15" x14ac:dyDescent="0.35">
      <c r="B367" s="183"/>
      <c r="O367" s="155"/>
    </row>
    <row r="368" spans="2:15" x14ac:dyDescent="0.35">
      <c r="B368" s="183"/>
      <c r="O368" s="155"/>
    </row>
    <row r="369" spans="2:15" x14ac:dyDescent="0.35">
      <c r="B369" s="183"/>
      <c r="O369" s="155"/>
    </row>
    <row r="370" spans="2:15" x14ac:dyDescent="0.35">
      <c r="B370" s="183"/>
      <c r="O370" s="155"/>
    </row>
    <row r="371" spans="2:15" x14ac:dyDescent="0.35">
      <c r="B371" s="183"/>
      <c r="O371" s="155"/>
    </row>
    <row r="372" spans="2:15" x14ac:dyDescent="0.35">
      <c r="B372" s="183"/>
      <c r="O372" s="155"/>
    </row>
    <row r="373" spans="2:15" x14ac:dyDescent="0.35">
      <c r="B373" s="183"/>
      <c r="O373" s="155"/>
    </row>
    <row r="374" spans="2:15" x14ac:dyDescent="0.35">
      <c r="B374" s="183"/>
      <c r="O374" s="155"/>
    </row>
    <row r="375" spans="2:15" x14ac:dyDescent="0.35">
      <c r="B375" s="183"/>
      <c r="O375" s="155"/>
    </row>
    <row r="376" spans="2:15" x14ac:dyDescent="0.35">
      <c r="B376" s="183"/>
      <c r="O376" s="155"/>
    </row>
    <row r="377" spans="2:15" x14ac:dyDescent="0.35">
      <c r="B377" s="183"/>
      <c r="O377" s="155"/>
    </row>
    <row r="378" spans="2:15" x14ac:dyDescent="0.35">
      <c r="B378" s="183"/>
      <c r="O378" s="155"/>
    </row>
    <row r="379" spans="2:15" x14ac:dyDescent="0.35">
      <c r="B379" s="183"/>
      <c r="O379" s="155"/>
    </row>
    <row r="380" spans="2:15" x14ac:dyDescent="0.35">
      <c r="B380" s="183"/>
      <c r="O380" s="155"/>
    </row>
    <row r="381" spans="2:15" x14ac:dyDescent="0.35">
      <c r="B381" s="183"/>
      <c r="O381" s="155"/>
    </row>
    <row r="382" spans="2:15" x14ac:dyDescent="0.35">
      <c r="B382" s="183"/>
      <c r="O382" s="155"/>
    </row>
    <row r="383" spans="2:15" x14ac:dyDescent="0.35">
      <c r="B383" s="183"/>
      <c r="O383" s="155"/>
    </row>
    <row r="384" spans="2:15" x14ac:dyDescent="0.35">
      <c r="B384" s="183"/>
      <c r="O384" s="155"/>
    </row>
    <row r="385" spans="2:15" x14ac:dyDescent="0.35">
      <c r="B385" s="183"/>
      <c r="O385" s="155"/>
    </row>
    <row r="386" spans="2:15" x14ac:dyDescent="0.35">
      <c r="B386" s="183"/>
      <c r="O386" s="155"/>
    </row>
    <row r="387" spans="2:15" x14ac:dyDescent="0.35">
      <c r="B387" s="183"/>
      <c r="O387" s="155"/>
    </row>
    <row r="388" spans="2:15" x14ac:dyDescent="0.35">
      <c r="B388" s="183"/>
      <c r="O388" s="155"/>
    </row>
    <row r="389" spans="2:15" x14ac:dyDescent="0.35">
      <c r="B389" s="183"/>
      <c r="O389" s="155"/>
    </row>
    <row r="390" spans="2:15" x14ac:dyDescent="0.35">
      <c r="B390" s="183"/>
      <c r="O390" s="155"/>
    </row>
    <row r="391" spans="2:15" x14ac:dyDescent="0.35">
      <c r="B391" s="183"/>
      <c r="O391" s="155"/>
    </row>
    <row r="392" spans="2:15" x14ac:dyDescent="0.35">
      <c r="B392" s="183"/>
      <c r="O392" s="155"/>
    </row>
    <row r="393" spans="2:15" x14ac:dyDescent="0.35">
      <c r="B393" s="183"/>
      <c r="O393" s="155"/>
    </row>
    <row r="394" spans="2:15" x14ac:dyDescent="0.35">
      <c r="B394" s="183"/>
      <c r="O394" s="155"/>
    </row>
    <row r="395" spans="2:15" x14ac:dyDescent="0.35">
      <c r="B395" s="183"/>
      <c r="O395" s="155"/>
    </row>
    <row r="396" spans="2:15" x14ac:dyDescent="0.35">
      <c r="B396" s="183"/>
      <c r="O396" s="155"/>
    </row>
    <row r="397" spans="2:15" x14ac:dyDescent="0.35">
      <c r="B397" s="183"/>
      <c r="O397" s="155"/>
    </row>
    <row r="398" spans="2:15" x14ac:dyDescent="0.35">
      <c r="B398" s="183"/>
      <c r="O398" s="155"/>
    </row>
    <row r="399" spans="2:15" x14ac:dyDescent="0.35">
      <c r="B399" s="183"/>
      <c r="O399" s="155"/>
    </row>
    <row r="400" spans="2:15" x14ac:dyDescent="0.35">
      <c r="B400" s="183"/>
      <c r="O400" s="155"/>
    </row>
    <row r="401" spans="2:15" x14ac:dyDescent="0.35">
      <c r="B401" s="183"/>
      <c r="O401" s="155"/>
    </row>
    <row r="402" spans="2:15" x14ac:dyDescent="0.35">
      <c r="B402" s="183"/>
      <c r="O402" s="155"/>
    </row>
    <row r="403" spans="2:15" x14ac:dyDescent="0.35">
      <c r="B403" s="183"/>
      <c r="O403" s="155"/>
    </row>
    <row r="404" spans="2:15" x14ac:dyDescent="0.35">
      <c r="B404" s="183"/>
      <c r="O404" s="155"/>
    </row>
    <row r="405" spans="2:15" x14ac:dyDescent="0.35">
      <c r="B405" s="183"/>
      <c r="O405" s="155"/>
    </row>
    <row r="406" spans="2:15" x14ac:dyDescent="0.35">
      <c r="B406" s="183"/>
      <c r="O406" s="155"/>
    </row>
    <row r="407" spans="2:15" x14ac:dyDescent="0.35">
      <c r="B407" s="183"/>
      <c r="O407" s="155"/>
    </row>
    <row r="408" spans="2:15" x14ac:dyDescent="0.35">
      <c r="B408" s="183"/>
      <c r="O408" s="155"/>
    </row>
    <row r="409" spans="2:15" x14ac:dyDescent="0.35">
      <c r="B409" s="183"/>
      <c r="O409" s="155"/>
    </row>
    <row r="410" spans="2:15" x14ac:dyDescent="0.35">
      <c r="B410" s="183"/>
      <c r="O410" s="155"/>
    </row>
    <row r="411" spans="2:15" x14ac:dyDescent="0.35">
      <c r="B411" s="183"/>
      <c r="O411" s="155"/>
    </row>
    <row r="412" spans="2:15" x14ac:dyDescent="0.35">
      <c r="B412" s="183"/>
      <c r="O412" s="155"/>
    </row>
    <row r="413" spans="2:15" x14ac:dyDescent="0.35">
      <c r="B413" s="183"/>
      <c r="O413" s="155"/>
    </row>
    <row r="414" spans="2:15" x14ac:dyDescent="0.35">
      <c r="B414" s="183"/>
      <c r="O414" s="155"/>
    </row>
    <row r="415" spans="2:15" x14ac:dyDescent="0.35">
      <c r="B415" s="183"/>
      <c r="O415" s="155"/>
    </row>
    <row r="416" spans="2:15" x14ac:dyDescent="0.35">
      <c r="B416" s="183"/>
      <c r="O416" s="155"/>
    </row>
    <row r="417" spans="2:15" x14ac:dyDescent="0.35">
      <c r="B417" s="183"/>
      <c r="O417" s="155"/>
    </row>
    <row r="418" spans="2:15" x14ac:dyDescent="0.35">
      <c r="B418" s="183"/>
      <c r="O418" s="155"/>
    </row>
    <row r="419" spans="2:15" x14ac:dyDescent="0.35">
      <c r="B419" s="183"/>
      <c r="O419" s="155"/>
    </row>
    <row r="420" spans="2:15" x14ac:dyDescent="0.35">
      <c r="B420" s="183"/>
      <c r="O420" s="155"/>
    </row>
    <row r="421" spans="2:15" x14ac:dyDescent="0.35">
      <c r="B421" s="183"/>
      <c r="O421" s="155"/>
    </row>
    <row r="422" spans="2:15" x14ac:dyDescent="0.35">
      <c r="B422" s="183"/>
      <c r="O422" s="155"/>
    </row>
    <row r="423" spans="2:15" x14ac:dyDescent="0.35">
      <c r="B423" s="183"/>
      <c r="O423" s="155"/>
    </row>
    <row r="424" spans="2:15" x14ac:dyDescent="0.35">
      <c r="B424" s="183"/>
      <c r="O424" s="155"/>
    </row>
    <row r="425" spans="2:15" x14ac:dyDescent="0.35">
      <c r="B425" s="183"/>
      <c r="O425" s="155"/>
    </row>
    <row r="426" spans="2:15" x14ac:dyDescent="0.35">
      <c r="B426" s="183"/>
      <c r="O426" s="155"/>
    </row>
    <row r="427" spans="2:15" x14ac:dyDescent="0.35">
      <c r="B427" s="183"/>
      <c r="O427" s="155"/>
    </row>
    <row r="428" spans="2:15" x14ac:dyDescent="0.35">
      <c r="B428" s="183"/>
      <c r="O428" s="155"/>
    </row>
    <row r="429" spans="2:15" x14ac:dyDescent="0.35">
      <c r="B429" s="183"/>
      <c r="O429" s="155"/>
    </row>
    <row r="430" spans="2:15" x14ac:dyDescent="0.35">
      <c r="B430" s="183"/>
      <c r="O430" s="155"/>
    </row>
    <row r="431" spans="2:15" x14ac:dyDescent="0.35">
      <c r="B431" s="183"/>
      <c r="O431" s="155"/>
    </row>
    <row r="432" spans="2:15" x14ac:dyDescent="0.35">
      <c r="B432" s="183"/>
      <c r="O432" s="155"/>
    </row>
    <row r="433" spans="2:15" x14ac:dyDescent="0.35">
      <c r="B433" s="183"/>
      <c r="O433" s="155"/>
    </row>
    <row r="434" spans="2:15" x14ac:dyDescent="0.35">
      <c r="B434" s="183"/>
      <c r="O434" s="155"/>
    </row>
    <row r="435" spans="2:15" x14ac:dyDescent="0.35">
      <c r="B435" s="183"/>
      <c r="O435" s="155"/>
    </row>
    <row r="436" spans="2:15" x14ac:dyDescent="0.35">
      <c r="B436" s="183"/>
      <c r="O436" s="155"/>
    </row>
    <row r="437" spans="2:15" x14ac:dyDescent="0.35">
      <c r="B437" s="183"/>
      <c r="O437" s="155"/>
    </row>
    <row r="438" spans="2:15" x14ac:dyDescent="0.35">
      <c r="B438" s="183"/>
      <c r="O438" s="155"/>
    </row>
    <row r="439" spans="2:15" x14ac:dyDescent="0.35">
      <c r="B439" s="183"/>
      <c r="O439" s="155"/>
    </row>
    <row r="440" spans="2:15" x14ac:dyDescent="0.35">
      <c r="B440" s="183"/>
      <c r="O440" s="155"/>
    </row>
    <row r="441" spans="2:15" x14ac:dyDescent="0.35">
      <c r="B441" s="183"/>
      <c r="O441" s="155"/>
    </row>
    <row r="442" spans="2:15" x14ac:dyDescent="0.35">
      <c r="B442" s="183"/>
      <c r="O442" s="155"/>
    </row>
    <row r="443" spans="2:15" x14ac:dyDescent="0.35">
      <c r="B443" s="183"/>
      <c r="O443" s="155"/>
    </row>
    <row r="444" spans="2:15" x14ac:dyDescent="0.35">
      <c r="B444" s="183"/>
      <c r="O444" s="155"/>
    </row>
    <row r="445" spans="2:15" x14ac:dyDescent="0.35">
      <c r="B445" s="183"/>
      <c r="O445" s="155"/>
    </row>
    <row r="446" spans="2:15" x14ac:dyDescent="0.35">
      <c r="B446" s="183"/>
      <c r="O446" s="155"/>
    </row>
    <row r="447" spans="2:15" x14ac:dyDescent="0.35">
      <c r="B447" s="183"/>
      <c r="O447" s="155"/>
    </row>
    <row r="448" spans="2:15" x14ac:dyDescent="0.35">
      <c r="B448" s="183"/>
      <c r="O448" s="155"/>
    </row>
    <row r="449" spans="2:15" x14ac:dyDescent="0.35">
      <c r="B449" s="183"/>
      <c r="O449" s="155"/>
    </row>
    <row r="450" spans="2:15" x14ac:dyDescent="0.35">
      <c r="B450" s="183"/>
      <c r="O450" s="155"/>
    </row>
    <row r="451" spans="2:15" x14ac:dyDescent="0.35">
      <c r="B451" s="183"/>
      <c r="O451" s="155"/>
    </row>
    <row r="452" spans="2:15" x14ac:dyDescent="0.35">
      <c r="B452" s="183"/>
      <c r="O452" s="155"/>
    </row>
    <row r="453" spans="2:15" x14ac:dyDescent="0.35">
      <c r="B453" s="183"/>
      <c r="O453" s="155"/>
    </row>
    <row r="454" spans="2:15" x14ac:dyDescent="0.35">
      <c r="B454" s="183"/>
      <c r="O454" s="155"/>
    </row>
    <row r="455" spans="2:15" x14ac:dyDescent="0.35">
      <c r="B455" s="183"/>
      <c r="O455" s="155"/>
    </row>
    <row r="456" spans="2:15" x14ac:dyDescent="0.35">
      <c r="B456" s="183"/>
      <c r="O456" s="155"/>
    </row>
    <row r="457" spans="2:15" x14ac:dyDescent="0.35">
      <c r="B457" s="183"/>
      <c r="O457" s="155"/>
    </row>
    <row r="458" spans="2:15" x14ac:dyDescent="0.35">
      <c r="B458" s="183"/>
      <c r="O458" s="155"/>
    </row>
    <row r="459" spans="2:15" x14ac:dyDescent="0.35">
      <c r="B459" s="183"/>
      <c r="O459" s="155"/>
    </row>
    <row r="460" spans="2:15" x14ac:dyDescent="0.35">
      <c r="B460" s="183"/>
      <c r="O460" s="155"/>
    </row>
    <row r="461" spans="2:15" x14ac:dyDescent="0.35">
      <c r="B461" s="183"/>
      <c r="O461" s="155"/>
    </row>
    <row r="462" spans="2:15" x14ac:dyDescent="0.35">
      <c r="B462" s="183"/>
      <c r="O462" s="155"/>
    </row>
    <row r="463" spans="2:15" x14ac:dyDescent="0.35">
      <c r="B463" s="183"/>
      <c r="O463" s="155"/>
    </row>
    <row r="464" spans="2:15" x14ac:dyDescent="0.35">
      <c r="B464" s="183"/>
      <c r="O464" s="155"/>
    </row>
    <row r="465" spans="2:15" x14ac:dyDescent="0.35">
      <c r="B465" s="183"/>
      <c r="O465" s="155"/>
    </row>
    <row r="466" spans="2:15" x14ac:dyDescent="0.35">
      <c r="B466" s="183"/>
      <c r="O466" s="155"/>
    </row>
    <row r="467" spans="2:15" x14ac:dyDescent="0.35">
      <c r="B467" s="183"/>
      <c r="O467" s="155"/>
    </row>
    <row r="468" spans="2:15" x14ac:dyDescent="0.35">
      <c r="B468" s="183"/>
      <c r="O468" s="155"/>
    </row>
    <row r="469" spans="2:15" x14ac:dyDescent="0.35">
      <c r="B469" s="183"/>
      <c r="O469" s="155"/>
    </row>
    <row r="470" spans="2:15" x14ac:dyDescent="0.35">
      <c r="B470" s="183"/>
      <c r="O470" s="155"/>
    </row>
    <row r="471" spans="2:15" x14ac:dyDescent="0.35">
      <c r="B471" s="183"/>
      <c r="O471" s="155"/>
    </row>
    <row r="472" spans="2:15" x14ac:dyDescent="0.35">
      <c r="B472" s="183"/>
      <c r="O472" s="155"/>
    </row>
    <row r="473" spans="2:15" x14ac:dyDescent="0.35">
      <c r="B473" s="183"/>
      <c r="O473" s="155"/>
    </row>
    <row r="474" spans="2:15" x14ac:dyDescent="0.35">
      <c r="B474" s="183"/>
      <c r="O474" s="155"/>
    </row>
    <row r="475" spans="2:15" x14ac:dyDescent="0.35">
      <c r="B475" s="183"/>
      <c r="O475" s="155"/>
    </row>
    <row r="476" spans="2:15" x14ac:dyDescent="0.35">
      <c r="B476" s="183"/>
      <c r="O476" s="155"/>
    </row>
    <row r="477" spans="2:15" x14ac:dyDescent="0.35">
      <c r="B477" s="183"/>
      <c r="O477" s="155"/>
    </row>
    <row r="478" spans="2:15" x14ac:dyDescent="0.35">
      <c r="B478" s="183"/>
      <c r="O478" s="155"/>
    </row>
    <row r="479" spans="2:15" x14ac:dyDescent="0.35">
      <c r="B479" s="183"/>
      <c r="O479" s="155"/>
    </row>
    <row r="480" spans="2:15" x14ac:dyDescent="0.35">
      <c r="B480" s="183"/>
      <c r="O480" s="155"/>
    </row>
    <row r="481" spans="2:15" x14ac:dyDescent="0.35">
      <c r="B481" s="183"/>
      <c r="O481" s="155"/>
    </row>
    <row r="482" spans="2:15" x14ac:dyDescent="0.35">
      <c r="B482" s="183"/>
      <c r="O482" s="155"/>
    </row>
    <row r="483" spans="2:15" x14ac:dyDescent="0.35">
      <c r="B483" s="183"/>
      <c r="O483" s="155"/>
    </row>
    <row r="484" spans="2:15" x14ac:dyDescent="0.35">
      <c r="B484" s="183"/>
      <c r="O484" s="155"/>
    </row>
    <row r="485" spans="2:15" x14ac:dyDescent="0.35">
      <c r="B485" s="183"/>
      <c r="O485" s="155"/>
    </row>
    <row r="486" spans="2:15" x14ac:dyDescent="0.35">
      <c r="B486" s="183"/>
      <c r="O486" s="155"/>
    </row>
    <row r="487" spans="2:15" x14ac:dyDescent="0.35">
      <c r="B487" s="183"/>
      <c r="O487" s="155"/>
    </row>
    <row r="488" spans="2:15" x14ac:dyDescent="0.35">
      <c r="B488" s="183"/>
      <c r="O488" s="155"/>
    </row>
    <row r="489" spans="2:15" x14ac:dyDescent="0.35">
      <c r="B489" s="183"/>
      <c r="O489" s="155"/>
    </row>
    <row r="490" spans="2:15" x14ac:dyDescent="0.35">
      <c r="B490" s="183"/>
      <c r="O490" s="155"/>
    </row>
    <row r="491" spans="2:15" x14ac:dyDescent="0.35">
      <c r="B491" s="183"/>
      <c r="O491" s="155"/>
    </row>
    <row r="492" spans="2:15" x14ac:dyDescent="0.35">
      <c r="B492" s="183"/>
      <c r="O492" s="155"/>
    </row>
    <row r="493" spans="2:15" x14ac:dyDescent="0.35">
      <c r="B493" s="183"/>
      <c r="O493" s="155"/>
    </row>
    <row r="494" spans="2:15" x14ac:dyDescent="0.35">
      <c r="B494" s="183"/>
      <c r="O494" s="155"/>
    </row>
    <row r="495" spans="2:15" x14ac:dyDescent="0.35">
      <c r="B495" s="183"/>
      <c r="O495" s="155"/>
    </row>
    <row r="496" spans="2:15" x14ac:dyDescent="0.35">
      <c r="B496" s="183"/>
      <c r="O496" s="155"/>
    </row>
    <row r="497" spans="2:15" x14ac:dyDescent="0.35">
      <c r="B497" s="183"/>
      <c r="O497" s="155"/>
    </row>
    <row r="498" spans="2:15" x14ac:dyDescent="0.35">
      <c r="B498" s="183"/>
      <c r="O498" s="155"/>
    </row>
    <row r="499" spans="2:15" x14ac:dyDescent="0.35">
      <c r="B499" s="183"/>
      <c r="O499" s="155"/>
    </row>
    <row r="500" spans="2:15" x14ac:dyDescent="0.35">
      <c r="B500" s="183"/>
      <c r="O500" s="155"/>
    </row>
    <row r="501" spans="2:15" x14ac:dyDescent="0.35">
      <c r="B501" s="183"/>
      <c r="O501" s="155"/>
    </row>
    <row r="502" spans="2:15" x14ac:dyDescent="0.35">
      <c r="B502" s="183"/>
      <c r="O502" s="155"/>
    </row>
    <row r="503" spans="2:15" x14ac:dyDescent="0.35">
      <c r="B503" s="183"/>
      <c r="O503" s="155"/>
    </row>
    <row r="504" spans="2:15" x14ac:dyDescent="0.35">
      <c r="B504" s="183"/>
      <c r="O504" s="155"/>
    </row>
    <row r="505" spans="2:15" x14ac:dyDescent="0.35">
      <c r="B505" s="183"/>
      <c r="O505" s="155"/>
    </row>
    <row r="506" spans="2:15" x14ac:dyDescent="0.35">
      <c r="B506" s="183"/>
      <c r="O506" s="155"/>
    </row>
    <row r="507" spans="2:15" x14ac:dyDescent="0.35">
      <c r="B507" s="183"/>
      <c r="O507" s="155"/>
    </row>
    <row r="508" spans="2:15" x14ac:dyDescent="0.35">
      <c r="B508" s="183"/>
      <c r="O508" s="155"/>
    </row>
    <row r="509" spans="2:15" x14ac:dyDescent="0.35">
      <c r="B509" s="183"/>
      <c r="O509" s="155"/>
    </row>
    <row r="510" spans="2:15" x14ac:dyDescent="0.35">
      <c r="B510" s="183"/>
      <c r="O510" s="155"/>
    </row>
    <row r="511" spans="2:15" x14ac:dyDescent="0.35">
      <c r="B511" s="183"/>
      <c r="O511" s="155"/>
    </row>
    <row r="512" spans="2:15" x14ac:dyDescent="0.35">
      <c r="B512" s="183"/>
      <c r="O512" s="155"/>
    </row>
    <row r="513" spans="2:15" x14ac:dyDescent="0.35">
      <c r="B513" s="183"/>
      <c r="O513" s="155"/>
    </row>
    <row r="514" spans="2:15" x14ac:dyDescent="0.35">
      <c r="B514" s="183"/>
      <c r="O514" s="155"/>
    </row>
    <row r="515" spans="2:15" x14ac:dyDescent="0.35">
      <c r="B515" s="183"/>
      <c r="O515" s="155"/>
    </row>
    <row r="516" spans="2:15" x14ac:dyDescent="0.35">
      <c r="B516" s="183"/>
      <c r="O516" s="155"/>
    </row>
    <row r="517" spans="2:15" x14ac:dyDescent="0.35">
      <c r="B517" s="183"/>
      <c r="O517" s="155"/>
    </row>
    <row r="518" spans="2:15" x14ac:dyDescent="0.35">
      <c r="B518" s="183"/>
      <c r="O518" s="155"/>
    </row>
    <row r="519" spans="2:15" x14ac:dyDescent="0.35">
      <c r="B519" s="183"/>
      <c r="O519" s="155"/>
    </row>
    <row r="520" spans="2:15" x14ac:dyDescent="0.35">
      <c r="B520" s="183"/>
      <c r="O520" s="155"/>
    </row>
    <row r="521" spans="2:15" x14ac:dyDescent="0.35">
      <c r="B521" s="183"/>
      <c r="O521" s="155"/>
    </row>
    <row r="522" spans="2:15" x14ac:dyDescent="0.35">
      <c r="B522" s="183"/>
      <c r="O522" s="155"/>
    </row>
    <row r="523" spans="2:15" x14ac:dyDescent="0.35">
      <c r="B523" s="183"/>
      <c r="O523" s="155"/>
    </row>
    <row r="524" spans="2:15" x14ac:dyDescent="0.35">
      <c r="B524" s="183"/>
      <c r="O524" s="155"/>
    </row>
    <row r="525" spans="2:15" x14ac:dyDescent="0.35">
      <c r="B525" s="183"/>
      <c r="O525" s="155"/>
    </row>
    <row r="526" spans="2:15" x14ac:dyDescent="0.35">
      <c r="B526" s="183"/>
      <c r="O526" s="155"/>
    </row>
    <row r="527" spans="2:15" x14ac:dyDescent="0.35">
      <c r="B527" s="183"/>
      <c r="O527" s="155"/>
    </row>
    <row r="528" spans="2:15" x14ac:dyDescent="0.35">
      <c r="B528" s="183"/>
      <c r="O528" s="155"/>
    </row>
    <row r="529" spans="2:15" x14ac:dyDescent="0.35">
      <c r="B529" s="183"/>
      <c r="O529" s="155"/>
    </row>
    <row r="530" spans="2:15" x14ac:dyDescent="0.35">
      <c r="B530" s="183"/>
      <c r="O530" s="155"/>
    </row>
    <row r="531" spans="2:15" x14ac:dyDescent="0.35">
      <c r="B531" s="183"/>
      <c r="O531" s="155"/>
    </row>
    <row r="532" spans="2:15" x14ac:dyDescent="0.35">
      <c r="B532" s="183"/>
      <c r="O532" s="155"/>
    </row>
    <row r="533" spans="2:15" x14ac:dyDescent="0.35">
      <c r="B533" s="183"/>
      <c r="O533" s="155"/>
    </row>
    <row r="534" spans="2:15" x14ac:dyDescent="0.35">
      <c r="B534" s="183"/>
      <c r="O534" s="155"/>
    </row>
    <row r="535" spans="2:15" x14ac:dyDescent="0.35">
      <c r="B535" s="183"/>
      <c r="O535" s="155"/>
    </row>
    <row r="536" spans="2:15" x14ac:dyDescent="0.35">
      <c r="B536" s="183"/>
      <c r="O536" s="155"/>
    </row>
    <row r="537" spans="2:15" x14ac:dyDescent="0.35">
      <c r="B537" s="183"/>
      <c r="O537" s="155"/>
    </row>
    <row r="538" spans="2:15" x14ac:dyDescent="0.35">
      <c r="B538" s="183"/>
      <c r="O538" s="155"/>
    </row>
    <row r="539" spans="2:15" x14ac:dyDescent="0.35">
      <c r="B539" s="183"/>
      <c r="O539" s="155"/>
    </row>
    <row r="540" spans="2:15" x14ac:dyDescent="0.35">
      <c r="B540" s="183"/>
      <c r="O540" s="155"/>
    </row>
    <row r="541" spans="2:15" x14ac:dyDescent="0.35">
      <c r="B541" s="183"/>
      <c r="O541" s="155"/>
    </row>
    <row r="542" spans="2:15" x14ac:dyDescent="0.35">
      <c r="B542" s="183"/>
      <c r="O542" s="155"/>
    </row>
    <row r="543" spans="2:15" x14ac:dyDescent="0.35">
      <c r="B543" s="183"/>
      <c r="O543" s="155"/>
    </row>
    <row r="544" spans="2:15" x14ac:dyDescent="0.35">
      <c r="B544" s="183"/>
      <c r="O544" s="155"/>
    </row>
    <row r="545" spans="2:15" x14ac:dyDescent="0.35">
      <c r="B545" s="183"/>
      <c r="O545" s="155"/>
    </row>
    <row r="546" spans="2:15" x14ac:dyDescent="0.35">
      <c r="B546" s="183"/>
      <c r="O546" s="155"/>
    </row>
    <row r="547" spans="2:15" x14ac:dyDescent="0.35">
      <c r="B547" s="183"/>
      <c r="O547" s="155"/>
    </row>
    <row r="548" spans="2:15" x14ac:dyDescent="0.35">
      <c r="B548" s="183"/>
      <c r="O548" s="155"/>
    </row>
    <row r="549" spans="2:15" x14ac:dyDescent="0.35">
      <c r="B549" s="183"/>
      <c r="O549" s="155"/>
    </row>
    <row r="550" spans="2:15" x14ac:dyDescent="0.35">
      <c r="B550" s="183"/>
      <c r="O550" s="155"/>
    </row>
    <row r="551" spans="2:15" x14ac:dyDescent="0.35">
      <c r="B551" s="183"/>
      <c r="O551" s="155"/>
    </row>
    <row r="552" spans="2:15" x14ac:dyDescent="0.35">
      <c r="B552" s="183"/>
      <c r="O552" s="155"/>
    </row>
    <row r="553" spans="2:15" x14ac:dyDescent="0.35">
      <c r="B553" s="183"/>
      <c r="O553" s="155"/>
    </row>
    <row r="554" spans="2:15" x14ac:dyDescent="0.35">
      <c r="B554" s="183"/>
      <c r="O554" s="155"/>
    </row>
    <row r="555" spans="2:15" x14ac:dyDescent="0.35">
      <c r="B555" s="183"/>
      <c r="O555" s="155"/>
    </row>
    <row r="556" spans="2:15" x14ac:dyDescent="0.35">
      <c r="B556" s="183"/>
      <c r="O556" s="155"/>
    </row>
    <row r="557" spans="2:15" x14ac:dyDescent="0.35">
      <c r="B557" s="183"/>
      <c r="O557" s="155"/>
    </row>
    <row r="558" spans="2:15" x14ac:dyDescent="0.35">
      <c r="B558" s="183"/>
      <c r="O558" s="155"/>
    </row>
    <row r="559" spans="2:15" x14ac:dyDescent="0.35">
      <c r="B559" s="183"/>
      <c r="O559" s="155"/>
    </row>
    <row r="560" spans="2:15" x14ac:dyDescent="0.35">
      <c r="B560" s="183"/>
      <c r="O560" s="155"/>
    </row>
    <row r="561" spans="2:15" x14ac:dyDescent="0.35">
      <c r="B561" s="183"/>
      <c r="O561" s="155"/>
    </row>
    <row r="562" spans="2:15" x14ac:dyDescent="0.35">
      <c r="B562" s="183"/>
      <c r="O562" s="155"/>
    </row>
    <row r="563" spans="2:15" x14ac:dyDescent="0.35">
      <c r="B563" s="183"/>
      <c r="O563" s="155"/>
    </row>
    <row r="564" spans="2:15" x14ac:dyDescent="0.35">
      <c r="B564" s="183"/>
      <c r="O564" s="155"/>
    </row>
    <row r="565" spans="2:15" x14ac:dyDescent="0.35">
      <c r="B565" s="183"/>
      <c r="O565" s="155"/>
    </row>
    <row r="566" spans="2:15" x14ac:dyDescent="0.35">
      <c r="B566" s="183"/>
      <c r="O566" s="155"/>
    </row>
    <row r="567" spans="2:15" x14ac:dyDescent="0.35">
      <c r="B567" s="183"/>
      <c r="O567" s="155"/>
    </row>
    <row r="568" spans="2:15" x14ac:dyDescent="0.35">
      <c r="B568" s="183"/>
      <c r="O568" s="155"/>
    </row>
    <row r="569" spans="2:15" x14ac:dyDescent="0.35">
      <c r="B569" s="183"/>
      <c r="O569" s="155"/>
    </row>
    <row r="570" spans="2:15" x14ac:dyDescent="0.35">
      <c r="B570" s="183"/>
      <c r="O570" s="155"/>
    </row>
    <row r="571" spans="2:15" x14ac:dyDescent="0.35">
      <c r="B571" s="183"/>
      <c r="O571" s="155"/>
    </row>
    <row r="572" spans="2:15" x14ac:dyDescent="0.35">
      <c r="B572" s="183"/>
      <c r="O572" s="155"/>
    </row>
    <row r="573" spans="2:15" x14ac:dyDescent="0.35">
      <c r="B573" s="183"/>
      <c r="O573" s="155"/>
    </row>
    <row r="574" spans="2:15" x14ac:dyDescent="0.35">
      <c r="B574" s="183"/>
      <c r="O574" s="155"/>
    </row>
    <row r="575" spans="2:15" x14ac:dyDescent="0.35">
      <c r="B575" s="183"/>
      <c r="O575" s="155"/>
    </row>
    <row r="576" spans="2:15" x14ac:dyDescent="0.35">
      <c r="B576" s="183"/>
      <c r="O576" s="155"/>
    </row>
    <row r="577" spans="2:15" x14ac:dyDescent="0.35">
      <c r="B577" s="183"/>
      <c r="O577" s="155"/>
    </row>
    <row r="578" spans="2:15" x14ac:dyDescent="0.35">
      <c r="B578" s="183"/>
      <c r="O578" s="155"/>
    </row>
    <row r="579" spans="2:15" x14ac:dyDescent="0.35">
      <c r="B579" s="183"/>
      <c r="O579" s="155"/>
    </row>
    <row r="580" spans="2:15" x14ac:dyDescent="0.35">
      <c r="B580" s="183"/>
      <c r="O580" s="155"/>
    </row>
    <row r="581" spans="2:15" x14ac:dyDescent="0.35">
      <c r="B581" s="183"/>
      <c r="O581" s="155"/>
    </row>
    <row r="582" spans="2:15" x14ac:dyDescent="0.35">
      <c r="B582" s="183"/>
      <c r="O582" s="155"/>
    </row>
    <row r="583" spans="2:15" x14ac:dyDescent="0.35">
      <c r="B583" s="183"/>
      <c r="O583" s="155"/>
    </row>
    <row r="584" spans="2:15" x14ac:dyDescent="0.35">
      <c r="B584" s="183"/>
      <c r="O584" s="155"/>
    </row>
    <row r="585" spans="2:15" x14ac:dyDescent="0.35">
      <c r="B585" s="183"/>
      <c r="O585" s="155"/>
    </row>
    <row r="586" spans="2:15" x14ac:dyDescent="0.35">
      <c r="B586" s="183"/>
      <c r="O586" s="155"/>
    </row>
    <row r="587" spans="2:15" x14ac:dyDescent="0.35">
      <c r="B587" s="183"/>
      <c r="O587" s="155"/>
    </row>
    <row r="588" spans="2:15" x14ac:dyDescent="0.35">
      <c r="B588" s="183"/>
      <c r="O588" s="155"/>
    </row>
    <row r="589" spans="2:15" x14ac:dyDescent="0.35">
      <c r="B589" s="183"/>
      <c r="O589" s="155"/>
    </row>
    <row r="590" spans="2:15" x14ac:dyDescent="0.35">
      <c r="B590" s="183"/>
      <c r="O590" s="155"/>
    </row>
    <row r="591" spans="2:15" x14ac:dyDescent="0.35">
      <c r="B591" s="183"/>
      <c r="O591" s="155"/>
    </row>
    <row r="592" spans="2:15" x14ac:dyDescent="0.35">
      <c r="B592" s="183"/>
      <c r="O592" s="155"/>
    </row>
    <row r="593" spans="2:15" x14ac:dyDescent="0.35">
      <c r="B593" s="183"/>
      <c r="O593" s="155"/>
    </row>
    <row r="594" spans="2:15" x14ac:dyDescent="0.35">
      <c r="B594" s="183"/>
      <c r="O594" s="155"/>
    </row>
    <row r="595" spans="2:15" x14ac:dyDescent="0.35">
      <c r="B595" s="183"/>
      <c r="O595" s="155"/>
    </row>
    <row r="596" spans="2:15" x14ac:dyDescent="0.35">
      <c r="B596" s="183"/>
      <c r="O596" s="155"/>
    </row>
    <row r="597" spans="2:15" x14ac:dyDescent="0.35">
      <c r="B597" s="183"/>
      <c r="O597" s="155"/>
    </row>
    <row r="598" spans="2:15" x14ac:dyDescent="0.35">
      <c r="B598" s="183"/>
      <c r="O598" s="155"/>
    </row>
    <row r="599" spans="2:15" x14ac:dyDescent="0.35">
      <c r="B599" s="183"/>
      <c r="O599" s="155"/>
    </row>
    <row r="600" spans="2:15" x14ac:dyDescent="0.35">
      <c r="B600" s="183"/>
      <c r="O600" s="155"/>
    </row>
    <row r="601" spans="2:15" x14ac:dyDescent="0.35">
      <c r="B601" s="183"/>
      <c r="O601" s="155"/>
    </row>
    <row r="602" spans="2:15" x14ac:dyDescent="0.35">
      <c r="B602" s="183"/>
      <c r="O602" s="155"/>
    </row>
    <row r="603" spans="2:15" x14ac:dyDescent="0.35">
      <c r="B603" s="183"/>
      <c r="O603" s="155"/>
    </row>
    <row r="604" spans="2:15" x14ac:dyDescent="0.35">
      <c r="B604" s="183"/>
      <c r="O604" s="155"/>
    </row>
    <row r="605" spans="2:15" x14ac:dyDescent="0.35">
      <c r="B605" s="183"/>
      <c r="O605" s="155"/>
    </row>
    <row r="606" spans="2:15" x14ac:dyDescent="0.35">
      <c r="B606" s="183"/>
      <c r="O606" s="155"/>
    </row>
    <row r="607" spans="2:15" x14ac:dyDescent="0.35">
      <c r="B607" s="183"/>
      <c r="O607" s="155"/>
    </row>
    <row r="608" spans="2:15" x14ac:dyDescent="0.35">
      <c r="B608" s="183"/>
      <c r="O608" s="155"/>
    </row>
    <row r="609" spans="2:15" x14ac:dyDescent="0.35">
      <c r="B609" s="183"/>
      <c r="O609" s="155"/>
    </row>
    <row r="610" spans="2:15" x14ac:dyDescent="0.35">
      <c r="B610" s="183"/>
      <c r="O610" s="155"/>
    </row>
    <row r="611" spans="2:15" x14ac:dyDescent="0.35">
      <c r="B611" s="183"/>
      <c r="O611" s="155"/>
    </row>
    <row r="612" spans="2:15" x14ac:dyDescent="0.35">
      <c r="B612" s="183"/>
      <c r="O612" s="155"/>
    </row>
    <row r="613" spans="2:15" x14ac:dyDescent="0.35">
      <c r="B613" s="183"/>
      <c r="O613" s="155"/>
    </row>
    <row r="614" spans="2:15" x14ac:dyDescent="0.35">
      <c r="B614" s="183"/>
      <c r="O614" s="155"/>
    </row>
    <row r="615" spans="2:15" x14ac:dyDescent="0.35">
      <c r="B615" s="183"/>
      <c r="O615" s="155"/>
    </row>
    <row r="616" spans="2:15" x14ac:dyDescent="0.35">
      <c r="B616" s="183"/>
      <c r="O616" s="155"/>
    </row>
    <row r="617" spans="2:15" x14ac:dyDescent="0.35">
      <c r="B617" s="183"/>
      <c r="O617" s="155"/>
    </row>
    <row r="618" spans="2:15" x14ac:dyDescent="0.35">
      <c r="B618" s="183"/>
      <c r="O618" s="155"/>
    </row>
    <row r="619" spans="2:15" x14ac:dyDescent="0.35">
      <c r="B619" s="183"/>
      <c r="O619" s="155"/>
    </row>
    <row r="620" spans="2:15" x14ac:dyDescent="0.35">
      <c r="B620" s="183"/>
      <c r="O620" s="155"/>
    </row>
    <row r="621" spans="2:15" x14ac:dyDescent="0.35">
      <c r="B621" s="183"/>
      <c r="O621" s="155"/>
    </row>
    <row r="622" spans="2:15" x14ac:dyDescent="0.35">
      <c r="B622" s="183"/>
      <c r="O622" s="155"/>
    </row>
    <row r="623" spans="2:15" x14ac:dyDescent="0.35">
      <c r="B623" s="183"/>
      <c r="O623" s="155"/>
    </row>
    <row r="624" spans="2:15" x14ac:dyDescent="0.35">
      <c r="B624" s="183"/>
      <c r="O624" s="155"/>
    </row>
    <row r="625" spans="2:15" x14ac:dyDescent="0.35">
      <c r="B625" s="183"/>
      <c r="O625" s="155"/>
    </row>
    <row r="626" spans="2:15" x14ac:dyDescent="0.35">
      <c r="B626" s="183"/>
      <c r="O626" s="155"/>
    </row>
    <row r="627" spans="2:15" x14ac:dyDescent="0.35">
      <c r="B627" s="183"/>
      <c r="O627" s="155"/>
    </row>
    <row r="628" spans="2:15" x14ac:dyDescent="0.35">
      <c r="B628" s="183"/>
      <c r="O628" s="155"/>
    </row>
    <row r="629" spans="2:15" x14ac:dyDescent="0.35">
      <c r="B629" s="183"/>
      <c r="O629" s="155"/>
    </row>
    <row r="630" spans="2:15" x14ac:dyDescent="0.35">
      <c r="B630" s="183"/>
      <c r="O630" s="155"/>
    </row>
    <row r="631" spans="2:15" x14ac:dyDescent="0.35">
      <c r="B631" s="183"/>
      <c r="O631" s="155"/>
    </row>
    <row r="632" spans="2:15" x14ac:dyDescent="0.35">
      <c r="B632" s="183"/>
      <c r="O632" s="155"/>
    </row>
    <row r="633" spans="2:15" x14ac:dyDescent="0.35">
      <c r="B633" s="183"/>
      <c r="O633" s="155"/>
    </row>
    <row r="634" spans="2:15" x14ac:dyDescent="0.35">
      <c r="B634" s="183"/>
      <c r="O634" s="155"/>
    </row>
    <row r="635" spans="2:15" x14ac:dyDescent="0.35">
      <c r="B635" s="183"/>
      <c r="O635" s="155"/>
    </row>
    <row r="636" spans="2:15" x14ac:dyDescent="0.35">
      <c r="B636" s="183"/>
      <c r="O636" s="155"/>
    </row>
    <row r="637" spans="2:15" x14ac:dyDescent="0.35">
      <c r="B637" s="183"/>
      <c r="O637" s="155"/>
    </row>
    <row r="638" spans="2:15" x14ac:dyDescent="0.35">
      <c r="B638" s="183"/>
      <c r="O638" s="155"/>
    </row>
    <row r="639" spans="2:15" x14ac:dyDescent="0.35">
      <c r="B639" s="183"/>
      <c r="O639" s="155"/>
    </row>
    <row r="640" spans="2:15" x14ac:dyDescent="0.35">
      <c r="B640" s="183"/>
      <c r="O640" s="155"/>
    </row>
    <row r="641" spans="2:15" x14ac:dyDescent="0.35">
      <c r="B641" s="183"/>
      <c r="O641" s="155"/>
    </row>
    <row r="642" spans="2:15" x14ac:dyDescent="0.35">
      <c r="B642" s="183"/>
      <c r="O642" s="155"/>
    </row>
    <row r="643" spans="2:15" x14ac:dyDescent="0.35">
      <c r="B643" s="183"/>
      <c r="O643" s="155"/>
    </row>
    <row r="644" spans="2:15" x14ac:dyDescent="0.35">
      <c r="B644" s="183"/>
      <c r="O644" s="155"/>
    </row>
    <row r="645" spans="2:15" x14ac:dyDescent="0.35">
      <c r="B645" s="183"/>
      <c r="O645" s="155"/>
    </row>
    <row r="646" spans="2:15" x14ac:dyDescent="0.35">
      <c r="B646" s="183"/>
      <c r="O646" s="155"/>
    </row>
    <row r="647" spans="2:15" x14ac:dyDescent="0.35">
      <c r="B647" s="183"/>
      <c r="O647" s="155"/>
    </row>
    <row r="648" spans="2:15" x14ac:dyDescent="0.35">
      <c r="B648" s="183"/>
      <c r="O648" s="155"/>
    </row>
    <row r="649" spans="2:15" x14ac:dyDescent="0.35">
      <c r="B649" s="183"/>
      <c r="O649" s="155"/>
    </row>
    <row r="650" spans="2:15" x14ac:dyDescent="0.35">
      <c r="B650" s="183"/>
      <c r="O650" s="155"/>
    </row>
    <row r="651" spans="2:15" x14ac:dyDescent="0.35">
      <c r="B651" s="183"/>
      <c r="O651" s="155"/>
    </row>
    <row r="652" spans="2:15" x14ac:dyDescent="0.35">
      <c r="B652" s="183"/>
      <c r="O652" s="155"/>
    </row>
    <row r="653" spans="2:15" x14ac:dyDescent="0.35">
      <c r="B653" s="183"/>
      <c r="O653" s="155"/>
    </row>
    <row r="654" spans="2:15" x14ac:dyDescent="0.35">
      <c r="B654" s="183"/>
      <c r="O654" s="155"/>
    </row>
    <row r="655" spans="2:15" x14ac:dyDescent="0.35">
      <c r="B655" s="183"/>
      <c r="O655" s="155"/>
    </row>
    <row r="656" spans="2:15" x14ac:dyDescent="0.35">
      <c r="B656" s="183"/>
      <c r="O656" s="155"/>
    </row>
    <row r="657" spans="2:15" x14ac:dyDescent="0.35">
      <c r="B657" s="183"/>
      <c r="O657" s="155"/>
    </row>
    <row r="658" spans="2:15" x14ac:dyDescent="0.35">
      <c r="B658" s="183"/>
      <c r="O658" s="155"/>
    </row>
    <row r="659" spans="2:15" x14ac:dyDescent="0.35">
      <c r="B659" s="183"/>
      <c r="O659" s="155"/>
    </row>
    <row r="660" spans="2:15" x14ac:dyDescent="0.35">
      <c r="B660" s="183"/>
      <c r="O660" s="155"/>
    </row>
    <row r="661" spans="2:15" x14ac:dyDescent="0.35">
      <c r="B661" s="183"/>
      <c r="O661" s="155"/>
    </row>
    <row r="662" spans="2:15" x14ac:dyDescent="0.35">
      <c r="B662" s="183"/>
      <c r="O662" s="155"/>
    </row>
    <row r="663" spans="2:15" x14ac:dyDescent="0.35">
      <c r="B663" s="183"/>
      <c r="O663" s="155"/>
    </row>
    <row r="664" spans="2:15" x14ac:dyDescent="0.35">
      <c r="B664" s="183"/>
      <c r="O664" s="155"/>
    </row>
    <row r="665" spans="2:15" x14ac:dyDescent="0.35">
      <c r="B665" s="183"/>
      <c r="O665" s="155"/>
    </row>
    <row r="666" spans="2:15" x14ac:dyDescent="0.35">
      <c r="B666" s="183"/>
      <c r="O666" s="155"/>
    </row>
    <row r="667" spans="2:15" x14ac:dyDescent="0.35">
      <c r="B667" s="183"/>
      <c r="O667" s="155"/>
    </row>
    <row r="668" spans="2:15" x14ac:dyDescent="0.35">
      <c r="B668" s="183"/>
      <c r="O668" s="155"/>
    </row>
    <row r="669" spans="2:15" x14ac:dyDescent="0.35">
      <c r="B669" s="183"/>
      <c r="O669" s="155"/>
    </row>
    <row r="670" spans="2:15" x14ac:dyDescent="0.35">
      <c r="B670" s="183"/>
      <c r="O670" s="155"/>
    </row>
    <row r="671" spans="2:15" x14ac:dyDescent="0.35">
      <c r="B671" s="183"/>
      <c r="O671" s="155"/>
    </row>
    <row r="672" spans="2:15" x14ac:dyDescent="0.35">
      <c r="B672" s="183"/>
      <c r="O672" s="155"/>
    </row>
    <row r="673" spans="2:15" x14ac:dyDescent="0.35">
      <c r="B673" s="183"/>
      <c r="O673" s="155"/>
    </row>
    <row r="674" spans="2:15" x14ac:dyDescent="0.35">
      <c r="B674" s="183"/>
      <c r="O674" s="155"/>
    </row>
    <row r="675" spans="2:15" x14ac:dyDescent="0.35">
      <c r="B675" s="183"/>
      <c r="O675" s="155"/>
    </row>
    <row r="676" spans="2:15" x14ac:dyDescent="0.35">
      <c r="B676" s="183"/>
      <c r="O676" s="155"/>
    </row>
    <row r="677" spans="2:15" x14ac:dyDescent="0.35">
      <c r="B677" s="183"/>
      <c r="O677" s="155"/>
    </row>
    <row r="678" spans="2:15" x14ac:dyDescent="0.35">
      <c r="B678" s="183"/>
      <c r="O678" s="155"/>
    </row>
    <row r="679" spans="2:15" x14ac:dyDescent="0.35">
      <c r="B679" s="183"/>
      <c r="O679" s="155"/>
    </row>
    <row r="680" spans="2:15" x14ac:dyDescent="0.35">
      <c r="B680" s="183"/>
      <c r="O680" s="155"/>
    </row>
    <row r="681" spans="2:15" x14ac:dyDescent="0.35">
      <c r="B681" s="183"/>
      <c r="O681" s="155"/>
    </row>
    <row r="682" spans="2:15" x14ac:dyDescent="0.35">
      <c r="B682" s="183"/>
      <c r="O682" s="155"/>
    </row>
    <row r="683" spans="2:15" x14ac:dyDescent="0.35">
      <c r="B683" s="183"/>
      <c r="O683" s="155"/>
    </row>
    <row r="684" spans="2:15" x14ac:dyDescent="0.35">
      <c r="B684" s="183"/>
      <c r="O684" s="155"/>
    </row>
    <row r="685" spans="2:15" x14ac:dyDescent="0.35">
      <c r="B685" s="183"/>
      <c r="O685" s="155"/>
    </row>
    <row r="686" spans="2:15" x14ac:dyDescent="0.35">
      <c r="B686" s="183"/>
      <c r="O686" s="155"/>
    </row>
    <row r="687" spans="2:15" x14ac:dyDescent="0.35">
      <c r="B687" s="183"/>
      <c r="O687" s="155"/>
    </row>
    <row r="688" spans="2:15" x14ac:dyDescent="0.35">
      <c r="B688" s="183"/>
      <c r="O688" s="155"/>
    </row>
    <row r="689" spans="2:15" x14ac:dyDescent="0.35">
      <c r="B689" s="183"/>
      <c r="O689" s="155"/>
    </row>
    <row r="690" spans="2:15" x14ac:dyDescent="0.35">
      <c r="B690" s="183"/>
      <c r="O690" s="155"/>
    </row>
    <row r="691" spans="2:15" x14ac:dyDescent="0.35">
      <c r="B691" s="183"/>
      <c r="O691" s="155"/>
    </row>
    <row r="692" spans="2:15" x14ac:dyDescent="0.35">
      <c r="B692" s="183"/>
      <c r="O692" s="155"/>
    </row>
    <row r="693" spans="2:15" x14ac:dyDescent="0.35">
      <c r="B693" s="183"/>
      <c r="O693" s="155"/>
    </row>
    <row r="694" spans="2:15" x14ac:dyDescent="0.35">
      <c r="B694" s="183"/>
      <c r="O694" s="155"/>
    </row>
    <row r="695" spans="2:15" x14ac:dyDescent="0.35">
      <c r="B695" s="183"/>
      <c r="O695" s="155"/>
    </row>
    <row r="696" spans="2:15" x14ac:dyDescent="0.35">
      <c r="B696" s="183"/>
      <c r="O696" s="155"/>
    </row>
    <row r="697" spans="2:15" x14ac:dyDescent="0.35">
      <c r="B697" s="183"/>
      <c r="O697" s="155"/>
    </row>
    <row r="698" spans="2:15" x14ac:dyDescent="0.35">
      <c r="B698" s="183"/>
      <c r="O698" s="155"/>
    </row>
    <row r="699" spans="2:15" x14ac:dyDescent="0.35">
      <c r="B699" s="183"/>
      <c r="O699" s="155"/>
    </row>
    <row r="700" spans="2:15" x14ac:dyDescent="0.35">
      <c r="B700" s="183"/>
      <c r="O700" s="155"/>
    </row>
    <row r="701" spans="2:15" x14ac:dyDescent="0.35">
      <c r="B701" s="183"/>
      <c r="O701" s="155"/>
    </row>
    <row r="702" spans="2:15" x14ac:dyDescent="0.35">
      <c r="B702" s="183"/>
      <c r="O702" s="155"/>
    </row>
    <row r="703" spans="2:15" x14ac:dyDescent="0.35">
      <c r="B703" s="183"/>
      <c r="O703" s="155"/>
    </row>
    <row r="704" spans="2:15" x14ac:dyDescent="0.35">
      <c r="B704" s="183"/>
      <c r="O704" s="155"/>
    </row>
    <row r="705" spans="2:15" x14ac:dyDescent="0.35">
      <c r="B705" s="183"/>
      <c r="O705" s="155"/>
    </row>
    <row r="706" spans="2:15" x14ac:dyDescent="0.35">
      <c r="B706" s="183"/>
      <c r="O706" s="155"/>
    </row>
    <row r="707" spans="2:15" x14ac:dyDescent="0.35">
      <c r="B707" s="183"/>
      <c r="O707" s="155"/>
    </row>
    <row r="708" spans="2:15" x14ac:dyDescent="0.35">
      <c r="B708" s="183"/>
      <c r="O708" s="155"/>
    </row>
    <row r="709" spans="2:15" x14ac:dyDescent="0.35">
      <c r="B709" s="183"/>
      <c r="O709" s="155"/>
    </row>
    <row r="710" spans="2:15" x14ac:dyDescent="0.35">
      <c r="B710" s="183"/>
      <c r="O710" s="155"/>
    </row>
    <row r="711" spans="2:15" x14ac:dyDescent="0.35">
      <c r="B711" s="183"/>
      <c r="O711" s="155"/>
    </row>
    <row r="712" spans="2:15" x14ac:dyDescent="0.35">
      <c r="B712" s="183"/>
      <c r="O712" s="155"/>
    </row>
    <row r="713" spans="2:15" x14ac:dyDescent="0.35">
      <c r="B713" s="183"/>
      <c r="O713" s="155"/>
    </row>
    <row r="714" spans="2:15" x14ac:dyDescent="0.35">
      <c r="B714" s="183"/>
      <c r="O714" s="155"/>
    </row>
    <row r="715" spans="2:15" x14ac:dyDescent="0.35">
      <c r="B715" s="183"/>
      <c r="O715" s="155"/>
    </row>
    <row r="716" spans="2:15" x14ac:dyDescent="0.35">
      <c r="B716" s="183"/>
      <c r="O716" s="155"/>
    </row>
    <row r="717" spans="2:15" x14ac:dyDescent="0.35">
      <c r="B717" s="183"/>
      <c r="O717" s="155"/>
    </row>
    <row r="718" spans="2:15" x14ac:dyDescent="0.35">
      <c r="B718" s="183"/>
      <c r="O718" s="155"/>
    </row>
    <row r="719" spans="2:15" x14ac:dyDescent="0.35">
      <c r="B719" s="183"/>
      <c r="O719" s="155"/>
    </row>
    <row r="720" spans="2:15" x14ac:dyDescent="0.35">
      <c r="B720" s="183"/>
      <c r="O720" s="155"/>
    </row>
    <row r="721" spans="2:15" x14ac:dyDescent="0.35">
      <c r="B721" s="183"/>
      <c r="O721" s="155"/>
    </row>
    <row r="722" spans="2:15" x14ac:dyDescent="0.35">
      <c r="B722" s="183"/>
      <c r="O722" s="155"/>
    </row>
    <row r="723" spans="2:15" x14ac:dyDescent="0.35">
      <c r="B723" s="183"/>
      <c r="O723" s="155"/>
    </row>
    <row r="724" spans="2:15" x14ac:dyDescent="0.35">
      <c r="B724" s="183"/>
      <c r="O724" s="155"/>
    </row>
    <row r="725" spans="2:15" x14ac:dyDescent="0.35">
      <c r="B725" s="183"/>
      <c r="O725" s="155"/>
    </row>
    <row r="726" spans="2:15" x14ac:dyDescent="0.35">
      <c r="B726" s="183"/>
      <c r="O726" s="155"/>
    </row>
    <row r="727" spans="2:15" x14ac:dyDescent="0.35">
      <c r="B727" s="183"/>
      <c r="O727" s="155"/>
    </row>
    <row r="728" spans="2:15" x14ac:dyDescent="0.35">
      <c r="B728" s="183"/>
      <c r="O728" s="155"/>
    </row>
    <row r="729" spans="2:15" x14ac:dyDescent="0.35">
      <c r="B729" s="183"/>
      <c r="O729" s="155"/>
    </row>
    <row r="730" spans="2:15" x14ac:dyDescent="0.35">
      <c r="B730" s="183"/>
      <c r="O730" s="155"/>
    </row>
    <row r="731" spans="2:15" x14ac:dyDescent="0.35">
      <c r="B731" s="183"/>
      <c r="O731" s="155"/>
    </row>
    <row r="732" spans="2:15" x14ac:dyDescent="0.35">
      <c r="B732" s="183"/>
      <c r="O732" s="155"/>
    </row>
    <row r="733" spans="2:15" x14ac:dyDescent="0.35">
      <c r="B733" s="183"/>
      <c r="O733" s="155"/>
    </row>
    <row r="734" spans="2:15" x14ac:dyDescent="0.35">
      <c r="B734" s="183"/>
      <c r="O734" s="155"/>
    </row>
    <row r="735" spans="2:15" x14ac:dyDescent="0.35">
      <c r="B735" s="183"/>
      <c r="O735" s="155"/>
    </row>
    <row r="736" spans="2:15" x14ac:dyDescent="0.35">
      <c r="B736" s="183"/>
      <c r="O736" s="155"/>
    </row>
    <row r="737" spans="2:15" x14ac:dyDescent="0.35">
      <c r="B737" s="183"/>
      <c r="O737" s="155"/>
    </row>
    <row r="738" spans="2:15" x14ac:dyDescent="0.35">
      <c r="B738" s="183"/>
      <c r="O738" s="155"/>
    </row>
    <row r="739" spans="2:15" x14ac:dyDescent="0.35">
      <c r="B739" s="183"/>
      <c r="O739" s="155"/>
    </row>
    <row r="740" spans="2:15" x14ac:dyDescent="0.35">
      <c r="B740" s="183"/>
      <c r="O740" s="155"/>
    </row>
    <row r="741" spans="2:15" x14ac:dyDescent="0.35">
      <c r="B741" s="183"/>
      <c r="O741" s="155"/>
    </row>
    <row r="742" spans="2:15" x14ac:dyDescent="0.35">
      <c r="B742" s="183"/>
      <c r="O742" s="155"/>
    </row>
    <row r="743" spans="2:15" x14ac:dyDescent="0.35">
      <c r="B743" s="183"/>
      <c r="O743" s="155"/>
    </row>
    <row r="744" spans="2:15" x14ac:dyDescent="0.35">
      <c r="B744" s="183"/>
      <c r="O744" s="155"/>
    </row>
    <row r="745" spans="2:15" x14ac:dyDescent="0.35">
      <c r="B745" s="183"/>
      <c r="O745" s="155"/>
    </row>
    <row r="746" spans="2:15" x14ac:dyDescent="0.35">
      <c r="B746" s="183"/>
      <c r="O746" s="155"/>
    </row>
    <row r="747" spans="2:15" x14ac:dyDescent="0.35">
      <c r="B747" s="183"/>
      <c r="O747" s="155"/>
    </row>
    <row r="748" spans="2:15" x14ac:dyDescent="0.35">
      <c r="B748" s="183"/>
      <c r="O748" s="155"/>
    </row>
    <row r="749" spans="2:15" x14ac:dyDescent="0.35">
      <c r="B749" s="183"/>
      <c r="O749" s="155"/>
    </row>
    <row r="750" spans="2:15" x14ac:dyDescent="0.35">
      <c r="B750" s="183"/>
      <c r="O750" s="155"/>
    </row>
    <row r="751" spans="2:15" x14ac:dyDescent="0.35">
      <c r="B751" s="183"/>
      <c r="O751" s="155"/>
    </row>
    <row r="752" spans="2:15" x14ac:dyDescent="0.35">
      <c r="B752" s="183"/>
      <c r="O752" s="155"/>
    </row>
    <row r="753" spans="2:15" x14ac:dyDescent="0.35">
      <c r="B753" s="183"/>
      <c r="O753" s="155"/>
    </row>
    <row r="754" spans="2:15" x14ac:dyDescent="0.35">
      <c r="B754" s="183"/>
      <c r="O754" s="155"/>
    </row>
    <row r="755" spans="2:15" x14ac:dyDescent="0.35">
      <c r="B755" s="183"/>
      <c r="O755" s="155"/>
    </row>
    <row r="756" spans="2:15" x14ac:dyDescent="0.35">
      <c r="B756" s="183"/>
      <c r="O756" s="155"/>
    </row>
    <row r="757" spans="2:15" x14ac:dyDescent="0.35">
      <c r="B757" s="183"/>
      <c r="O757" s="155"/>
    </row>
    <row r="758" spans="2:15" x14ac:dyDescent="0.35">
      <c r="B758" s="183"/>
      <c r="O758" s="155"/>
    </row>
    <row r="759" spans="2:15" x14ac:dyDescent="0.35">
      <c r="B759" s="183"/>
      <c r="O759" s="155"/>
    </row>
    <row r="760" spans="2:15" x14ac:dyDescent="0.35">
      <c r="B760" s="183"/>
      <c r="O760" s="155"/>
    </row>
    <row r="761" spans="2:15" x14ac:dyDescent="0.35">
      <c r="B761" s="183"/>
      <c r="O761" s="155"/>
    </row>
    <row r="762" spans="2:15" x14ac:dyDescent="0.35">
      <c r="B762" s="183"/>
      <c r="O762" s="155"/>
    </row>
    <row r="763" spans="2:15" x14ac:dyDescent="0.35">
      <c r="B763" s="183"/>
      <c r="O763" s="155"/>
    </row>
    <row r="764" spans="2:15" x14ac:dyDescent="0.35">
      <c r="B764" s="183"/>
      <c r="O764" s="155"/>
    </row>
    <row r="765" spans="2:15" x14ac:dyDescent="0.35">
      <c r="B765" s="183"/>
      <c r="O765" s="155"/>
    </row>
    <row r="766" spans="2:15" x14ac:dyDescent="0.35">
      <c r="B766" s="183"/>
      <c r="O766" s="155"/>
    </row>
    <row r="767" spans="2:15" x14ac:dyDescent="0.35">
      <c r="B767" s="183"/>
      <c r="O767" s="155"/>
    </row>
    <row r="768" spans="2:15" x14ac:dyDescent="0.35">
      <c r="B768" s="183"/>
      <c r="O768" s="155"/>
    </row>
    <row r="769" spans="2:15" x14ac:dyDescent="0.35">
      <c r="B769" s="183"/>
      <c r="O769" s="155"/>
    </row>
    <row r="770" spans="2:15" x14ac:dyDescent="0.35">
      <c r="B770" s="183"/>
      <c r="O770" s="155"/>
    </row>
    <row r="771" spans="2:15" x14ac:dyDescent="0.35">
      <c r="B771" s="183"/>
      <c r="O771" s="155"/>
    </row>
    <row r="772" spans="2:15" x14ac:dyDescent="0.35">
      <c r="B772" s="183"/>
      <c r="O772" s="155"/>
    </row>
    <row r="773" spans="2:15" x14ac:dyDescent="0.35">
      <c r="B773" s="183"/>
      <c r="O773" s="155"/>
    </row>
    <row r="774" spans="2:15" x14ac:dyDescent="0.35">
      <c r="B774" s="183"/>
      <c r="O774" s="155"/>
    </row>
    <row r="775" spans="2:15" x14ac:dyDescent="0.35">
      <c r="B775" s="183"/>
      <c r="O775" s="155"/>
    </row>
    <row r="776" spans="2:15" x14ac:dyDescent="0.35">
      <c r="B776" s="183"/>
      <c r="O776" s="155"/>
    </row>
    <row r="777" spans="2:15" x14ac:dyDescent="0.35">
      <c r="B777" s="183"/>
      <c r="O777" s="155"/>
    </row>
    <row r="778" spans="2:15" x14ac:dyDescent="0.35">
      <c r="B778" s="183"/>
      <c r="O778" s="155"/>
    </row>
    <row r="779" spans="2:15" x14ac:dyDescent="0.35">
      <c r="B779" s="183"/>
      <c r="O779" s="155"/>
    </row>
    <row r="780" spans="2:15" x14ac:dyDescent="0.35">
      <c r="B780" s="183"/>
      <c r="O780" s="155"/>
    </row>
    <row r="781" spans="2:15" x14ac:dyDescent="0.35">
      <c r="B781" s="183"/>
      <c r="O781" s="155"/>
    </row>
    <row r="782" spans="2:15" x14ac:dyDescent="0.35">
      <c r="B782" s="183"/>
      <c r="O782" s="155"/>
    </row>
    <row r="783" spans="2:15" x14ac:dyDescent="0.35">
      <c r="B783" s="183"/>
      <c r="O783" s="155"/>
    </row>
    <row r="784" spans="2:15" x14ac:dyDescent="0.35">
      <c r="B784" s="183"/>
      <c r="O784" s="155"/>
    </row>
    <row r="785" spans="2:15" x14ac:dyDescent="0.35">
      <c r="B785" s="183"/>
      <c r="O785" s="155"/>
    </row>
    <row r="786" spans="2:15" x14ac:dyDescent="0.35">
      <c r="B786" s="183"/>
      <c r="O786" s="155"/>
    </row>
    <row r="787" spans="2:15" x14ac:dyDescent="0.35">
      <c r="B787" s="183"/>
      <c r="O787" s="155"/>
    </row>
    <row r="788" spans="2:15" x14ac:dyDescent="0.35">
      <c r="B788" s="183"/>
      <c r="O788" s="155"/>
    </row>
    <row r="789" spans="2:15" x14ac:dyDescent="0.35">
      <c r="B789" s="183"/>
      <c r="O789" s="155"/>
    </row>
    <row r="790" spans="2:15" x14ac:dyDescent="0.35">
      <c r="B790" s="183"/>
      <c r="O790" s="155"/>
    </row>
    <row r="791" spans="2:15" x14ac:dyDescent="0.35">
      <c r="B791" s="183"/>
      <c r="O791" s="155"/>
    </row>
    <row r="792" spans="2:15" x14ac:dyDescent="0.35">
      <c r="B792" s="183"/>
      <c r="O792" s="155"/>
    </row>
    <row r="793" spans="2:15" x14ac:dyDescent="0.35">
      <c r="B793" s="183"/>
      <c r="O793" s="155"/>
    </row>
    <row r="794" spans="2:15" x14ac:dyDescent="0.35">
      <c r="B794" s="183"/>
      <c r="O794" s="155"/>
    </row>
    <row r="795" spans="2:15" x14ac:dyDescent="0.35">
      <c r="B795" s="183"/>
      <c r="O795" s="155"/>
    </row>
    <row r="796" spans="2:15" x14ac:dyDescent="0.35">
      <c r="B796" s="183"/>
      <c r="O796" s="155"/>
    </row>
    <row r="797" spans="2:15" x14ac:dyDescent="0.35">
      <c r="B797" s="183"/>
      <c r="O797" s="155"/>
    </row>
    <row r="798" spans="2:15" x14ac:dyDescent="0.35">
      <c r="B798" s="183"/>
      <c r="O798" s="155"/>
    </row>
    <row r="799" spans="2:15" x14ac:dyDescent="0.35">
      <c r="B799" s="183"/>
      <c r="O799" s="155"/>
    </row>
    <row r="800" spans="2:15" x14ac:dyDescent="0.35">
      <c r="B800" s="183"/>
      <c r="O800" s="155"/>
    </row>
    <row r="801" spans="2:15" x14ac:dyDescent="0.35">
      <c r="B801" s="183"/>
      <c r="O801" s="155"/>
    </row>
    <row r="802" spans="2:15" x14ac:dyDescent="0.35">
      <c r="B802" s="183"/>
      <c r="O802" s="155"/>
    </row>
    <row r="803" spans="2:15" x14ac:dyDescent="0.35">
      <c r="B803" s="183"/>
      <c r="O803" s="155"/>
    </row>
    <row r="804" spans="2:15" x14ac:dyDescent="0.35">
      <c r="B804" s="183"/>
      <c r="O804" s="155"/>
    </row>
    <row r="805" spans="2:15" x14ac:dyDescent="0.35">
      <c r="B805" s="183"/>
      <c r="O805" s="155"/>
    </row>
    <row r="806" spans="2:15" x14ac:dyDescent="0.35">
      <c r="B806" s="183"/>
      <c r="O806" s="155"/>
    </row>
    <row r="807" spans="2:15" x14ac:dyDescent="0.35">
      <c r="B807" s="183"/>
      <c r="O807" s="155"/>
    </row>
    <row r="808" spans="2:15" x14ac:dyDescent="0.35">
      <c r="B808" s="183"/>
      <c r="O808" s="155"/>
    </row>
    <row r="809" spans="2:15" x14ac:dyDescent="0.35">
      <c r="B809" s="183"/>
      <c r="O809" s="155"/>
    </row>
    <row r="810" spans="2:15" x14ac:dyDescent="0.35">
      <c r="B810" s="183"/>
      <c r="O810" s="155"/>
    </row>
    <row r="811" spans="2:15" x14ac:dyDescent="0.35">
      <c r="B811" s="183"/>
      <c r="O811" s="155"/>
    </row>
    <row r="812" spans="2:15" x14ac:dyDescent="0.35">
      <c r="B812" s="183"/>
      <c r="O812" s="155"/>
    </row>
    <row r="813" spans="2:15" x14ac:dyDescent="0.35">
      <c r="B813" s="183"/>
      <c r="O813" s="155"/>
    </row>
    <row r="814" spans="2:15" x14ac:dyDescent="0.35">
      <c r="B814" s="183"/>
      <c r="O814" s="155"/>
    </row>
    <row r="815" spans="2:15" x14ac:dyDescent="0.35">
      <c r="B815" s="183"/>
      <c r="O815" s="155"/>
    </row>
    <row r="816" spans="2:15" x14ac:dyDescent="0.35">
      <c r="B816" s="183"/>
      <c r="O816" s="155"/>
    </row>
    <row r="817" spans="2:15" x14ac:dyDescent="0.35">
      <c r="B817" s="183"/>
      <c r="O817" s="155"/>
    </row>
    <row r="818" spans="2:15" x14ac:dyDescent="0.35">
      <c r="B818" s="183"/>
      <c r="O818" s="155"/>
    </row>
    <row r="819" spans="2:15" x14ac:dyDescent="0.35">
      <c r="B819" s="183"/>
      <c r="O819" s="155"/>
    </row>
    <row r="820" spans="2:15" x14ac:dyDescent="0.35">
      <c r="B820" s="183"/>
      <c r="O820" s="155"/>
    </row>
    <row r="821" spans="2:15" x14ac:dyDescent="0.35">
      <c r="B821" s="183"/>
      <c r="O821" s="155"/>
    </row>
    <row r="822" spans="2:15" x14ac:dyDescent="0.35">
      <c r="B822" s="183"/>
      <c r="O822" s="155"/>
    </row>
    <row r="823" spans="2:15" x14ac:dyDescent="0.35">
      <c r="B823" s="183"/>
      <c r="O823" s="155"/>
    </row>
    <row r="824" spans="2:15" x14ac:dyDescent="0.35">
      <c r="B824" s="183"/>
      <c r="O824" s="155"/>
    </row>
    <row r="825" spans="2:15" x14ac:dyDescent="0.35">
      <c r="B825" s="183"/>
      <c r="O825" s="155"/>
    </row>
    <row r="826" spans="2:15" x14ac:dyDescent="0.35">
      <c r="B826" s="183"/>
      <c r="O826" s="155"/>
    </row>
    <row r="827" spans="2:15" x14ac:dyDescent="0.35">
      <c r="B827" s="183"/>
      <c r="O827" s="155"/>
    </row>
    <row r="828" spans="2:15" x14ac:dyDescent="0.35">
      <c r="B828" s="183"/>
      <c r="O828" s="155"/>
    </row>
    <row r="829" spans="2:15" x14ac:dyDescent="0.35">
      <c r="B829" s="183"/>
      <c r="O829" s="155"/>
    </row>
    <row r="830" spans="2:15" x14ac:dyDescent="0.35">
      <c r="B830" s="183"/>
      <c r="O830" s="155"/>
    </row>
    <row r="831" spans="2:15" x14ac:dyDescent="0.35">
      <c r="B831" s="183"/>
      <c r="O831" s="155"/>
    </row>
    <row r="832" spans="2:15" x14ac:dyDescent="0.35">
      <c r="B832" s="183"/>
      <c r="O832" s="155"/>
    </row>
    <row r="833" spans="2:15" x14ac:dyDescent="0.35">
      <c r="B833" s="183"/>
      <c r="O833" s="155"/>
    </row>
    <row r="834" spans="2:15" x14ac:dyDescent="0.35">
      <c r="B834" s="183"/>
      <c r="O834" s="155"/>
    </row>
    <row r="835" spans="2:15" x14ac:dyDescent="0.35">
      <c r="B835" s="183"/>
      <c r="O835" s="155"/>
    </row>
    <row r="836" spans="2:15" x14ac:dyDescent="0.35">
      <c r="B836" s="183"/>
      <c r="O836" s="155"/>
    </row>
    <row r="837" spans="2:15" x14ac:dyDescent="0.35">
      <c r="B837" s="183"/>
      <c r="O837" s="155"/>
    </row>
    <row r="838" spans="2:15" x14ac:dyDescent="0.35">
      <c r="B838" s="183"/>
      <c r="O838" s="155"/>
    </row>
    <row r="839" spans="2:15" x14ac:dyDescent="0.35">
      <c r="B839" s="183"/>
      <c r="O839" s="155"/>
    </row>
    <row r="840" spans="2:15" x14ac:dyDescent="0.35">
      <c r="B840" s="183"/>
      <c r="O840" s="155"/>
    </row>
    <row r="841" spans="2:15" x14ac:dyDescent="0.35">
      <c r="B841" s="183"/>
      <c r="O841" s="155"/>
    </row>
    <row r="842" spans="2:15" x14ac:dyDescent="0.35">
      <c r="B842" s="183"/>
      <c r="O842" s="155"/>
    </row>
    <row r="843" spans="2:15" x14ac:dyDescent="0.35">
      <c r="B843" s="183"/>
      <c r="O843" s="155"/>
    </row>
    <row r="844" spans="2:15" x14ac:dyDescent="0.35">
      <c r="B844" s="183"/>
      <c r="O844" s="155"/>
    </row>
    <row r="845" spans="2:15" x14ac:dyDescent="0.35">
      <c r="B845" s="183"/>
      <c r="O845" s="155"/>
    </row>
    <row r="846" spans="2:15" x14ac:dyDescent="0.35">
      <c r="B846" s="183"/>
      <c r="O846" s="155"/>
    </row>
    <row r="847" spans="2:15" x14ac:dyDescent="0.35">
      <c r="B847" s="183"/>
      <c r="O847" s="155"/>
    </row>
    <row r="848" spans="2:15" x14ac:dyDescent="0.35">
      <c r="B848" s="183"/>
      <c r="O848" s="155"/>
    </row>
    <row r="849" spans="2:15" x14ac:dyDescent="0.35">
      <c r="B849" s="183"/>
      <c r="O849" s="155"/>
    </row>
    <row r="850" spans="2:15" x14ac:dyDescent="0.35">
      <c r="B850" s="183"/>
      <c r="O850" s="155"/>
    </row>
    <row r="851" spans="2:15" x14ac:dyDescent="0.35">
      <c r="B851" s="183"/>
      <c r="O851" s="155"/>
    </row>
    <row r="852" spans="2:15" x14ac:dyDescent="0.35">
      <c r="B852" s="183"/>
      <c r="O852" s="155"/>
    </row>
    <row r="853" spans="2:15" x14ac:dyDescent="0.35">
      <c r="B853" s="183"/>
      <c r="O853" s="155"/>
    </row>
    <row r="854" spans="2:15" x14ac:dyDescent="0.35">
      <c r="B854" s="183"/>
      <c r="O854" s="155"/>
    </row>
    <row r="855" spans="2:15" x14ac:dyDescent="0.35">
      <c r="B855" s="183"/>
      <c r="O855" s="155"/>
    </row>
    <row r="856" spans="2:15" x14ac:dyDescent="0.35">
      <c r="B856" s="183"/>
      <c r="O856" s="155"/>
    </row>
    <row r="857" spans="2:15" x14ac:dyDescent="0.35">
      <c r="B857" s="183"/>
      <c r="O857" s="155"/>
    </row>
    <row r="858" spans="2:15" x14ac:dyDescent="0.35">
      <c r="B858" s="183"/>
      <c r="O858" s="155"/>
    </row>
    <row r="859" spans="2:15" x14ac:dyDescent="0.35">
      <c r="B859" s="183"/>
      <c r="O859" s="155"/>
    </row>
    <row r="860" spans="2:15" x14ac:dyDescent="0.35">
      <c r="B860" s="183"/>
      <c r="O860" s="155"/>
    </row>
    <row r="861" spans="2:15" x14ac:dyDescent="0.35">
      <c r="B861" s="183"/>
      <c r="O861" s="155"/>
    </row>
    <row r="862" spans="2:15" x14ac:dyDescent="0.35">
      <c r="B862" s="183"/>
      <c r="O862" s="155"/>
    </row>
    <row r="863" spans="2:15" x14ac:dyDescent="0.35">
      <c r="B863" s="183"/>
      <c r="O863" s="155"/>
    </row>
    <row r="864" spans="2:15" x14ac:dyDescent="0.35">
      <c r="B864" s="183"/>
      <c r="O864" s="155"/>
    </row>
    <row r="865" spans="2:15" x14ac:dyDescent="0.35">
      <c r="B865" s="183"/>
      <c r="O865" s="155"/>
    </row>
    <row r="866" spans="2:15" x14ac:dyDescent="0.35">
      <c r="B866" s="183"/>
      <c r="O866" s="155"/>
    </row>
    <row r="867" spans="2:15" x14ac:dyDescent="0.35">
      <c r="B867" s="183"/>
      <c r="O867" s="155"/>
    </row>
    <row r="868" spans="2:15" x14ac:dyDescent="0.35">
      <c r="B868" s="183"/>
      <c r="O868" s="155"/>
    </row>
    <row r="869" spans="2:15" x14ac:dyDescent="0.35">
      <c r="B869" s="183"/>
      <c r="O869" s="155"/>
    </row>
    <row r="870" spans="2:15" x14ac:dyDescent="0.35">
      <c r="B870" s="183"/>
      <c r="O870" s="155"/>
    </row>
    <row r="871" spans="2:15" x14ac:dyDescent="0.35">
      <c r="B871" s="183"/>
      <c r="O871" s="155"/>
    </row>
    <row r="872" spans="2:15" x14ac:dyDescent="0.35">
      <c r="B872" s="183"/>
      <c r="O872" s="155"/>
    </row>
    <row r="873" spans="2:15" x14ac:dyDescent="0.35">
      <c r="B873" s="183"/>
      <c r="O873" s="155"/>
    </row>
    <row r="874" spans="2:15" x14ac:dyDescent="0.35">
      <c r="B874" s="183"/>
      <c r="O874" s="155"/>
    </row>
    <row r="875" spans="2:15" x14ac:dyDescent="0.35">
      <c r="B875" s="183"/>
      <c r="O875" s="155"/>
    </row>
    <row r="876" spans="2:15" x14ac:dyDescent="0.35">
      <c r="B876" s="183"/>
      <c r="O876" s="155"/>
    </row>
    <row r="877" spans="2:15" x14ac:dyDescent="0.35">
      <c r="B877" s="183"/>
      <c r="O877" s="155"/>
    </row>
    <row r="878" spans="2:15" x14ac:dyDescent="0.35">
      <c r="B878" s="183"/>
      <c r="O878" s="155"/>
    </row>
    <row r="879" spans="2:15" x14ac:dyDescent="0.35">
      <c r="B879" s="183"/>
      <c r="O879" s="155"/>
    </row>
    <row r="880" spans="2:15" x14ac:dyDescent="0.35">
      <c r="B880" s="183"/>
      <c r="O880" s="155"/>
    </row>
    <row r="881" spans="2:15" x14ac:dyDescent="0.35">
      <c r="B881" s="183"/>
      <c r="O881" s="155"/>
    </row>
    <row r="882" spans="2:15" x14ac:dyDescent="0.35">
      <c r="B882" s="183"/>
      <c r="O882" s="155"/>
    </row>
    <row r="883" spans="2:15" x14ac:dyDescent="0.35">
      <c r="B883" s="183"/>
      <c r="O883" s="155"/>
    </row>
    <row r="884" spans="2:15" x14ac:dyDescent="0.35">
      <c r="B884" s="183"/>
      <c r="O884" s="155"/>
    </row>
    <row r="885" spans="2:15" x14ac:dyDescent="0.35">
      <c r="B885" s="183"/>
      <c r="O885" s="155"/>
    </row>
    <row r="886" spans="2:15" x14ac:dyDescent="0.35">
      <c r="B886" s="183"/>
      <c r="O886" s="155"/>
    </row>
    <row r="887" spans="2:15" x14ac:dyDescent="0.35">
      <c r="B887" s="183"/>
      <c r="O887" s="155"/>
    </row>
    <row r="888" spans="2:15" x14ac:dyDescent="0.35">
      <c r="B888" s="183"/>
      <c r="O888" s="155"/>
    </row>
    <row r="889" spans="2:15" x14ac:dyDescent="0.35">
      <c r="B889" s="183"/>
      <c r="O889" s="155"/>
    </row>
    <row r="890" spans="2:15" x14ac:dyDescent="0.35">
      <c r="B890" s="183"/>
      <c r="O890" s="155"/>
    </row>
    <row r="891" spans="2:15" x14ac:dyDescent="0.35">
      <c r="B891" s="183"/>
      <c r="O891" s="155"/>
    </row>
    <row r="892" spans="2:15" x14ac:dyDescent="0.35">
      <c r="B892" s="183"/>
      <c r="O892" s="155"/>
    </row>
    <row r="893" spans="2:15" x14ac:dyDescent="0.35">
      <c r="B893" s="183"/>
      <c r="O893" s="155"/>
    </row>
    <row r="894" spans="2:15" x14ac:dyDescent="0.35">
      <c r="B894" s="183"/>
      <c r="O894" s="155"/>
    </row>
    <row r="895" spans="2:15" x14ac:dyDescent="0.35">
      <c r="B895" s="183"/>
      <c r="O895" s="155"/>
    </row>
    <row r="896" spans="2:15" x14ac:dyDescent="0.35">
      <c r="B896" s="183"/>
      <c r="O896" s="155"/>
    </row>
    <row r="897" spans="2:15" x14ac:dyDescent="0.35">
      <c r="B897" s="183"/>
      <c r="O897" s="155"/>
    </row>
    <row r="898" spans="2:15" x14ac:dyDescent="0.35">
      <c r="B898" s="183"/>
      <c r="O898" s="155"/>
    </row>
    <row r="899" spans="2:15" x14ac:dyDescent="0.35">
      <c r="B899" s="183"/>
      <c r="O899" s="155"/>
    </row>
    <row r="900" spans="2:15" x14ac:dyDescent="0.35">
      <c r="B900" s="183"/>
      <c r="O900" s="155"/>
    </row>
    <row r="901" spans="2:15" x14ac:dyDescent="0.35">
      <c r="B901" s="183"/>
      <c r="O901" s="155"/>
    </row>
    <row r="902" spans="2:15" x14ac:dyDescent="0.35">
      <c r="B902" s="183"/>
      <c r="O902" s="155"/>
    </row>
    <row r="903" spans="2:15" x14ac:dyDescent="0.35">
      <c r="B903" s="183"/>
      <c r="O903" s="155"/>
    </row>
    <row r="904" spans="2:15" x14ac:dyDescent="0.35">
      <c r="B904" s="183"/>
      <c r="O904" s="155"/>
    </row>
    <row r="905" spans="2:15" x14ac:dyDescent="0.35">
      <c r="B905" s="183"/>
      <c r="O905" s="155"/>
    </row>
    <row r="906" spans="2:15" x14ac:dyDescent="0.35">
      <c r="B906" s="183"/>
      <c r="O906" s="155"/>
    </row>
    <row r="907" spans="2:15" x14ac:dyDescent="0.35">
      <c r="B907" s="183"/>
      <c r="O907" s="155"/>
    </row>
    <row r="908" spans="2:15" x14ac:dyDescent="0.35">
      <c r="B908" s="183"/>
      <c r="O908" s="155"/>
    </row>
    <row r="909" spans="2:15" x14ac:dyDescent="0.35">
      <c r="B909" s="183"/>
      <c r="O909" s="155"/>
    </row>
    <row r="910" spans="2:15" x14ac:dyDescent="0.35">
      <c r="B910" s="183"/>
      <c r="O910" s="155"/>
    </row>
    <row r="911" spans="2:15" x14ac:dyDescent="0.35">
      <c r="B911" s="183"/>
      <c r="O911" s="155"/>
    </row>
    <row r="912" spans="2:15" x14ac:dyDescent="0.35">
      <c r="B912" s="183"/>
      <c r="O912" s="155"/>
    </row>
    <row r="913" spans="2:15" x14ac:dyDescent="0.35">
      <c r="B913" s="183"/>
      <c r="O913" s="155"/>
    </row>
    <row r="914" spans="2:15" x14ac:dyDescent="0.35">
      <c r="B914" s="183"/>
      <c r="O914" s="155"/>
    </row>
    <row r="915" spans="2:15" x14ac:dyDescent="0.35">
      <c r="B915" s="183"/>
      <c r="O915" s="155"/>
    </row>
    <row r="916" spans="2:15" x14ac:dyDescent="0.35">
      <c r="B916" s="183"/>
      <c r="O916" s="155"/>
    </row>
    <row r="917" spans="2:15" x14ac:dyDescent="0.35">
      <c r="B917" s="183"/>
      <c r="O917" s="155"/>
    </row>
    <row r="918" spans="2:15" x14ac:dyDescent="0.35">
      <c r="B918" s="183"/>
      <c r="O918" s="155"/>
    </row>
    <row r="919" spans="2:15" x14ac:dyDescent="0.35">
      <c r="B919" s="183"/>
      <c r="O919" s="155"/>
    </row>
    <row r="920" spans="2:15" x14ac:dyDescent="0.35">
      <c r="B920" s="183"/>
      <c r="O920" s="155"/>
    </row>
    <row r="921" spans="2:15" x14ac:dyDescent="0.35">
      <c r="B921" s="183"/>
      <c r="O921" s="155"/>
    </row>
    <row r="922" spans="2:15" x14ac:dyDescent="0.35">
      <c r="B922" s="183"/>
      <c r="O922" s="155"/>
    </row>
    <row r="923" spans="2:15" x14ac:dyDescent="0.35">
      <c r="B923" s="183"/>
      <c r="O923" s="155"/>
    </row>
    <row r="924" spans="2:15" x14ac:dyDescent="0.35">
      <c r="B924" s="183"/>
      <c r="O924" s="155"/>
    </row>
    <row r="925" spans="2:15" x14ac:dyDescent="0.35">
      <c r="B925" s="183"/>
      <c r="O925" s="155"/>
    </row>
    <row r="926" spans="2:15" x14ac:dyDescent="0.35">
      <c r="B926" s="183"/>
      <c r="O926" s="155"/>
    </row>
    <row r="927" spans="2:15" x14ac:dyDescent="0.35">
      <c r="B927" s="183"/>
      <c r="O927" s="155"/>
    </row>
    <row r="928" spans="2:15" x14ac:dyDescent="0.35">
      <c r="B928" s="183"/>
      <c r="O928" s="155"/>
    </row>
    <row r="929" spans="2:15" x14ac:dyDescent="0.35">
      <c r="B929" s="183"/>
      <c r="O929" s="155"/>
    </row>
    <row r="930" spans="2:15" x14ac:dyDescent="0.35">
      <c r="B930" s="183"/>
      <c r="O930" s="155"/>
    </row>
    <row r="931" spans="2:15" x14ac:dyDescent="0.35">
      <c r="B931" s="183"/>
      <c r="O931" s="155"/>
    </row>
    <row r="932" spans="2:15" x14ac:dyDescent="0.35">
      <c r="B932" s="183"/>
      <c r="O932" s="155"/>
    </row>
    <row r="933" spans="2:15" x14ac:dyDescent="0.35">
      <c r="B933" s="183"/>
      <c r="O933" s="155"/>
    </row>
    <row r="934" spans="2:15" x14ac:dyDescent="0.35">
      <c r="B934" s="183"/>
      <c r="O934" s="155"/>
    </row>
    <row r="935" spans="2:15" x14ac:dyDescent="0.35">
      <c r="B935" s="183"/>
      <c r="O935" s="155"/>
    </row>
    <row r="936" spans="2:15" x14ac:dyDescent="0.35">
      <c r="B936" s="183"/>
      <c r="O936" s="155"/>
    </row>
    <row r="937" spans="2:15" x14ac:dyDescent="0.35">
      <c r="B937" s="183"/>
      <c r="O937" s="155"/>
    </row>
    <row r="938" spans="2:15" x14ac:dyDescent="0.35">
      <c r="B938" s="183"/>
      <c r="O938" s="155"/>
    </row>
    <row r="939" spans="2:15" x14ac:dyDescent="0.35">
      <c r="B939" s="183"/>
      <c r="O939" s="155"/>
    </row>
    <row r="940" spans="2:15" x14ac:dyDescent="0.35">
      <c r="B940" s="183"/>
      <c r="O940" s="155"/>
    </row>
    <row r="941" spans="2:15" x14ac:dyDescent="0.35">
      <c r="B941" s="183"/>
      <c r="O941" s="155"/>
    </row>
    <row r="942" spans="2:15" x14ac:dyDescent="0.35">
      <c r="B942" s="183"/>
      <c r="O942" s="155"/>
    </row>
    <row r="943" spans="2:15" x14ac:dyDescent="0.35">
      <c r="B943" s="183"/>
      <c r="O943" s="155"/>
    </row>
    <row r="944" spans="2:15" x14ac:dyDescent="0.35">
      <c r="B944" s="183"/>
      <c r="O944" s="155"/>
    </row>
    <row r="945" spans="2:15" x14ac:dyDescent="0.35">
      <c r="B945" s="183"/>
      <c r="O945" s="155"/>
    </row>
    <row r="946" spans="2:15" x14ac:dyDescent="0.35">
      <c r="B946" s="183"/>
      <c r="O946" s="155"/>
    </row>
    <row r="947" spans="2:15" x14ac:dyDescent="0.35">
      <c r="B947" s="183"/>
      <c r="O947" s="155"/>
    </row>
    <row r="948" spans="2:15" x14ac:dyDescent="0.35">
      <c r="B948" s="183"/>
      <c r="O948" s="155"/>
    </row>
    <row r="949" spans="2:15" x14ac:dyDescent="0.35">
      <c r="B949" s="183"/>
      <c r="O949" s="155"/>
    </row>
    <row r="950" spans="2:15" x14ac:dyDescent="0.35">
      <c r="B950" s="183"/>
      <c r="O950" s="155"/>
    </row>
    <row r="951" spans="2:15" x14ac:dyDescent="0.35">
      <c r="B951" s="183"/>
      <c r="O951" s="155"/>
    </row>
    <row r="952" spans="2:15" x14ac:dyDescent="0.35">
      <c r="B952" s="183"/>
      <c r="O952" s="155"/>
    </row>
    <row r="953" spans="2:15" x14ac:dyDescent="0.35">
      <c r="B953" s="183"/>
      <c r="O953" s="155"/>
    </row>
    <row r="954" spans="2:15" x14ac:dyDescent="0.35">
      <c r="B954" s="183"/>
      <c r="O954" s="155"/>
    </row>
    <row r="955" spans="2:15" x14ac:dyDescent="0.35">
      <c r="B955" s="183"/>
      <c r="O955" s="155"/>
    </row>
    <row r="956" spans="2:15" x14ac:dyDescent="0.35">
      <c r="B956" s="183"/>
      <c r="O956" s="155"/>
    </row>
    <row r="957" spans="2:15" x14ac:dyDescent="0.35">
      <c r="B957" s="183"/>
      <c r="O957" s="155"/>
    </row>
    <row r="958" spans="2:15" x14ac:dyDescent="0.35">
      <c r="B958" s="183"/>
      <c r="O958" s="155"/>
    </row>
    <row r="959" spans="2:15" x14ac:dyDescent="0.35">
      <c r="B959" s="183"/>
      <c r="O959" s="155"/>
    </row>
    <row r="960" spans="2:15" x14ac:dyDescent="0.35">
      <c r="B960" s="183"/>
      <c r="O960" s="155"/>
    </row>
    <row r="961" spans="2:15" x14ac:dyDescent="0.35">
      <c r="B961" s="183"/>
      <c r="O961" s="155"/>
    </row>
    <row r="962" spans="2:15" x14ac:dyDescent="0.35">
      <c r="B962" s="183"/>
      <c r="O962" s="155"/>
    </row>
    <row r="963" spans="2:15" x14ac:dyDescent="0.35">
      <c r="B963" s="183"/>
      <c r="O963" s="155"/>
    </row>
    <row r="964" spans="2:15" x14ac:dyDescent="0.35">
      <c r="B964" s="183"/>
      <c r="O964" s="155"/>
    </row>
    <row r="965" spans="2:15" x14ac:dyDescent="0.35">
      <c r="B965" s="183"/>
      <c r="O965" s="155"/>
    </row>
    <row r="966" spans="2:15" x14ac:dyDescent="0.35">
      <c r="B966" s="183"/>
      <c r="O966" s="155"/>
    </row>
    <row r="967" spans="2:15" x14ac:dyDescent="0.35">
      <c r="B967" s="183"/>
      <c r="O967" s="155"/>
    </row>
    <row r="968" spans="2:15" x14ac:dyDescent="0.35">
      <c r="B968" s="183"/>
      <c r="O968" s="155"/>
    </row>
    <row r="969" spans="2:15" x14ac:dyDescent="0.35">
      <c r="B969" s="183"/>
      <c r="O969" s="155"/>
    </row>
    <row r="970" spans="2:15" x14ac:dyDescent="0.35">
      <c r="B970" s="183"/>
      <c r="O970" s="155"/>
    </row>
    <row r="971" spans="2:15" x14ac:dyDescent="0.35">
      <c r="B971" s="183"/>
      <c r="O971" s="155"/>
    </row>
    <row r="972" spans="2:15" x14ac:dyDescent="0.35">
      <c r="B972" s="183"/>
      <c r="O972" s="155"/>
    </row>
    <row r="973" spans="2:15" x14ac:dyDescent="0.35">
      <c r="B973" s="183"/>
      <c r="O973" s="155"/>
    </row>
    <row r="974" spans="2:15" x14ac:dyDescent="0.35">
      <c r="B974" s="183"/>
      <c r="O974" s="155"/>
    </row>
    <row r="975" spans="2:15" x14ac:dyDescent="0.35">
      <c r="B975" s="183"/>
      <c r="O975" s="155"/>
    </row>
    <row r="976" spans="2:15" x14ac:dyDescent="0.35">
      <c r="B976" s="183"/>
      <c r="O976" s="155"/>
    </row>
    <row r="977" spans="2:15" x14ac:dyDescent="0.35">
      <c r="B977" s="183"/>
      <c r="O977" s="155"/>
    </row>
    <row r="978" spans="2:15" x14ac:dyDescent="0.35">
      <c r="B978" s="183"/>
      <c r="O978" s="155"/>
    </row>
    <row r="979" spans="2:15" x14ac:dyDescent="0.35">
      <c r="B979" s="183"/>
      <c r="O979" s="155"/>
    </row>
    <row r="980" spans="2:15" x14ac:dyDescent="0.35">
      <c r="B980" s="183"/>
      <c r="O980" s="155"/>
    </row>
    <row r="981" spans="2:15" x14ac:dyDescent="0.35">
      <c r="B981" s="183"/>
      <c r="O981" s="155"/>
    </row>
    <row r="982" spans="2:15" x14ac:dyDescent="0.35">
      <c r="B982" s="183"/>
      <c r="O982" s="155"/>
    </row>
    <row r="983" spans="2:15" x14ac:dyDescent="0.35">
      <c r="B983" s="183"/>
      <c r="O983" s="155"/>
    </row>
    <row r="984" spans="2:15" x14ac:dyDescent="0.35">
      <c r="B984" s="183"/>
      <c r="O984" s="155"/>
    </row>
    <row r="985" spans="2:15" x14ac:dyDescent="0.35">
      <c r="B985" s="183"/>
      <c r="O985" s="155"/>
    </row>
    <row r="986" spans="2:15" x14ac:dyDescent="0.35">
      <c r="B986" s="183"/>
      <c r="O986" s="155"/>
    </row>
    <row r="987" spans="2:15" x14ac:dyDescent="0.35">
      <c r="B987" s="183"/>
      <c r="O987" s="155"/>
    </row>
    <row r="988" spans="2:15" x14ac:dyDescent="0.35">
      <c r="B988" s="183"/>
      <c r="O988" s="155"/>
    </row>
    <row r="989" spans="2:15" x14ac:dyDescent="0.35">
      <c r="B989" s="183"/>
      <c r="O989" s="155"/>
    </row>
    <row r="990" spans="2:15" x14ac:dyDescent="0.35">
      <c r="B990" s="183"/>
      <c r="O990" s="155"/>
    </row>
    <row r="991" spans="2:15" x14ac:dyDescent="0.35">
      <c r="B991" s="183"/>
      <c r="O991" s="155"/>
    </row>
    <row r="992" spans="2:15" x14ac:dyDescent="0.35">
      <c r="B992" s="183"/>
      <c r="O992" s="155"/>
    </row>
    <row r="993" spans="2:15" x14ac:dyDescent="0.35">
      <c r="B993" s="183"/>
      <c r="O993" s="155"/>
    </row>
    <row r="994" spans="2:15" x14ac:dyDescent="0.35">
      <c r="B994" s="183"/>
      <c r="O994" s="155"/>
    </row>
    <row r="995" spans="2:15" x14ac:dyDescent="0.35">
      <c r="B995" s="183"/>
      <c r="O995" s="155"/>
    </row>
    <row r="996" spans="2:15" x14ac:dyDescent="0.35">
      <c r="B996" s="183"/>
      <c r="O996" s="155"/>
    </row>
    <row r="997" spans="2:15" x14ac:dyDescent="0.35">
      <c r="B997" s="183"/>
      <c r="O997" s="155"/>
    </row>
    <row r="998" spans="2:15" x14ac:dyDescent="0.35">
      <c r="B998" s="183"/>
      <c r="O998" s="155"/>
    </row>
    <row r="999" spans="2:15" x14ac:dyDescent="0.35">
      <c r="B999" s="183"/>
      <c r="O999" s="155"/>
    </row>
    <row r="1000" spans="2:15" x14ac:dyDescent="0.35">
      <c r="B1000" s="183"/>
      <c r="O1000" s="155"/>
    </row>
    <row r="1001" spans="2:15" x14ac:dyDescent="0.35">
      <c r="B1001" s="183"/>
      <c r="O1001" s="155"/>
    </row>
    <row r="1002" spans="2:15" x14ac:dyDescent="0.35">
      <c r="B1002" s="183"/>
      <c r="O1002" s="155"/>
    </row>
    <row r="1003" spans="2:15" x14ac:dyDescent="0.35">
      <c r="B1003" s="183"/>
      <c r="O1003" s="155"/>
    </row>
    <row r="1004" spans="2:15" x14ac:dyDescent="0.35">
      <c r="B1004" s="183"/>
      <c r="O1004" s="155"/>
    </row>
    <row r="1005" spans="2:15" x14ac:dyDescent="0.35">
      <c r="B1005" s="183"/>
      <c r="O1005" s="155"/>
    </row>
    <row r="1006" spans="2:15" x14ac:dyDescent="0.35">
      <c r="B1006" s="183"/>
      <c r="O1006" s="155"/>
    </row>
    <row r="1007" spans="2:15" x14ac:dyDescent="0.35">
      <c r="B1007" s="183"/>
      <c r="O1007" s="155"/>
    </row>
    <row r="1008" spans="2:15" x14ac:dyDescent="0.35">
      <c r="B1008" s="183"/>
      <c r="O1008" s="155"/>
    </row>
    <row r="1009" spans="2:15" x14ac:dyDescent="0.35">
      <c r="B1009" s="183"/>
      <c r="O1009" s="155"/>
    </row>
    <row r="1010" spans="2:15" x14ac:dyDescent="0.35">
      <c r="B1010" s="183"/>
      <c r="O1010" s="155"/>
    </row>
    <row r="1011" spans="2:15" x14ac:dyDescent="0.35">
      <c r="B1011" s="183"/>
      <c r="O1011" s="155"/>
    </row>
    <row r="1012" spans="2:15" x14ac:dyDescent="0.35">
      <c r="B1012" s="183"/>
      <c r="O1012" s="155"/>
    </row>
    <row r="1013" spans="2:15" x14ac:dyDescent="0.35">
      <c r="B1013" s="183"/>
      <c r="O1013" s="155"/>
    </row>
    <row r="1014" spans="2:15" x14ac:dyDescent="0.35">
      <c r="B1014" s="183"/>
      <c r="O1014" s="155"/>
    </row>
    <row r="1015" spans="2:15" x14ac:dyDescent="0.35">
      <c r="B1015" s="183"/>
      <c r="O1015" s="155"/>
    </row>
    <row r="1016" spans="2:15" x14ac:dyDescent="0.35">
      <c r="B1016" s="183"/>
      <c r="O1016" s="155"/>
    </row>
    <row r="1017" spans="2:15" x14ac:dyDescent="0.35">
      <c r="B1017" s="183"/>
      <c r="O1017" s="155"/>
    </row>
    <row r="1018" spans="2:15" x14ac:dyDescent="0.35">
      <c r="B1018" s="183"/>
      <c r="O1018" s="155"/>
    </row>
    <row r="1019" spans="2:15" x14ac:dyDescent="0.35">
      <c r="B1019" s="183"/>
      <c r="O1019" s="155"/>
    </row>
    <row r="1020" spans="2:15" x14ac:dyDescent="0.35">
      <c r="B1020" s="183"/>
      <c r="O1020" s="155"/>
    </row>
    <row r="1021" spans="2:15" x14ac:dyDescent="0.35">
      <c r="B1021" s="183"/>
      <c r="O1021" s="155"/>
    </row>
    <row r="1022" spans="2:15" x14ac:dyDescent="0.35">
      <c r="B1022" s="183"/>
      <c r="O1022" s="155"/>
    </row>
    <row r="1023" spans="2:15" x14ac:dyDescent="0.35">
      <c r="B1023" s="183"/>
      <c r="O1023" s="155"/>
    </row>
    <row r="1024" spans="2:15" x14ac:dyDescent="0.35">
      <c r="B1024" s="183"/>
      <c r="O1024" s="155"/>
    </row>
    <row r="1025" spans="2:15" x14ac:dyDescent="0.35">
      <c r="B1025" s="183"/>
      <c r="O1025" s="155"/>
    </row>
    <row r="1026" spans="2:15" x14ac:dyDescent="0.35">
      <c r="B1026" s="183"/>
      <c r="O1026" s="155"/>
    </row>
    <row r="1027" spans="2:15" x14ac:dyDescent="0.35">
      <c r="B1027" s="183"/>
      <c r="O1027" s="155"/>
    </row>
    <row r="1028" spans="2:15" x14ac:dyDescent="0.35">
      <c r="B1028" s="183"/>
      <c r="O1028" s="155"/>
    </row>
    <row r="1029" spans="2:15" x14ac:dyDescent="0.35">
      <c r="B1029" s="183"/>
      <c r="O1029" s="155"/>
    </row>
    <row r="1030" spans="2:15" x14ac:dyDescent="0.35">
      <c r="B1030" s="183"/>
      <c r="O1030" s="155"/>
    </row>
    <row r="1031" spans="2:15" x14ac:dyDescent="0.35">
      <c r="B1031" s="183"/>
      <c r="O1031" s="155"/>
    </row>
    <row r="1032" spans="2:15" x14ac:dyDescent="0.35">
      <c r="B1032" s="183"/>
      <c r="O1032" s="155"/>
    </row>
    <row r="1033" spans="2:15" x14ac:dyDescent="0.35">
      <c r="B1033" s="183"/>
      <c r="O1033" s="155"/>
    </row>
    <row r="1034" spans="2:15" x14ac:dyDescent="0.35">
      <c r="B1034" s="183"/>
      <c r="O1034" s="155"/>
    </row>
    <row r="1035" spans="2:15" x14ac:dyDescent="0.35">
      <c r="B1035" s="183"/>
      <c r="O1035" s="155"/>
    </row>
    <row r="1036" spans="2:15" x14ac:dyDescent="0.35">
      <c r="B1036" s="183"/>
      <c r="O1036" s="155"/>
    </row>
    <row r="1037" spans="2:15" x14ac:dyDescent="0.35">
      <c r="B1037" s="183"/>
      <c r="O1037" s="155"/>
    </row>
    <row r="1038" spans="2:15" x14ac:dyDescent="0.35">
      <c r="B1038" s="183"/>
      <c r="O1038" s="155"/>
    </row>
    <row r="1039" spans="2:15" x14ac:dyDescent="0.35">
      <c r="B1039" s="183"/>
      <c r="O1039" s="155"/>
    </row>
    <row r="1040" spans="2:15" x14ac:dyDescent="0.35">
      <c r="B1040" s="183"/>
      <c r="O1040" s="155"/>
    </row>
    <row r="1041" spans="2:15" x14ac:dyDescent="0.35">
      <c r="B1041" s="183"/>
      <c r="O1041" s="155"/>
    </row>
    <row r="1042" spans="2:15" x14ac:dyDescent="0.35">
      <c r="B1042" s="183"/>
      <c r="O1042" s="155"/>
    </row>
    <row r="1043" spans="2:15" x14ac:dyDescent="0.35">
      <c r="B1043" s="183"/>
      <c r="O1043" s="155"/>
    </row>
    <row r="1044" spans="2:15" x14ac:dyDescent="0.35">
      <c r="B1044" s="183"/>
      <c r="O1044" s="155"/>
    </row>
    <row r="1045" spans="2:15" x14ac:dyDescent="0.35">
      <c r="B1045" s="183"/>
      <c r="O1045" s="155"/>
    </row>
    <row r="1046" spans="2:15" x14ac:dyDescent="0.35">
      <c r="B1046" s="183"/>
      <c r="O1046" s="155"/>
    </row>
    <row r="1047" spans="2:15" x14ac:dyDescent="0.35">
      <c r="B1047" s="183"/>
      <c r="O1047" s="155"/>
    </row>
    <row r="1048" spans="2:15" x14ac:dyDescent="0.35">
      <c r="B1048" s="183"/>
      <c r="O1048" s="155"/>
    </row>
    <row r="1049" spans="2:15" x14ac:dyDescent="0.35">
      <c r="B1049" s="183"/>
      <c r="O1049" s="155"/>
    </row>
    <row r="1050" spans="2:15" x14ac:dyDescent="0.35">
      <c r="B1050" s="183"/>
      <c r="O1050" s="155"/>
    </row>
    <row r="1051" spans="2:15" x14ac:dyDescent="0.35">
      <c r="B1051" s="183"/>
      <c r="O1051" s="155"/>
    </row>
    <row r="1052" spans="2:15" x14ac:dyDescent="0.35">
      <c r="B1052" s="183"/>
      <c r="O1052" s="155"/>
    </row>
    <row r="1053" spans="2:15" x14ac:dyDescent="0.35">
      <c r="B1053" s="183"/>
      <c r="O1053" s="155"/>
    </row>
    <row r="1054" spans="2:15" x14ac:dyDescent="0.35">
      <c r="B1054" s="183"/>
      <c r="O1054" s="155"/>
    </row>
    <row r="1055" spans="2:15" x14ac:dyDescent="0.35">
      <c r="B1055" s="183"/>
      <c r="O1055" s="155"/>
    </row>
    <row r="1056" spans="2:15" x14ac:dyDescent="0.35">
      <c r="B1056" s="183"/>
      <c r="O1056" s="155"/>
    </row>
    <row r="1057" spans="2:15" x14ac:dyDescent="0.35">
      <c r="B1057" s="183"/>
      <c r="O1057" s="155"/>
    </row>
    <row r="1058" spans="2:15" x14ac:dyDescent="0.35">
      <c r="B1058" s="183"/>
      <c r="O1058" s="155"/>
    </row>
    <row r="1059" spans="2:15" x14ac:dyDescent="0.35">
      <c r="B1059" s="183"/>
      <c r="O1059" s="155"/>
    </row>
    <row r="1060" spans="2:15" x14ac:dyDescent="0.35">
      <c r="B1060" s="183"/>
      <c r="O1060" s="155"/>
    </row>
    <row r="1061" spans="2:15" x14ac:dyDescent="0.35">
      <c r="B1061" s="183"/>
      <c r="O1061" s="155"/>
    </row>
    <row r="1062" spans="2:15" x14ac:dyDescent="0.35">
      <c r="B1062" s="183"/>
      <c r="O1062" s="155"/>
    </row>
    <row r="1063" spans="2:15" x14ac:dyDescent="0.35">
      <c r="B1063" s="183"/>
      <c r="O1063" s="155"/>
    </row>
    <row r="1064" spans="2:15" x14ac:dyDescent="0.35">
      <c r="B1064" s="183"/>
      <c r="O1064" s="155"/>
    </row>
    <row r="1065" spans="2:15" x14ac:dyDescent="0.35">
      <c r="B1065" s="183"/>
      <c r="O1065" s="155"/>
    </row>
    <row r="1066" spans="2:15" x14ac:dyDescent="0.35">
      <c r="B1066" s="183"/>
      <c r="O1066" s="155"/>
    </row>
    <row r="1067" spans="2:15" x14ac:dyDescent="0.35">
      <c r="B1067" s="183"/>
      <c r="O1067" s="155"/>
    </row>
    <row r="1068" spans="2:15" x14ac:dyDescent="0.35">
      <c r="B1068" s="183"/>
      <c r="O1068" s="155"/>
    </row>
    <row r="1069" spans="2:15" x14ac:dyDescent="0.35">
      <c r="B1069" s="183"/>
      <c r="O1069" s="155"/>
    </row>
    <row r="1070" spans="2:15" x14ac:dyDescent="0.35">
      <c r="B1070" s="183"/>
      <c r="O1070" s="155"/>
    </row>
    <row r="1071" spans="2:15" x14ac:dyDescent="0.35">
      <c r="B1071" s="183"/>
      <c r="O1071" s="155"/>
    </row>
    <row r="1072" spans="2:15" x14ac:dyDescent="0.35">
      <c r="B1072" s="183"/>
      <c r="O1072" s="155"/>
    </row>
    <row r="1073" spans="2:15" x14ac:dyDescent="0.35">
      <c r="B1073" s="183"/>
      <c r="O1073" s="155"/>
    </row>
    <row r="1074" spans="2:15" x14ac:dyDescent="0.35">
      <c r="B1074" s="183"/>
      <c r="O1074" s="155"/>
    </row>
    <row r="1075" spans="2:15" x14ac:dyDescent="0.35">
      <c r="B1075" s="183"/>
      <c r="O1075" s="155"/>
    </row>
    <row r="1076" spans="2:15" x14ac:dyDescent="0.35">
      <c r="B1076" s="183"/>
      <c r="O1076" s="155"/>
    </row>
    <row r="1077" spans="2:15" x14ac:dyDescent="0.35">
      <c r="B1077" s="183"/>
      <c r="O1077" s="155"/>
    </row>
    <row r="1078" spans="2:15" x14ac:dyDescent="0.35">
      <c r="B1078" s="183"/>
      <c r="O1078" s="155"/>
    </row>
    <row r="1079" spans="2:15" x14ac:dyDescent="0.35">
      <c r="B1079" s="183"/>
      <c r="O1079" s="155"/>
    </row>
    <row r="1080" spans="2:15" x14ac:dyDescent="0.35">
      <c r="B1080" s="183"/>
      <c r="O1080" s="155"/>
    </row>
    <row r="1081" spans="2:15" x14ac:dyDescent="0.35">
      <c r="B1081" s="183"/>
      <c r="O1081" s="155"/>
    </row>
    <row r="1082" spans="2:15" x14ac:dyDescent="0.35">
      <c r="B1082" s="183"/>
      <c r="O1082" s="155"/>
    </row>
    <row r="1083" spans="2:15" x14ac:dyDescent="0.35">
      <c r="B1083" s="183"/>
      <c r="O1083" s="155"/>
    </row>
    <row r="1084" spans="2:15" x14ac:dyDescent="0.35">
      <c r="B1084" s="183"/>
      <c r="O1084" s="155"/>
    </row>
    <row r="1085" spans="2:15" x14ac:dyDescent="0.35">
      <c r="B1085" s="183"/>
      <c r="O1085" s="155"/>
    </row>
    <row r="1086" spans="2:15" x14ac:dyDescent="0.35">
      <c r="B1086" s="183"/>
      <c r="O1086" s="155"/>
    </row>
    <row r="1087" spans="2:15" x14ac:dyDescent="0.35">
      <c r="B1087" s="183"/>
      <c r="O1087" s="155"/>
    </row>
    <row r="1088" spans="2:15" x14ac:dyDescent="0.35">
      <c r="B1088" s="183"/>
      <c r="O1088" s="155"/>
    </row>
    <row r="1089" spans="2:15" x14ac:dyDescent="0.35">
      <c r="B1089" s="183"/>
      <c r="O1089" s="155"/>
    </row>
    <row r="1090" spans="2:15" x14ac:dyDescent="0.35">
      <c r="B1090" s="183"/>
      <c r="O1090" s="155"/>
    </row>
    <row r="1091" spans="2:15" x14ac:dyDescent="0.35">
      <c r="B1091" s="183"/>
      <c r="O1091" s="155"/>
    </row>
    <row r="1092" spans="2:15" x14ac:dyDescent="0.35">
      <c r="B1092" s="183"/>
      <c r="O1092" s="155"/>
    </row>
    <row r="1093" spans="2:15" x14ac:dyDescent="0.35">
      <c r="B1093" s="183"/>
      <c r="O1093" s="155"/>
    </row>
    <row r="1094" spans="2:15" x14ac:dyDescent="0.35">
      <c r="B1094" s="183"/>
      <c r="O1094" s="155"/>
    </row>
    <row r="1095" spans="2:15" x14ac:dyDescent="0.35">
      <c r="B1095" s="183"/>
      <c r="O1095" s="155"/>
    </row>
    <row r="1096" spans="2:15" x14ac:dyDescent="0.35">
      <c r="B1096" s="183"/>
      <c r="O1096" s="155"/>
    </row>
    <row r="1097" spans="2:15" x14ac:dyDescent="0.35">
      <c r="B1097" s="183"/>
      <c r="O1097" s="155"/>
    </row>
    <row r="1098" spans="2:15" x14ac:dyDescent="0.35">
      <c r="B1098" s="183"/>
      <c r="O1098" s="155"/>
    </row>
    <row r="1099" spans="2:15" x14ac:dyDescent="0.35">
      <c r="B1099" s="183"/>
      <c r="O1099" s="155"/>
    </row>
    <row r="1100" spans="2:15" x14ac:dyDescent="0.35">
      <c r="B1100" s="183"/>
      <c r="O1100" s="155"/>
    </row>
    <row r="1101" spans="2:15" x14ac:dyDescent="0.35">
      <c r="B1101" s="183"/>
      <c r="O1101" s="155"/>
    </row>
    <row r="1102" spans="2:15" x14ac:dyDescent="0.35">
      <c r="B1102" s="183"/>
      <c r="O1102" s="155"/>
    </row>
    <row r="1103" spans="2:15" x14ac:dyDescent="0.35">
      <c r="B1103" s="183"/>
      <c r="O1103" s="155"/>
    </row>
    <row r="1104" spans="2:15" x14ac:dyDescent="0.35">
      <c r="B1104" s="183"/>
      <c r="O1104" s="155"/>
    </row>
    <row r="1105" spans="2:15" x14ac:dyDescent="0.35">
      <c r="B1105" s="183"/>
      <c r="O1105" s="155"/>
    </row>
    <row r="1106" spans="2:15" x14ac:dyDescent="0.35">
      <c r="B1106" s="183"/>
      <c r="O1106" s="155"/>
    </row>
    <row r="1107" spans="2:15" x14ac:dyDescent="0.35">
      <c r="B1107" s="183"/>
      <c r="O1107" s="155"/>
    </row>
    <row r="1108" spans="2:15" x14ac:dyDescent="0.35">
      <c r="B1108" s="183"/>
      <c r="O1108" s="155"/>
    </row>
    <row r="1109" spans="2:15" x14ac:dyDescent="0.35">
      <c r="B1109" s="183"/>
      <c r="O1109" s="155"/>
    </row>
    <row r="1110" spans="2:15" x14ac:dyDescent="0.35">
      <c r="B1110" s="183"/>
      <c r="O1110" s="155"/>
    </row>
    <row r="1111" spans="2:15" x14ac:dyDescent="0.35">
      <c r="B1111" s="183"/>
      <c r="O1111" s="155"/>
    </row>
    <row r="1112" spans="2:15" x14ac:dyDescent="0.35">
      <c r="B1112" s="183"/>
      <c r="O1112" s="155"/>
    </row>
    <row r="1113" spans="2:15" x14ac:dyDescent="0.35">
      <c r="B1113" s="183"/>
      <c r="O1113" s="155"/>
    </row>
    <row r="1114" spans="2:15" x14ac:dyDescent="0.35">
      <c r="B1114" s="183"/>
      <c r="O1114" s="155"/>
    </row>
    <row r="1115" spans="2:15" x14ac:dyDescent="0.35">
      <c r="B1115" s="183"/>
      <c r="O1115" s="155"/>
    </row>
    <row r="1116" spans="2:15" x14ac:dyDescent="0.35">
      <c r="B1116" s="183"/>
      <c r="O1116" s="155"/>
    </row>
    <row r="1117" spans="2:15" x14ac:dyDescent="0.35">
      <c r="B1117" s="183"/>
      <c r="O1117" s="155"/>
    </row>
    <row r="1118" spans="2:15" x14ac:dyDescent="0.35">
      <c r="B1118" s="183"/>
      <c r="O1118" s="155"/>
    </row>
    <row r="1119" spans="2:15" x14ac:dyDescent="0.35">
      <c r="B1119" s="183"/>
      <c r="O1119" s="155"/>
    </row>
    <row r="1120" spans="2:15" x14ac:dyDescent="0.35">
      <c r="B1120" s="183"/>
      <c r="O1120" s="155"/>
    </row>
    <row r="1121" spans="2:15" x14ac:dyDescent="0.35">
      <c r="B1121" s="183"/>
      <c r="O1121" s="155"/>
    </row>
    <row r="1122" spans="2:15" x14ac:dyDescent="0.35">
      <c r="B1122" s="183"/>
      <c r="O1122" s="155"/>
    </row>
    <row r="1123" spans="2:15" x14ac:dyDescent="0.35">
      <c r="B1123" s="183"/>
      <c r="O1123" s="155"/>
    </row>
    <row r="1124" spans="2:15" x14ac:dyDescent="0.35">
      <c r="B1124" s="183"/>
      <c r="O1124" s="155"/>
    </row>
    <row r="1125" spans="2:15" x14ac:dyDescent="0.35">
      <c r="B1125" s="183"/>
      <c r="O1125" s="155"/>
    </row>
    <row r="1126" spans="2:15" x14ac:dyDescent="0.35">
      <c r="B1126" s="183"/>
      <c r="O1126" s="155"/>
    </row>
    <row r="1127" spans="2:15" x14ac:dyDescent="0.35">
      <c r="B1127" s="183"/>
      <c r="O1127" s="155"/>
    </row>
    <row r="1128" spans="2:15" x14ac:dyDescent="0.35">
      <c r="B1128" s="183"/>
      <c r="O1128" s="155"/>
    </row>
    <row r="1129" spans="2:15" x14ac:dyDescent="0.35">
      <c r="B1129" s="183"/>
      <c r="O1129" s="155"/>
    </row>
    <row r="1130" spans="2:15" x14ac:dyDescent="0.35">
      <c r="B1130" s="183"/>
      <c r="O1130" s="155"/>
    </row>
    <row r="1131" spans="2:15" x14ac:dyDescent="0.35">
      <c r="B1131" s="183"/>
      <c r="O1131" s="155"/>
    </row>
    <row r="1132" spans="2:15" x14ac:dyDescent="0.35">
      <c r="B1132" s="183"/>
      <c r="O1132" s="155"/>
    </row>
    <row r="1133" spans="2:15" x14ac:dyDescent="0.35">
      <c r="B1133" s="183"/>
      <c r="O1133" s="155"/>
    </row>
    <row r="1134" spans="2:15" x14ac:dyDescent="0.35">
      <c r="B1134" s="183"/>
      <c r="O1134" s="155"/>
    </row>
    <row r="1135" spans="2:15" x14ac:dyDescent="0.35">
      <c r="B1135" s="183"/>
      <c r="O1135" s="155"/>
    </row>
    <row r="1136" spans="2:15" x14ac:dyDescent="0.35">
      <c r="B1136" s="183"/>
      <c r="O1136" s="155"/>
    </row>
    <row r="1137" spans="2:15" x14ac:dyDescent="0.35">
      <c r="B1137" s="183"/>
      <c r="O1137" s="155"/>
    </row>
    <row r="1138" spans="2:15" x14ac:dyDescent="0.35">
      <c r="B1138" s="183"/>
      <c r="O1138" s="155"/>
    </row>
    <row r="1139" spans="2:15" x14ac:dyDescent="0.35">
      <c r="B1139" s="183"/>
      <c r="O1139" s="155"/>
    </row>
    <row r="1140" spans="2:15" x14ac:dyDescent="0.35">
      <c r="B1140" s="183"/>
      <c r="O1140" s="155"/>
    </row>
    <row r="1141" spans="2:15" x14ac:dyDescent="0.35">
      <c r="B1141" s="183"/>
      <c r="O1141" s="155"/>
    </row>
    <row r="1142" spans="2:15" x14ac:dyDescent="0.35">
      <c r="B1142" s="183"/>
      <c r="O1142" s="155"/>
    </row>
    <row r="1143" spans="2:15" x14ac:dyDescent="0.35">
      <c r="B1143" s="183"/>
      <c r="O1143" s="155"/>
    </row>
    <row r="1144" spans="2:15" x14ac:dyDescent="0.35">
      <c r="B1144" s="183"/>
      <c r="O1144" s="155"/>
    </row>
    <row r="1145" spans="2:15" x14ac:dyDescent="0.35">
      <c r="B1145" s="183"/>
      <c r="O1145" s="155"/>
    </row>
    <row r="1146" spans="2:15" x14ac:dyDescent="0.35">
      <c r="B1146" s="183"/>
      <c r="O1146" s="155"/>
    </row>
    <row r="1147" spans="2:15" x14ac:dyDescent="0.35">
      <c r="B1147" s="183"/>
      <c r="O1147" s="155"/>
    </row>
    <row r="1148" spans="2:15" x14ac:dyDescent="0.35">
      <c r="B1148" s="183"/>
      <c r="O1148" s="155"/>
    </row>
    <row r="1149" spans="2:15" x14ac:dyDescent="0.35">
      <c r="B1149" s="183"/>
      <c r="O1149" s="155"/>
    </row>
    <row r="1150" spans="2:15" x14ac:dyDescent="0.35">
      <c r="B1150" s="183"/>
      <c r="O1150" s="155"/>
    </row>
    <row r="1151" spans="2:15" x14ac:dyDescent="0.35">
      <c r="B1151" s="183"/>
      <c r="O1151" s="155"/>
    </row>
    <row r="1152" spans="2:15" x14ac:dyDescent="0.35">
      <c r="B1152" s="183"/>
      <c r="O1152" s="155"/>
    </row>
    <row r="1153" spans="2:15" x14ac:dyDescent="0.35">
      <c r="B1153" s="183"/>
      <c r="O1153" s="155"/>
    </row>
    <row r="1154" spans="2:15" x14ac:dyDescent="0.35">
      <c r="B1154" s="183"/>
      <c r="O1154" s="155"/>
    </row>
    <row r="1155" spans="2:15" x14ac:dyDescent="0.35">
      <c r="B1155" s="183"/>
      <c r="O1155" s="155"/>
    </row>
    <row r="1156" spans="2:15" x14ac:dyDescent="0.35">
      <c r="B1156" s="183"/>
      <c r="O1156" s="155"/>
    </row>
    <row r="1157" spans="2:15" x14ac:dyDescent="0.35">
      <c r="B1157" s="183"/>
      <c r="O1157" s="155"/>
    </row>
    <row r="1158" spans="2:15" x14ac:dyDescent="0.35">
      <c r="B1158" s="183"/>
      <c r="O1158" s="155"/>
    </row>
    <row r="1159" spans="2:15" x14ac:dyDescent="0.35">
      <c r="B1159" s="183"/>
      <c r="O1159" s="155"/>
    </row>
    <row r="1160" spans="2:15" x14ac:dyDescent="0.35">
      <c r="B1160" s="183"/>
      <c r="O1160" s="155"/>
    </row>
    <row r="1161" spans="2:15" x14ac:dyDescent="0.35">
      <c r="B1161" s="183"/>
      <c r="O1161" s="155"/>
    </row>
    <row r="1162" spans="2:15" x14ac:dyDescent="0.35">
      <c r="B1162" s="183"/>
      <c r="O1162" s="155"/>
    </row>
    <row r="1163" spans="2:15" x14ac:dyDescent="0.35">
      <c r="B1163" s="183"/>
      <c r="O1163" s="155"/>
    </row>
    <row r="1164" spans="2:15" x14ac:dyDescent="0.35">
      <c r="B1164" s="183"/>
      <c r="O1164" s="155"/>
    </row>
    <row r="1165" spans="2:15" x14ac:dyDescent="0.35">
      <c r="B1165" s="183"/>
      <c r="O1165" s="155"/>
    </row>
    <row r="1166" spans="2:15" x14ac:dyDescent="0.35">
      <c r="B1166" s="183"/>
      <c r="O1166" s="155"/>
    </row>
    <row r="1167" spans="2:15" x14ac:dyDescent="0.35">
      <c r="B1167" s="183"/>
      <c r="O1167" s="155"/>
    </row>
    <row r="1168" spans="2:15" x14ac:dyDescent="0.35">
      <c r="B1168" s="183"/>
      <c r="O1168" s="155"/>
    </row>
    <row r="1169" spans="2:15" x14ac:dyDescent="0.35">
      <c r="B1169" s="183"/>
      <c r="O1169" s="155"/>
    </row>
    <row r="1170" spans="2:15" x14ac:dyDescent="0.35">
      <c r="B1170" s="183"/>
      <c r="O1170" s="155"/>
    </row>
    <row r="1171" spans="2:15" x14ac:dyDescent="0.35">
      <c r="B1171" s="183"/>
      <c r="O1171" s="155"/>
    </row>
    <row r="1172" spans="2:15" x14ac:dyDescent="0.35">
      <c r="B1172" s="183"/>
      <c r="O1172" s="155"/>
    </row>
    <row r="1173" spans="2:15" x14ac:dyDescent="0.35">
      <c r="B1173" s="183"/>
      <c r="O1173" s="155"/>
    </row>
    <row r="1174" spans="2:15" x14ac:dyDescent="0.35">
      <c r="B1174" s="183"/>
      <c r="O1174" s="155"/>
    </row>
    <row r="1175" spans="2:15" x14ac:dyDescent="0.35">
      <c r="B1175" s="183"/>
      <c r="O1175" s="155"/>
    </row>
    <row r="1176" spans="2:15" x14ac:dyDescent="0.35">
      <c r="B1176" s="183"/>
      <c r="O1176" s="155"/>
    </row>
    <row r="1177" spans="2:15" x14ac:dyDescent="0.35">
      <c r="B1177" s="183"/>
      <c r="O1177" s="155"/>
    </row>
    <row r="1178" spans="2:15" x14ac:dyDescent="0.35">
      <c r="B1178" s="183"/>
      <c r="O1178" s="155"/>
    </row>
    <row r="1179" spans="2:15" x14ac:dyDescent="0.35">
      <c r="B1179" s="183"/>
      <c r="O1179" s="155"/>
    </row>
    <row r="1180" spans="2:15" x14ac:dyDescent="0.35">
      <c r="B1180" s="183"/>
      <c r="O1180" s="155"/>
    </row>
    <row r="1181" spans="2:15" x14ac:dyDescent="0.35">
      <c r="B1181" s="183"/>
      <c r="O1181" s="155"/>
    </row>
    <row r="1182" spans="2:15" x14ac:dyDescent="0.35">
      <c r="B1182" s="183"/>
      <c r="O1182" s="155"/>
    </row>
    <row r="1183" spans="2:15" x14ac:dyDescent="0.35">
      <c r="B1183" s="183"/>
      <c r="O1183" s="155"/>
    </row>
    <row r="1184" spans="2:15" x14ac:dyDescent="0.35">
      <c r="B1184" s="183"/>
      <c r="O1184" s="155"/>
    </row>
    <row r="1185" spans="2:15" x14ac:dyDescent="0.35">
      <c r="B1185" s="183"/>
      <c r="O1185" s="155"/>
    </row>
    <row r="1186" spans="2:15" x14ac:dyDescent="0.35">
      <c r="B1186" s="183"/>
      <c r="O1186" s="155"/>
    </row>
    <row r="1187" spans="2:15" x14ac:dyDescent="0.35">
      <c r="B1187" s="183"/>
      <c r="O1187" s="155"/>
    </row>
    <row r="1188" spans="2:15" x14ac:dyDescent="0.35">
      <c r="B1188" s="183"/>
      <c r="O1188" s="155"/>
    </row>
    <row r="1189" spans="2:15" x14ac:dyDescent="0.35">
      <c r="B1189" s="183"/>
      <c r="O1189" s="155"/>
    </row>
    <row r="1190" spans="2:15" x14ac:dyDescent="0.35">
      <c r="B1190" s="183"/>
      <c r="O1190" s="155"/>
    </row>
    <row r="1191" spans="2:15" x14ac:dyDescent="0.35">
      <c r="B1191" s="183"/>
      <c r="O1191" s="155"/>
    </row>
    <row r="1192" spans="2:15" x14ac:dyDescent="0.35">
      <c r="B1192" s="183"/>
      <c r="O1192" s="155"/>
    </row>
    <row r="1193" spans="2:15" x14ac:dyDescent="0.35">
      <c r="B1193" s="183"/>
      <c r="O1193" s="155"/>
    </row>
    <row r="1194" spans="2:15" x14ac:dyDescent="0.35">
      <c r="B1194" s="183"/>
      <c r="O1194" s="155"/>
    </row>
    <row r="1195" spans="2:15" x14ac:dyDescent="0.35">
      <c r="B1195" s="183"/>
      <c r="O1195" s="155"/>
    </row>
    <row r="1196" spans="2:15" x14ac:dyDescent="0.35">
      <c r="B1196" s="183"/>
      <c r="O1196" s="155"/>
    </row>
    <row r="1197" spans="2:15" x14ac:dyDescent="0.35">
      <c r="B1197" s="183"/>
      <c r="O1197" s="155"/>
    </row>
    <row r="1198" spans="2:15" x14ac:dyDescent="0.35">
      <c r="B1198" s="183"/>
      <c r="O1198" s="155"/>
    </row>
    <row r="1199" spans="2:15" x14ac:dyDescent="0.35">
      <c r="B1199" s="183"/>
      <c r="O1199" s="155"/>
    </row>
    <row r="1200" spans="2:15" x14ac:dyDescent="0.35">
      <c r="B1200" s="183"/>
      <c r="O1200" s="155"/>
    </row>
    <row r="1201" spans="2:15" x14ac:dyDescent="0.35">
      <c r="B1201" s="183"/>
      <c r="O1201" s="155"/>
    </row>
    <row r="1202" spans="2:15" x14ac:dyDescent="0.35">
      <c r="B1202" s="183"/>
      <c r="O1202" s="155"/>
    </row>
    <row r="1203" spans="2:15" x14ac:dyDescent="0.35">
      <c r="B1203" s="183"/>
      <c r="O1203" s="155"/>
    </row>
    <row r="1204" spans="2:15" x14ac:dyDescent="0.35">
      <c r="B1204" s="183"/>
      <c r="O1204" s="155"/>
    </row>
    <row r="1205" spans="2:15" x14ac:dyDescent="0.35">
      <c r="B1205" s="183"/>
      <c r="O1205" s="155"/>
    </row>
    <row r="1206" spans="2:15" x14ac:dyDescent="0.35">
      <c r="B1206" s="183"/>
      <c r="O1206" s="155"/>
    </row>
    <row r="1207" spans="2:15" x14ac:dyDescent="0.35">
      <c r="B1207" s="183"/>
      <c r="O1207" s="155"/>
    </row>
    <row r="1208" spans="2:15" x14ac:dyDescent="0.35">
      <c r="B1208" s="183"/>
      <c r="O1208" s="155"/>
    </row>
    <row r="1209" spans="2:15" x14ac:dyDescent="0.35">
      <c r="B1209" s="183"/>
      <c r="O1209" s="155"/>
    </row>
    <row r="1210" spans="2:15" x14ac:dyDescent="0.35">
      <c r="B1210" s="183"/>
      <c r="O1210" s="155"/>
    </row>
    <row r="1211" spans="2:15" x14ac:dyDescent="0.35">
      <c r="B1211" s="183"/>
      <c r="O1211" s="155"/>
    </row>
    <row r="1212" spans="2:15" x14ac:dyDescent="0.35">
      <c r="B1212" s="183"/>
      <c r="O1212" s="155"/>
    </row>
    <row r="1213" spans="2:15" x14ac:dyDescent="0.35">
      <c r="B1213" s="183"/>
      <c r="O1213" s="155"/>
    </row>
    <row r="1214" spans="2:15" x14ac:dyDescent="0.35">
      <c r="B1214" s="183"/>
      <c r="O1214" s="155"/>
    </row>
    <row r="1215" spans="2:15" x14ac:dyDescent="0.35">
      <c r="B1215" s="183"/>
      <c r="O1215" s="155"/>
    </row>
    <row r="1216" spans="2:15" x14ac:dyDescent="0.35">
      <c r="B1216" s="183"/>
      <c r="O1216" s="155"/>
    </row>
    <row r="1217" spans="2:15" x14ac:dyDescent="0.35">
      <c r="B1217" s="183"/>
      <c r="O1217" s="155"/>
    </row>
    <row r="1218" spans="2:15" x14ac:dyDescent="0.35">
      <c r="B1218" s="183"/>
      <c r="O1218" s="155"/>
    </row>
    <row r="1219" spans="2:15" x14ac:dyDescent="0.35">
      <c r="B1219" s="183"/>
      <c r="O1219" s="155"/>
    </row>
    <row r="1220" spans="2:15" x14ac:dyDescent="0.35">
      <c r="B1220" s="183"/>
      <c r="O1220" s="155"/>
    </row>
    <row r="1221" spans="2:15" x14ac:dyDescent="0.35">
      <c r="B1221" s="183"/>
      <c r="O1221" s="155"/>
    </row>
    <row r="1222" spans="2:15" x14ac:dyDescent="0.35">
      <c r="B1222" s="183"/>
      <c r="O1222" s="155"/>
    </row>
    <row r="1223" spans="2:15" x14ac:dyDescent="0.35">
      <c r="B1223" s="183"/>
      <c r="O1223" s="155"/>
    </row>
    <row r="1224" spans="2:15" x14ac:dyDescent="0.35">
      <c r="B1224" s="183"/>
      <c r="O1224" s="155"/>
    </row>
    <row r="1225" spans="2:15" x14ac:dyDescent="0.35">
      <c r="B1225" s="183"/>
      <c r="O1225" s="155"/>
    </row>
    <row r="1226" spans="2:15" x14ac:dyDescent="0.35">
      <c r="B1226" s="183"/>
      <c r="O1226" s="155"/>
    </row>
    <row r="1227" spans="2:15" x14ac:dyDescent="0.35">
      <c r="B1227" s="183"/>
      <c r="O1227" s="155"/>
    </row>
    <row r="1228" spans="2:15" x14ac:dyDescent="0.35">
      <c r="B1228" s="183"/>
      <c r="O1228" s="155"/>
    </row>
    <row r="1229" spans="2:15" x14ac:dyDescent="0.35">
      <c r="B1229" s="183"/>
      <c r="O1229" s="155"/>
    </row>
    <row r="1230" spans="2:15" x14ac:dyDescent="0.35">
      <c r="B1230" s="183"/>
      <c r="O1230" s="155"/>
    </row>
    <row r="1231" spans="2:15" x14ac:dyDescent="0.35">
      <c r="B1231" s="183"/>
      <c r="O1231" s="155"/>
    </row>
    <row r="1232" spans="2:15" x14ac:dyDescent="0.35">
      <c r="B1232" s="183"/>
      <c r="O1232" s="155"/>
    </row>
    <row r="1233" spans="2:15" x14ac:dyDescent="0.35">
      <c r="B1233" s="183"/>
      <c r="O1233" s="155"/>
    </row>
    <row r="1234" spans="2:15" x14ac:dyDescent="0.35">
      <c r="B1234" s="183"/>
      <c r="O1234" s="155"/>
    </row>
    <row r="1235" spans="2:15" x14ac:dyDescent="0.35">
      <c r="B1235" s="183"/>
      <c r="O1235" s="155"/>
    </row>
    <row r="1236" spans="2:15" x14ac:dyDescent="0.35">
      <c r="B1236" s="183"/>
      <c r="O1236" s="155"/>
    </row>
    <row r="1237" spans="2:15" x14ac:dyDescent="0.35">
      <c r="B1237" s="183"/>
      <c r="O1237" s="155"/>
    </row>
    <row r="1238" spans="2:15" x14ac:dyDescent="0.35">
      <c r="B1238" s="183"/>
      <c r="O1238" s="155"/>
    </row>
    <row r="1239" spans="2:15" x14ac:dyDescent="0.35">
      <c r="B1239" s="183"/>
      <c r="O1239" s="155"/>
    </row>
    <row r="1240" spans="2:15" x14ac:dyDescent="0.35">
      <c r="B1240" s="183"/>
      <c r="O1240" s="155"/>
    </row>
    <row r="1241" spans="2:15" x14ac:dyDescent="0.35">
      <c r="B1241" s="183"/>
      <c r="O1241" s="155"/>
    </row>
    <row r="1242" spans="2:15" x14ac:dyDescent="0.35">
      <c r="B1242" s="183"/>
      <c r="O1242" s="155"/>
    </row>
    <row r="1243" spans="2:15" x14ac:dyDescent="0.35">
      <c r="B1243" s="183"/>
      <c r="O1243" s="155"/>
    </row>
    <row r="1244" spans="2:15" x14ac:dyDescent="0.35">
      <c r="B1244" s="183"/>
      <c r="O1244" s="155"/>
    </row>
    <row r="1245" spans="2:15" x14ac:dyDescent="0.35">
      <c r="B1245" s="183"/>
      <c r="O1245" s="155"/>
    </row>
    <row r="1246" spans="2:15" x14ac:dyDescent="0.35">
      <c r="B1246" s="183"/>
      <c r="O1246" s="155"/>
    </row>
    <row r="1247" spans="2:15" x14ac:dyDescent="0.35">
      <c r="B1247" s="183"/>
      <c r="O1247" s="155"/>
    </row>
    <row r="1248" spans="2:15" x14ac:dyDescent="0.35">
      <c r="B1248" s="183"/>
      <c r="O1248" s="155"/>
    </row>
    <row r="1249" spans="2:15" x14ac:dyDescent="0.35">
      <c r="B1249" s="183"/>
      <c r="O1249" s="155"/>
    </row>
    <row r="1250" spans="2:15" x14ac:dyDescent="0.35">
      <c r="B1250" s="183"/>
      <c r="O1250" s="155"/>
    </row>
    <row r="1251" spans="2:15" x14ac:dyDescent="0.35">
      <c r="B1251" s="183"/>
      <c r="O1251" s="155"/>
    </row>
    <row r="1252" spans="2:15" x14ac:dyDescent="0.35">
      <c r="B1252" s="183"/>
      <c r="O1252" s="155"/>
    </row>
    <row r="1253" spans="2:15" x14ac:dyDescent="0.35">
      <c r="B1253" s="183"/>
      <c r="O1253" s="155"/>
    </row>
    <row r="1254" spans="2:15" x14ac:dyDescent="0.35">
      <c r="B1254" s="183"/>
      <c r="O1254" s="155"/>
    </row>
    <row r="1255" spans="2:15" x14ac:dyDescent="0.35">
      <c r="B1255" s="183"/>
      <c r="O1255" s="155"/>
    </row>
    <row r="1256" spans="2:15" x14ac:dyDescent="0.35">
      <c r="B1256" s="183"/>
      <c r="O1256" s="155"/>
    </row>
    <row r="1257" spans="2:15" x14ac:dyDescent="0.35">
      <c r="B1257" s="183"/>
      <c r="O1257" s="155"/>
    </row>
    <row r="1258" spans="2:15" x14ac:dyDescent="0.35">
      <c r="B1258" s="183"/>
      <c r="O1258" s="155"/>
    </row>
    <row r="1259" spans="2:15" x14ac:dyDescent="0.35">
      <c r="B1259" s="183"/>
      <c r="O1259" s="155"/>
    </row>
    <row r="1260" spans="2:15" x14ac:dyDescent="0.35">
      <c r="B1260" s="183"/>
      <c r="O1260" s="155"/>
    </row>
    <row r="1261" spans="2:15" x14ac:dyDescent="0.35">
      <c r="B1261" s="183"/>
      <c r="O1261" s="155"/>
    </row>
    <row r="1262" spans="2:15" x14ac:dyDescent="0.35">
      <c r="B1262" s="183"/>
      <c r="O1262" s="155"/>
    </row>
    <row r="1263" spans="2:15" x14ac:dyDescent="0.35">
      <c r="B1263" s="183"/>
      <c r="O1263" s="155"/>
    </row>
    <row r="1264" spans="2:15" x14ac:dyDescent="0.35">
      <c r="B1264" s="183"/>
      <c r="O1264" s="155"/>
    </row>
    <row r="1265" spans="2:15" x14ac:dyDescent="0.35">
      <c r="B1265" s="183"/>
      <c r="O1265" s="155"/>
    </row>
    <row r="1266" spans="2:15" x14ac:dyDescent="0.35">
      <c r="B1266" s="183"/>
      <c r="O1266" s="155"/>
    </row>
    <row r="1267" spans="2:15" x14ac:dyDescent="0.35">
      <c r="B1267" s="183"/>
      <c r="O1267" s="155"/>
    </row>
    <row r="1268" spans="2:15" x14ac:dyDescent="0.35">
      <c r="B1268" s="183"/>
      <c r="O1268" s="155"/>
    </row>
    <row r="1269" spans="2:15" x14ac:dyDescent="0.35">
      <c r="B1269" s="183"/>
      <c r="O1269" s="155"/>
    </row>
    <row r="1270" spans="2:15" x14ac:dyDescent="0.35">
      <c r="B1270" s="183"/>
      <c r="O1270" s="155"/>
    </row>
    <row r="1271" spans="2:15" x14ac:dyDescent="0.35">
      <c r="B1271" s="183"/>
      <c r="O1271" s="155"/>
    </row>
    <row r="1272" spans="2:15" x14ac:dyDescent="0.35">
      <c r="B1272" s="183"/>
      <c r="O1272" s="155"/>
    </row>
    <row r="1273" spans="2:15" x14ac:dyDescent="0.35">
      <c r="B1273" s="183"/>
      <c r="O1273" s="155"/>
    </row>
    <row r="1274" spans="2:15" x14ac:dyDescent="0.35">
      <c r="B1274" s="183"/>
      <c r="O1274" s="155"/>
    </row>
    <row r="1275" spans="2:15" x14ac:dyDescent="0.35">
      <c r="B1275" s="183"/>
      <c r="O1275" s="155"/>
    </row>
    <row r="1276" spans="2:15" x14ac:dyDescent="0.35">
      <c r="B1276" s="183"/>
      <c r="O1276" s="155"/>
    </row>
    <row r="1277" spans="2:15" x14ac:dyDescent="0.35">
      <c r="B1277" s="183"/>
      <c r="O1277" s="155"/>
    </row>
    <row r="1278" spans="2:15" x14ac:dyDescent="0.35">
      <c r="B1278" s="183"/>
      <c r="O1278" s="155"/>
    </row>
    <row r="1279" spans="2:15" x14ac:dyDescent="0.35">
      <c r="B1279" s="183"/>
      <c r="O1279" s="155"/>
    </row>
    <row r="1280" spans="2:15" x14ac:dyDescent="0.35">
      <c r="B1280" s="183"/>
      <c r="O1280" s="155"/>
    </row>
    <row r="1281" spans="2:15" x14ac:dyDescent="0.35">
      <c r="B1281" s="183"/>
      <c r="O1281" s="155"/>
    </row>
    <row r="1282" spans="2:15" x14ac:dyDescent="0.35">
      <c r="B1282" s="183"/>
      <c r="O1282" s="155"/>
    </row>
    <row r="1283" spans="2:15" x14ac:dyDescent="0.35">
      <c r="B1283" s="183"/>
      <c r="O1283" s="155"/>
    </row>
    <row r="1284" spans="2:15" x14ac:dyDescent="0.35">
      <c r="B1284" s="183"/>
      <c r="O1284" s="155"/>
    </row>
    <row r="1285" spans="2:15" x14ac:dyDescent="0.35">
      <c r="B1285" s="183"/>
      <c r="O1285" s="155"/>
    </row>
    <row r="1286" spans="2:15" x14ac:dyDescent="0.35">
      <c r="B1286" s="183"/>
      <c r="O1286" s="155"/>
    </row>
    <row r="1287" spans="2:15" x14ac:dyDescent="0.35">
      <c r="B1287" s="183"/>
      <c r="O1287" s="155"/>
    </row>
    <row r="1288" spans="2:15" x14ac:dyDescent="0.35">
      <c r="B1288" s="183"/>
      <c r="O1288" s="155"/>
    </row>
    <row r="1289" spans="2:15" x14ac:dyDescent="0.35">
      <c r="B1289" s="183"/>
      <c r="O1289" s="155"/>
    </row>
    <row r="1290" spans="2:15" x14ac:dyDescent="0.35">
      <c r="B1290" s="183"/>
      <c r="O1290" s="155"/>
    </row>
    <row r="1291" spans="2:15" x14ac:dyDescent="0.35">
      <c r="B1291" s="183"/>
      <c r="O1291" s="155"/>
    </row>
    <row r="1292" spans="2:15" x14ac:dyDescent="0.35">
      <c r="B1292" s="183"/>
      <c r="O1292" s="155"/>
    </row>
    <row r="1293" spans="2:15" x14ac:dyDescent="0.35">
      <c r="B1293" s="183"/>
      <c r="O1293" s="155"/>
    </row>
    <row r="1294" spans="2:15" x14ac:dyDescent="0.35">
      <c r="B1294" s="183"/>
      <c r="O1294" s="155"/>
    </row>
    <row r="1295" spans="2:15" x14ac:dyDescent="0.35">
      <c r="B1295" s="183"/>
      <c r="O1295" s="155"/>
    </row>
    <row r="1296" spans="2:15" x14ac:dyDescent="0.35">
      <c r="B1296" s="183"/>
      <c r="O1296" s="155"/>
    </row>
    <row r="1297" spans="2:15" x14ac:dyDescent="0.35">
      <c r="B1297" s="183"/>
      <c r="O1297" s="155"/>
    </row>
    <row r="1298" spans="2:15" x14ac:dyDescent="0.35">
      <c r="B1298" s="183"/>
      <c r="O1298" s="155"/>
    </row>
    <row r="1299" spans="2:15" x14ac:dyDescent="0.35">
      <c r="B1299" s="183"/>
      <c r="O1299" s="155"/>
    </row>
    <row r="1300" spans="2:15" x14ac:dyDescent="0.35">
      <c r="B1300" s="183"/>
      <c r="O1300" s="155"/>
    </row>
    <row r="1301" spans="2:15" x14ac:dyDescent="0.35">
      <c r="B1301" s="183"/>
      <c r="O1301" s="155"/>
    </row>
    <row r="1302" spans="2:15" x14ac:dyDescent="0.35">
      <c r="B1302" s="183"/>
      <c r="O1302" s="155"/>
    </row>
    <row r="1303" spans="2:15" x14ac:dyDescent="0.35">
      <c r="B1303" s="183"/>
      <c r="O1303" s="155"/>
    </row>
    <row r="1304" spans="2:15" x14ac:dyDescent="0.35">
      <c r="B1304" s="183"/>
      <c r="O1304" s="155"/>
    </row>
    <row r="1305" spans="2:15" x14ac:dyDescent="0.35">
      <c r="B1305" s="183"/>
      <c r="O1305" s="155"/>
    </row>
    <row r="1306" spans="2:15" x14ac:dyDescent="0.35">
      <c r="B1306" s="183"/>
      <c r="O1306" s="155"/>
    </row>
    <row r="1307" spans="2:15" x14ac:dyDescent="0.35">
      <c r="B1307" s="183"/>
      <c r="O1307" s="155"/>
    </row>
    <row r="1308" spans="2:15" x14ac:dyDescent="0.35">
      <c r="B1308" s="183"/>
      <c r="O1308" s="155"/>
    </row>
    <row r="1309" spans="2:15" x14ac:dyDescent="0.35">
      <c r="B1309" s="183"/>
      <c r="O1309" s="155"/>
    </row>
    <row r="1310" spans="2:15" x14ac:dyDescent="0.35">
      <c r="B1310" s="183"/>
      <c r="O1310" s="155"/>
    </row>
    <row r="1311" spans="2:15" x14ac:dyDescent="0.35">
      <c r="B1311" s="183"/>
      <c r="O1311" s="155"/>
    </row>
    <row r="1312" spans="2:15" x14ac:dyDescent="0.35">
      <c r="B1312" s="183"/>
      <c r="O1312" s="155"/>
    </row>
    <row r="1313" spans="2:15" x14ac:dyDescent="0.35">
      <c r="B1313" s="183"/>
      <c r="O1313" s="155"/>
    </row>
    <row r="1314" spans="2:15" x14ac:dyDescent="0.35">
      <c r="B1314" s="183"/>
      <c r="O1314" s="155"/>
    </row>
    <row r="1315" spans="2:15" x14ac:dyDescent="0.35">
      <c r="B1315" s="183"/>
      <c r="O1315" s="155"/>
    </row>
    <row r="1316" spans="2:15" x14ac:dyDescent="0.35">
      <c r="B1316" s="183"/>
      <c r="O1316" s="155"/>
    </row>
    <row r="1317" spans="2:15" x14ac:dyDescent="0.35">
      <c r="B1317" s="183"/>
      <c r="O1317" s="155"/>
    </row>
    <row r="1318" spans="2:15" x14ac:dyDescent="0.35">
      <c r="B1318" s="183"/>
      <c r="O1318" s="155"/>
    </row>
    <row r="1319" spans="2:15" x14ac:dyDescent="0.35">
      <c r="B1319" s="183"/>
      <c r="O1319" s="155"/>
    </row>
    <row r="1320" spans="2:15" x14ac:dyDescent="0.35">
      <c r="B1320" s="183"/>
      <c r="O1320" s="155"/>
    </row>
    <row r="1321" spans="2:15" x14ac:dyDescent="0.35">
      <c r="B1321" s="183"/>
      <c r="O1321" s="155"/>
    </row>
    <row r="1322" spans="2:15" x14ac:dyDescent="0.35">
      <c r="B1322" s="183"/>
      <c r="O1322" s="155"/>
    </row>
    <row r="1323" spans="2:15" x14ac:dyDescent="0.35">
      <c r="B1323" s="183"/>
      <c r="O1323" s="155"/>
    </row>
    <row r="1324" spans="2:15" x14ac:dyDescent="0.35">
      <c r="B1324" s="183"/>
      <c r="O1324" s="155"/>
    </row>
    <row r="1325" spans="2:15" x14ac:dyDescent="0.35">
      <c r="B1325" s="183"/>
      <c r="O1325" s="155"/>
    </row>
    <row r="1326" spans="2:15" x14ac:dyDescent="0.35">
      <c r="B1326" s="183"/>
      <c r="O1326" s="155"/>
    </row>
    <row r="1327" spans="2:15" x14ac:dyDescent="0.35">
      <c r="B1327" s="183"/>
      <c r="O1327" s="155"/>
    </row>
    <row r="1328" spans="2:15" x14ac:dyDescent="0.35">
      <c r="B1328" s="183"/>
      <c r="O1328" s="155"/>
    </row>
    <row r="1329" spans="2:15" x14ac:dyDescent="0.35">
      <c r="B1329" s="183"/>
      <c r="O1329" s="155"/>
    </row>
    <row r="1330" spans="2:15" x14ac:dyDescent="0.35">
      <c r="B1330" s="183"/>
      <c r="O1330" s="155"/>
    </row>
    <row r="1331" spans="2:15" x14ac:dyDescent="0.35">
      <c r="B1331" s="183"/>
      <c r="O1331" s="155"/>
    </row>
    <row r="1332" spans="2:15" x14ac:dyDescent="0.35">
      <c r="B1332" s="183"/>
      <c r="O1332" s="155"/>
    </row>
    <row r="1333" spans="2:15" x14ac:dyDescent="0.35">
      <c r="B1333" s="183"/>
      <c r="O1333" s="155"/>
    </row>
    <row r="1334" spans="2:15" x14ac:dyDescent="0.35">
      <c r="B1334" s="183"/>
      <c r="O1334" s="155"/>
    </row>
    <row r="1335" spans="2:15" x14ac:dyDescent="0.35">
      <c r="B1335" s="183"/>
      <c r="O1335" s="155"/>
    </row>
    <row r="1336" spans="2:15" x14ac:dyDescent="0.35">
      <c r="B1336" s="183"/>
      <c r="O1336" s="155"/>
    </row>
    <row r="1337" spans="2:15" x14ac:dyDescent="0.35">
      <c r="B1337" s="183"/>
      <c r="O1337" s="155"/>
    </row>
    <row r="1338" spans="2:15" x14ac:dyDescent="0.35">
      <c r="B1338" s="183"/>
      <c r="O1338" s="155"/>
    </row>
    <row r="1339" spans="2:15" x14ac:dyDescent="0.35">
      <c r="B1339" s="183"/>
      <c r="O1339" s="155"/>
    </row>
    <row r="1340" spans="2:15" x14ac:dyDescent="0.35">
      <c r="B1340" s="183"/>
      <c r="O1340" s="155"/>
    </row>
    <row r="1341" spans="2:15" x14ac:dyDescent="0.35">
      <c r="B1341" s="183"/>
      <c r="O1341" s="155"/>
    </row>
    <row r="1342" spans="2:15" x14ac:dyDescent="0.35">
      <c r="B1342" s="183"/>
      <c r="O1342" s="155"/>
    </row>
    <row r="1343" spans="2:15" x14ac:dyDescent="0.35">
      <c r="B1343" s="183"/>
      <c r="O1343" s="155"/>
    </row>
    <row r="1344" spans="2:15" x14ac:dyDescent="0.35">
      <c r="B1344" s="183"/>
      <c r="O1344" s="155"/>
    </row>
    <row r="1345" spans="2:15" x14ac:dyDescent="0.35">
      <c r="B1345" s="183"/>
      <c r="O1345" s="155"/>
    </row>
    <row r="1346" spans="2:15" x14ac:dyDescent="0.35">
      <c r="B1346" s="183"/>
      <c r="O1346" s="155"/>
    </row>
    <row r="1347" spans="2:15" x14ac:dyDescent="0.35">
      <c r="B1347" s="183"/>
      <c r="O1347" s="155"/>
    </row>
    <row r="1348" spans="2:15" x14ac:dyDescent="0.35">
      <c r="B1348" s="183"/>
      <c r="O1348" s="155"/>
    </row>
    <row r="1349" spans="2:15" x14ac:dyDescent="0.35">
      <c r="B1349" s="183"/>
      <c r="O1349" s="155"/>
    </row>
    <row r="1350" spans="2:15" x14ac:dyDescent="0.35">
      <c r="B1350" s="183"/>
      <c r="O1350" s="155"/>
    </row>
    <row r="1351" spans="2:15" x14ac:dyDescent="0.35">
      <c r="B1351" s="183"/>
      <c r="O1351" s="155"/>
    </row>
    <row r="1352" spans="2:15" x14ac:dyDescent="0.35">
      <c r="B1352" s="183"/>
      <c r="O1352" s="155"/>
    </row>
    <row r="1353" spans="2:15" x14ac:dyDescent="0.35">
      <c r="B1353" s="183"/>
      <c r="O1353" s="155"/>
    </row>
    <row r="1354" spans="2:15" x14ac:dyDescent="0.35">
      <c r="B1354" s="183"/>
      <c r="O1354" s="155"/>
    </row>
    <row r="1355" spans="2:15" x14ac:dyDescent="0.35">
      <c r="B1355" s="183"/>
      <c r="O1355" s="155"/>
    </row>
    <row r="1356" spans="2:15" x14ac:dyDescent="0.35">
      <c r="B1356" s="183"/>
      <c r="O1356" s="155"/>
    </row>
    <row r="1357" spans="2:15" x14ac:dyDescent="0.35">
      <c r="B1357" s="183"/>
      <c r="O1357" s="155"/>
    </row>
    <row r="1358" spans="2:15" x14ac:dyDescent="0.35">
      <c r="B1358" s="183"/>
      <c r="O1358" s="155"/>
    </row>
    <row r="1359" spans="2:15" x14ac:dyDescent="0.35">
      <c r="B1359" s="183"/>
      <c r="O1359" s="155"/>
    </row>
    <row r="1360" spans="2:15" x14ac:dyDescent="0.35">
      <c r="B1360" s="183"/>
      <c r="O1360" s="155"/>
    </row>
    <row r="1361" spans="2:15" x14ac:dyDescent="0.35">
      <c r="B1361" s="183"/>
      <c r="O1361" s="155"/>
    </row>
    <row r="1362" spans="2:15" x14ac:dyDescent="0.35">
      <c r="B1362" s="183"/>
      <c r="O1362" s="155"/>
    </row>
    <row r="1363" spans="2:15" x14ac:dyDescent="0.35">
      <c r="B1363" s="183"/>
      <c r="O1363" s="155"/>
    </row>
    <row r="1364" spans="2:15" x14ac:dyDescent="0.35">
      <c r="B1364" s="183"/>
      <c r="O1364" s="155"/>
    </row>
    <row r="1365" spans="2:15" x14ac:dyDescent="0.35">
      <c r="B1365" s="183"/>
      <c r="O1365" s="155"/>
    </row>
    <row r="1366" spans="2:15" x14ac:dyDescent="0.35">
      <c r="B1366" s="183"/>
      <c r="O1366" s="155"/>
    </row>
    <row r="1367" spans="2:15" x14ac:dyDescent="0.35">
      <c r="B1367" s="183"/>
      <c r="O1367" s="155"/>
    </row>
    <row r="1368" spans="2:15" x14ac:dyDescent="0.35">
      <c r="B1368" s="183"/>
      <c r="O1368" s="155"/>
    </row>
    <row r="1369" spans="2:15" x14ac:dyDescent="0.35">
      <c r="B1369" s="183"/>
      <c r="O1369" s="155"/>
    </row>
    <row r="1370" spans="2:15" x14ac:dyDescent="0.35">
      <c r="B1370" s="183"/>
      <c r="O1370" s="155"/>
    </row>
    <row r="1371" spans="2:15" x14ac:dyDescent="0.35">
      <c r="B1371" s="183"/>
      <c r="O1371" s="155"/>
    </row>
    <row r="1372" spans="2:15" x14ac:dyDescent="0.35">
      <c r="B1372" s="183"/>
      <c r="O1372" s="155"/>
    </row>
    <row r="1373" spans="2:15" x14ac:dyDescent="0.35">
      <c r="B1373" s="183"/>
      <c r="O1373" s="155"/>
    </row>
    <row r="1374" spans="2:15" x14ac:dyDescent="0.35">
      <c r="B1374" s="183"/>
      <c r="O1374" s="155"/>
    </row>
    <row r="1375" spans="2:15" x14ac:dyDescent="0.35">
      <c r="B1375" s="183"/>
      <c r="O1375" s="155"/>
    </row>
    <row r="1376" spans="2:15" x14ac:dyDescent="0.35">
      <c r="B1376" s="183"/>
      <c r="O1376" s="155"/>
    </row>
    <row r="1377" spans="2:15" x14ac:dyDescent="0.35">
      <c r="B1377" s="183"/>
      <c r="O1377" s="155"/>
    </row>
    <row r="1378" spans="2:15" x14ac:dyDescent="0.35">
      <c r="B1378" s="183"/>
      <c r="O1378" s="155"/>
    </row>
    <row r="1379" spans="2:15" x14ac:dyDescent="0.35">
      <c r="B1379" s="183"/>
      <c r="O1379" s="155"/>
    </row>
    <row r="1380" spans="2:15" x14ac:dyDescent="0.35">
      <c r="B1380" s="183"/>
      <c r="O1380" s="155"/>
    </row>
    <row r="1381" spans="2:15" x14ac:dyDescent="0.35">
      <c r="B1381" s="183"/>
      <c r="O1381" s="155"/>
    </row>
    <row r="1382" spans="2:15" x14ac:dyDescent="0.35">
      <c r="B1382" s="183"/>
      <c r="O1382" s="155"/>
    </row>
    <row r="1383" spans="2:15" x14ac:dyDescent="0.35">
      <c r="B1383" s="183"/>
      <c r="O1383" s="155"/>
    </row>
    <row r="1384" spans="2:15" x14ac:dyDescent="0.35">
      <c r="B1384" s="183"/>
      <c r="O1384" s="155"/>
    </row>
    <row r="1385" spans="2:15" x14ac:dyDescent="0.35">
      <c r="B1385" s="183"/>
      <c r="O1385" s="155"/>
    </row>
    <row r="1386" spans="2:15" x14ac:dyDescent="0.35">
      <c r="B1386" s="183"/>
      <c r="O1386" s="155"/>
    </row>
    <row r="1387" spans="2:15" x14ac:dyDescent="0.35">
      <c r="B1387" s="183"/>
      <c r="O1387" s="155"/>
    </row>
    <row r="1388" spans="2:15" x14ac:dyDescent="0.35">
      <c r="B1388" s="183"/>
      <c r="O1388" s="155"/>
    </row>
    <row r="1389" spans="2:15" x14ac:dyDescent="0.35">
      <c r="B1389" s="183"/>
      <c r="O1389" s="155"/>
    </row>
    <row r="1390" spans="2:15" x14ac:dyDescent="0.35">
      <c r="B1390" s="183"/>
      <c r="O1390" s="155"/>
    </row>
    <row r="1391" spans="2:15" x14ac:dyDescent="0.35">
      <c r="B1391" s="183"/>
      <c r="O1391" s="155"/>
    </row>
    <row r="1392" spans="2:15" x14ac:dyDescent="0.35">
      <c r="B1392" s="183"/>
      <c r="O1392" s="155"/>
    </row>
    <row r="1393" spans="2:15" x14ac:dyDescent="0.35">
      <c r="B1393" s="183"/>
      <c r="O1393" s="155"/>
    </row>
    <row r="1394" spans="2:15" x14ac:dyDescent="0.35">
      <c r="B1394" s="183"/>
      <c r="O1394" s="155"/>
    </row>
    <row r="1395" spans="2:15" x14ac:dyDescent="0.35">
      <c r="B1395" s="183"/>
      <c r="O1395" s="155"/>
    </row>
    <row r="1396" spans="2:15" x14ac:dyDescent="0.35">
      <c r="B1396" s="183"/>
      <c r="O1396" s="155"/>
    </row>
    <row r="1397" spans="2:15" x14ac:dyDescent="0.35">
      <c r="B1397" s="183"/>
      <c r="O1397" s="155"/>
    </row>
    <row r="1398" spans="2:15" x14ac:dyDescent="0.35">
      <c r="B1398" s="183"/>
      <c r="O1398" s="155"/>
    </row>
    <row r="1399" spans="2:15" x14ac:dyDescent="0.35">
      <c r="B1399" s="183"/>
      <c r="O1399" s="155"/>
    </row>
    <row r="1400" spans="2:15" x14ac:dyDescent="0.35">
      <c r="B1400" s="183"/>
      <c r="O1400" s="155"/>
    </row>
    <row r="1401" spans="2:15" x14ac:dyDescent="0.35">
      <c r="B1401" s="183"/>
      <c r="O1401" s="155"/>
    </row>
    <row r="1402" spans="2:15" x14ac:dyDescent="0.35">
      <c r="B1402" s="183"/>
      <c r="O1402" s="155"/>
    </row>
    <row r="1403" spans="2:15" x14ac:dyDescent="0.35">
      <c r="B1403" s="183"/>
      <c r="O1403" s="155"/>
    </row>
    <row r="1404" spans="2:15" x14ac:dyDescent="0.35">
      <c r="B1404" s="183"/>
      <c r="O1404" s="155"/>
    </row>
    <row r="1405" spans="2:15" x14ac:dyDescent="0.35">
      <c r="B1405" s="183"/>
      <c r="O1405" s="155"/>
    </row>
    <row r="1406" spans="2:15" x14ac:dyDescent="0.35">
      <c r="B1406" s="183"/>
      <c r="O1406" s="155"/>
    </row>
    <row r="1407" spans="2:15" x14ac:dyDescent="0.35">
      <c r="B1407" s="183"/>
      <c r="O1407" s="155"/>
    </row>
    <row r="1408" spans="2:15" x14ac:dyDescent="0.35">
      <c r="B1408" s="183"/>
      <c r="O1408" s="155"/>
    </row>
    <row r="1409" spans="2:15" x14ac:dyDescent="0.35">
      <c r="B1409" s="183"/>
      <c r="O1409" s="155"/>
    </row>
    <row r="1410" spans="2:15" x14ac:dyDescent="0.35">
      <c r="B1410" s="183"/>
      <c r="O1410" s="155"/>
    </row>
    <row r="1411" spans="2:15" x14ac:dyDescent="0.35">
      <c r="B1411" s="183"/>
      <c r="O1411" s="155"/>
    </row>
    <row r="1412" spans="2:15" x14ac:dyDescent="0.35">
      <c r="B1412" s="183"/>
      <c r="O1412" s="155"/>
    </row>
    <row r="1413" spans="2:15" x14ac:dyDescent="0.35">
      <c r="B1413" s="183"/>
      <c r="O1413" s="155"/>
    </row>
    <row r="1414" spans="2:15" x14ac:dyDescent="0.35">
      <c r="B1414" s="183"/>
      <c r="O1414" s="155"/>
    </row>
    <row r="1415" spans="2:15" x14ac:dyDescent="0.35">
      <c r="B1415" s="183"/>
      <c r="O1415" s="155"/>
    </row>
    <row r="1416" spans="2:15" x14ac:dyDescent="0.35">
      <c r="B1416" s="183"/>
      <c r="O1416" s="155"/>
    </row>
    <row r="1417" spans="2:15" x14ac:dyDescent="0.35">
      <c r="B1417" s="183"/>
      <c r="O1417" s="155"/>
    </row>
    <row r="1418" spans="2:15" x14ac:dyDescent="0.35">
      <c r="B1418" s="183"/>
      <c r="O1418" s="155"/>
    </row>
    <row r="1419" spans="2:15" x14ac:dyDescent="0.35">
      <c r="B1419" s="183"/>
      <c r="O1419" s="155"/>
    </row>
    <row r="1420" spans="2:15" x14ac:dyDescent="0.35">
      <c r="B1420" s="183"/>
      <c r="O1420" s="155"/>
    </row>
    <row r="1421" spans="2:15" x14ac:dyDescent="0.35">
      <c r="B1421" s="183"/>
      <c r="O1421" s="155"/>
    </row>
    <row r="1422" spans="2:15" x14ac:dyDescent="0.35">
      <c r="B1422" s="183"/>
      <c r="O1422" s="155"/>
    </row>
    <row r="1423" spans="2:15" x14ac:dyDescent="0.35">
      <c r="B1423" s="183"/>
      <c r="O1423" s="155"/>
    </row>
    <row r="1424" spans="2:15" x14ac:dyDescent="0.35">
      <c r="B1424" s="183"/>
      <c r="O1424" s="155"/>
    </row>
    <row r="1425" spans="2:15" x14ac:dyDescent="0.35">
      <c r="B1425" s="183"/>
      <c r="O1425" s="155"/>
    </row>
    <row r="1426" spans="2:15" x14ac:dyDescent="0.35">
      <c r="B1426" s="183"/>
      <c r="O1426" s="155"/>
    </row>
    <row r="1427" spans="2:15" x14ac:dyDescent="0.35">
      <c r="B1427" s="183"/>
      <c r="O1427" s="155"/>
    </row>
    <row r="1428" spans="2:15" x14ac:dyDescent="0.35">
      <c r="B1428" s="183"/>
      <c r="O1428" s="155"/>
    </row>
    <row r="1429" spans="2:15" x14ac:dyDescent="0.35">
      <c r="B1429" s="183"/>
      <c r="O1429" s="155"/>
    </row>
    <row r="1430" spans="2:15" x14ac:dyDescent="0.35">
      <c r="B1430" s="183"/>
      <c r="O1430" s="155"/>
    </row>
    <row r="1431" spans="2:15" x14ac:dyDescent="0.35">
      <c r="B1431" s="183"/>
      <c r="O1431" s="155"/>
    </row>
    <row r="1432" spans="2:15" x14ac:dyDescent="0.35">
      <c r="B1432" s="183"/>
      <c r="O1432" s="155"/>
    </row>
    <row r="1433" spans="2:15" x14ac:dyDescent="0.35">
      <c r="B1433" s="183"/>
      <c r="O1433" s="155"/>
    </row>
    <row r="1434" spans="2:15" x14ac:dyDescent="0.35">
      <c r="B1434" s="183"/>
      <c r="O1434" s="155"/>
    </row>
    <row r="1435" spans="2:15" x14ac:dyDescent="0.35">
      <c r="B1435" s="183"/>
      <c r="O1435" s="155"/>
    </row>
    <row r="1436" spans="2:15" x14ac:dyDescent="0.35">
      <c r="B1436" s="183"/>
      <c r="O1436" s="155"/>
    </row>
    <row r="1437" spans="2:15" x14ac:dyDescent="0.35">
      <c r="B1437" s="183"/>
      <c r="O1437" s="155"/>
    </row>
    <row r="1438" spans="2:15" x14ac:dyDescent="0.35">
      <c r="B1438" s="183"/>
      <c r="O1438" s="155"/>
    </row>
    <row r="1439" spans="2:15" x14ac:dyDescent="0.35">
      <c r="B1439" s="183"/>
      <c r="O1439" s="155"/>
    </row>
    <row r="1440" spans="2:15" x14ac:dyDescent="0.35">
      <c r="B1440" s="183"/>
      <c r="O1440" s="155"/>
    </row>
    <row r="1441" spans="2:15" x14ac:dyDescent="0.35">
      <c r="B1441" s="183"/>
      <c r="O1441" s="155"/>
    </row>
    <row r="1442" spans="2:15" x14ac:dyDescent="0.35">
      <c r="B1442" s="183"/>
      <c r="O1442" s="155"/>
    </row>
    <row r="1443" spans="2:15" x14ac:dyDescent="0.35">
      <c r="B1443" s="183"/>
      <c r="O1443" s="155"/>
    </row>
    <row r="1444" spans="2:15" x14ac:dyDescent="0.35">
      <c r="B1444" s="183"/>
      <c r="O1444" s="155"/>
    </row>
    <row r="1445" spans="2:15" x14ac:dyDescent="0.35">
      <c r="B1445" s="183"/>
      <c r="O1445" s="155"/>
    </row>
    <row r="1446" spans="2:15" x14ac:dyDescent="0.35">
      <c r="B1446" s="183"/>
      <c r="O1446" s="155"/>
    </row>
    <row r="1447" spans="2:15" x14ac:dyDescent="0.35">
      <c r="B1447" s="183"/>
      <c r="O1447" s="155"/>
    </row>
    <row r="1448" spans="2:15" x14ac:dyDescent="0.35">
      <c r="B1448" s="183"/>
      <c r="O1448" s="155"/>
    </row>
    <row r="1449" spans="2:15" x14ac:dyDescent="0.35">
      <c r="B1449" s="183"/>
      <c r="O1449" s="155"/>
    </row>
    <row r="1450" spans="2:15" x14ac:dyDescent="0.35">
      <c r="B1450" s="183"/>
      <c r="O1450" s="155"/>
    </row>
    <row r="1451" spans="2:15" x14ac:dyDescent="0.35">
      <c r="B1451" s="183"/>
      <c r="O1451" s="155"/>
    </row>
    <row r="1452" spans="2:15" x14ac:dyDescent="0.35">
      <c r="B1452" s="183"/>
      <c r="O1452" s="155"/>
    </row>
    <row r="1453" spans="2:15" x14ac:dyDescent="0.35">
      <c r="B1453" s="183"/>
      <c r="O1453" s="155"/>
    </row>
    <row r="1454" spans="2:15" x14ac:dyDescent="0.35">
      <c r="B1454" s="183"/>
      <c r="O1454" s="155"/>
    </row>
    <row r="1455" spans="2:15" x14ac:dyDescent="0.35">
      <c r="B1455" s="183"/>
      <c r="O1455" s="155"/>
    </row>
    <row r="1456" spans="2:15" x14ac:dyDescent="0.35">
      <c r="B1456" s="183"/>
      <c r="O1456" s="155"/>
    </row>
    <row r="1457" spans="2:15" x14ac:dyDescent="0.35">
      <c r="B1457" s="183"/>
      <c r="O1457" s="155"/>
    </row>
    <row r="1458" spans="2:15" x14ac:dyDescent="0.35">
      <c r="B1458" s="183"/>
      <c r="O1458" s="155"/>
    </row>
    <row r="1459" spans="2:15" x14ac:dyDescent="0.35">
      <c r="B1459" s="183"/>
      <c r="O1459" s="155"/>
    </row>
    <row r="1460" spans="2:15" x14ac:dyDescent="0.35">
      <c r="B1460" s="183"/>
      <c r="O1460" s="155"/>
    </row>
    <row r="1461" spans="2:15" x14ac:dyDescent="0.35">
      <c r="B1461" s="183"/>
      <c r="O1461" s="155"/>
    </row>
    <row r="1462" spans="2:15" x14ac:dyDescent="0.35">
      <c r="B1462" s="183"/>
      <c r="O1462" s="155"/>
    </row>
    <row r="1463" spans="2:15" x14ac:dyDescent="0.35">
      <c r="B1463" s="183"/>
      <c r="O1463" s="155"/>
    </row>
    <row r="1464" spans="2:15" x14ac:dyDescent="0.35">
      <c r="B1464" s="183"/>
      <c r="O1464" s="155"/>
    </row>
    <row r="1465" spans="2:15" x14ac:dyDescent="0.35">
      <c r="B1465" s="183"/>
      <c r="O1465" s="155"/>
    </row>
    <row r="1466" spans="2:15" x14ac:dyDescent="0.35">
      <c r="B1466" s="183"/>
      <c r="O1466" s="155"/>
    </row>
    <row r="1467" spans="2:15" x14ac:dyDescent="0.35">
      <c r="B1467" s="183"/>
      <c r="O1467" s="155"/>
    </row>
    <row r="1468" spans="2:15" x14ac:dyDescent="0.35">
      <c r="B1468" s="183"/>
      <c r="O1468" s="155"/>
    </row>
    <row r="1469" spans="2:15" x14ac:dyDescent="0.35">
      <c r="B1469" s="183"/>
      <c r="O1469" s="155"/>
    </row>
    <row r="1470" spans="2:15" x14ac:dyDescent="0.35">
      <c r="B1470" s="183"/>
      <c r="O1470" s="155"/>
    </row>
    <row r="1471" spans="2:15" x14ac:dyDescent="0.35">
      <c r="B1471" s="183"/>
      <c r="O1471" s="155"/>
    </row>
    <row r="1472" spans="2:15" x14ac:dyDescent="0.35">
      <c r="B1472" s="183"/>
      <c r="O1472" s="155"/>
    </row>
    <row r="1473" spans="2:15" x14ac:dyDescent="0.35">
      <c r="B1473" s="183"/>
      <c r="O1473" s="155"/>
    </row>
    <row r="1474" spans="2:15" x14ac:dyDescent="0.35">
      <c r="B1474" s="183"/>
      <c r="O1474" s="155"/>
    </row>
    <row r="1475" spans="2:15" x14ac:dyDescent="0.35">
      <c r="B1475" s="183"/>
      <c r="O1475" s="155"/>
    </row>
    <row r="1476" spans="2:15" x14ac:dyDescent="0.35">
      <c r="B1476" s="183"/>
      <c r="O1476" s="155"/>
    </row>
    <row r="1477" spans="2:15" x14ac:dyDescent="0.35">
      <c r="B1477" s="183"/>
      <c r="O1477" s="155"/>
    </row>
    <row r="1478" spans="2:15" x14ac:dyDescent="0.35">
      <c r="B1478" s="183"/>
      <c r="O1478" s="155"/>
    </row>
    <row r="1479" spans="2:15" x14ac:dyDescent="0.35">
      <c r="B1479" s="183"/>
      <c r="O1479" s="155"/>
    </row>
    <row r="1480" spans="2:15" x14ac:dyDescent="0.35">
      <c r="B1480" s="183"/>
      <c r="O1480" s="155"/>
    </row>
    <row r="1481" spans="2:15" x14ac:dyDescent="0.35">
      <c r="B1481" s="183"/>
      <c r="O1481" s="155"/>
    </row>
    <row r="1482" spans="2:15" x14ac:dyDescent="0.35">
      <c r="B1482" s="183"/>
      <c r="O1482" s="155"/>
    </row>
    <row r="1483" spans="2:15" x14ac:dyDescent="0.35">
      <c r="B1483" s="183"/>
      <c r="O1483" s="155"/>
    </row>
    <row r="1484" spans="2:15" x14ac:dyDescent="0.35">
      <c r="B1484" s="183"/>
      <c r="O1484" s="155"/>
    </row>
    <row r="1485" spans="2:15" x14ac:dyDescent="0.35">
      <c r="B1485" s="183"/>
      <c r="O1485" s="155"/>
    </row>
    <row r="1486" spans="2:15" x14ac:dyDescent="0.35">
      <c r="B1486" s="183"/>
      <c r="O1486" s="155"/>
    </row>
    <row r="1487" spans="2:15" x14ac:dyDescent="0.35">
      <c r="B1487" s="183"/>
      <c r="O1487" s="155"/>
    </row>
    <row r="1488" spans="2:15" x14ac:dyDescent="0.35">
      <c r="B1488" s="183"/>
      <c r="O1488" s="155"/>
    </row>
    <row r="1489" spans="2:15" x14ac:dyDescent="0.35">
      <c r="B1489" s="183"/>
      <c r="O1489" s="155"/>
    </row>
    <row r="1490" spans="2:15" x14ac:dyDescent="0.35">
      <c r="B1490" s="183"/>
      <c r="O1490" s="155"/>
    </row>
    <row r="1491" spans="2:15" x14ac:dyDescent="0.35">
      <c r="B1491" s="183"/>
      <c r="O1491" s="155"/>
    </row>
    <row r="1492" spans="2:15" x14ac:dyDescent="0.35">
      <c r="B1492" s="183"/>
      <c r="O1492" s="155"/>
    </row>
    <row r="1493" spans="2:15" x14ac:dyDescent="0.35">
      <c r="B1493" s="183"/>
      <c r="O1493" s="155"/>
    </row>
    <row r="1494" spans="2:15" x14ac:dyDescent="0.35">
      <c r="B1494" s="183"/>
      <c r="O1494" s="155"/>
    </row>
    <row r="1495" spans="2:15" x14ac:dyDescent="0.35">
      <c r="B1495" s="183"/>
      <c r="O1495" s="155"/>
    </row>
    <row r="1496" spans="2:15" x14ac:dyDescent="0.35">
      <c r="B1496" s="183"/>
      <c r="O1496" s="155"/>
    </row>
    <row r="1497" spans="2:15" x14ac:dyDescent="0.35">
      <c r="B1497" s="183"/>
      <c r="O1497" s="155"/>
    </row>
    <row r="1498" spans="2:15" x14ac:dyDescent="0.35">
      <c r="B1498" s="183"/>
      <c r="O1498" s="155"/>
    </row>
    <row r="1499" spans="2:15" x14ac:dyDescent="0.35">
      <c r="B1499" s="183"/>
      <c r="O1499" s="155"/>
    </row>
    <row r="1500" spans="2:15" x14ac:dyDescent="0.35">
      <c r="B1500" s="183"/>
      <c r="O1500" s="155"/>
    </row>
    <row r="1501" spans="2:15" x14ac:dyDescent="0.35">
      <c r="B1501" s="183"/>
      <c r="O1501" s="155"/>
    </row>
    <row r="1502" spans="2:15" x14ac:dyDescent="0.35">
      <c r="B1502" s="183"/>
      <c r="O1502" s="155"/>
    </row>
    <row r="1503" spans="2:15" x14ac:dyDescent="0.35">
      <c r="B1503" s="183"/>
      <c r="O1503" s="155"/>
    </row>
    <row r="1504" spans="2:15" x14ac:dyDescent="0.35">
      <c r="B1504" s="183"/>
      <c r="O1504" s="155"/>
    </row>
    <row r="1505" spans="2:15" x14ac:dyDescent="0.35">
      <c r="B1505" s="183"/>
      <c r="O1505" s="155"/>
    </row>
    <row r="1506" spans="2:15" x14ac:dyDescent="0.35">
      <c r="B1506" s="183"/>
      <c r="O1506" s="155"/>
    </row>
    <row r="1507" spans="2:15" x14ac:dyDescent="0.35">
      <c r="B1507" s="183"/>
      <c r="O1507" s="155"/>
    </row>
    <row r="1508" spans="2:15" x14ac:dyDescent="0.35">
      <c r="B1508" s="183"/>
      <c r="O1508" s="155"/>
    </row>
    <row r="1509" spans="2:15" x14ac:dyDescent="0.35">
      <c r="B1509" s="183"/>
      <c r="O1509" s="155"/>
    </row>
    <row r="1510" spans="2:15" x14ac:dyDescent="0.35">
      <c r="B1510" s="183"/>
      <c r="O1510" s="155"/>
    </row>
    <row r="1511" spans="2:15" x14ac:dyDescent="0.35">
      <c r="B1511" s="183"/>
      <c r="O1511" s="155"/>
    </row>
    <row r="1512" spans="2:15" x14ac:dyDescent="0.35">
      <c r="B1512" s="183"/>
      <c r="O1512" s="155"/>
    </row>
    <row r="1513" spans="2:15" x14ac:dyDescent="0.35">
      <c r="B1513" s="183"/>
      <c r="O1513" s="155"/>
    </row>
    <row r="1514" spans="2:15" x14ac:dyDescent="0.35">
      <c r="B1514" s="183"/>
      <c r="O1514" s="155"/>
    </row>
    <row r="1515" spans="2:15" x14ac:dyDescent="0.35">
      <c r="B1515" s="183"/>
      <c r="O1515" s="155"/>
    </row>
    <row r="1516" spans="2:15" x14ac:dyDescent="0.35">
      <c r="B1516" s="183"/>
      <c r="O1516" s="155"/>
    </row>
    <row r="1517" spans="2:15" x14ac:dyDescent="0.35">
      <c r="B1517" s="183"/>
      <c r="O1517" s="155"/>
    </row>
    <row r="1518" spans="2:15" x14ac:dyDescent="0.35">
      <c r="B1518" s="183"/>
      <c r="O1518" s="155"/>
    </row>
    <row r="1519" spans="2:15" x14ac:dyDescent="0.35">
      <c r="B1519" s="183"/>
      <c r="O1519" s="155"/>
    </row>
    <row r="1520" spans="2:15" x14ac:dyDescent="0.35">
      <c r="B1520" s="183"/>
      <c r="O1520" s="155"/>
    </row>
    <row r="1521" spans="2:15" x14ac:dyDescent="0.35">
      <c r="B1521" s="183"/>
      <c r="O1521" s="155"/>
    </row>
    <row r="1522" spans="2:15" x14ac:dyDescent="0.35">
      <c r="B1522" s="183"/>
      <c r="O1522" s="155"/>
    </row>
    <row r="1523" spans="2:15" x14ac:dyDescent="0.35">
      <c r="B1523" s="183"/>
      <c r="O1523" s="155"/>
    </row>
    <row r="1524" spans="2:15" x14ac:dyDescent="0.35">
      <c r="B1524" s="183"/>
      <c r="O1524" s="155"/>
    </row>
    <row r="1525" spans="2:15" x14ac:dyDescent="0.35">
      <c r="B1525" s="183"/>
      <c r="O1525" s="155"/>
    </row>
    <row r="1526" spans="2:15" x14ac:dyDescent="0.35">
      <c r="B1526" s="183"/>
      <c r="O1526" s="155"/>
    </row>
    <row r="1527" spans="2:15" x14ac:dyDescent="0.35">
      <c r="B1527" s="183"/>
      <c r="O1527" s="155"/>
    </row>
    <row r="1528" spans="2:15" x14ac:dyDescent="0.35">
      <c r="B1528" s="183"/>
      <c r="O1528" s="155"/>
    </row>
    <row r="1529" spans="2:15" x14ac:dyDescent="0.35">
      <c r="B1529" s="183"/>
      <c r="O1529" s="155"/>
    </row>
    <row r="1530" spans="2:15" x14ac:dyDescent="0.35">
      <c r="B1530" s="183"/>
      <c r="O1530" s="155"/>
    </row>
    <row r="1531" spans="2:15" x14ac:dyDescent="0.35">
      <c r="B1531" s="183"/>
      <c r="O1531" s="155"/>
    </row>
    <row r="1532" spans="2:15" x14ac:dyDescent="0.35">
      <c r="B1532" s="183"/>
      <c r="O1532" s="155"/>
    </row>
    <row r="1533" spans="2:15" x14ac:dyDescent="0.35">
      <c r="B1533" s="183"/>
      <c r="O1533" s="155"/>
    </row>
    <row r="1534" spans="2:15" x14ac:dyDescent="0.35">
      <c r="B1534" s="183"/>
      <c r="O1534" s="155"/>
    </row>
    <row r="1535" spans="2:15" x14ac:dyDescent="0.35">
      <c r="B1535" s="183"/>
      <c r="O1535" s="155"/>
    </row>
    <row r="1536" spans="2:15" x14ac:dyDescent="0.35">
      <c r="B1536" s="183"/>
      <c r="O1536" s="155"/>
    </row>
    <row r="1537" spans="2:15" x14ac:dyDescent="0.35">
      <c r="B1537" s="183"/>
      <c r="O1537" s="155"/>
    </row>
    <row r="1538" spans="2:15" x14ac:dyDescent="0.35">
      <c r="B1538" s="183"/>
      <c r="O1538" s="155"/>
    </row>
    <row r="1539" spans="2:15" x14ac:dyDescent="0.35">
      <c r="B1539" s="183"/>
      <c r="O1539" s="155"/>
    </row>
    <row r="1540" spans="2:15" x14ac:dyDescent="0.35">
      <c r="B1540" s="183"/>
      <c r="O1540" s="155"/>
    </row>
    <row r="1541" spans="2:15" x14ac:dyDescent="0.35">
      <c r="B1541" s="183"/>
      <c r="O1541" s="155"/>
    </row>
    <row r="1542" spans="2:15" x14ac:dyDescent="0.35">
      <c r="B1542" s="183"/>
      <c r="O1542" s="155"/>
    </row>
    <row r="1543" spans="2:15" x14ac:dyDescent="0.35">
      <c r="B1543" s="183"/>
      <c r="O1543" s="155"/>
    </row>
    <row r="1544" spans="2:15" x14ac:dyDescent="0.35">
      <c r="B1544" s="183"/>
      <c r="O1544" s="155"/>
    </row>
    <row r="1545" spans="2:15" x14ac:dyDescent="0.35">
      <c r="B1545" s="183"/>
      <c r="O1545" s="155"/>
    </row>
    <row r="1546" spans="2:15" x14ac:dyDescent="0.35">
      <c r="B1546" s="183"/>
      <c r="O1546" s="155"/>
    </row>
    <row r="1547" spans="2:15" x14ac:dyDescent="0.35">
      <c r="B1547" s="183"/>
      <c r="O1547" s="155"/>
    </row>
    <row r="1548" spans="2:15" x14ac:dyDescent="0.35">
      <c r="B1548" s="183"/>
      <c r="O1548" s="155"/>
    </row>
    <row r="1549" spans="2:15" x14ac:dyDescent="0.35">
      <c r="B1549" s="183"/>
      <c r="O1549" s="155"/>
    </row>
    <row r="1550" spans="2:15" x14ac:dyDescent="0.35">
      <c r="B1550" s="183"/>
      <c r="O1550" s="155"/>
    </row>
    <row r="1551" spans="2:15" x14ac:dyDescent="0.35">
      <c r="B1551" s="183"/>
      <c r="O1551" s="155"/>
    </row>
    <row r="1552" spans="2:15" x14ac:dyDescent="0.35">
      <c r="B1552" s="183"/>
      <c r="O1552" s="155"/>
    </row>
    <row r="1553" spans="2:15" x14ac:dyDescent="0.35">
      <c r="B1553" s="183"/>
      <c r="O1553" s="155"/>
    </row>
    <row r="1554" spans="2:15" x14ac:dyDescent="0.35">
      <c r="B1554" s="183"/>
      <c r="O1554" s="155"/>
    </row>
    <row r="1555" spans="2:15" x14ac:dyDescent="0.35">
      <c r="B1555" s="183"/>
      <c r="O1555" s="155"/>
    </row>
    <row r="1556" spans="2:15" x14ac:dyDescent="0.35">
      <c r="B1556" s="183"/>
      <c r="O1556" s="155"/>
    </row>
    <row r="1557" spans="2:15" x14ac:dyDescent="0.35">
      <c r="B1557" s="183"/>
      <c r="O1557" s="155"/>
    </row>
    <row r="1558" spans="2:15" x14ac:dyDescent="0.35">
      <c r="B1558" s="183"/>
      <c r="O1558" s="155"/>
    </row>
    <row r="1559" spans="2:15" x14ac:dyDescent="0.35">
      <c r="B1559" s="183"/>
      <c r="O1559" s="155"/>
    </row>
    <row r="1560" spans="2:15" x14ac:dyDescent="0.35">
      <c r="B1560" s="183"/>
      <c r="O1560" s="155"/>
    </row>
    <row r="1561" spans="2:15" x14ac:dyDescent="0.35">
      <c r="B1561" s="183"/>
      <c r="O1561" s="155"/>
    </row>
    <row r="1562" spans="2:15" x14ac:dyDescent="0.35">
      <c r="B1562" s="183"/>
      <c r="O1562" s="155"/>
    </row>
    <row r="1563" spans="2:15" x14ac:dyDescent="0.35">
      <c r="B1563" s="183"/>
      <c r="O1563" s="155"/>
    </row>
    <row r="1564" spans="2:15" x14ac:dyDescent="0.35">
      <c r="B1564" s="183"/>
      <c r="O1564" s="155"/>
    </row>
    <row r="1565" spans="2:15" x14ac:dyDescent="0.35">
      <c r="B1565" s="183"/>
      <c r="O1565" s="155"/>
    </row>
    <row r="1566" spans="2:15" x14ac:dyDescent="0.35">
      <c r="B1566" s="183"/>
      <c r="O1566" s="155"/>
    </row>
    <row r="1567" spans="2:15" x14ac:dyDescent="0.35">
      <c r="B1567" s="183"/>
      <c r="O1567" s="155"/>
    </row>
    <row r="1568" spans="2:15" x14ac:dyDescent="0.35">
      <c r="B1568" s="183"/>
      <c r="O1568" s="155"/>
    </row>
    <row r="1569" spans="2:15" x14ac:dyDescent="0.35">
      <c r="B1569" s="183"/>
      <c r="O1569" s="155"/>
    </row>
    <row r="1570" spans="2:15" x14ac:dyDescent="0.35">
      <c r="B1570" s="183"/>
      <c r="O1570" s="155"/>
    </row>
    <row r="1571" spans="2:15" x14ac:dyDescent="0.35">
      <c r="B1571" s="183"/>
      <c r="O1571" s="155"/>
    </row>
    <row r="1572" spans="2:15" x14ac:dyDescent="0.35">
      <c r="B1572" s="183"/>
      <c r="O1572" s="155"/>
    </row>
    <row r="1573" spans="2:15" x14ac:dyDescent="0.35">
      <c r="B1573" s="183"/>
      <c r="O1573" s="155"/>
    </row>
    <row r="1574" spans="2:15" x14ac:dyDescent="0.35">
      <c r="B1574" s="183"/>
      <c r="O1574" s="155"/>
    </row>
    <row r="1575" spans="2:15" x14ac:dyDescent="0.35">
      <c r="B1575" s="183"/>
      <c r="O1575" s="155"/>
    </row>
    <row r="1576" spans="2:15" x14ac:dyDescent="0.35">
      <c r="B1576" s="183"/>
      <c r="O1576" s="155"/>
    </row>
    <row r="1577" spans="2:15" x14ac:dyDescent="0.35">
      <c r="B1577" s="183"/>
      <c r="O1577" s="155"/>
    </row>
    <row r="1578" spans="2:15" x14ac:dyDescent="0.35">
      <c r="B1578" s="183"/>
      <c r="O1578" s="155"/>
    </row>
    <row r="1579" spans="2:15" x14ac:dyDescent="0.35">
      <c r="B1579" s="183"/>
      <c r="O1579" s="155"/>
    </row>
    <row r="1580" spans="2:15" x14ac:dyDescent="0.35">
      <c r="B1580" s="183"/>
      <c r="O1580" s="155"/>
    </row>
    <row r="1581" spans="2:15" x14ac:dyDescent="0.35">
      <c r="B1581" s="183"/>
      <c r="O1581" s="155"/>
    </row>
    <row r="1582" spans="2:15" x14ac:dyDescent="0.35">
      <c r="B1582" s="183"/>
      <c r="O1582" s="155"/>
    </row>
    <row r="1583" spans="2:15" x14ac:dyDescent="0.35">
      <c r="B1583" s="183"/>
      <c r="O1583" s="155"/>
    </row>
    <row r="1584" spans="2:15" x14ac:dyDescent="0.35">
      <c r="B1584" s="183"/>
      <c r="O1584" s="155"/>
    </row>
    <row r="1585" spans="2:15" x14ac:dyDescent="0.35">
      <c r="B1585" s="183"/>
      <c r="O1585" s="155"/>
    </row>
    <row r="1586" spans="2:15" x14ac:dyDescent="0.35">
      <c r="B1586" s="183"/>
      <c r="O1586" s="155"/>
    </row>
    <row r="1587" spans="2:15" x14ac:dyDescent="0.35">
      <c r="B1587" s="183"/>
      <c r="O1587" s="155"/>
    </row>
    <row r="1588" spans="2:15" x14ac:dyDescent="0.35">
      <c r="B1588" s="183"/>
      <c r="O1588" s="155"/>
    </row>
    <row r="1589" spans="2:15" x14ac:dyDescent="0.35">
      <c r="B1589" s="183"/>
      <c r="O1589" s="155"/>
    </row>
    <row r="1590" spans="2:15" x14ac:dyDescent="0.35">
      <c r="B1590" s="183"/>
      <c r="O1590" s="155"/>
    </row>
    <row r="1591" spans="2:15" x14ac:dyDescent="0.35">
      <c r="B1591" s="183"/>
      <c r="O1591" s="155"/>
    </row>
    <row r="1592" spans="2:15" x14ac:dyDescent="0.35">
      <c r="B1592" s="183"/>
      <c r="O1592" s="155"/>
    </row>
    <row r="1593" spans="2:15" x14ac:dyDescent="0.35">
      <c r="B1593" s="183"/>
      <c r="O1593" s="155"/>
    </row>
    <row r="1594" spans="2:15" x14ac:dyDescent="0.35">
      <c r="B1594" s="183"/>
      <c r="O1594" s="155"/>
    </row>
    <row r="1595" spans="2:15" x14ac:dyDescent="0.35">
      <c r="B1595" s="183"/>
      <c r="O1595" s="155"/>
    </row>
    <row r="1596" spans="2:15" x14ac:dyDescent="0.35">
      <c r="B1596" s="183"/>
      <c r="O1596" s="155"/>
    </row>
    <row r="1597" spans="2:15" x14ac:dyDescent="0.35">
      <c r="B1597" s="183"/>
      <c r="O1597" s="155"/>
    </row>
    <row r="1598" spans="2:15" x14ac:dyDescent="0.35">
      <c r="B1598" s="183"/>
      <c r="O1598" s="155"/>
    </row>
    <row r="1599" spans="2:15" x14ac:dyDescent="0.35">
      <c r="B1599" s="183"/>
      <c r="O1599" s="155"/>
    </row>
    <row r="1600" spans="2:15" x14ac:dyDescent="0.35">
      <c r="B1600" s="183"/>
      <c r="O1600" s="155"/>
    </row>
    <row r="1601" spans="2:15" x14ac:dyDescent="0.35">
      <c r="B1601" s="183"/>
      <c r="O1601" s="155"/>
    </row>
    <row r="1602" spans="2:15" x14ac:dyDescent="0.35">
      <c r="B1602" s="183"/>
      <c r="O1602" s="155"/>
    </row>
    <row r="1603" spans="2:15" x14ac:dyDescent="0.35">
      <c r="B1603" s="183"/>
      <c r="O1603" s="155"/>
    </row>
    <row r="1604" spans="2:15" x14ac:dyDescent="0.35">
      <c r="B1604" s="183"/>
      <c r="O1604" s="155"/>
    </row>
    <row r="1605" spans="2:15" x14ac:dyDescent="0.35">
      <c r="B1605" s="183"/>
      <c r="O1605" s="155"/>
    </row>
    <row r="1606" spans="2:15" x14ac:dyDescent="0.35">
      <c r="B1606" s="183"/>
      <c r="O1606" s="155"/>
    </row>
    <row r="1607" spans="2:15" x14ac:dyDescent="0.35">
      <c r="B1607" s="183"/>
      <c r="O1607" s="155"/>
    </row>
    <row r="1608" spans="2:15" x14ac:dyDescent="0.35">
      <c r="B1608" s="183"/>
      <c r="O1608" s="155"/>
    </row>
    <row r="1609" spans="2:15" x14ac:dyDescent="0.35">
      <c r="B1609" s="183"/>
      <c r="O1609" s="155"/>
    </row>
    <row r="1610" spans="2:15" x14ac:dyDescent="0.35">
      <c r="B1610" s="183"/>
      <c r="O1610" s="155"/>
    </row>
    <row r="1611" spans="2:15" x14ac:dyDescent="0.35">
      <c r="B1611" s="183"/>
      <c r="O1611" s="155"/>
    </row>
    <row r="1612" spans="2:15" x14ac:dyDescent="0.35">
      <c r="B1612" s="183"/>
      <c r="O1612" s="155"/>
    </row>
    <row r="1613" spans="2:15" x14ac:dyDescent="0.35">
      <c r="B1613" s="183"/>
      <c r="O1613" s="155"/>
    </row>
    <row r="1614" spans="2:15" x14ac:dyDescent="0.35">
      <c r="B1614" s="183"/>
      <c r="O1614" s="155"/>
    </row>
    <row r="1615" spans="2:15" x14ac:dyDescent="0.35">
      <c r="B1615" s="183"/>
      <c r="O1615" s="155"/>
    </row>
    <row r="1616" spans="2:15" x14ac:dyDescent="0.35">
      <c r="B1616" s="183"/>
      <c r="O1616" s="155"/>
    </row>
    <row r="1617" spans="2:15" x14ac:dyDescent="0.35">
      <c r="B1617" s="183"/>
      <c r="O1617" s="155"/>
    </row>
    <row r="1618" spans="2:15" x14ac:dyDescent="0.35">
      <c r="B1618" s="183"/>
      <c r="O1618" s="155"/>
    </row>
    <row r="1619" spans="2:15" x14ac:dyDescent="0.35">
      <c r="B1619" s="183"/>
      <c r="O1619" s="155"/>
    </row>
    <row r="1620" spans="2:15" x14ac:dyDescent="0.35">
      <c r="B1620" s="183"/>
      <c r="O1620" s="155"/>
    </row>
    <row r="1621" spans="2:15" x14ac:dyDescent="0.35">
      <c r="B1621" s="183"/>
      <c r="O1621" s="155"/>
    </row>
    <row r="1622" spans="2:15" x14ac:dyDescent="0.35">
      <c r="B1622" s="183"/>
      <c r="O1622" s="155"/>
    </row>
    <row r="1623" spans="2:15" x14ac:dyDescent="0.35">
      <c r="B1623" s="183"/>
      <c r="O1623" s="155"/>
    </row>
    <row r="1624" spans="2:15" x14ac:dyDescent="0.35">
      <c r="B1624" s="183"/>
      <c r="O1624" s="155"/>
    </row>
    <row r="1625" spans="2:15" x14ac:dyDescent="0.35">
      <c r="B1625" s="183"/>
      <c r="O1625" s="155"/>
    </row>
    <row r="1626" spans="2:15" x14ac:dyDescent="0.35">
      <c r="B1626" s="183"/>
      <c r="O1626" s="155"/>
    </row>
    <row r="1627" spans="2:15" x14ac:dyDescent="0.35">
      <c r="B1627" s="183"/>
      <c r="O1627" s="155"/>
    </row>
    <row r="1628" spans="2:15" x14ac:dyDescent="0.35">
      <c r="B1628" s="183"/>
      <c r="O1628" s="155"/>
    </row>
    <row r="1629" spans="2:15" x14ac:dyDescent="0.35">
      <c r="B1629" s="183"/>
      <c r="O1629" s="155"/>
    </row>
    <row r="1630" spans="2:15" x14ac:dyDescent="0.35">
      <c r="B1630" s="183"/>
      <c r="O1630" s="155"/>
    </row>
    <row r="1631" spans="2:15" x14ac:dyDescent="0.35">
      <c r="B1631" s="183"/>
      <c r="O1631" s="155"/>
    </row>
    <row r="1632" spans="2:15" x14ac:dyDescent="0.35">
      <c r="B1632" s="183"/>
      <c r="O1632" s="155"/>
    </row>
    <row r="1633" spans="2:15" x14ac:dyDescent="0.35">
      <c r="B1633" s="183"/>
      <c r="O1633" s="155"/>
    </row>
    <row r="1634" spans="2:15" x14ac:dyDescent="0.35">
      <c r="B1634" s="183"/>
      <c r="O1634" s="155"/>
    </row>
    <row r="1635" spans="2:15" x14ac:dyDescent="0.35">
      <c r="B1635" s="183"/>
      <c r="O1635" s="155"/>
    </row>
    <row r="1636" spans="2:15" x14ac:dyDescent="0.35">
      <c r="B1636" s="183"/>
      <c r="O1636" s="155"/>
    </row>
    <row r="1637" spans="2:15" x14ac:dyDescent="0.35">
      <c r="B1637" s="183"/>
      <c r="O1637" s="155"/>
    </row>
    <row r="1638" spans="2:15" x14ac:dyDescent="0.35">
      <c r="B1638" s="183"/>
      <c r="O1638" s="155"/>
    </row>
    <row r="1639" spans="2:15" x14ac:dyDescent="0.35">
      <c r="B1639" s="183"/>
      <c r="O1639" s="155"/>
    </row>
    <row r="1640" spans="2:15" x14ac:dyDescent="0.35">
      <c r="B1640" s="183"/>
      <c r="O1640" s="155"/>
    </row>
    <row r="1641" spans="2:15" x14ac:dyDescent="0.35">
      <c r="B1641" s="183"/>
      <c r="O1641" s="155"/>
    </row>
    <row r="1642" spans="2:15" x14ac:dyDescent="0.35">
      <c r="B1642" s="183"/>
      <c r="O1642" s="155"/>
    </row>
    <row r="1643" spans="2:15" x14ac:dyDescent="0.35">
      <c r="B1643" s="183"/>
      <c r="O1643" s="155"/>
    </row>
    <row r="1644" spans="2:15" x14ac:dyDescent="0.35">
      <c r="B1644" s="183"/>
      <c r="O1644" s="155"/>
    </row>
    <row r="1645" spans="2:15" x14ac:dyDescent="0.35">
      <c r="B1645" s="183"/>
      <c r="O1645" s="155"/>
    </row>
    <row r="1646" spans="2:15" x14ac:dyDescent="0.35">
      <c r="B1646" s="183"/>
      <c r="O1646" s="155"/>
    </row>
    <row r="1647" spans="2:15" x14ac:dyDescent="0.35">
      <c r="B1647" s="183"/>
      <c r="O1647" s="155"/>
    </row>
    <row r="1648" spans="2:15" x14ac:dyDescent="0.35">
      <c r="B1648" s="183"/>
      <c r="O1648" s="155"/>
    </row>
    <row r="1649" spans="2:15" x14ac:dyDescent="0.35">
      <c r="B1649" s="183"/>
      <c r="O1649" s="155"/>
    </row>
    <row r="1650" spans="2:15" x14ac:dyDescent="0.35">
      <c r="B1650" s="183"/>
      <c r="O1650" s="155"/>
    </row>
    <row r="1651" spans="2:15" x14ac:dyDescent="0.35">
      <c r="B1651" s="183"/>
      <c r="O1651" s="155"/>
    </row>
    <row r="1652" spans="2:15" x14ac:dyDescent="0.35">
      <c r="B1652" s="183"/>
      <c r="O1652" s="155"/>
    </row>
    <row r="1653" spans="2:15" x14ac:dyDescent="0.35">
      <c r="B1653" s="183"/>
      <c r="O1653" s="155"/>
    </row>
    <row r="1654" spans="2:15" x14ac:dyDescent="0.35">
      <c r="B1654" s="183"/>
      <c r="O1654" s="155"/>
    </row>
    <row r="1655" spans="2:15" x14ac:dyDescent="0.35">
      <c r="B1655" s="183"/>
      <c r="O1655" s="155"/>
    </row>
    <row r="1656" spans="2:15" x14ac:dyDescent="0.35">
      <c r="B1656" s="183"/>
      <c r="O1656" s="155"/>
    </row>
    <row r="1657" spans="2:15" x14ac:dyDescent="0.35">
      <c r="B1657" s="183"/>
      <c r="O1657" s="155"/>
    </row>
    <row r="1658" spans="2:15" x14ac:dyDescent="0.35">
      <c r="B1658" s="183"/>
      <c r="O1658" s="155"/>
    </row>
    <row r="1659" spans="2:15" x14ac:dyDescent="0.35">
      <c r="B1659" s="183"/>
      <c r="O1659" s="155"/>
    </row>
    <row r="1660" spans="2:15" x14ac:dyDescent="0.35">
      <c r="B1660" s="183"/>
      <c r="O1660" s="155"/>
    </row>
    <row r="1661" spans="2:15" x14ac:dyDescent="0.35">
      <c r="B1661" s="183"/>
      <c r="O1661" s="155"/>
    </row>
    <row r="1662" spans="2:15" x14ac:dyDescent="0.35">
      <c r="B1662" s="183"/>
      <c r="O1662" s="155"/>
    </row>
    <row r="1663" spans="2:15" x14ac:dyDescent="0.35">
      <c r="B1663" s="183"/>
      <c r="O1663" s="155"/>
    </row>
    <row r="1664" spans="2:15" x14ac:dyDescent="0.35">
      <c r="B1664" s="183"/>
      <c r="O1664" s="155"/>
    </row>
    <row r="1665" spans="2:15" x14ac:dyDescent="0.35">
      <c r="B1665" s="183"/>
      <c r="O1665" s="155"/>
    </row>
    <row r="1666" spans="2:15" x14ac:dyDescent="0.35">
      <c r="B1666" s="183"/>
      <c r="O1666" s="155"/>
    </row>
    <row r="1667" spans="2:15" x14ac:dyDescent="0.35">
      <c r="B1667" s="183"/>
      <c r="O1667" s="155"/>
    </row>
    <row r="1668" spans="2:15" x14ac:dyDescent="0.35">
      <c r="B1668" s="183"/>
      <c r="O1668" s="155"/>
    </row>
    <row r="1669" spans="2:15" x14ac:dyDescent="0.35">
      <c r="B1669" s="183"/>
      <c r="O1669" s="155"/>
    </row>
    <row r="1670" spans="2:15" x14ac:dyDescent="0.35">
      <c r="B1670" s="183"/>
      <c r="O1670" s="155"/>
    </row>
    <row r="1671" spans="2:15" x14ac:dyDescent="0.35">
      <c r="B1671" s="183"/>
      <c r="O1671" s="155"/>
    </row>
    <row r="1672" spans="2:15" x14ac:dyDescent="0.35">
      <c r="B1672" s="183"/>
      <c r="O1672" s="155"/>
    </row>
    <row r="1673" spans="2:15" x14ac:dyDescent="0.35">
      <c r="B1673" s="183"/>
      <c r="O1673" s="155"/>
    </row>
    <row r="1674" spans="2:15" x14ac:dyDescent="0.35">
      <c r="B1674" s="183"/>
      <c r="O1674" s="155"/>
    </row>
    <row r="1675" spans="2:15" x14ac:dyDescent="0.35">
      <c r="B1675" s="183"/>
      <c r="O1675" s="155"/>
    </row>
    <row r="1676" spans="2:15" x14ac:dyDescent="0.35">
      <c r="B1676" s="183"/>
      <c r="O1676" s="155"/>
    </row>
    <row r="1677" spans="2:15" x14ac:dyDescent="0.35">
      <c r="B1677" s="183"/>
      <c r="O1677" s="155"/>
    </row>
    <row r="1678" spans="2:15" x14ac:dyDescent="0.35">
      <c r="B1678" s="183"/>
      <c r="O1678" s="155"/>
    </row>
    <row r="1679" spans="2:15" x14ac:dyDescent="0.35">
      <c r="B1679" s="183"/>
      <c r="O1679" s="155"/>
    </row>
    <row r="1680" spans="2:15" x14ac:dyDescent="0.35">
      <c r="B1680" s="183"/>
      <c r="O1680" s="155"/>
    </row>
    <row r="1681" spans="2:15" x14ac:dyDescent="0.35">
      <c r="B1681" s="183"/>
      <c r="O1681" s="155"/>
    </row>
    <row r="1682" spans="2:15" x14ac:dyDescent="0.35">
      <c r="B1682" s="183"/>
      <c r="O1682" s="155"/>
    </row>
    <row r="1683" spans="2:15" x14ac:dyDescent="0.35">
      <c r="B1683" s="183"/>
      <c r="O1683" s="155"/>
    </row>
    <row r="1684" spans="2:15" x14ac:dyDescent="0.35">
      <c r="B1684" s="183"/>
      <c r="O1684" s="155"/>
    </row>
    <row r="1685" spans="2:15" x14ac:dyDescent="0.35">
      <c r="B1685" s="183"/>
      <c r="O1685" s="155"/>
    </row>
    <row r="1686" spans="2:15" x14ac:dyDescent="0.35">
      <c r="B1686" s="183"/>
      <c r="O1686" s="155"/>
    </row>
    <row r="1687" spans="2:15" x14ac:dyDescent="0.35">
      <c r="B1687" s="183"/>
      <c r="O1687" s="155"/>
    </row>
    <row r="1688" spans="2:15" x14ac:dyDescent="0.35">
      <c r="B1688" s="183"/>
      <c r="O1688" s="155"/>
    </row>
    <row r="1689" spans="2:15" x14ac:dyDescent="0.35">
      <c r="B1689" s="183"/>
      <c r="O1689" s="155"/>
    </row>
    <row r="1690" spans="2:15" x14ac:dyDescent="0.35">
      <c r="B1690" s="183"/>
      <c r="O1690" s="155"/>
    </row>
    <row r="1691" spans="2:15" x14ac:dyDescent="0.35">
      <c r="B1691" s="183"/>
      <c r="O1691" s="155"/>
    </row>
    <row r="1692" spans="2:15" x14ac:dyDescent="0.35">
      <c r="B1692" s="183"/>
      <c r="O1692" s="155"/>
    </row>
    <row r="1693" spans="2:15" x14ac:dyDescent="0.35">
      <c r="B1693" s="183"/>
      <c r="O1693" s="155"/>
    </row>
    <row r="1694" spans="2:15" x14ac:dyDescent="0.35">
      <c r="B1694" s="183"/>
      <c r="O1694" s="155"/>
    </row>
    <row r="1695" spans="2:15" x14ac:dyDescent="0.35">
      <c r="B1695" s="183"/>
      <c r="O1695" s="155"/>
    </row>
    <row r="1696" spans="2:15" x14ac:dyDescent="0.35">
      <c r="B1696" s="183"/>
      <c r="O1696" s="155"/>
    </row>
    <row r="1697" spans="2:15" x14ac:dyDescent="0.35">
      <c r="B1697" s="183"/>
      <c r="O1697" s="155"/>
    </row>
    <row r="1698" spans="2:15" x14ac:dyDescent="0.35">
      <c r="B1698" s="183"/>
      <c r="O1698" s="155"/>
    </row>
    <row r="1699" spans="2:15" x14ac:dyDescent="0.35">
      <c r="B1699" s="183"/>
      <c r="O1699" s="155"/>
    </row>
    <row r="1700" spans="2:15" x14ac:dyDescent="0.35">
      <c r="B1700" s="183"/>
      <c r="O1700" s="155"/>
    </row>
    <row r="1701" spans="2:15" x14ac:dyDescent="0.35">
      <c r="B1701" s="183"/>
      <c r="O1701" s="155"/>
    </row>
    <row r="1702" spans="2:15" x14ac:dyDescent="0.35">
      <c r="B1702" s="183"/>
      <c r="O1702" s="155"/>
    </row>
    <row r="1703" spans="2:15" x14ac:dyDescent="0.35">
      <c r="B1703" s="183"/>
      <c r="O1703" s="155"/>
    </row>
    <row r="1704" spans="2:15" x14ac:dyDescent="0.35">
      <c r="B1704" s="183"/>
      <c r="O1704" s="155"/>
    </row>
    <row r="1705" spans="2:15" x14ac:dyDescent="0.35">
      <c r="B1705" s="183"/>
      <c r="O1705" s="155"/>
    </row>
    <row r="1706" spans="2:15" x14ac:dyDescent="0.35">
      <c r="B1706" s="183"/>
      <c r="O1706" s="155"/>
    </row>
    <row r="1707" spans="2:15" x14ac:dyDescent="0.35">
      <c r="B1707" s="183"/>
      <c r="O1707" s="155"/>
    </row>
    <row r="1708" spans="2:15" x14ac:dyDescent="0.35">
      <c r="B1708" s="183"/>
      <c r="O1708" s="155"/>
    </row>
    <row r="1709" spans="2:15" x14ac:dyDescent="0.35">
      <c r="B1709" s="183"/>
      <c r="O1709" s="155"/>
    </row>
    <row r="1710" spans="2:15" x14ac:dyDescent="0.35">
      <c r="B1710" s="183"/>
      <c r="O1710" s="155"/>
    </row>
    <row r="1711" spans="2:15" x14ac:dyDescent="0.35">
      <c r="B1711" s="183"/>
      <c r="O1711" s="155"/>
    </row>
    <row r="1712" spans="2:15" x14ac:dyDescent="0.35">
      <c r="B1712" s="183"/>
      <c r="O1712" s="155"/>
    </row>
    <row r="1713" spans="2:15" x14ac:dyDescent="0.35">
      <c r="B1713" s="183"/>
      <c r="O1713" s="155"/>
    </row>
    <row r="1714" spans="2:15" x14ac:dyDescent="0.35">
      <c r="B1714" s="183"/>
      <c r="O1714" s="155"/>
    </row>
    <row r="1715" spans="2:15" x14ac:dyDescent="0.35">
      <c r="B1715" s="183"/>
      <c r="O1715" s="155"/>
    </row>
    <row r="1716" spans="2:15" x14ac:dyDescent="0.35">
      <c r="B1716" s="183"/>
      <c r="O1716" s="155"/>
    </row>
    <row r="1717" spans="2:15" x14ac:dyDescent="0.35">
      <c r="B1717" s="183"/>
      <c r="O1717" s="155"/>
    </row>
    <row r="1718" spans="2:15" x14ac:dyDescent="0.35">
      <c r="B1718" s="183"/>
      <c r="O1718" s="155"/>
    </row>
    <row r="1719" spans="2:15" x14ac:dyDescent="0.35">
      <c r="B1719" s="183"/>
      <c r="O1719" s="155"/>
    </row>
    <row r="1720" spans="2:15" x14ac:dyDescent="0.35">
      <c r="B1720" s="183"/>
      <c r="O1720" s="155"/>
    </row>
    <row r="1721" spans="2:15" x14ac:dyDescent="0.35">
      <c r="B1721" s="183"/>
      <c r="O1721" s="155"/>
    </row>
    <row r="1722" spans="2:15" x14ac:dyDescent="0.35">
      <c r="B1722" s="183"/>
      <c r="O1722" s="155"/>
    </row>
    <row r="1723" spans="2:15" x14ac:dyDescent="0.35">
      <c r="B1723" s="183"/>
      <c r="O1723" s="155"/>
    </row>
    <row r="1724" spans="2:15" x14ac:dyDescent="0.35">
      <c r="B1724" s="183"/>
      <c r="O1724" s="155"/>
    </row>
    <row r="1725" spans="2:15" x14ac:dyDescent="0.35">
      <c r="B1725" s="183"/>
      <c r="O1725" s="155"/>
    </row>
    <row r="1726" spans="2:15" x14ac:dyDescent="0.35">
      <c r="B1726" s="183"/>
      <c r="O1726" s="155"/>
    </row>
    <row r="1727" spans="2:15" x14ac:dyDescent="0.35">
      <c r="B1727" s="183"/>
      <c r="O1727" s="155"/>
    </row>
    <row r="1728" spans="2:15" x14ac:dyDescent="0.35">
      <c r="B1728" s="183"/>
      <c r="O1728" s="155"/>
    </row>
    <row r="1729" spans="2:15" x14ac:dyDescent="0.35">
      <c r="B1729" s="183"/>
      <c r="O1729" s="155"/>
    </row>
    <row r="1730" spans="2:15" x14ac:dyDescent="0.35">
      <c r="B1730" s="183"/>
      <c r="O1730" s="155"/>
    </row>
    <row r="1731" spans="2:15" x14ac:dyDescent="0.35">
      <c r="B1731" s="183"/>
      <c r="O1731" s="155"/>
    </row>
    <row r="1732" spans="2:15" x14ac:dyDescent="0.35">
      <c r="B1732" s="183"/>
      <c r="O1732" s="155"/>
    </row>
    <row r="1733" spans="2:15" x14ac:dyDescent="0.35">
      <c r="B1733" s="183"/>
      <c r="O1733" s="155"/>
    </row>
    <row r="1734" spans="2:15" x14ac:dyDescent="0.35">
      <c r="B1734" s="183"/>
      <c r="O1734" s="155"/>
    </row>
    <row r="1735" spans="2:15" x14ac:dyDescent="0.35">
      <c r="B1735" s="183"/>
      <c r="O1735" s="155"/>
    </row>
    <row r="1736" spans="2:15" x14ac:dyDescent="0.35">
      <c r="B1736" s="183"/>
      <c r="O1736" s="155"/>
    </row>
    <row r="1737" spans="2:15" x14ac:dyDescent="0.35">
      <c r="B1737" s="183"/>
      <c r="O1737" s="155"/>
    </row>
    <row r="1738" spans="2:15" x14ac:dyDescent="0.35">
      <c r="B1738" s="183"/>
      <c r="O1738" s="155"/>
    </row>
    <row r="1739" spans="2:15" x14ac:dyDescent="0.35">
      <c r="B1739" s="183"/>
      <c r="O1739" s="155"/>
    </row>
    <row r="1740" spans="2:15" x14ac:dyDescent="0.35">
      <c r="B1740" s="183"/>
      <c r="O1740" s="155"/>
    </row>
    <row r="1741" spans="2:15" x14ac:dyDescent="0.35">
      <c r="B1741" s="183"/>
      <c r="O1741" s="155"/>
    </row>
    <row r="1742" spans="2:15" x14ac:dyDescent="0.35">
      <c r="B1742" s="183"/>
      <c r="O1742" s="155"/>
    </row>
    <row r="1743" spans="2:15" x14ac:dyDescent="0.35">
      <c r="B1743" s="183"/>
      <c r="O1743" s="155"/>
    </row>
    <row r="1744" spans="2:15" x14ac:dyDescent="0.35">
      <c r="B1744" s="183"/>
      <c r="O1744" s="155"/>
    </row>
    <row r="1745" spans="2:15" x14ac:dyDescent="0.35">
      <c r="B1745" s="183"/>
      <c r="O1745" s="155"/>
    </row>
    <row r="1746" spans="2:15" x14ac:dyDescent="0.35">
      <c r="B1746" s="183"/>
      <c r="O1746" s="155"/>
    </row>
    <row r="1747" spans="2:15" x14ac:dyDescent="0.35">
      <c r="B1747" s="183"/>
      <c r="O1747" s="155"/>
    </row>
    <row r="1748" spans="2:15" x14ac:dyDescent="0.35">
      <c r="B1748" s="183"/>
      <c r="O1748" s="155"/>
    </row>
    <row r="1749" spans="2:15" x14ac:dyDescent="0.35">
      <c r="B1749" s="183"/>
      <c r="O1749" s="155"/>
    </row>
    <row r="1750" spans="2:15" x14ac:dyDescent="0.35">
      <c r="B1750" s="183"/>
      <c r="O1750" s="155"/>
    </row>
    <row r="1751" spans="2:15" x14ac:dyDescent="0.35">
      <c r="B1751" s="183"/>
      <c r="O1751" s="155"/>
    </row>
    <row r="1752" spans="2:15" x14ac:dyDescent="0.35">
      <c r="B1752" s="183"/>
      <c r="O1752" s="155"/>
    </row>
    <row r="1753" spans="2:15" x14ac:dyDescent="0.35">
      <c r="B1753" s="183"/>
      <c r="O1753" s="155"/>
    </row>
    <row r="1754" spans="2:15" x14ac:dyDescent="0.35">
      <c r="B1754" s="183"/>
      <c r="O1754" s="155"/>
    </row>
    <row r="1755" spans="2:15" x14ac:dyDescent="0.35">
      <c r="B1755" s="183"/>
      <c r="O1755" s="155"/>
    </row>
    <row r="1756" spans="2:15" x14ac:dyDescent="0.35">
      <c r="B1756" s="183"/>
      <c r="O1756" s="155"/>
    </row>
    <row r="1757" spans="2:15" x14ac:dyDescent="0.35">
      <c r="B1757" s="183"/>
      <c r="O1757" s="155"/>
    </row>
    <row r="1758" spans="2:15" x14ac:dyDescent="0.35">
      <c r="B1758" s="183"/>
      <c r="O1758" s="155"/>
    </row>
    <row r="1759" spans="2:15" x14ac:dyDescent="0.35">
      <c r="B1759" s="183"/>
      <c r="O1759" s="155"/>
    </row>
    <row r="1760" spans="2:15" x14ac:dyDescent="0.35">
      <c r="B1760" s="183"/>
      <c r="O1760" s="155"/>
    </row>
    <row r="1761" spans="2:15" x14ac:dyDescent="0.35">
      <c r="B1761" s="183"/>
      <c r="O1761" s="155"/>
    </row>
    <row r="1762" spans="2:15" x14ac:dyDescent="0.35">
      <c r="B1762" s="183"/>
      <c r="O1762" s="155"/>
    </row>
    <row r="1763" spans="2:15" x14ac:dyDescent="0.35">
      <c r="B1763" s="183"/>
      <c r="O1763" s="155"/>
    </row>
    <row r="1764" spans="2:15" x14ac:dyDescent="0.35">
      <c r="B1764" s="183"/>
      <c r="O1764" s="155"/>
    </row>
    <row r="1765" spans="2:15" x14ac:dyDescent="0.35">
      <c r="B1765" s="183"/>
      <c r="O1765" s="155"/>
    </row>
    <row r="1766" spans="2:15" x14ac:dyDescent="0.35">
      <c r="B1766" s="183"/>
      <c r="O1766" s="155"/>
    </row>
    <row r="1767" spans="2:15" x14ac:dyDescent="0.35">
      <c r="B1767" s="183"/>
      <c r="O1767" s="155"/>
    </row>
    <row r="1768" spans="2:15" x14ac:dyDescent="0.35">
      <c r="B1768" s="183"/>
      <c r="O1768" s="155"/>
    </row>
    <row r="1769" spans="2:15" x14ac:dyDescent="0.35">
      <c r="B1769" s="183"/>
      <c r="O1769" s="155"/>
    </row>
    <row r="1770" spans="2:15" x14ac:dyDescent="0.35">
      <c r="B1770" s="183"/>
      <c r="O1770" s="155"/>
    </row>
    <row r="1771" spans="2:15" x14ac:dyDescent="0.35">
      <c r="B1771" s="183"/>
      <c r="O1771" s="155"/>
    </row>
    <row r="1772" spans="2:15" x14ac:dyDescent="0.35">
      <c r="B1772" s="183"/>
      <c r="O1772" s="155"/>
    </row>
    <row r="1773" spans="2:15" x14ac:dyDescent="0.35">
      <c r="B1773" s="183"/>
      <c r="O1773" s="155"/>
    </row>
    <row r="1774" spans="2:15" x14ac:dyDescent="0.35">
      <c r="B1774" s="183"/>
      <c r="O1774" s="155"/>
    </row>
    <row r="1775" spans="2:15" x14ac:dyDescent="0.35">
      <c r="B1775" s="183"/>
      <c r="O1775" s="155"/>
    </row>
    <row r="1776" spans="2:15" x14ac:dyDescent="0.35">
      <c r="B1776" s="183"/>
      <c r="O1776" s="155"/>
    </row>
    <row r="1777" spans="2:15" x14ac:dyDescent="0.35">
      <c r="B1777" s="183"/>
      <c r="O1777" s="155"/>
    </row>
    <row r="1778" spans="2:15" x14ac:dyDescent="0.35">
      <c r="B1778" s="183"/>
      <c r="O1778" s="155"/>
    </row>
    <row r="1779" spans="2:15" x14ac:dyDescent="0.35">
      <c r="B1779" s="183"/>
      <c r="O1779" s="155"/>
    </row>
    <row r="1780" spans="2:15" x14ac:dyDescent="0.35">
      <c r="B1780" s="183"/>
      <c r="O1780" s="155"/>
    </row>
    <row r="1781" spans="2:15" x14ac:dyDescent="0.35">
      <c r="B1781" s="183"/>
      <c r="O1781" s="155"/>
    </row>
    <row r="1782" spans="2:15" x14ac:dyDescent="0.35">
      <c r="B1782" s="183"/>
      <c r="O1782" s="155"/>
    </row>
    <row r="1783" spans="2:15" x14ac:dyDescent="0.35">
      <c r="B1783" s="183"/>
      <c r="O1783" s="155"/>
    </row>
    <row r="1784" spans="2:15" x14ac:dyDescent="0.35">
      <c r="B1784" s="183"/>
      <c r="O1784" s="155"/>
    </row>
    <row r="1785" spans="2:15" x14ac:dyDescent="0.35">
      <c r="B1785" s="183"/>
      <c r="O1785" s="155"/>
    </row>
    <row r="1786" spans="2:15" x14ac:dyDescent="0.35">
      <c r="B1786" s="183"/>
      <c r="O1786" s="155"/>
    </row>
    <row r="1787" spans="2:15" x14ac:dyDescent="0.35">
      <c r="B1787" s="183"/>
      <c r="O1787" s="155"/>
    </row>
    <row r="1788" spans="2:15" x14ac:dyDescent="0.35">
      <c r="B1788" s="183"/>
      <c r="O1788" s="155"/>
    </row>
    <row r="1789" spans="2:15" x14ac:dyDescent="0.35">
      <c r="B1789" s="183"/>
      <c r="O1789" s="155"/>
    </row>
    <row r="1790" spans="2:15" x14ac:dyDescent="0.35">
      <c r="B1790" s="183"/>
      <c r="O1790" s="155"/>
    </row>
    <row r="1791" spans="2:15" x14ac:dyDescent="0.35">
      <c r="B1791" s="183"/>
      <c r="O1791" s="155"/>
    </row>
    <row r="1792" spans="2:15" x14ac:dyDescent="0.35">
      <c r="B1792" s="183"/>
      <c r="O1792" s="155"/>
    </row>
    <row r="1793" spans="2:15" x14ac:dyDescent="0.35">
      <c r="B1793" s="183"/>
      <c r="O1793" s="155"/>
    </row>
    <row r="1794" spans="2:15" x14ac:dyDescent="0.35">
      <c r="B1794" s="183"/>
      <c r="O1794" s="155"/>
    </row>
    <row r="1795" spans="2:15" x14ac:dyDescent="0.35">
      <c r="B1795" s="183"/>
      <c r="O1795" s="155"/>
    </row>
    <row r="1796" spans="2:15" x14ac:dyDescent="0.35">
      <c r="B1796" s="183"/>
      <c r="O1796" s="155"/>
    </row>
    <row r="1797" spans="2:15" x14ac:dyDescent="0.35">
      <c r="B1797" s="183"/>
      <c r="O1797" s="155"/>
    </row>
    <row r="1798" spans="2:15" x14ac:dyDescent="0.35">
      <c r="B1798" s="183"/>
      <c r="O1798" s="155"/>
    </row>
    <row r="1799" spans="2:15" x14ac:dyDescent="0.35">
      <c r="B1799" s="183"/>
      <c r="O1799" s="155"/>
    </row>
    <row r="1800" spans="2:15" x14ac:dyDescent="0.35">
      <c r="B1800" s="183"/>
      <c r="O1800" s="155"/>
    </row>
    <row r="1801" spans="2:15" x14ac:dyDescent="0.35">
      <c r="B1801" s="183"/>
      <c r="O1801" s="155"/>
    </row>
    <row r="1802" spans="2:15" x14ac:dyDescent="0.35">
      <c r="B1802" s="183"/>
      <c r="O1802" s="155"/>
    </row>
    <row r="1803" spans="2:15" x14ac:dyDescent="0.35">
      <c r="B1803" s="183"/>
      <c r="O1803" s="155"/>
    </row>
    <row r="1804" spans="2:15" x14ac:dyDescent="0.35">
      <c r="B1804" s="183"/>
      <c r="O1804" s="155"/>
    </row>
    <row r="1805" spans="2:15" x14ac:dyDescent="0.35">
      <c r="B1805" s="183"/>
      <c r="O1805" s="155"/>
    </row>
    <row r="1806" spans="2:15" x14ac:dyDescent="0.35">
      <c r="B1806" s="183"/>
      <c r="O1806" s="155"/>
    </row>
    <row r="1807" spans="2:15" x14ac:dyDescent="0.35">
      <c r="B1807" s="183"/>
      <c r="O1807" s="155"/>
    </row>
    <row r="1808" spans="2:15" x14ac:dyDescent="0.35">
      <c r="B1808" s="183"/>
      <c r="O1808" s="155"/>
    </row>
    <row r="1809" spans="2:15" x14ac:dyDescent="0.35">
      <c r="B1809" s="183"/>
      <c r="O1809" s="155"/>
    </row>
    <row r="1810" spans="2:15" x14ac:dyDescent="0.35">
      <c r="B1810" s="183"/>
      <c r="O1810" s="155"/>
    </row>
    <row r="1811" spans="2:15" x14ac:dyDescent="0.35">
      <c r="B1811" s="183"/>
      <c r="O1811" s="155"/>
    </row>
    <row r="1812" spans="2:15" x14ac:dyDescent="0.35">
      <c r="B1812" s="183"/>
      <c r="O1812" s="155"/>
    </row>
    <row r="1813" spans="2:15" x14ac:dyDescent="0.35">
      <c r="B1813" s="183"/>
      <c r="O1813" s="155"/>
    </row>
    <row r="1814" spans="2:15" x14ac:dyDescent="0.35">
      <c r="B1814" s="183"/>
      <c r="O1814" s="155"/>
    </row>
    <row r="1815" spans="2:15" x14ac:dyDescent="0.35">
      <c r="B1815" s="183"/>
      <c r="O1815" s="155"/>
    </row>
    <row r="1816" spans="2:15" x14ac:dyDescent="0.35">
      <c r="B1816" s="183"/>
      <c r="O1816" s="155"/>
    </row>
    <row r="1817" spans="2:15" x14ac:dyDescent="0.35">
      <c r="B1817" s="183"/>
      <c r="O1817" s="155"/>
    </row>
    <row r="1818" spans="2:15" x14ac:dyDescent="0.35">
      <c r="B1818" s="183"/>
      <c r="O1818" s="155"/>
    </row>
    <row r="1819" spans="2:15" x14ac:dyDescent="0.35">
      <c r="B1819" s="183"/>
      <c r="O1819" s="155"/>
    </row>
    <row r="1820" spans="2:15" x14ac:dyDescent="0.35">
      <c r="B1820" s="183"/>
      <c r="O1820" s="155"/>
    </row>
    <row r="1821" spans="2:15" x14ac:dyDescent="0.35">
      <c r="B1821" s="183"/>
      <c r="O1821" s="155"/>
    </row>
    <row r="1822" spans="2:15" x14ac:dyDescent="0.35">
      <c r="B1822" s="183"/>
      <c r="O1822" s="155"/>
    </row>
    <row r="1823" spans="2:15" x14ac:dyDescent="0.35">
      <c r="B1823" s="183"/>
      <c r="O1823" s="155"/>
    </row>
    <row r="1824" spans="2:15" x14ac:dyDescent="0.35">
      <c r="B1824" s="183"/>
      <c r="O1824" s="155"/>
    </row>
    <row r="1825" spans="2:15" x14ac:dyDescent="0.35">
      <c r="B1825" s="183"/>
      <c r="O1825" s="155"/>
    </row>
    <row r="1826" spans="2:15" x14ac:dyDescent="0.35">
      <c r="B1826" s="183"/>
      <c r="O1826" s="155"/>
    </row>
    <row r="1827" spans="2:15" x14ac:dyDescent="0.35">
      <c r="B1827" s="183"/>
      <c r="O1827" s="155"/>
    </row>
    <row r="1828" spans="2:15" x14ac:dyDescent="0.35">
      <c r="B1828" s="183"/>
      <c r="O1828" s="155"/>
    </row>
    <row r="1829" spans="2:15" x14ac:dyDescent="0.35">
      <c r="B1829" s="183"/>
      <c r="O1829" s="155"/>
    </row>
    <row r="1830" spans="2:15" x14ac:dyDescent="0.35">
      <c r="B1830" s="183"/>
      <c r="O1830" s="155"/>
    </row>
    <row r="1831" spans="2:15" x14ac:dyDescent="0.35">
      <c r="B1831" s="183"/>
      <c r="O1831" s="155"/>
    </row>
    <row r="1832" spans="2:15" x14ac:dyDescent="0.35">
      <c r="B1832" s="183"/>
      <c r="O1832" s="155"/>
    </row>
    <row r="1833" spans="2:15" x14ac:dyDescent="0.35">
      <c r="B1833" s="183"/>
      <c r="O1833" s="155"/>
    </row>
    <row r="1834" spans="2:15" x14ac:dyDescent="0.35">
      <c r="B1834" s="183"/>
      <c r="O1834" s="155"/>
    </row>
    <row r="1835" spans="2:15" x14ac:dyDescent="0.35">
      <c r="B1835" s="183"/>
      <c r="O1835" s="155"/>
    </row>
    <row r="1836" spans="2:15" x14ac:dyDescent="0.35">
      <c r="B1836" s="183"/>
      <c r="O1836" s="155"/>
    </row>
    <row r="1837" spans="2:15" x14ac:dyDescent="0.35">
      <c r="B1837" s="183"/>
      <c r="O1837" s="155"/>
    </row>
    <row r="1838" spans="2:15" x14ac:dyDescent="0.35">
      <c r="B1838" s="183"/>
      <c r="O1838" s="155"/>
    </row>
    <row r="1839" spans="2:15" x14ac:dyDescent="0.35">
      <c r="B1839" s="183"/>
      <c r="O1839" s="155"/>
    </row>
    <row r="1840" spans="2:15" x14ac:dyDescent="0.35">
      <c r="B1840" s="183"/>
      <c r="O1840" s="155"/>
    </row>
    <row r="1841" spans="2:15" x14ac:dyDescent="0.35">
      <c r="B1841" s="183"/>
      <c r="O1841" s="155"/>
    </row>
    <row r="1842" spans="2:15" x14ac:dyDescent="0.35">
      <c r="B1842" s="183"/>
      <c r="O1842" s="155"/>
    </row>
    <row r="1843" spans="2:15" x14ac:dyDescent="0.35">
      <c r="B1843" s="183"/>
      <c r="O1843" s="155"/>
    </row>
    <row r="1844" spans="2:15" x14ac:dyDescent="0.35">
      <c r="B1844" s="183"/>
      <c r="O1844" s="155"/>
    </row>
    <row r="1845" spans="2:15" x14ac:dyDescent="0.35">
      <c r="B1845" s="183"/>
      <c r="O1845" s="155"/>
    </row>
    <row r="1846" spans="2:15" x14ac:dyDescent="0.35">
      <c r="B1846" s="183"/>
      <c r="O1846" s="155"/>
    </row>
    <row r="1847" spans="2:15" x14ac:dyDescent="0.35">
      <c r="B1847" s="183"/>
      <c r="O1847" s="155"/>
    </row>
    <row r="1848" spans="2:15" x14ac:dyDescent="0.35">
      <c r="B1848" s="183"/>
      <c r="O1848" s="155"/>
    </row>
    <row r="1849" spans="2:15" x14ac:dyDescent="0.35">
      <c r="B1849" s="183"/>
      <c r="O1849" s="155"/>
    </row>
    <row r="1850" spans="2:15" x14ac:dyDescent="0.35">
      <c r="B1850" s="183"/>
      <c r="O1850" s="155"/>
    </row>
    <row r="1851" spans="2:15" x14ac:dyDescent="0.35">
      <c r="B1851" s="183"/>
      <c r="O1851" s="155"/>
    </row>
    <row r="1852" spans="2:15" x14ac:dyDescent="0.35">
      <c r="B1852" s="183"/>
      <c r="O1852" s="155"/>
    </row>
    <row r="1853" spans="2:15" x14ac:dyDescent="0.35">
      <c r="B1853" s="183"/>
      <c r="O1853" s="155"/>
    </row>
    <row r="1854" spans="2:15" x14ac:dyDescent="0.35">
      <c r="B1854" s="183"/>
      <c r="O1854" s="155"/>
    </row>
    <row r="1855" spans="2:15" x14ac:dyDescent="0.35">
      <c r="B1855" s="183"/>
      <c r="O1855" s="155"/>
    </row>
    <row r="1856" spans="2:15" x14ac:dyDescent="0.35">
      <c r="B1856" s="183"/>
      <c r="O1856" s="155"/>
    </row>
    <row r="1857" spans="2:15" x14ac:dyDescent="0.35">
      <c r="B1857" s="183"/>
      <c r="O1857" s="155"/>
    </row>
    <row r="1858" spans="2:15" x14ac:dyDescent="0.35">
      <c r="B1858" s="183"/>
      <c r="O1858" s="155"/>
    </row>
    <row r="1859" spans="2:15" x14ac:dyDescent="0.35">
      <c r="B1859" s="183"/>
      <c r="O1859" s="155"/>
    </row>
    <row r="1860" spans="2:15" x14ac:dyDescent="0.35">
      <c r="B1860" s="183"/>
      <c r="O1860" s="155"/>
    </row>
    <row r="1861" spans="2:15" x14ac:dyDescent="0.35">
      <c r="B1861" s="183"/>
      <c r="O1861" s="155"/>
    </row>
    <row r="1862" spans="2:15" x14ac:dyDescent="0.35">
      <c r="B1862" s="183"/>
      <c r="O1862" s="155"/>
    </row>
    <row r="1863" spans="2:15" x14ac:dyDescent="0.35">
      <c r="B1863" s="183"/>
      <c r="O1863" s="155"/>
    </row>
    <row r="1864" spans="2:15" x14ac:dyDescent="0.35">
      <c r="B1864" s="183"/>
      <c r="O1864" s="155"/>
    </row>
    <row r="1865" spans="2:15" x14ac:dyDescent="0.35">
      <c r="B1865" s="183"/>
      <c r="O1865" s="155"/>
    </row>
    <row r="1866" spans="2:15" x14ac:dyDescent="0.35">
      <c r="B1866" s="183"/>
      <c r="O1866" s="155"/>
    </row>
    <row r="1867" spans="2:15" x14ac:dyDescent="0.35">
      <c r="B1867" s="183"/>
      <c r="O1867" s="155"/>
    </row>
    <row r="1868" spans="2:15" x14ac:dyDescent="0.35">
      <c r="B1868" s="183"/>
      <c r="O1868" s="155"/>
    </row>
    <row r="1869" spans="2:15" x14ac:dyDescent="0.35">
      <c r="B1869" s="183"/>
      <c r="O1869" s="155"/>
    </row>
    <row r="1870" spans="2:15" x14ac:dyDescent="0.35">
      <c r="B1870" s="183"/>
      <c r="O1870" s="155"/>
    </row>
    <row r="1871" spans="2:15" x14ac:dyDescent="0.35">
      <c r="B1871" s="183"/>
      <c r="O1871" s="155"/>
    </row>
    <row r="1872" spans="2:15" x14ac:dyDescent="0.35">
      <c r="B1872" s="183"/>
      <c r="O1872" s="155"/>
    </row>
    <row r="1873" spans="2:15" x14ac:dyDescent="0.35">
      <c r="B1873" s="183"/>
      <c r="O1873" s="155"/>
    </row>
    <row r="1874" spans="2:15" x14ac:dyDescent="0.35">
      <c r="B1874" s="183"/>
      <c r="O1874" s="155"/>
    </row>
    <row r="1875" spans="2:15" x14ac:dyDescent="0.35">
      <c r="B1875" s="183"/>
      <c r="O1875" s="155"/>
    </row>
    <row r="1876" spans="2:15" x14ac:dyDescent="0.35">
      <c r="B1876" s="183"/>
      <c r="O1876" s="155"/>
    </row>
    <row r="1877" spans="2:15" x14ac:dyDescent="0.35">
      <c r="B1877" s="183"/>
      <c r="O1877" s="155"/>
    </row>
    <row r="1878" spans="2:15" x14ac:dyDescent="0.35">
      <c r="B1878" s="183"/>
      <c r="O1878" s="155"/>
    </row>
    <row r="1879" spans="2:15" x14ac:dyDescent="0.35">
      <c r="B1879" s="183"/>
      <c r="O1879" s="155"/>
    </row>
    <row r="1880" spans="2:15" x14ac:dyDescent="0.35">
      <c r="B1880" s="183"/>
      <c r="O1880" s="155"/>
    </row>
    <row r="1881" spans="2:15" x14ac:dyDescent="0.35">
      <c r="B1881" s="183"/>
      <c r="O1881" s="155"/>
    </row>
    <row r="1882" spans="2:15" x14ac:dyDescent="0.35">
      <c r="B1882" s="183"/>
      <c r="O1882" s="155"/>
    </row>
    <row r="1883" spans="2:15" x14ac:dyDescent="0.35">
      <c r="B1883" s="183"/>
      <c r="O1883" s="155"/>
    </row>
    <row r="1884" spans="2:15" x14ac:dyDescent="0.35">
      <c r="B1884" s="183"/>
      <c r="O1884" s="155"/>
    </row>
    <row r="1885" spans="2:15" x14ac:dyDescent="0.35">
      <c r="B1885" s="183"/>
      <c r="O1885" s="155"/>
    </row>
    <row r="1886" spans="2:15" x14ac:dyDescent="0.35">
      <c r="B1886" s="183"/>
      <c r="O1886" s="155"/>
    </row>
    <row r="1887" spans="2:15" x14ac:dyDescent="0.35">
      <c r="B1887" s="183"/>
      <c r="O1887" s="155"/>
    </row>
    <row r="1888" spans="2:15" x14ac:dyDescent="0.35">
      <c r="B1888" s="183"/>
      <c r="O1888" s="155"/>
    </row>
    <row r="1889" spans="2:15" x14ac:dyDescent="0.35">
      <c r="B1889" s="183"/>
      <c r="O1889" s="155"/>
    </row>
    <row r="1890" spans="2:15" x14ac:dyDescent="0.35">
      <c r="B1890" s="183"/>
      <c r="O1890" s="155"/>
    </row>
    <row r="1891" spans="2:15" x14ac:dyDescent="0.35">
      <c r="B1891" s="183"/>
      <c r="O1891" s="155"/>
    </row>
    <row r="1892" spans="2:15" x14ac:dyDescent="0.35">
      <c r="B1892" s="183"/>
      <c r="O1892" s="155"/>
    </row>
    <row r="1893" spans="2:15" x14ac:dyDescent="0.35">
      <c r="B1893" s="183"/>
      <c r="O1893" s="155"/>
    </row>
    <row r="1894" spans="2:15" x14ac:dyDescent="0.35">
      <c r="B1894" s="183"/>
      <c r="O1894" s="155"/>
    </row>
    <row r="1895" spans="2:15" x14ac:dyDescent="0.35">
      <c r="B1895" s="183"/>
      <c r="O1895" s="155"/>
    </row>
    <row r="1896" spans="2:15" x14ac:dyDescent="0.35">
      <c r="B1896" s="183"/>
      <c r="O1896" s="155"/>
    </row>
    <row r="1897" spans="2:15" x14ac:dyDescent="0.35">
      <c r="B1897" s="183"/>
      <c r="O1897" s="155"/>
    </row>
    <row r="1898" spans="2:15" x14ac:dyDescent="0.35">
      <c r="B1898" s="183"/>
      <c r="O1898" s="155"/>
    </row>
    <row r="1899" spans="2:15" x14ac:dyDescent="0.35">
      <c r="B1899" s="183"/>
      <c r="O1899" s="155"/>
    </row>
    <row r="1900" spans="2:15" x14ac:dyDescent="0.35">
      <c r="B1900" s="183"/>
      <c r="O1900" s="155"/>
    </row>
    <row r="1901" spans="2:15" x14ac:dyDescent="0.35">
      <c r="B1901" s="183"/>
      <c r="O1901" s="155"/>
    </row>
    <row r="1902" spans="2:15" x14ac:dyDescent="0.35">
      <c r="B1902" s="183"/>
      <c r="O1902" s="155"/>
    </row>
    <row r="1903" spans="2:15" x14ac:dyDescent="0.35">
      <c r="B1903" s="183"/>
      <c r="O1903" s="155"/>
    </row>
    <row r="1904" spans="2:15" x14ac:dyDescent="0.35">
      <c r="B1904" s="183"/>
      <c r="O1904" s="155"/>
    </row>
    <row r="1905" spans="2:15" x14ac:dyDescent="0.35">
      <c r="B1905" s="183"/>
      <c r="O1905" s="155"/>
    </row>
    <row r="1906" spans="2:15" x14ac:dyDescent="0.35">
      <c r="B1906" s="183"/>
      <c r="O1906" s="155"/>
    </row>
    <row r="1907" spans="2:15" x14ac:dyDescent="0.35">
      <c r="B1907" s="183"/>
      <c r="O1907" s="155"/>
    </row>
    <row r="1908" spans="2:15" x14ac:dyDescent="0.35">
      <c r="B1908" s="183"/>
      <c r="O1908" s="155"/>
    </row>
    <row r="1909" spans="2:15" x14ac:dyDescent="0.35">
      <c r="B1909" s="183"/>
      <c r="O1909" s="155"/>
    </row>
    <row r="1910" spans="2:15" x14ac:dyDescent="0.35">
      <c r="B1910" s="183"/>
      <c r="O1910" s="155"/>
    </row>
    <row r="1911" spans="2:15" x14ac:dyDescent="0.35">
      <c r="B1911" s="183"/>
      <c r="O1911" s="155"/>
    </row>
    <row r="1912" spans="2:15" x14ac:dyDescent="0.35">
      <c r="B1912" s="183"/>
      <c r="O1912" s="155"/>
    </row>
    <row r="1913" spans="2:15" x14ac:dyDescent="0.35">
      <c r="B1913" s="183"/>
      <c r="O1913" s="155"/>
    </row>
    <row r="1914" spans="2:15" x14ac:dyDescent="0.35">
      <c r="B1914" s="183"/>
      <c r="O1914" s="155"/>
    </row>
    <row r="1915" spans="2:15" x14ac:dyDescent="0.35">
      <c r="B1915" s="183"/>
      <c r="O1915" s="155"/>
    </row>
    <row r="1916" spans="2:15" x14ac:dyDescent="0.35">
      <c r="B1916" s="183"/>
      <c r="O1916" s="155"/>
    </row>
    <row r="1917" spans="2:15" x14ac:dyDescent="0.35">
      <c r="B1917" s="183"/>
      <c r="O1917" s="155"/>
    </row>
    <row r="1918" spans="2:15" x14ac:dyDescent="0.35">
      <c r="B1918" s="183"/>
      <c r="O1918" s="155"/>
    </row>
    <row r="1919" spans="2:15" x14ac:dyDescent="0.35">
      <c r="B1919" s="183"/>
      <c r="O1919" s="155"/>
    </row>
    <row r="1920" spans="2:15" x14ac:dyDescent="0.35">
      <c r="B1920" s="183"/>
      <c r="O1920" s="155"/>
    </row>
    <row r="1921" spans="2:15" x14ac:dyDescent="0.35">
      <c r="B1921" s="183"/>
      <c r="O1921" s="155"/>
    </row>
    <row r="1922" spans="2:15" x14ac:dyDescent="0.35">
      <c r="B1922" s="183"/>
      <c r="O1922" s="155"/>
    </row>
    <row r="1923" spans="2:15" x14ac:dyDescent="0.35">
      <c r="B1923" s="183"/>
      <c r="O1923" s="155"/>
    </row>
    <row r="1924" spans="2:15" x14ac:dyDescent="0.35">
      <c r="B1924" s="183"/>
      <c r="O1924" s="155"/>
    </row>
    <row r="1925" spans="2:15" x14ac:dyDescent="0.35">
      <c r="B1925" s="183"/>
      <c r="O1925" s="155"/>
    </row>
    <row r="1926" spans="2:15" x14ac:dyDescent="0.35">
      <c r="B1926" s="183"/>
      <c r="O1926" s="155"/>
    </row>
    <row r="1927" spans="2:15" x14ac:dyDescent="0.35">
      <c r="B1927" s="183"/>
      <c r="O1927" s="155"/>
    </row>
    <row r="1928" spans="2:15" x14ac:dyDescent="0.35">
      <c r="B1928" s="183"/>
      <c r="O1928" s="155"/>
    </row>
    <row r="1929" spans="2:15" x14ac:dyDescent="0.35">
      <c r="B1929" s="183"/>
      <c r="O1929" s="155"/>
    </row>
    <row r="1930" spans="2:15" x14ac:dyDescent="0.35">
      <c r="B1930" s="183"/>
      <c r="O1930" s="155"/>
    </row>
    <row r="1931" spans="2:15" x14ac:dyDescent="0.35">
      <c r="B1931" s="183"/>
      <c r="O1931" s="155"/>
    </row>
    <row r="1932" spans="2:15" x14ac:dyDescent="0.35">
      <c r="B1932" s="183"/>
      <c r="O1932" s="155"/>
    </row>
    <row r="1933" spans="2:15" x14ac:dyDescent="0.35">
      <c r="B1933" s="183"/>
      <c r="O1933" s="155"/>
    </row>
    <row r="1934" spans="2:15" x14ac:dyDescent="0.35">
      <c r="B1934" s="183"/>
      <c r="O1934" s="155"/>
    </row>
    <row r="1935" spans="2:15" x14ac:dyDescent="0.35">
      <c r="B1935" s="183"/>
      <c r="O1935" s="155"/>
    </row>
    <row r="1936" spans="2:15" x14ac:dyDescent="0.35">
      <c r="B1936" s="183"/>
      <c r="O1936" s="155"/>
    </row>
    <row r="1937" spans="2:15" x14ac:dyDescent="0.35">
      <c r="B1937" s="183"/>
      <c r="O1937" s="155"/>
    </row>
    <row r="1938" spans="2:15" x14ac:dyDescent="0.35">
      <c r="B1938" s="183"/>
      <c r="O1938" s="155"/>
    </row>
    <row r="1939" spans="2:15" x14ac:dyDescent="0.35">
      <c r="B1939" s="183"/>
      <c r="O1939" s="155"/>
    </row>
    <row r="1940" spans="2:15" x14ac:dyDescent="0.35">
      <c r="B1940" s="183"/>
      <c r="O1940" s="155"/>
    </row>
    <row r="1941" spans="2:15" x14ac:dyDescent="0.35">
      <c r="B1941" s="183"/>
      <c r="O1941" s="155"/>
    </row>
    <row r="1942" spans="2:15" x14ac:dyDescent="0.35">
      <c r="B1942" s="183"/>
      <c r="O1942" s="155"/>
    </row>
    <row r="1943" spans="2:15" x14ac:dyDescent="0.35">
      <c r="B1943" s="183"/>
      <c r="O1943" s="155"/>
    </row>
    <row r="1944" spans="2:15" x14ac:dyDescent="0.35">
      <c r="B1944" s="183"/>
      <c r="O1944" s="155"/>
    </row>
    <row r="1945" spans="2:15" x14ac:dyDescent="0.35">
      <c r="B1945" s="183"/>
      <c r="O1945" s="155"/>
    </row>
    <row r="1946" spans="2:15" x14ac:dyDescent="0.35">
      <c r="B1946" s="183"/>
      <c r="O1946" s="155"/>
    </row>
    <row r="1947" spans="2:15" x14ac:dyDescent="0.35">
      <c r="B1947" s="183"/>
      <c r="O1947" s="155"/>
    </row>
    <row r="1948" spans="2:15" x14ac:dyDescent="0.35">
      <c r="B1948" s="183"/>
      <c r="O1948" s="155"/>
    </row>
    <row r="1949" spans="2:15" x14ac:dyDescent="0.35">
      <c r="B1949" s="183"/>
      <c r="O1949" s="155"/>
    </row>
    <row r="1950" spans="2:15" x14ac:dyDescent="0.35">
      <c r="B1950" s="183"/>
      <c r="O1950" s="155"/>
    </row>
    <row r="1951" spans="2:15" x14ac:dyDescent="0.35">
      <c r="B1951" s="183"/>
      <c r="O1951" s="155"/>
    </row>
    <row r="1952" spans="2:15" x14ac:dyDescent="0.35">
      <c r="B1952" s="183"/>
      <c r="O1952" s="155"/>
    </row>
    <row r="1953" spans="2:15" x14ac:dyDescent="0.35">
      <c r="B1953" s="183"/>
      <c r="O1953" s="155"/>
    </row>
    <row r="1954" spans="2:15" x14ac:dyDescent="0.35">
      <c r="B1954" s="183"/>
      <c r="O1954" s="155"/>
    </row>
    <row r="1955" spans="2:15" x14ac:dyDescent="0.35">
      <c r="B1955" s="183"/>
      <c r="O1955" s="155"/>
    </row>
    <row r="1956" spans="2:15" x14ac:dyDescent="0.35">
      <c r="B1956" s="183"/>
      <c r="O1956" s="155"/>
    </row>
    <row r="1957" spans="2:15" x14ac:dyDescent="0.35">
      <c r="B1957" s="183"/>
      <c r="O1957" s="155"/>
    </row>
    <row r="1958" spans="2:15" x14ac:dyDescent="0.35">
      <c r="B1958" s="183"/>
      <c r="O1958" s="155"/>
    </row>
    <row r="1959" spans="2:15" x14ac:dyDescent="0.35">
      <c r="B1959" s="183"/>
      <c r="O1959" s="155"/>
    </row>
    <row r="1960" spans="2:15" x14ac:dyDescent="0.35">
      <c r="B1960" s="183"/>
      <c r="O1960" s="155"/>
    </row>
    <row r="1961" spans="2:15" x14ac:dyDescent="0.35">
      <c r="B1961" s="183"/>
      <c r="O1961" s="155"/>
    </row>
    <row r="1962" spans="2:15" x14ac:dyDescent="0.35">
      <c r="B1962" s="183"/>
      <c r="O1962" s="155"/>
    </row>
    <row r="1963" spans="2:15" x14ac:dyDescent="0.35">
      <c r="B1963" s="183"/>
      <c r="O1963" s="155"/>
    </row>
    <row r="1964" spans="2:15" x14ac:dyDescent="0.35">
      <c r="B1964" s="183"/>
      <c r="O1964" s="155"/>
    </row>
    <row r="1965" spans="2:15" x14ac:dyDescent="0.35">
      <c r="B1965" s="183"/>
      <c r="O1965" s="155"/>
    </row>
    <row r="1966" spans="2:15" x14ac:dyDescent="0.35">
      <c r="B1966" s="183"/>
      <c r="O1966" s="155"/>
    </row>
    <row r="1967" spans="2:15" x14ac:dyDescent="0.35">
      <c r="B1967" s="183"/>
      <c r="O1967" s="155"/>
    </row>
    <row r="1968" spans="2:15" x14ac:dyDescent="0.35">
      <c r="B1968" s="183"/>
      <c r="O1968" s="155"/>
    </row>
    <row r="1969" spans="2:15" x14ac:dyDescent="0.35">
      <c r="B1969" s="183"/>
      <c r="O1969" s="155"/>
    </row>
    <row r="1970" spans="2:15" x14ac:dyDescent="0.35">
      <c r="B1970" s="183"/>
      <c r="O1970" s="155"/>
    </row>
    <row r="1971" spans="2:15" x14ac:dyDescent="0.35">
      <c r="B1971" s="183"/>
      <c r="O1971" s="155"/>
    </row>
    <row r="1972" spans="2:15" x14ac:dyDescent="0.35">
      <c r="B1972" s="183"/>
      <c r="O1972" s="155"/>
    </row>
    <row r="1973" spans="2:15" x14ac:dyDescent="0.35">
      <c r="B1973" s="183"/>
      <c r="O1973" s="155"/>
    </row>
    <row r="1974" spans="2:15" x14ac:dyDescent="0.35">
      <c r="B1974" s="183"/>
      <c r="O1974" s="155"/>
    </row>
    <row r="1975" spans="2:15" x14ac:dyDescent="0.35">
      <c r="B1975" s="183"/>
      <c r="O1975" s="155"/>
    </row>
    <row r="1976" spans="2:15" x14ac:dyDescent="0.35">
      <c r="B1976" s="183"/>
      <c r="O1976" s="155"/>
    </row>
    <row r="1977" spans="2:15" x14ac:dyDescent="0.35">
      <c r="B1977" s="183"/>
      <c r="O1977" s="155"/>
    </row>
    <row r="1978" spans="2:15" x14ac:dyDescent="0.35">
      <c r="B1978" s="183"/>
      <c r="O1978" s="155"/>
    </row>
    <row r="1979" spans="2:15" x14ac:dyDescent="0.35">
      <c r="B1979" s="183"/>
      <c r="O1979" s="155"/>
    </row>
    <row r="1980" spans="2:15" x14ac:dyDescent="0.35">
      <c r="B1980" s="183"/>
      <c r="O1980" s="155"/>
    </row>
    <row r="1981" spans="2:15" x14ac:dyDescent="0.35">
      <c r="B1981" s="183"/>
      <c r="O1981" s="155"/>
    </row>
    <row r="1982" spans="2:15" x14ac:dyDescent="0.35">
      <c r="B1982" s="183"/>
      <c r="O1982" s="155"/>
    </row>
    <row r="1983" spans="2:15" x14ac:dyDescent="0.35">
      <c r="B1983" s="183"/>
      <c r="O1983" s="155"/>
    </row>
    <row r="1984" spans="2:15" x14ac:dyDescent="0.35">
      <c r="B1984" s="183"/>
      <c r="O1984" s="155"/>
    </row>
    <row r="1985" spans="2:15" x14ac:dyDescent="0.35">
      <c r="B1985" s="183"/>
      <c r="O1985" s="155"/>
    </row>
    <row r="1986" spans="2:15" x14ac:dyDescent="0.35">
      <c r="B1986" s="183"/>
      <c r="O1986" s="155"/>
    </row>
    <row r="1987" spans="2:15" x14ac:dyDescent="0.35">
      <c r="B1987" s="183"/>
      <c r="O1987" s="155"/>
    </row>
    <row r="1988" spans="2:15" x14ac:dyDescent="0.35">
      <c r="B1988" s="183"/>
      <c r="O1988" s="155"/>
    </row>
    <row r="1989" spans="2:15" x14ac:dyDescent="0.35">
      <c r="B1989" s="183"/>
      <c r="O1989" s="155"/>
    </row>
    <row r="1990" spans="2:15" x14ac:dyDescent="0.35">
      <c r="B1990" s="183"/>
      <c r="O1990" s="155"/>
    </row>
    <row r="1991" spans="2:15" x14ac:dyDescent="0.35">
      <c r="B1991" s="183"/>
      <c r="O1991" s="155"/>
    </row>
    <row r="1992" spans="2:15" x14ac:dyDescent="0.35">
      <c r="B1992" s="183"/>
      <c r="O1992" s="155"/>
    </row>
    <row r="1993" spans="2:15" x14ac:dyDescent="0.35">
      <c r="B1993" s="183"/>
      <c r="O1993" s="155"/>
    </row>
    <row r="1994" spans="2:15" x14ac:dyDescent="0.35">
      <c r="B1994" s="183"/>
      <c r="O1994" s="155"/>
    </row>
    <row r="1995" spans="2:15" x14ac:dyDescent="0.35">
      <c r="B1995" s="183"/>
      <c r="O1995" s="155"/>
    </row>
    <row r="1996" spans="2:15" x14ac:dyDescent="0.35">
      <c r="B1996" s="183"/>
      <c r="O1996" s="155"/>
    </row>
    <row r="1997" spans="2:15" x14ac:dyDescent="0.35">
      <c r="B1997" s="183"/>
      <c r="O1997" s="155"/>
    </row>
    <row r="1998" spans="2:15" x14ac:dyDescent="0.35">
      <c r="B1998" s="183"/>
      <c r="O1998" s="155"/>
    </row>
    <row r="1999" spans="2:15" x14ac:dyDescent="0.35">
      <c r="B1999" s="183"/>
      <c r="O1999" s="155"/>
    </row>
    <row r="2000" spans="2:15" x14ac:dyDescent="0.35">
      <c r="B2000" s="183"/>
      <c r="O2000" s="155"/>
    </row>
    <row r="2001" spans="2:15" x14ac:dyDescent="0.35">
      <c r="B2001" s="183"/>
      <c r="O2001" s="155"/>
    </row>
    <row r="2002" spans="2:15" x14ac:dyDescent="0.35">
      <c r="B2002" s="183"/>
      <c r="O2002" s="155"/>
    </row>
    <row r="2003" spans="2:15" x14ac:dyDescent="0.35">
      <c r="B2003" s="183"/>
      <c r="O2003" s="155"/>
    </row>
    <row r="2004" spans="2:15" x14ac:dyDescent="0.35">
      <c r="B2004" s="183"/>
      <c r="O2004" s="155"/>
    </row>
    <row r="2005" spans="2:15" x14ac:dyDescent="0.35">
      <c r="B2005" s="183"/>
      <c r="O2005" s="155"/>
    </row>
    <row r="2006" spans="2:15" x14ac:dyDescent="0.35">
      <c r="B2006" s="183"/>
      <c r="O2006" s="155"/>
    </row>
    <row r="2007" spans="2:15" x14ac:dyDescent="0.35">
      <c r="B2007" s="183"/>
      <c r="O2007" s="155"/>
    </row>
    <row r="2008" spans="2:15" x14ac:dyDescent="0.35">
      <c r="B2008" s="183"/>
      <c r="O2008" s="155"/>
    </row>
    <row r="2009" spans="2:15" x14ac:dyDescent="0.35">
      <c r="B2009" s="183"/>
      <c r="O2009" s="155"/>
    </row>
    <row r="2010" spans="2:15" x14ac:dyDescent="0.35">
      <c r="B2010" s="183"/>
      <c r="O2010" s="155"/>
    </row>
    <row r="2011" spans="2:15" x14ac:dyDescent="0.35">
      <c r="B2011" s="183"/>
      <c r="O2011" s="155"/>
    </row>
    <row r="2012" spans="2:15" x14ac:dyDescent="0.35">
      <c r="B2012" s="183"/>
      <c r="O2012" s="155"/>
    </row>
    <row r="2013" spans="2:15" x14ac:dyDescent="0.35">
      <c r="B2013" s="183"/>
      <c r="O2013" s="155"/>
    </row>
    <row r="2014" spans="2:15" x14ac:dyDescent="0.35">
      <c r="B2014" s="183"/>
      <c r="O2014" s="155"/>
    </row>
    <row r="2015" spans="2:15" x14ac:dyDescent="0.35">
      <c r="B2015" s="183"/>
      <c r="O2015" s="155"/>
    </row>
    <row r="2016" spans="2:15" x14ac:dyDescent="0.35">
      <c r="B2016" s="183"/>
      <c r="O2016" s="155"/>
    </row>
    <row r="2017" spans="2:15" x14ac:dyDescent="0.35">
      <c r="B2017" s="183"/>
      <c r="O2017" s="155"/>
    </row>
    <row r="2018" spans="2:15" x14ac:dyDescent="0.35">
      <c r="B2018" s="183"/>
      <c r="O2018" s="155"/>
    </row>
    <row r="2019" spans="2:15" x14ac:dyDescent="0.35">
      <c r="B2019" s="183"/>
      <c r="O2019" s="155"/>
    </row>
    <row r="2020" spans="2:15" x14ac:dyDescent="0.35">
      <c r="B2020" s="183"/>
      <c r="O2020" s="155"/>
    </row>
    <row r="2021" spans="2:15" x14ac:dyDescent="0.35">
      <c r="B2021" s="183"/>
      <c r="O2021" s="155"/>
    </row>
    <row r="2022" spans="2:15" x14ac:dyDescent="0.35">
      <c r="B2022" s="183"/>
      <c r="O2022" s="155"/>
    </row>
    <row r="2023" spans="2:15" x14ac:dyDescent="0.35">
      <c r="B2023" s="183"/>
      <c r="O2023" s="155"/>
    </row>
    <row r="2024" spans="2:15" x14ac:dyDescent="0.35">
      <c r="B2024" s="183"/>
      <c r="O2024" s="155"/>
    </row>
    <row r="2025" spans="2:15" x14ac:dyDescent="0.35">
      <c r="B2025" s="183"/>
      <c r="O2025" s="155"/>
    </row>
    <row r="2026" spans="2:15" x14ac:dyDescent="0.35">
      <c r="B2026" s="183"/>
      <c r="O2026" s="155"/>
    </row>
    <row r="2027" spans="2:15" x14ac:dyDescent="0.35">
      <c r="B2027" s="183"/>
      <c r="O2027" s="155"/>
    </row>
    <row r="2028" spans="2:15" x14ac:dyDescent="0.35">
      <c r="B2028" s="183"/>
      <c r="O2028" s="155"/>
    </row>
    <row r="2029" spans="2:15" x14ac:dyDescent="0.35">
      <c r="B2029" s="183"/>
      <c r="O2029" s="155"/>
    </row>
    <row r="2030" spans="2:15" x14ac:dyDescent="0.35">
      <c r="B2030" s="183"/>
      <c r="O2030" s="155"/>
    </row>
    <row r="2031" spans="2:15" x14ac:dyDescent="0.35">
      <c r="B2031" s="183"/>
      <c r="O2031" s="155"/>
    </row>
    <row r="2032" spans="2:15" x14ac:dyDescent="0.35">
      <c r="B2032" s="183"/>
      <c r="O2032" s="155"/>
    </row>
    <row r="2033" spans="2:15" x14ac:dyDescent="0.35">
      <c r="B2033" s="183"/>
      <c r="O2033" s="155"/>
    </row>
    <row r="2034" spans="2:15" x14ac:dyDescent="0.35">
      <c r="B2034" s="183"/>
      <c r="O2034" s="155"/>
    </row>
    <row r="2035" spans="2:15" x14ac:dyDescent="0.35">
      <c r="B2035" s="183"/>
      <c r="O2035" s="155"/>
    </row>
    <row r="2036" spans="2:15" x14ac:dyDescent="0.35">
      <c r="B2036" s="183"/>
      <c r="O2036" s="155"/>
    </row>
    <row r="2037" spans="2:15" x14ac:dyDescent="0.35">
      <c r="B2037" s="183"/>
      <c r="O2037" s="155"/>
    </row>
    <row r="2038" spans="2:15" x14ac:dyDescent="0.35">
      <c r="B2038" s="183"/>
      <c r="O2038" s="155"/>
    </row>
    <row r="2039" spans="2:15" x14ac:dyDescent="0.35">
      <c r="B2039" s="183"/>
      <c r="O2039" s="155"/>
    </row>
    <row r="2040" spans="2:15" x14ac:dyDescent="0.35">
      <c r="B2040" s="183"/>
      <c r="O2040" s="155"/>
    </row>
    <row r="2041" spans="2:15" x14ac:dyDescent="0.35">
      <c r="B2041" s="183"/>
      <c r="O2041" s="155"/>
    </row>
    <row r="2042" spans="2:15" x14ac:dyDescent="0.35">
      <c r="B2042" s="183"/>
      <c r="O2042" s="155"/>
    </row>
    <row r="2043" spans="2:15" x14ac:dyDescent="0.35">
      <c r="B2043" s="183"/>
      <c r="O2043" s="155"/>
    </row>
    <row r="2044" spans="2:15" x14ac:dyDescent="0.35">
      <c r="B2044" s="183"/>
      <c r="O2044" s="155"/>
    </row>
    <row r="2045" spans="2:15" x14ac:dyDescent="0.35">
      <c r="B2045" s="183"/>
      <c r="O2045" s="155"/>
    </row>
    <row r="2046" spans="2:15" x14ac:dyDescent="0.35">
      <c r="B2046" s="183"/>
      <c r="O2046" s="155"/>
    </row>
    <row r="2047" spans="2:15" x14ac:dyDescent="0.35">
      <c r="B2047" s="183"/>
      <c r="O2047" s="155"/>
    </row>
    <row r="2048" spans="2:15" x14ac:dyDescent="0.35">
      <c r="B2048" s="183"/>
      <c r="O2048" s="155"/>
    </row>
    <row r="2049" spans="2:15" x14ac:dyDescent="0.35">
      <c r="B2049" s="183"/>
      <c r="O2049" s="155"/>
    </row>
    <row r="2050" spans="2:15" x14ac:dyDescent="0.35">
      <c r="B2050" s="183"/>
      <c r="O2050" s="155"/>
    </row>
    <row r="2051" spans="2:15" x14ac:dyDescent="0.35">
      <c r="B2051" s="183"/>
      <c r="O2051" s="155"/>
    </row>
    <row r="2052" spans="2:15" x14ac:dyDescent="0.35">
      <c r="B2052" s="183"/>
      <c r="O2052" s="155"/>
    </row>
    <row r="2053" spans="2:15" x14ac:dyDescent="0.35">
      <c r="B2053" s="183"/>
      <c r="O2053" s="155"/>
    </row>
    <row r="2054" spans="2:15" x14ac:dyDescent="0.35">
      <c r="B2054" s="183"/>
      <c r="O2054" s="155"/>
    </row>
    <row r="2055" spans="2:15" x14ac:dyDescent="0.35">
      <c r="B2055" s="183"/>
      <c r="O2055" s="155"/>
    </row>
    <row r="2056" spans="2:15" x14ac:dyDescent="0.35">
      <c r="B2056" s="183"/>
      <c r="O2056" s="155"/>
    </row>
    <row r="2057" spans="2:15" x14ac:dyDescent="0.35">
      <c r="B2057" s="183"/>
      <c r="O2057" s="155"/>
    </row>
    <row r="2058" spans="2:15" x14ac:dyDescent="0.35">
      <c r="B2058" s="183"/>
      <c r="O2058" s="155"/>
    </row>
    <row r="2059" spans="2:15" x14ac:dyDescent="0.35">
      <c r="B2059" s="183"/>
      <c r="O2059" s="155"/>
    </row>
    <row r="2060" spans="2:15" x14ac:dyDescent="0.35">
      <c r="B2060" s="183"/>
      <c r="O2060" s="155"/>
    </row>
    <row r="2061" spans="2:15" x14ac:dyDescent="0.35">
      <c r="B2061" s="183"/>
      <c r="O2061" s="155"/>
    </row>
    <row r="2062" spans="2:15" x14ac:dyDescent="0.35">
      <c r="B2062" s="183"/>
      <c r="O2062" s="155"/>
    </row>
    <row r="2063" spans="2:15" x14ac:dyDescent="0.35">
      <c r="B2063" s="183"/>
      <c r="O2063" s="155"/>
    </row>
    <row r="2064" spans="2:15" x14ac:dyDescent="0.35">
      <c r="B2064" s="183"/>
      <c r="O2064" s="155"/>
    </row>
    <row r="2065" spans="2:15" x14ac:dyDescent="0.35">
      <c r="B2065" s="183"/>
      <c r="O2065" s="155"/>
    </row>
    <row r="2066" spans="2:15" x14ac:dyDescent="0.35">
      <c r="B2066" s="183"/>
      <c r="O2066" s="155"/>
    </row>
    <row r="2067" spans="2:15" x14ac:dyDescent="0.35">
      <c r="B2067" s="183"/>
      <c r="O2067" s="155"/>
    </row>
    <row r="2068" spans="2:15" x14ac:dyDescent="0.35">
      <c r="B2068" s="183"/>
      <c r="O2068" s="155"/>
    </row>
    <row r="2069" spans="2:15" x14ac:dyDescent="0.35">
      <c r="B2069" s="183"/>
      <c r="O2069" s="155"/>
    </row>
    <row r="2070" spans="2:15" x14ac:dyDescent="0.35">
      <c r="B2070" s="183"/>
      <c r="O2070" s="155"/>
    </row>
    <row r="2071" spans="2:15" x14ac:dyDescent="0.35">
      <c r="B2071" s="183"/>
      <c r="O2071" s="155"/>
    </row>
    <row r="2072" spans="2:15" x14ac:dyDescent="0.35">
      <c r="B2072" s="183"/>
      <c r="O2072" s="155"/>
    </row>
    <row r="2073" spans="2:15" x14ac:dyDescent="0.35">
      <c r="B2073" s="183"/>
      <c r="O2073" s="155"/>
    </row>
    <row r="2074" spans="2:15" x14ac:dyDescent="0.35">
      <c r="B2074" s="183"/>
      <c r="O2074" s="155"/>
    </row>
    <row r="2075" spans="2:15" x14ac:dyDescent="0.35">
      <c r="B2075" s="183"/>
      <c r="O2075" s="155"/>
    </row>
    <row r="2076" spans="2:15" x14ac:dyDescent="0.35">
      <c r="B2076" s="183"/>
      <c r="O2076" s="155"/>
    </row>
    <row r="2077" spans="2:15" x14ac:dyDescent="0.35">
      <c r="B2077" s="183"/>
      <c r="O2077" s="155"/>
    </row>
    <row r="2078" spans="2:15" x14ac:dyDescent="0.35">
      <c r="B2078" s="183"/>
      <c r="O2078" s="155"/>
    </row>
    <row r="2079" spans="2:15" x14ac:dyDescent="0.35">
      <c r="B2079" s="183"/>
      <c r="O2079" s="155"/>
    </row>
    <row r="2080" spans="2:15" x14ac:dyDescent="0.35">
      <c r="B2080" s="183"/>
      <c r="O2080" s="155"/>
    </row>
    <row r="2081" spans="2:15" x14ac:dyDescent="0.35">
      <c r="B2081" s="183"/>
      <c r="O2081" s="155"/>
    </row>
    <row r="2082" spans="2:15" x14ac:dyDescent="0.35">
      <c r="B2082" s="183"/>
      <c r="O2082" s="155"/>
    </row>
    <row r="2083" spans="2:15" x14ac:dyDescent="0.35">
      <c r="B2083" s="183"/>
      <c r="O2083" s="155"/>
    </row>
    <row r="2084" spans="2:15" x14ac:dyDescent="0.35">
      <c r="B2084" s="183"/>
      <c r="O2084" s="155"/>
    </row>
    <row r="2085" spans="2:15" x14ac:dyDescent="0.35">
      <c r="B2085" s="183"/>
      <c r="O2085" s="155"/>
    </row>
    <row r="2086" spans="2:15" x14ac:dyDescent="0.35">
      <c r="B2086" s="183"/>
      <c r="O2086" s="155"/>
    </row>
    <row r="2087" spans="2:15" x14ac:dyDescent="0.35">
      <c r="B2087" s="183"/>
      <c r="O2087" s="155"/>
    </row>
    <row r="2088" spans="2:15" x14ac:dyDescent="0.35">
      <c r="B2088" s="183"/>
      <c r="O2088" s="155"/>
    </row>
    <row r="2089" spans="2:15" x14ac:dyDescent="0.35">
      <c r="B2089" s="183"/>
      <c r="O2089" s="155"/>
    </row>
    <row r="2090" spans="2:15" x14ac:dyDescent="0.35">
      <c r="B2090" s="183"/>
      <c r="O2090" s="155"/>
    </row>
    <row r="2091" spans="2:15" x14ac:dyDescent="0.35">
      <c r="B2091" s="183"/>
      <c r="O2091" s="155"/>
    </row>
    <row r="2092" spans="2:15" x14ac:dyDescent="0.35">
      <c r="B2092" s="183"/>
      <c r="O2092" s="155"/>
    </row>
    <row r="2093" spans="2:15" x14ac:dyDescent="0.35">
      <c r="B2093" s="183"/>
      <c r="O2093" s="155"/>
    </row>
    <row r="2094" spans="2:15" x14ac:dyDescent="0.35">
      <c r="B2094" s="183"/>
      <c r="O2094" s="155"/>
    </row>
    <row r="2095" spans="2:15" x14ac:dyDescent="0.35">
      <c r="B2095" s="183"/>
      <c r="O2095" s="155"/>
    </row>
    <row r="2096" spans="2:15" x14ac:dyDescent="0.35">
      <c r="B2096" s="183"/>
      <c r="O2096" s="155"/>
    </row>
    <row r="2097" spans="2:15" x14ac:dyDescent="0.35">
      <c r="B2097" s="183"/>
      <c r="O2097" s="155"/>
    </row>
    <row r="2098" spans="2:15" x14ac:dyDescent="0.35">
      <c r="B2098" s="183"/>
      <c r="O2098" s="155"/>
    </row>
    <row r="2099" spans="2:15" x14ac:dyDescent="0.35">
      <c r="B2099" s="183"/>
      <c r="O2099" s="155"/>
    </row>
    <row r="2100" spans="2:15" x14ac:dyDescent="0.35">
      <c r="B2100" s="183"/>
      <c r="O2100" s="155"/>
    </row>
    <row r="2101" spans="2:15" x14ac:dyDescent="0.35">
      <c r="B2101" s="183"/>
      <c r="O2101" s="155"/>
    </row>
    <row r="2102" spans="2:15" x14ac:dyDescent="0.35">
      <c r="B2102" s="183"/>
      <c r="O2102" s="155"/>
    </row>
    <row r="2103" spans="2:15" x14ac:dyDescent="0.35">
      <c r="B2103" s="183"/>
      <c r="O2103" s="155"/>
    </row>
    <row r="2104" spans="2:15" x14ac:dyDescent="0.35">
      <c r="B2104" s="183"/>
      <c r="O2104" s="155"/>
    </row>
    <row r="2105" spans="2:15" x14ac:dyDescent="0.35">
      <c r="B2105" s="183"/>
      <c r="O2105" s="155"/>
    </row>
    <row r="2106" spans="2:15" x14ac:dyDescent="0.35">
      <c r="B2106" s="183"/>
      <c r="O2106" s="155"/>
    </row>
    <row r="2107" spans="2:15" x14ac:dyDescent="0.35">
      <c r="B2107" s="183"/>
      <c r="O2107" s="155"/>
    </row>
    <row r="2108" spans="2:15" x14ac:dyDescent="0.35">
      <c r="B2108" s="183"/>
      <c r="O2108" s="155"/>
    </row>
    <row r="2109" spans="2:15" x14ac:dyDescent="0.35">
      <c r="B2109" s="183"/>
      <c r="O2109" s="155"/>
    </row>
    <row r="2110" spans="2:15" x14ac:dyDescent="0.35">
      <c r="B2110" s="183"/>
      <c r="O2110" s="155"/>
    </row>
    <row r="2111" spans="2:15" x14ac:dyDescent="0.35">
      <c r="B2111" s="183"/>
      <c r="O2111" s="155"/>
    </row>
    <row r="2112" spans="2:15" x14ac:dyDescent="0.35">
      <c r="B2112" s="183"/>
      <c r="O2112" s="155"/>
    </row>
    <row r="2113" spans="2:15" x14ac:dyDescent="0.35">
      <c r="B2113" s="183"/>
      <c r="O2113" s="155"/>
    </row>
    <row r="2114" spans="2:15" x14ac:dyDescent="0.35">
      <c r="B2114" s="183"/>
      <c r="O2114" s="155"/>
    </row>
    <row r="2115" spans="2:15" x14ac:dyDescent="0.35">
      <c r="B2115" s="183"/>
      <c r="O2115" s="155"/>
    </row>
    <row r="2116" spans="2:15" x14ac:dyDescent="0.35">
      <c r="B2116" s="183"/>
      <c r="O2116" s="155"/>
    </row>
    <row r="2117" spans="2:15" x14ac:dyDescent="0.35">
      <c r="B2117" s="183"/>
      <c r="O2117" s="155"/>
    </row>
    <row r="2118" spans="2:15" x14ac:dyDescent="0.35">
      <c r="B2118" s="183"/>
      <c r="O2118" s="155"/>
    </row>
    <row r="2119" spans="2:15" x14ac:dyDescent="0.35">
      <c r="B2119" s="183"/>
      <c r="O2119" s="155"/>
    </row>
    <row r="2120" spans="2:15" x14ac:dyDescent="0.35">
      <c r="B2120" s="183"/>
      <c r="O2120" s="155"/>
    </row>
    <row r="2121" spans="2:15" x14ac:dyDescent="0.35">
      <c r="B2121" s="183"/>
      <c r="O2121" s="155"/>
    </row>
    <row r="2122" spans="2:15" x14ac:dyDescent="0.35">
      <c r="B2122" s="183"/>
      <c r="O2122" s="155"/>
    </row>
    <row r="2123" spans="2:15" x14ac:dyDescent="0.35">
      <c r="B2123" s="183"/>
      <c r="O2123" s="155"/>
    </row>
    <row r="2124" spans="2:15" x14ac:dyDescent="0.35">
      <c r="B2124" s="183"/>
      <c r="O2124" s="155"/>
    </row>
    <row r="2125" spans="2:15" x14ac:dyDescent="0.35">
      <c r="B2125" s="183"/>
      <c r="O2125" s="155"/>
    </row>
    <row r="2126" spans="2:15" x14ac:dyDescent="0.35">
      <c r="B2126" s="183"/>
      <c r="O2126" s="155"/>
    </row>
    <row r="2127" spans="2:15" x14ac:dyDescent="0.35">
      <c r="B2127" s="183"/>
      <c r="O2127" s="155"/>
    </row>
    <row r="2128" spans="2:15" x14ac:dyDescent="0.35">
      <c r="B2128" s="183"/>
      <c r="O2128" s="155"/>
    </row>
    <row r="2129" spans="2:15" x14ac:dyDescent="0.35">
      <c r="B2129" s="183"/>
      <c r="O2129" s="155"/>
    </row>
    <row r="2130" spans="2:15" x14ac:dyDescent="0.35">
      <c r="B2130" s="183"/>
      <c r="O2130" s="155"/>
    </row>
    <row r="2131" spans="2:15" x14ac:dyDescent="0.35">
      <c r="B2131" s="183"/>
      <c r="O2131" s="155"/>
    </row>
    <row r="2132" spans="2:15" x14ac:dyDescent="0.35">
      <c r="B2132" s="183"/>
      <c r="O2132" s="155"/>
    </row>
    <row r="2133" spans="2:15" x14ac:dyDescent="0.35">
      <c r="B2133" s="183"/>
      <c r="O2133" s="155"/>
    </row>
    <row r="2134" spans="2:15" x14ac:dyDescent="0.35">
      <c r="B2134" s="183"/>
      <c r="O2134" s="155"/>
    </row>
    <row r="2135" spans="2:15" x14ac:dyDescent="0.35">
      <c r="B2135" s="183"/>
      <c r="O2135" s="155"/>
    </row>
    <row r="2136" spans="2:15" x14ac:dyDescent="0.35">
      <c r="B2136" s="183"/>
      <c r="O2136" s="155"/>
    </row>
    <row r="2137" spans="2:15" x14ac:dyDescent="0.35">
      <c r="B2137" s="183"/>
      <c r="O2137" s="155"/>
    </row>
    <row r="2138" spans="2:15" x14ac:dyDescent="0.35">
      <c r="B2138" s="183"/>
      <c r="O2138" s="155"/>
    </row>
    <row r="2139" spans="2:15" x14ac:dyDescent="0.35">
      <c r="B2139" s="183"/>
      <c r="O2139" s="155"/>
    </row>
    <row r="2140" spans="2:15" x14ac:dyDescent="0.35">
      <c r="B2140" s="183"/>
      <c r="O2140" s="155"/>
    </row>
    <row r="2141" spans="2:15" x14ac:dyDescent="0.35">
      <c r="B2141" s="183"/>
      <c r="O2141" s="155"/>
    </row>
    <row r="2142" spans="2:15" x14ac:dyDescent="0.35">
      <c r="B2142" s="183"/>
      <c r="O2142" s="155"/>
    </row>
    <row r="2143" spans="2:15" x14ac:dyDescent="0.35">
      <c r="B2143" s="183"/>
      <c r="O2143" s="155"/>
    </row>
    <row r="2144" spans="2:15" x14ac:dyDescent="0.35">
      <c r="B2144" s="183"/>
      <c r="O2144" s="155"/>
    </row>
    <row r="2145" spans="2:15" x14ac:dyDescent="0.35">
      <c r="B2145" s="183"/>
      <c r="O2145" s="155"/>
    </row>
    <row r="2146" spans="2:15" x14ac:dyDescent="0.35">
      <c r="B2146" s="183"/>
      <c r="O2146" s="155"/>
    </row>
    <row r="2147" spans="2:15" x14ac:dyDescent="0.35">
      <c r="B2147" s="183"/>
      <c r="O2147" s="155"/>
    </row>
    <row r="2148" spans="2:15" x14ac:dyDescent="0.35">
      <c r="B2148" s="183"/>
      <c r="O2148" s="155"/>
    </row>
    <row r="2149" spans="2:15" x14ac:dyDescent="0.35">
      <c r="B2149" s="183"/>
      <c r="O2149" s="155"/>
    </row>
    <row r="2150" spans="2:15" x14ac:dyDescent="0.35">
      <c r="B2150" s="183"/>
      <c r="O2150" s="155"/>
    </row>
    <row r="2151" spans="2:15" x14ac:dyDescent="0.35">
      <c r="B2151" s="183"/>
      <c r="O2151" s="155"/>
    </row>
    <row r="2152" spans="2:15" x14ac:dyDescent="0.35">
      <c r="B2152" s="183"/>
      <c r="O2152" s="155"/>
    </row>
    <row r="2153" spans="2:15" x14ac:dyDescent="0.35">
      <c r="B2153" s="183"/>
      <c r="O2153" s="155"/>
    </row>
    <row r="2154" spans="2:15" x14ac:dyDescent="0.35">
      <c r="B2154" s="183"/>
      <c r="O2154" s="155"/>
    </row>
    <row r="2155" spans="2:15" x14ac:dyDescent="0.35">
      <c r="B2155" s="183"/>
      <c r="O2155" s="155"/>
    </row>
    <row r="2156" spans="2:15" x14ac:dyDescent="0.35">
      <c r="B2156" s="183"/>
      <c r="O2156" s="155"/>
    </row>
    <row r="2157" spans="2:15" x14ac:dyDescent="0.35">
      <c r="B2157" s="183"/>
      <c r="O2157" s="155"/>
    </row>
    <row r="2158" spans="2:15" x14ac:dyDescent="0.35">
      <c r="B2158" s="183"/>
      <c r="O2158" s="155"/>
    </row>
    <row r="2159" spans="2:15" x14ac:dyDescent="0.35">
      <c r="B2159" s="183"/>
      <c r="O2159" s="155"/>
    </row>
    <row r="2160" spans="2:15" x14ac:dyDescent="0.35">
      <c r="B2160" s="183"/>
      <c r="O2160" s="155"/>
    </row>
    <row r="2161" spans="2:15" x14ac:dyDescent="0.35">
      <c r="B2161" s="183"/>
      <c r="O2161" s="155"/>
    </row>
    <row r="2162" spans="2:15" x14ac:dyDescent="0.35">
      <c r="B2162" s="183"/>
      <c r="O2162" s="155"/>
    </row>
    <row r="2163" spans="2:15" x14ac:dyDescent="0.35">
      <c r="B2163" s="183"/>
      <c r="O2163" s="155"/>
    </row>
    <row r="2164" spans="2:15" x14ac:dyDescent="0.35">
      <c r="B2164" s="183"/>
      <c r="O2164" s="155"/>
    </row>
    <row r="2165" spans="2:15" x14ac:dyDescent="0.35">
      <c r="B2165" s="183"/>
      <c r="O2165" s="155"/>
    </row>
    <row r="2166" spans="2:15" x14ac:dyDescent="0.35">
      <c r="B2166" s="183"/>
      <c r="O2166" s="155"/>
    </row>
    <row r="2167" spans="2:15" x14ac:dyDescent="0.35">
      <c r="B2167" s="183"/>
      <c r="O2167" s="155"/>
    </row>
    <row r="2168" spans="2:15" x14ac:dyDescent="0.35">
      <c r="B2168" s="183"/>
      <c r="O2168" s="155"/>
    </row>
    <row r="2169" spans="2:15" x14ac:dyDescent="0.35">
      <c r="B2169" s="183"/>
      <c r="O2169" s="155"/>
    </row>
    <row r="2170" spans="2:15" x14ac:dyDescent="0.35">
      <c r="B2170" s="183"/>
      <c r="O2170" s="155"/>
    </row>
    <row r="2171" spans="2:15" x14ac:dyDescent="0.35">
      <c r="B2171" s="183"/>
      <c r="O2171" s="155"/>
    </row>
    <row r="2172" spans="2:15" x14ac:dyDescent="0.35">
      <c r="B2172" s="183"/>
      <c r="O2172" s="155"/>
    </row>
    <row r="2173" spans="2:15" x14ac:dyDescent="0.35">
      <c r="B2173" s="183"/>
      <c r="O2173" s="155"/>
    </row>
    <row r="2174" spans="2:15" x14ac:dyDescent="0.35">
      <c r="B2174" s="183"/>
      <c r="O2174" s="155"/>
    </row>
    <row r="2175" spans="2:15" x14ac:dyDescent="0.35">
      <c r="B2175" s="183"/>
      <c r="O2175" s="155"/>
    </row>
    <row r="2176" spans="2:15" x14ac:dyDescent="0.35">
      <c r="B2176" s="183"/>
      <c r="O2176" s="155"/>
    </row>
    <row r="2177" spans="2:15" x14ac:dyDescent="0.35">
      <c r="B2177" s="183"/>
      <c r="O2177" s="155"/>
    </row>
    <row r="2178" spans="2:15" x14ac:dyDescent="0.35">
      <c r="B2178" s="183"/>
      <c r="O2178" s="155"/>
    </row>
    <row r="2179" spans="2:15" x14ac:dyDescent="0.35">
      <c r="B2179" s="183"/>
      <c r="O2179" s="155"/>
    </row>
    <row r="2180" spans="2:15" x14ac:dyDescent="0.35">
      <c r="B2180" s="183"/>
      <c r="O2180" s="155"/>
    </row>
    <row r="2181" spans="2:15" x14ac:dyDescent="0.35">
      <c r="B2181" s="183"/>
      <c r="O2181" s="155"/>
    </row>
    <row r="2182" spans="2:15" x14ac:dyDescent="0.35">
      <c r="B2182" s="183"/>
      <c r="O2182" s="155"/>
    </row>
    <row r="2183" spans="2:15" x14ac:dyDescent="0.35">
      <c r="B2183" s="183"/>
      <c r="O2183" s="155"/>
    </row>
    <row r="2184" spans="2:15" x14ac:dyDescent="0.35">
      <c r="B2184" s="183"/>
      <c r="O2184" s="155"/>
    </row>
    <row r="2185" spans="2:15" x14ac:dyDescent="0.35">
      <c r="B2185" s="183"/>
      <c r="O2185" s="155"/>
    </row>
    <row r="2186" spans="2:15" x14ac:dyDescent="0.35">
      <c r="B2186" s="183"/>
      <c r="O2186" s="155"/>
    </row>
    <row r="2187" spans="2:15" x14ac:dyDescent="0.35">
      <c r="B2187" s="183"/>
      <c r="O2187" s="155"/>
    </row>
    <row r="2188" spans="2:15" x14ac:dyDescent="0.35">
      <c r="B2188" s="183"/>
      <c r="O2188" s="155"/>
    </row>
    <row r="2189" spans="2:15" x14ac:dyDescent="0.35">
      <c r="B2189" s="183"/>
      <c r="O2189" s="155"/>
    </row>
    <row r="2190" spans="2:15" x14ac:dyDescent="0.35">
      <c r="B2190" s="183"/>
      <c r="O2190" s="155"/>
    </row>
    <row r="2191" spans="2:15" x14ac:dyDescent="0.35">
      <c r="B2191" s="183"/>
      <c r="O2191" s="155"/>
    </row>
    <row r="2192" spans="2:15" x14ac:dyDescent="0.35">
      <c r="B2192" s="183"/>
      <c r="O2192" s="155"/>
    </row>
    <row r="2193" spans="2:15" x14ac:dyDescent="0.35">
      <c r="B2193" s="183"/>
      <c r="O2193" s="155"/>
    </row>
    <row r="2194" spans="2:15" x14ac:dyDescent="0.35">
      <c r="B2194" s="183"/>
      <c r="O2194" s="155"/>
    </row>
    <row r="2195" spans="2:15" x14ac:dyDescent="0.35">
      <c r="B2195" s="183"/>
      <c r="O2195" s="155"/>
    </row>
    <row r="2196" spans="2:15" x14ac:dyDescent="0.35">
      <c r="B2196" s="183"/>
      <c r="O2196" s="155"/>
    </row>
    <row r="2197" spans="2:15" x14ac:dyDescent="0.35">
      <c r="B2197" s="183"/>
      <c r="O2197" s="155"/>
    </row>
    <row r="2198" spans="2:15" x14ac:dyDescent="0.35">
      <c r="B2198" s="183"/>
      <c r="O2198" s="155"/>
    </row>
    <row r="2199" spans="2:15" x14ac:dyDescent="0.35">
      <c r="B2199" s="183"/>
      <c r="O2199" s="155"/>
    </row>
    <row r="2200" spans="2:15" x14ac:dyDescent="0.35">
      <c r="B2200" s="183"/>
      <c r="O2200" s="155"/>
    </row>
    <row r="2201" spans="2:15" x14ac:dyDescent="0.35">
      <c r="B2201" s="183"/>
      <c r="O2201" s="155"/>
    </row>
    <row r="2202" spans="2:15" x14ac:dyDescent="0.35">
      <c r="B2202" s="183"/>
      <c r="O2202" s="155"/>
    </row>
    <row r="2203" spans="2:15" x14ac:dyDescent="0.35">
      <c r="B2203" s="183"/>
      <c r="O2203" s="155"/>
    </row>
    <row r="2204" spans="2:15" x14ac:dyDescent="0.35">
      <c r="B2204" s="183"/>
      <c r="O2204" s="155"/>
    </row>
    <row r="2205" spans="2:15" x14ac:dyDescent="0.35">
      <c r="B2205" s="183"/>
      <c r="O2205" s="155"/>
    </row>
    <row r="2206" spans="2:15" x14ac:dyDescent="0.35">
      <c r="B2206" s="183"/>
      <c r="O2206" s="155"/>
    </row>
    <row r="2207" spans="2:15" x14ac:dyDescent="0.35">
      <c r="B2207" s="183"/>
      <c r="O2207" s="155"/>
    </row>
    <row r="2208" spans="2:15" x14ac:dyDescent="0.35">
      <c r="B2208" s="183"/>
      <c r="O2208" s="155"/>
    </row>
    <row r="2209" spans="2:15" x14ac:dyDescent="0.35">
      <c r="B2209" s="183"/>
      <c r="O2209" s="155"/>
    </row>
    <row r="2210" spans="2:15" x14ac:dyDescent="0.35">
      <c r="B2210" s="183"/>
      <c r="O2210" s="155"/>
    </row>
    <row r="2211" spans="2:15" x14ac:dyDescent="0.35">
      <c r="B2211" s="183"/>
      <c r="O2211" s="155"/>
    </row>
    <row r="2212" spans="2:15" x14ac:dyDescent="0.35">
      <c r="B2212" s="183"/>
      <c r="O2212" s="155"/>
    </row>
    <row r="2213" spans="2:15" x14ac:dyDescent="0.35">
      <c r="B2213" s="183"/>
      <c r="O2213" s="155"/>
    </row>
    <row r="2214" spans="2:15" x14ac:dyDescent="0.35">
      <c r="B2214" s="183"/>
      <c r="O2214" s="155"/>
    </row>
    <row r="2215" spans="2:15" x14ac:dyDescent="0.35">
      <c r="B2215" s="183"/>
      <c r="O2215" s="155"/>
    </row>
    <row r="2216" spans="2:15" x14ac:dyDescent="0.35">
      <c r="B2216" s="183"/>
      <c r="O2216" s="155"/>
    </row>
    <row r="2217" spans="2:15" x14ac:dyDescent="0.35">
      <c r="B2217" s="183"/>
      <c r="O2217" s="155"/>
    </row>
    <row r="2218" spans="2:15" x14ac:dyDescent="0.35">
      <c r="B2218" s="183"/>
      <c r="O2218" s="155"/>
    </row>
    <row r="2219" spans="2:15" x14ac:dyDescent="0.35">
      <c r="B2219" s="183"/>
      <c r="O2219" s="155"/>
    </row>
    <row r="2220" spans="2:15" x14ac:dyDescent="0.35">
      <c r="B2220" s="183"/>
      <c r="O2220" s="155"/>
    </row>
    <row r="2221" spans="2:15" x14ac:dyDescent="0.35">
      <c r="B2221" s="183"/>
      <c r="O2221" s="155"/>
    </row>
    <row r="2222" spans="2:15" x14ac:dyDescent="0.35">
      <c r="B2222" s="183"/>
      <c r="O2222" s="155"/>
    </row>
    <row r="2223" spans="2:15" x14ac:dyDescent="0.35">
      <c r="B2223" s="183"/>
      <c r="O2223" s="155"/>
    </row>
    <row r="2224" spans="2:15" x14ac:dyDescent="0.35">
      <c r="B2224" s="183"/>
      <c r="O2224" s="155"/>
    </row>
    <row r="2225" spans="2:15" x14ac:dyDescent="0.35">
      <c r="B2225" s="183"/>
      <c r="O2225" s="155"/>
    </row>
    <row r="2226" spans="2:15" x14ac:dyDescent="0.35">
      <c r="B2226" s="183"/>
      <c r="O2226" s="155"/>
    </row>
    <row r="2227" spans="2:15" x14ac:dyDescent="0.35">
      <c r="B2227" s="183"/>
      <c r="O2227" s="155"/>
    </row>
    <row r="2228" spans="2:15" x14ac:dyDescent="0.35">
      <c r="B2228" s="183"/>
      <c r="O2228" s="155"/>
    </row>
    <row r="2229" spans="2:15" x14ac:dyDescent="0.35">
      <c r="B2229" s="183"/>
      <c r="O2229" s="155"/>
    </row>
    <row r="2230" spans="2:15" x14ac:dyDescent="0.35">
      <c r="B2230" s="183"/>
      <c r="O2230" s="155"/>
    </row>
    <row r="2231" spans="2:15" x14ac:dyDescent="0.35">
      <c r="B2231" s="183"/>
      <c r="O2231" s="155"/>
    </row>
    <row r="2232" spans="2:15" x14ac:dyDescent="0.35">
      <c r="B2232" s="183"/>
      <c r="O2232" s="155"/>
    </row>
    <row r="2233" spans="2:15" x14ac:dyDescent="0.35">
      <c r="B2233" s="183"/>
      <c r="O2233" s="155"/>
    </row>
    <row r="2234" spans="2:15" x14ac:dyDescent="0.35">
      <c r="B2234" s="183"/>
      <c r="O2234" s="155"/>
    </row>
    <row r="2235" spans="2:15" x14ac:dyDescent="0.35">
      <c r="B2235" s="183"/>
      <c r="O2235" s="155"/>
    </row>
    <row r="2236" spans="2:15" x14ac:dyDescent="0.35">
      <c r="B2236" s="183"/>
      <c r="O2236" s="155"/>
    </row>
    <row r="2237" spans="2:15" x14ac:dyDescent="0.35">
      <c r="B2237" s="183"/>
      <c r="O2237" s="155"/>
    </row>
    <row r="2238" spans="2:15" x14ac:dyDescent="0.35">
      <c r="B2238" s="183"/>
      <c r="O2238" s="155"/>
    </row>
    <row r="2239" spans="2:15" x14ac:dyDescent="0.35">
      <c r="B2239" s="183"/>
      <c r="O2239" s="155"/>
    </row>
    <row r="2240" spans="2:15" x14ac:dyDescent="0.35">
      <c r="B2240" s="183"/>
      <c r="O2240" s="155"/>
    </row>
    <row r="2241" spans="2:15" x14ac:dyDescent="0.35">
      <c r="B2241" s="183"/>
      <c r="O2241" s="155"/>
    </row>
    <row r="2242" spans="2:15" x14ac:dyDescent="0.35">
      <c r="B2242" s="183"/>
      <c r="O2242" s="155"/>
    </row>
    <row r="2243" spans="2:15" x14ac:dyDescent="0.35">
      <c r="B2243" s="183"/>
      <c r="O2243" s="155"/>
    </row>
    <row r="2244" spans="2:15" x14ac:dyDescent="0.35">
      <c r="B2244" s="183"/>
      <c r="O2244" s="155"/>
    </row>
    <row r="2245" spans="2:15" x14ac:dyDescent="0.35">
      <c r="B2245" s="183"/>
      <c r="O2245" s="155"/>
    </row>
    <row r="2246" spans="2:15" x14ac:dyDescent="0.35">
      <c r="B2246" s="183"/>
      <c r="O2246" s="155"/>
    </row>
    <row r="2247" spans="2:15" x14ac:dyDescent="0.35">
      <c r="B2247" s="183"/>
      <c r="O2247" s="155"/>
    </row>
    <row r="2248" spans="2:15" x14ac:dyDescent="0.35">
      <c r="B2248" s="183"/>
      <c r="O2248" s="155"/>
    </row>
    <row r="2249" spans="2:15" x14ac:dyDescent="0.35">
      <c r="B2249" s="183"/>
      <c r="O2249" s="155"/>
    </row>
    <row r="2250" spans="2:15" x14ac:dyDescent="0.35">
      <c r="B2250" s="183"/>
      <c r="O2250" s="155"/>
    </row>
    <row r="2251" spans="2:15" x14ac:dyDescent="0.35">
      <c r="B2251" s="183"/>
      <c r="O2251" s="155"/>
    </row>
    <row r="2252" spans="2:15" x14ac:dyDescent="0.35">
      <c r="B2252" s="183"/>
      <c r="O2252" s="155"/>
    </row>
    <row r="2253" spans="2:15" x14ac:dyDescent="0.35">
      <c r="B2253" s="183"/>
      <c r="O2253" s="155"/>
    </row>
    <row r="2254" spans="2:15" x14ac:dyDescent="0.35">
      <c r="B2254" s="183"/>
      <c r="O2254" s="155"/>
    </row>
    <row r="2255" spans="2:15" x14ac:dyDescent="0.35">
      <c r="B2255" s="183"/>
      <c r="O2255" s="155"/>
    </row>
    <row r="2256" spans="2:15" x14ac:dyDescent="0.35">
      <c r="B2256" s="183"/>
      <c r="O2256" s="155"/>
    </row>
    <row r="2257" spans="2:15" x14ac:dyDescent="0.35">
      <c r="B2257" s="183"/>
      <c r="O2257" s="155"/>
    </row>
    <row r="2258" spans="2:15" x14ac:dyDescent="0.35">
      <c r="B2258" s="183"/>
      <c r="O2258" s="155"/>
    </row>
    <row r="2259" spans="2:15" x14ac:dyDescent="0.35">
      <c r="B2259" s="183"/>
      <c r="O2259" s="155"/>
    </row>
    <row r="2260" spans="2:15" x14ac:dyDescent="0.35">
      <c r="B2260" s="183"/>
      <c r="O2260" s="155"/>
    </row>
    <row r="2261" spans="2:15" x14ac:dyDescent="0.35">
      <c r="B2261" s="183"/>
      <c r="O2261" s="155"/>
    </row>
    <row r="2262" spans="2:15" x14ac:dyDescent="0.35">
      <c r="B2262" s="183"/>
      <c r="O2262" s="155"/>
    </row>
    <row r="2263" spans="2:15" x14ac:dyDescent="0.35">
      <c r="B2263" s="183"/>
      <c r="O2263" s="155"/>
    </row>
    <row r="2264" spans="2:15" x14ac:dyDescent="0.35">
      <c r="B2264" s="183"/>
      <c r="O2264" s="155"/>
    </row>
    <row r="2265" spans="2:15" x14ac:dyDescent="0.35">
      <c r="B2265" s="183"/>
      <c r="O2265" s="155"/>
    </row>
    <row r="2266" spans="2:15" x14ac:dyDescent="0.35">
      <c r="B2266" s="183"/>
      <c r="O2266" s="155"/>
    </row>
    <row r="2267" spans="2:15" x14ac:dyDescent="0.35">
      <c r="B2267" s="183"/>
      <c r="O2267" s="155"/>
    </row>
    <row r="2268" spans="2:15" x14ac:dyDescent="0.35">
      <c r="B2268" s="183"/>
      <c r="O2268" s="155"/>
    </row>
    <row r="2269" spans="2:15" x14ac:dyDescent="0.35">
      <c r="B2269" s="183"/>
      <c r="O2269" s="155"/>
    </row>
    <row r="2270" spans="2:15" x14ac:dyDescent="0.35">
      <c r="B2270" s="183"/>
      <c r="O2270" s="155"/>
    </row>
    <row r="2271" spans="2:15" x14ac:dyDescent="0.35">
      <c r="B2271" s="183"/>
      <c r="O2271" s="155"/>
    </row>
    <row r="2272" spans="2:15" x14ac:dyDescent="0.35">
      <c r="B2272" s="183"/>
      <c r="O2272" s="155"/>
    </row>
    <row r="2273" spans="2:15" x14ac:dyDescent="0.35">
      <c r="B2273" s="183"/>
      <c r="O2273" s="155"/>
    </row>
    <row r="2274" spans="2:15" x14ac:dyDescent="0.35">
      <c r="B2274" s="183"/>
      <c r="O2274" s="155"/>
    </row>
    <row r="2275" spans="2:15" x14ac:dyDescent="0.35">
      <c r="B2275" s="183"/>
      <c r="O2275" s="155"/>
    </row>
    <row r="2276" spans="2:15" x14ac:dyDescent="0.35">
      <c r="B2276" s="183"/>
      <c r="O2276" s="155"/>
    </row>
    <row r="2277" spans="2:15" x14ac:dyDescent="0.35">
      <c r="B2277" s="183"/>
      <c r="O2277" s="155"/>
    </row>
    <row r="2278" spans="2:15" x14ac:dyDescent="0.35">
      <c r="B2278" s="183"/>
      <c r="O2278" s="155"/>
    </row>
    <row r="2279" spans="2:15" x14ac:dyDescent="0.35">
      <c r="B2279" s="183"/>
      <c r="O2279" s="155"/>
    </row>
    <row r="2280" spans="2:15" x14ac:dyDescent="0.35">
      <c r="B2280" s="183"/>
      <c r="O2280" s="155"/>
    </row>
    <row r="2281" spans="2:15" x14ac:dyDescent="0.35">
      <c r="B2281" s="183"/>
      <c r="O2281" s="155"/>
    </row>
    <row r="2282" spans="2:15" x14ac:dyDescent="0.35">
      <c r="B2282" s="183"/>
      <c r="O2282" s="155"/>
    </row>
    <row r="2283" spans="2:15" x14ac:dyDescent="0.35">
      <c r="B2283" s="183"/>
      <c r="O2283" s="155"/>
    </row>
    <row r="2284" spans="2:15" x14ac:dyDescent="0.35">
      <c r="B2284" s="183"/>
      <c r="O2284" s="155"/>
    </row>
    <row r="2285" spans="2:15" x14ac:dyDescent="0.35">
      <c r="B2285" s="183"/>
      <c r="O2285" s="155"/>
    </row>
    <row r="2286" spans="2:15" x14ac:dyDescent="0.35">
      <c r="B2286" s="183"/>
      <c r="O2286" s="155"/>
    </row>
    <row r="2287" spans="2:15" x14ac:dyDescent="0.35">
      <c r="B2287" s="183"/>
      <c r="O2287" s="155"/>
    </row>
    <row r="2288" spans="2:15" x14ac:dyDescent="0.35">
      <c r="B2288" s="183"/>
      <c r="O2288" s="155"/>
    </row>
    <row r="2289" spans="2:15" x14ac:dyDescent="0.35">
      <c r="B2289" s="183"/>
      <c r="O2289" s="155"/>
    </row>
    <row r="2290" spans="2:15" x14ac:dyDescent="0.35">
      <c r="B2290" s="183"/>
      <c r="O2290" s="155"/>
    </row>
    <row r="2291" spans="2:15" x14ac:dyDescent="0.35">
      <c r="B2291" s="183"/>
      <c r="O2291" s="155"/>
    </row>
    <row r="2292" spans="2:15" x14ac:dyDescent="0.35">
      <c r="B2292" s="183"/>
      <c r="O2292" s="155"/>
    </row>
    <row r="2293" spans="2:15" x14ac:dyDescent="0.35">
      <c r="B2293" s="183"/>
      <c r="O2293" s="155"/>
    </row>
    <row r="2294" spans="2:15" x14ac:dyDescent="0.35">
      <c r="B2294" s="183"/>
      <c r="O2294" s="155"/>
    </row>
    <row r="2295" spans="2:15" x14ac:dyDescent="0.35">
      <c r="B2295" s="183"/>
      <c r="O2295" s="155"/>
    </row>
    <row r="2296" spans="2:15" x14ac:dyDescent="0.35">
      <c r="B2296" s="183"/>
      <c r="O2296" s="155"/>
    </row>
    <row r="2297" spans="2:15" x14ac:dyDescent="0.35">
      <c r="B2297" s="183"/>
      <c r="O2297" s="155"/>
    </row>
    <row r="2298" spans="2:15" x14ac:dyDescent="0.35">
      <c r="B2298" s="183"/>
      <c r="O2298" s="155"/>
    </row>
    <row r="2299" spans="2:15" x14ac:dyDescent="0.35">
      <c r="B2299" s="183"/>
      <c r="O2299" s="155"/>
    </row>
    <row r="2300" spans="2:15" x14ac:dyDescent="0.35">
      <c r="B2300" s="183"/>
      <c r="O2300" s="155"/>
    </row>
    <row r="2301" spans="2:15" x14ac:dyDescent="0.35">
      <c r="B2301" s="183"/>
      <c r="O2301" s="155"/>
    </row>
    <row r="2302" spans="2:15" x14ac:dyDescent="0.35">
      <c r="B2302" s="183"/>
      <c r="O2302" s="155"/>
    </row>
    <row r="2303" spans="2:15" x14ac:dyDescent="0.35">
      <c r="B2303" s="183"/>
      <c r="O2303" s="155"/>
    </row>
    <row r="2304" spans="2:15" x14ac:dyDescent="0.35">
      <c r="B2304" s="183"/>
      <c r="O2304" s="155"/>
    </row>
    <row r="2305" spans="2:15" x14ac:dyDescent="0.35">
      <c r="B2305" s="183"/>
      <c r="O2305" s="155"/>
    </row>
    <row r="2306" spans="2:15" x14ac:dyDescent="0.35">
      <c r="B2306" s="183"/>
      <c r="O2306" s="155"/>
    </row>
    <row r="2307" spans="2:15" x14ac:dyDescent="0.35">
      <c r="B2307" s="183"/>
      <c r="O2307" s="155"/>
    </row>
    <row r="2308" spans="2:15" x14ac:dyDescent="0.35">
      <c r="B2308" s="183"/>
      <c r="O2308" s="155"/>
    </row>
    <row r="2309" spans="2:15" x14ac:dyDescent="0.35">
      <c r="B2309" s="183"/>
      <c r="O2309" s="155"/>
    </row>
    <row r="2310" spans="2:15" x14ac:dyDescent="0.35">
      <c r="B2310" s="183"/>
      <c r="O2310" s="155"/>
    </row>
    <row r="2311" spans="2:15" x14ac:dyDescent="0.35">
      <c r="B2311" s="183"/>
      <c r="O2311" s="155"/>
    </row>
    <row r="2312" spans="2:15" x14ac:dyDescent="0.35">
      <c r="B2312" s="183"/>
      <c r="O2312" s="155"/>
    </row>
    <row r="2313" spans="2:15" x14ac:dyDescent="0.35">
      <c r="B2313" s="183"/>
      <c r="O2313" s="155"/>
    </row>
    <row r="2314" spans="2:15" x14ac:dyDescent="0.35">
      <c r="B2314" s="183"/>
      <c r="O2314" s="155"/>
    </row>
    <row r="2315" spans="2:15" x14ac:dyDescent="0.35">
      <c r="B2315" s="183"/>
      <c r="O2315" s="155"/>
    </row>
    <row r="2316" spans="2:15" x14ac:dyDescent="0.35">
      <c r="B2316" s="183"/>
      <c r="O2316" s="155"/>
    </row>
    <row r="2317" spans="2:15" x14ac:dyDescent="0.35">
      <c r="B2317" s="183"/>
      <c r="O2317" s="155"/>
    </row>
    <row r="2318" spans="2:15" x14ac:dyDescent="0.35">
      <c r="B2318" s="183"/>
      <c r="O2318" s="155"/>
    </row>
    <row r="2319" spans="2:15" x14ac:dyDescent="0.35">
      <c r="B2319" s="183"/>
      <c r="O2319" s="155"/>
    </row>
    <row r="2320" spans="2:15" x14ac:dyDescent="0.35">
      <c r="B2320" s="183"/>
      <c r="O2320" s="155"/>
    </row>
    <row r="2321" spans="2:15" x14ac:dyDescent="0.35">
      <c r="B2321" s="183"/>
      <c r="O2321" s="155"/>
    </row>
    <row r="2322" spans="2:15" x14ac:dyDescent="0.35">
      <c r="B2322" s="183"/>
      <c r="O2322" s="155"/>
    </row>
    <row r="2323" spans="2:15" x14ac:dyDescent="0.35">
      <c r="B2323" s="183"/>
      <c r="O2323" s="155"/>
    </row>
    <row r="2324" spans="2:15" x14ac:dyDescent="0.35">
      <c r="B2324" s="183"/>
      <c r="O2324" s="155"/>
    </row>
    <row r="2325" spans="2:15" x14ac:dyDescent="0.35">
      <c r="B2325" s="183"/>
      <c r="O2325" s="155"/>
    </row>
    <row r="2326" spans="2:15" x14ac:dyDescent="0.35">
      <c r="B2326" s="183"/>
      <c r="O2326" s="155"/>
    </row>
    <row r="2327" spans="2:15" x14ac:dyDescent="0.35">
      <c r="B2327" s="183"/>
      <c r="O2327" s="155"/>
    </row>
    <row r="2328" spans="2:15" x14ac:dyDescent="0.35">
      <c r="B2328" s="183"/>
      <c r="O2328" s="155"/>
    </row>
    <row r="2329" spans="2:15" x14ac:dyDescent="0.35">
      <c r="B2329" s="183"/>
      <c r="O2329" s="155"/>
    </row>
    <row r="2330" spans="2:15" x14ac:dyDescent="0.35">
      <c r="B2330" s="183"/>
      <c r="O2330" s="155"/>
    </row>
    <row r="2331" spans="2:15" x14ac:dyDescent="0.35">
      <c r="B2331" s="183"/>
      <c r="O2331" s="155"/>
    </row>
    <row r="2332" spans="2:15" x14ac:dyDescent="0.35">
      <c r="B2332" s="183"/>
      <c r="O2332" s="155"/>
    </row>
    <row r="2333" spans="2:15" x14ac:dyDescent="0.35">
      <c r="B2333" s="183"/>
      <c r="O2333" s="155"/>
    </row>
    <row r="2334" spans="2:15" x14ac:dyDescent="0.35">
      <c r="B2334" s="183"/>
      <c r="O2334" s="155"/>
    </row>
    <row r="2335" spans="2:15" x14ac:dyDescent="0.35">
      <c r="B2335" s="183"/>
      <c r="O2335" s="155"/>
    </row>
    <row r="2336" spans="2:15" x14ac:dyDescent="0.35">
      <c r="B2336" s="183"/>
      <c r="O2336" s="155"/>
    </row>
    <row r="2337" spans="2:15" x14ac:dyDescent="0.35">
      <c r="B2337" s="183"/>
      <c r="O2337" s="155"/>
    </row>
    <row r="2338" spans="2:15" x14ac:dyDescent="0.35">
      <c r="B2338" s="183"/>
      <c r="O2338" s="155"/>
    </row>
    <row r="2339" spans="2:15" x14ac:dyDescent="0.35">
      <c r="B2339" s="183"/>
      <c r="O2339" s="155"/>
    </row>
    <row r="2340" spans="2:15" x14ac:dyDescent="0.35">
      <c r="B2340" s="183"/>
      <c r="O2340" s="155"/>
    </row>
    <row r="2341" spans="2:15" x14ac:dyDescent="0.35">
      <c r="B2341" s="183"/>
      <c r="O2341" s="155"/>
    </row>
    <row r="2342" spans="2:15" x14ac:dyDescent="0.35">
      <c r="B2342" s="183"/>
      <c r="O2342" s="155"/>
    </row>
    <row r="2343" spans="2:15" x14ac:dyDescent="0.35">
      <c r="B2343" s="183"/>
      <c r="O2343" s="155"/>
    </row>
    <row r="2344" spans="2:15" x14ac:dyDescent="0.35">
      <c r="B2344" s="183"/>
      <c r="O2344" s="155"/>
    </row>
    <row r="2345" spans="2:15" x14ac:dyDescent="0.35">
      <c r="B2345" s="183"/>
      <c r="O2345" s="155"/>
    </row>
    <row r="2346" spans="2:15" x14ac:dyDescent="0.35">
      <c r="B2346" s="183"/>
      <c r="O2346" s="155"/>
    </row>
    <row r="2347" spans="2:15" x14ac:dyDescent="0.35">
      <c r="B2347" s="183"/>
      <c r="O2347" s="155"/>
    </row>
    <row r="2348" spans="2:15" x14ac:dyDescent="0.35">
      <c r="B2348" s="183"/>
      <c r="O2348" s="155"/>
    </row>
    <row r="2349" spans="2:15" x14ac:dyDescent="0.35">
      <c r="B2349" s="183"/>
      <c r="O2349" s="155"/>
    </row>
    <row r="2350" spans="2:15" x14ac:dyDescent="0.35">
      <c r="B2350" s="183"/>
      <c r="O2350" s="155"/>
    </row>
    <row r="2351" spans="2:15" x14ac:dyDescent="0.35">
      <c r="B2351" s="183"/>
      <c r="O2351" s="155"/>
    </row>
    <row r="2352" spans="2:15" x14ac:dyDescent="0.35">
      <c r="B2352" s="183"/>
      <c r="O2352" s="155"/>
    </row>
    <row r="2353" spans="2:15" x14ac:dyDescent="0.35">
      <c r="B2353" s="183"/>
      <c r="O2353" s="155"/>
    </row>
    <row r="2354" spans="2:15" x14ac:dyDescent="0.35">
      <c r="B2354" s="183"/>
      <c r="O2354" s="155"/>
    </row>
    <row r="2355" spans="2:15" x14ac:dyDescent="0.35">
      <c r="B2355" s="183"/>
      <c r="O2355" s="155"/>
    </row>
    <row r="2356" spans="2:15" x14ac:dyDescent="0.35">
      <c r="B2356" s="183"/>
      <c r="O2356" s="155"/>
    </row>
    <row r="2357" spans="2:15" x14ac:dyDescent="0.35">
      <c r="B2357" s="183"/>
      <c r="O2357" s="155"/>
    </row>
    <row r="2358" spans="2:15" x14ac:dyDescent="0.35">
      <c r="B2358" s="183"/>
      <c r="O2358" s="155"/>
    </row>
    <row r="2359" spans="2:15" x14ac:dyDescent="0.35">
      <c r="B2359" s="183"/>
      <c r="O2359" s="155"/>
    </row>
    <row r="2360" spans="2:15" x14ac:dyDescent="0.35">
      <c r="B2360" s="183"/>
      <c r="O2360" s="155"/>
    </row>
    <row r="2361" spans="2:15" x14ac:dyDescent="0.35">
      <c r="B2361" s="183"/>
      <c r="O2361" s="155"/>
    </row>
    <row r="2362" spans="2:15" x14ac:dyDescent="0.35">
      <c r="B2362" s="183"/>
      <c r="O2362" s="155"/>
    </row>
    <row r="2363" spans="2:15" x14ac:dyDescent="0.35">
      <c r="B2363" s="183"/>
      <c r="O2363" s="155"/>
    </row>
    <row r="2364" spans="2:15" x14ac:dyDescent="0.35">
      <c r="B2364" s="183"/>
      <c r="O2364" s="155"/>
    </row>
    <row r="2365" spans="2:15" x14ac:dyDescent="0.35">
      <c r="B2365" s="183"/>
      <c r="O2365" s="155"/>
    </row>
    <row r="2366" spans="2:15" x14ac:dyDescent="0.35">
      <c r="B2366" s="183"/>
      <c r="O2366" s="155"/>
    </row>
    <row r="2367" spans="2:15" x14ac:dyDescent="0.35">
      <c r="B2367" s="183"/>
      <c r="O2367" s="155"/>
    </row>
    <row r="2368" spans="2:15" x14ac:dyDescent="0.35">
      <c r="B2368" s="183"/>
      <c r="O2368" s="155"/>
    </row>
    <row r="2369" spans="2:15" x14ac:dyDescent="0.35">
      <c r="B2369" s="183"/>
      <c r="O2369" s="155"/>
    </row>
    <row r="2370" spans="2:15" x14ac:dyDescent="0.35">
      <c r="B2370" s="183"/>
      <c r="O2370" s="155"/>
    </row>
    <row r="2371" spans="2:15" x14ac:dyDescent="0.35">
      <c r="B2371" s="183"/>
      <c r="O2371" s="155"/>
    </row>
    <row r="2372" spans="2:15" x14ac:dyDescent="0.35">
      <c r="B2372" s="183"/>
      <c r="O2372" s="155"/>
    </row>
    <row r="2373" spans="2:15" x14ac:dyDescent="0.35">
      <c r="B2373" s="183"/>
      <c r="O2373" s="155"/>
    </row>
    <row r="2374" spans="2:15" x14ac:dyDescent="0.35">
      <c r="B2374" s="183"/>
      <c r="O2374" s="155"/>
    </row>
    <row r="2375" spans="2:15" x14ac:dyDescent="0.35">
      <c r="B2375" s="183"/>
      <c r="O2375" s="155"/>
    </row>
    <row r="2376" spans="2:15" x14ac:dyDescent="0.35">
      <c r="B2376" s="183"/>
      <c r="O2376" s="155"/>
    </row>
    <row r="2377" spans="2:15" x14ac:dyDescent="0.35">
      <c r="B2377" s="183"/>
      <c r="O2377" s="155"/>
    </row>
    <row r="2378" spans="2:15" x14ac:dyDescent="0.35">
      <c r="B2378" s="183"/>
      <c r="O2378" s="155"/>
    </row>
    <row r="2379" spans="2:15" x14ac:dyDescent="0.35">
      <c r="B2379" s="183"/>
      <c r="O2379" s="155"/>
    </row>
    <row r="2380" spans="2:15" x14ac:dyDescent="0.35">
      <c r="B2380" s="183"/>
      <c r="O2380" s="155"/>
    </row>
    <row r="2381" spans="2:15" x14ac:dyDescent="0.35">
      <c r="B2381" s="183"/>
      <c r="O2381" s="155"/>
    </row>
    <row r="2382" spans="2:15" x14ac:dyDescent="0.35">
      <c r="B2382" s="183"/>
      <c r="O2382" s="155"/>
    </row>
    <row r="2383" spans="2:15" x14ac:dyDescent="0.35">
      <c r="B2383" s="183"/>
      <c r="O2383" s="155"/>
    </row>
    <row r="2384" spans="2:15" x14ac:dyDescent="0.35">
      <c r="B2384" s="183"/>
      <c r="O2384" s="155"/>
    </row>
    <row r="2385" spans="2:15" x14ac:dyDescent="0.35">
      <c r="B2385" s="183"/>
      <c r="O2385" s="155"/>
    </row>
    <row r="2386" spans="2:15" x14ac:dyDescent="0.35">
      <c r="B2386" s="183"/>
      <c r="O2386" s="155"/>
    </row>
    <row r="2387" spans="2:15" x14ac:dyDescent="0.35">
      <c r="B2387" s="183"/>
      <c r="O2387" s="155"/>
    </row>
    <row r="2388" spans="2:15" x14ac:dyDescent="0.35">
      <c r="B2388" s="183"/>
      <c r="O2388" s="155"/>
    </row>
    <row r="2389" spans="2:15" x14ac:dyDescent="0.35">
      <c r="B2389" s="183"/>
      <c r="O2389" s="155"/>
    </row>
    <row r="2390" spans="2:15" x14ac:dyDescent="0.35">
      <c r="B2390" s="183"/>
      <c r="O2390" s="155"/>
    </row>
    <row r="2391" spans="2:15" x14ac:dyDescent="0.35">
      <c r="B2391" s="183"/>
      <c r="O2391" s="155"/>
    </row>
    <row r="2392" spans="2:15" x14ac:dyDescent="0.35">
      <c r="B2392" s="183"/>
      <c r="O2392" s="155"/>
    </row>
    <row r="2393" spans="2:15" x14ac:dyDescent="0.35">
      <c r="B2393" s="183"/>
      <c r="O2393" s="155"/>
    </row>
    <row r="2394" spans="2:15" x14ac:dyDescent="0.35">
      <c r="B2394" s="183"/>
      <c r="O2394" s="155"/>
    </row>
    <row r="2395" spans="2:15" x14ac:dyDescent="0.35">
      <c r="B2395" s="183"/>
      <c r="O2395" s="155"/>
    </row>
    <row r="2396" spans="2:15" x14ac:dyDescent="0.35">
      <c r="B2396" s="183"/>
      <c r="O2396" s="155"/>
    </row>
    <row r="2397" spans="2:15" x14ac:dyDescent="0.35">
      <c r="B2397" s="183"/>
      <c r="O2397" s="155"/>
    </row>
    <row r="2398" spans="2:15" x14ac:dyDescent="0.35">
      <c r="B2398" s="183"/>
      <c r="O2398" s="155"/>
    </row>
    <row r="2399" spans="2:15" x14ac:dyDescent="0.35">
      <c r="B2399" s="183"/>
      <c r="O2399" s="155"/>
    </row>
    <row r="2400" spans="2:15" x14ac:dyDescent="0.35">
      <c r="B2400" s="183"/>
      <c r="O2400" s="155"/>
    </row>
    <row r="2401" spans="2:15" x14ac:dyDescent="0.35">
      <c r="B2401" s="183"/>
      <c r="O2401" s="155"/>
    </row>
    <row r="2402" spans="2:15" x14ac:dyDescent="0.35">
      <c r="B2402" s="183"/>
      <c r="O2402" s="155"/>
    </row>
    <row r="2403" spans="2:15" x14ac:dyDescent="0.35">
      <c r="B2403" s="183"/>
      <c r="O2403" s="155"/>
    </row>
    <row r="2404" spans="2:15" x14ac:dyDescent="0.35">
      <c r="B2404" s="183"/>
      <c r="O2404" s="155"/>
    </row>
    <row r="2405" spans="2:15" x14ac:dyDescent="0.35">
      <c r="B2405" s="183"/>
      <c r="O2405" s="155"/>
    </row>
    <row r="2406" spans="2:15" x14ac:dyDescent="0.35">
      <c r="B2406" s="183"/>
      <c r="O2406" s="155"/>
    </row>
    <row r="2407" spans="2:15" x14ac:dyDescent="0.35">
      <c r="B2407" s="183"/>
      <c r="O2407" s="155"/>
    </row>
    <row r="2408" spans="2:15" x14ac:dyDescent="0.35">
      <c r="B2408" s="183"/>
      <c r="O2408" s="155"/>
    </row>
    <row r="2409" spans="2:15" x14ac:dyDescent="0.35">
      <c r="B2409" s="183"/>
      <c r="O2409" s="155"/>
    </row>
    <row r="2410" spans="2:15" x14ac:dyDescent="0.35">
      <c r="B2410" s="183"/>
      <c r="O2410" s="155"/>
    </row>
    <row r="2411" spans="2:15" x14ac:dyDescent="0.35">
      <c r="B2411" s="183"/>
      <c r="O2411" s="155"/>
    </row>
    <row r="2412" spans="2:15" x14ac:dyDescent="0.35">
      <c r="B2412" s="183"/>
      <c r="O2412" s="155"/>
    </row>
    <row r="2413" spans="2:15" x14ac:dyDescent="0.35">
      <c r="B2413" s="183"/>
      <c r="O2413" s="155"/>
    </row>
    <row r="2414" spans="2:15" x14ac:dyDescent="0.35">
      <c r="B2414" s="183"/>
      <c r="O2414" s="155"/>
    </row>
    <row r="2415" spans="2:15" x14ac:dyDescent="0.35">
      <c r="B2415" s="183"/>
      <c r="O2415" s="155"/>
    </row>
    <row r="2416" spans="2:15" x14ac:dyDescent="0.35">
      <c r="B2416" s="183"/>
      <c r="O2416" s="155"/>
    </row>
    <row r="2417" spans="2:15" x14ac:dyDescent="0.35">
      <c r="B2417" s="183"/>
      <c r="O2417" s="155"/>
    </row>
    <row r="2418" spans="2:15" x14ac:dyDescent="0.35">
      <c r="B2418" s="183"/>
      <c r="O2418" s="155"/>
    </row>
    <row r="2419" spans="2:15" x14ac:dyDescent="0.35">
      <c r="B2419" s="183"/>
      <c r="O2419" s="155"/>
    </row>
    <row r="2420" spans="2:15" x14ac:dyDescent="0.35">
      <c r="B2420" s="183"/>
      <c r="O2420" s="155"/>
    </row>
    <row r="2421" spans="2:15" x14ac:dyDescent="0.35">
      <c r="B2421" s="183"/>
      <c r="O2421" s="155"/>
    </row>
    <row r="2422" spans="2:15" x14ac:dyDescent="0.35">
      <c r="B2422" s="183"/>
      <c r="O2422" s="155"/>
    </row>
    <row r="2423" spans="2:15" x14ac:dyDescent="0.35">
      <c r="B2423" s="183"/>
      <c r="O2423" s="155"/>
    </row>
    <row r="2424" spans="2:15" x14ac:dyDescent="0.35">
      <c r="B2424" s="183"/>
      <c r="O2424" s="155"/>
    </row>
    <row r="2425" spans="2:15" x14ac:dyDescent="0.35">
      <c r="B2425" s="183"/>
      <c r="O2425" s="155"/>
    </row>
    <row r="2426" spans="2:15" x14ac:dyDescent="0.35">
      <c r="B2426" s="183"/>
      <c r="O2426" s="155"/>
    </row>
    <row r="2427" spans="2:15" x14ac:dyDescent="0.35">
      <c r="B2427" s="183"/>
      <c r="O2427" s="155"/>
    </row>
    <row r="2428" spans="2:15" x14ac:dyDescent="0.35">
      <c r="B2428" s="183"/>
      <c r="O2428" s="155"/>
    </row>
    <row r="2429" spans="2:15" x14ac:dyDescent="0.35">
      <c r="B2429" s="183"/>
      <c r="O2429" s="155"/>
    </row>
    <row r="2430" spans="2:15" x14ac:dyDescent="0.35">
      <c r="B2430" s="183"/>
      <c r="O2430" s="155"/>
    </row>
    <row r="2431" spans="2:15" x14ac:dyDescent="0.35">
      <c r="B2431" s="183"/>
      <c r="O2431" s="155"/>
    </row>
    <row r="2432" spans="2:15" x14ac:dyDescent="0.35">
      <c r="B2432" s="183"/>
      <c r="O2432" s="155"/>
    </row>
    <row r="2433" spans="2:15" x14ac:dyDescent="0.35">
      <c r="B2433" s="183"/>
      <c r="O2433" s="155"/>
    </row>
    <row r="2434" spans="2:15" x14ac:dyDescent="0.35">
      <c r="B2434" s="183"/>
      <c r="O2434" s="155"/>
    </row>
    <row r="2435" spans="2:15" x14ac:dyDescent="0.35">
      <c r="B2435" s="183"/>
      <c r="O2435" s="155"/>
    </row>
    <row r="2436" spans="2:15" x14ac:dyDescent="0.35">
      <c r="B2436" s="183"/>
      <c r="O2436" s="155"/>
    </row>
    <row r="2437" spans="2:15" x14ac:dyDescent="0.35">
      <c r="B2437" s="183"/>
      <c r="O2437" s="155"/>
    </row>
    <row r="2438" spans="2:15" x14ac:dyDescent="0.35">
      <c r="B2438" s="183"/>
      <c r="O2438" s="155"/>
    </row>
    <row r="2439" spans="2:15" x14ac:dyDescent="0.35">
      <c r="B2439" s="183"/>
      <c r="O2439" s="155"/>
    </row>
    <row r="2440" spans="2:15" x14ac:dyDescent="0.35">
      <c r="B2440" s="183"/>
      <c r="O2440" s="155"/>
    </row>
    <row r="2441" spans="2:15" x14ac:dyDescent="0.35">
      <c r="B2441" s="183"/>
      <c r="O2441" s="155"/>
    </row>
    <row r="2442" spans="2:15" x14ac:dyDescent="0.35">
      <c r="B2442" s="183"/>
      <c r="O2442" s="155"/>
    </row>
    <row r="2443" spans="2:15" x14ac:dyDescent="0.35">
      <c r="B2443" s="183"/>
      <c r="O2443" s="155"/>
    </row>
    <row r="2444" spans="2:15" x14ac:dyDescent="0.35">
      <c r="B2444" s="183"/>
      <c r="O2444" s="155"/>
    </row>
    <row r="2445" spans="2:15" x14ac:dyDescent="0.35">
      <c r="B2445" s="183"/>
      <c r="O2445" s="155"/>
    </row>
    <row r="2446" spans="2:15" x14ac:dyDescent="0.35">
      <c r="B2446" s="183"/>
      <c r="O2446" s="155"/>
    </row>
    <row r="2447" spans="2:15" x14ac:dyDescent="0.35">
      <c r="B2447" s="183"/>
      <c r="O2447" s="155"/>
    </row>
    <row r="2448" spans="2:15" x14ac:dyDescent="0.35">
      <c r="B2448" s="183"/>
      <c r="O2448" s="155"/>
    </row>
    <row r="2449" spans="2:15" x14ac:dyDescent="0.35">
      <c r="B2449" s="183"/>
      <c r="O2449" s="155"/>
    </row>
    <row r="2450" spans="2:15" x14ac:dyDescent="0.35">
      <c r="B2450" s="183"/>
      <c r="O2450" s="155"/>
    </row>
    <row r="2451" spans="2:15" x14ac:dyDescent="0.35">
      <c r="B2451" s="183"/>
      <c r="O2451" s="155"/>
    </row>
    <row r="2452" spans="2:15" x14ac:dyDescent="0.35">
      <c r="B2452" s="183"/>
      <c r="O2452" s="155"/>
    </row>
    <row r="2453" spans="2:15" x14ac:dyDescent="0.35">
      <c r="B2453" s="183"/>
      <c r="O2453" s="155"/>
    </row>
    <row r="2454" spans="2:15" x14ac:dyDescent="0.35">
      <c r="B2454" s="183"/>
      <c r="O2454" s="155"/>
    </row>
    <row r="2455" spans="2:15" x14ac:dyDescent="0.35">
      <c r="B2455" s="183"/>
      <c r="O2455" s="155"/>
    </row>
    <row r="2456" spans="2:15" x14ac:dyDescent="0.35">
      <c r="B2456" s="183"/>
      <c r="O2456" s="155"/>
    </row>
    <row r="2457" spans="2:15" x14ac:dyDescent="0.35">
      <c r="B2457" s="183"/>
      <c r="O2457" s="155"/>
    </row>
    <row r="2458" spans="2:15" x14ac:dyDescent="0.35">
      <c r="B2458" s="183"/>
      <c r="O2458" s="155"/>
    </row>
    <row r="2459" spans="2:15" x14ac:dyDescent="0.35">
      <c r="B2459" s="183"/>
      <c r="O2459" s="155"/>
    </row>
    <row r="2460" spans="2:15" x14ac:dyDescent="0.35">
      <c r="B2460" s="183"/>
      <c r="O2460" s="155"/>
    </row>
    <row r="2461" spans="2:15" x14ac:dyDescent="0.35">
      <c r="B2461" s="183"/>
      <c r="O2461" s="155"/>
    </row>
    <row r="2462" spans="2:15" x14ac:dyDescent="0.35">
      <c r="B2462" s="183"/>
      <c r="O2462" s="155"/>
    </row>
    <row r="2463" spans="2:15" x14ac:dyDescent="0.35">
      <c r="B2463" s="183"/>
      <c r="O2463" s="155"/>
    </row>
    <row r="2464" spans="2:15" x14ac:dyDescent="0.35">
      <c r="B2464" s="183"/>
      <c r="O2464" s="155"/>
    </row>
    <row r="2465" spans="2:15" x14ac:dyDescent="0.35">
      <c r="B2465" s="183"/>
      <c r="O2465" s="155"/>
    </row>
    <row r="2466" spans="2:15" x14ac:dyDescent="0.35">
      <c r="B2466" s="183"/>
      <c r="O2466" s="155"/>
    </row>
    <row r="2467" spans="2:15" x14ac:dyDescent="0.35">
      <c r="B2467" s="183"/>
      <c r="O2467" s="155"/>
    </row>
    <row r="2468" spans="2:15" x14ac:dyDescent="0.35">
      <c r="B2468" s="183"/>
      <c r="O2468" s="155"/>
    </row>
    <row r="2469" spans="2:15" x14ac:dyDescent="0.35">
      <c r="B2469" s="183"/>
      <c r="O2469" s="155"/>
    </row>
    <row r="2470" spans="2:15" x14ac:dyDescent="0.35">
      <c r="B2470" s="183"/>
      <c r="O2470" s="155"/>
    </row>
    <row r="2471" spans="2:15" x14ac:dyDescent="0.35">
      <c r="B2471" s="183"/>
      <c r="O2471" s="155"/>
    </row>
    <row r="2472" spans="2:15" x14ac:dyDescent="0.35">
      <c r="B2472" s="183"/>
      <c r="O2472" s="155"/>
    </row>
    <row r="2473" spans="2:15" x14ac:dyDescent="0.35">
      <c r="B2473" s="183"/>
      <c r="O2473" s="155"/>
    </row>
    <row r="2474" spans="2:15" x14ac:dyDescent="0.35">
      <c r="B2474" s="183"/>
      <c r="O2474" s="155"/>
    </row>
    <row r="2475" spans="2:15" x14ac:dyDescent="0.35">
      <c r="B2475" s="183"/>
      <c r="O2475" s="155"/>
    </row>
    <row r="2476" spans="2:15" x14ac:dyDescent="0.35">
      <c r="B2476" s="183"/>
      <c r="O2476" s="155"/>
    </row>
    <row r="2477" spans="2:15" x14ac:dyDescent="0.35">
      <c r="B2477" s="183"/>
      <c r="O2477" s="155"/>
    </row>
    <row r="2478" spans="2:15" x14ac:dyDescent="0.35">
      <c r="B2478" s="183"/>
      <c r="O2478" s="155"/>
    </row>
    <row r="2479" spans="2:15" x14ac:dyDescent="0.35">
      <c r="B2479" s="183"/>
      <c r="O2479" s="155"/>
    </row>
    <row r="2480" spans="2:15" x14ac:dyDescent="0.35">
      <c r="B2480" s="183"/>
      <c r="O2480" s="155"/>
    </row>
    <row r="2481" spans="2:15" x14ac:dyDescent="0.35">
      <c r="B2481" s="183"/>
      <c r="O2481" s="155"/>
    </row>
    <row r="2482" spans="2:15" x14ac:dyDescent="0.35">
      <c r="B2482" s="183"/>
      <c r="O2482" s="155"/>
    </row>
    <row r="2483" spans="2:15" x14ac:dyDescent="0.35">
      <c r="B2483" s="183"/>
      <c r="O2483" s="155"/>
    </row>
    <row r="2484" spans="2:15" x14ac:dyDescent="0.35">
      <c r="B2484" s="183"/>
      <c r="O2484" s="155"/>
    </row>
    <row r="2485" spans="2:15" x14ac:dyDescent="0.35">
      <c r="B2485" s="183"/>
      <c r="O2485" s="155"/>
    </row>
    <row r="2486" spans="2:15" x14ac:dyDescent="0.35">
      <c r="B2486" s="183"/>
      <c r="O2486" s="155"/>
    </row>
    <row r="2487" spans="2:15" x14ac:dyDescent="0.35">
      <c r="B2487" s="183"/>
      <c r="O2487" s="155"/>
    </row>
    <row r="2488" spans="2:15" x14ac:dyDescent="0.35">
      <c r="B2488" s="183"/>
      <c r="O2488" s="155"/>
    </row>
    <row r="2489" spans="2:15" x14ac:dyDescent="0.35">
      <c r="B2489" s="183"/>
      <c r="O2489" s="155"/>
    </row>
    <row r="2490" spans="2:15" x14ac:dyDescent="0.35">
      <c r="B2490" s="183"/>
      <c r="O2490" s="155"/>
    </row>
    <row r="2491" spans="2:15" x14ac:dyDescent="0.35">
      <c r="B2491" s="183"/>
      <c r="O2491" s="155"/>
    </row>
    <row r="2492" spans="2:15" x14ac:dyDescent="0.35">
      <c r="B2492" s="183"/>
      <c r="O2492" s="155"/>
    </row>
    <row r="2493" spans="2:15" x14ac:dyDescent="0.35">
      <c r="B2493" s="183"/>
      <c r="O2493" s="155"/>
    </row>
    <row r="2494" spans="2:15" x14ac:dyDescent="0.35">
      <c r="B2494" s="183"/>
      <c r="O2494" s="155"/>
    </row>
    <row r="2495" spans="2:15" x14ac:dyDescent="0.35">
      <c r="B2495" s="183"/>
      <c r="O2495" s="155"/>
    </row>
    <row r="2496" spans="2:15" x14ac:dyDescent="0.35">
      <c r="B2496" s="183"/>
      <c r="O2496" s="155"/>
    </row>
    <row r="2497" spans="2:15" x14ac:dyDescent="0.35">
      <c r="B2497" s="183"/>
      <c r="O2497" s="155"/>
    </row>
    <row r="2498" spans="2:15" x14ac:dyDescent="0.35">
      <c r="B2498" s="183"/>
      <c r="O2498" s="155"/>
    </row>
    <row r="2499" spans="2:15" x14ac:dyDescent="0.35">
      <c r="B2499" s="183"/>
      <c r="O2499" s="155"/>
    </row>
    <row r="2500" spans="2:15" x14ac:dyDescent="0.35">
      <c r="B2500" s="183"/>
      <c r="O2500" s="155"/>
    </row>
    <row r="2501" spans="2:15" x14ac:dyDescent="0.35">
      <c r="B2501" s="183"/>
      <c r="O2501" s="155"/>
    </row>
    <row r="2502" spans="2:15" x14ac:dyDescent="0.35">
      <c r="B2502" s="183"/>
      <c r="O2502" s="155"/>
    </row>
    <row r="2503" spans="2:15" x14ac:dyDescent="0.35">
      <c r="B2503" s="183"/>
      <c r="O2503" s="155"/>
    </row>
    <row r="2504" spans="2:15" x14ac:dyDescent="0.35">
      <c r="B2504" s="183"/>
      <c r="O2504" s="155"/>
    </row>
    <row r="2505" spans="2:15" x14ac:dyDescent="0.35">
      <c r="B2505" s="183"/>
      <c r="O2505" s="155"/>
    </row>
    <row r="2506" spans="2:15" x14ac:dyDescent="0.35">
      <c r="B2506" s="183"/>
      <c r="O2506" s="155"/>
    </row>
    <row r="2507" spans="2:15" x14ac:dyDescent="0.35">
      <c r="B2507" s="183"/>
      <c r="O2507" s="155"/>
    </row>
    <row r="2508" spans="2:15" x14ac:dyDescent="0.35">
      <c r="B2508" s="183"/>
      <c r="O2508" s="155"/>
    </row>
    <row r="2509" spans="2:15" x14ac:dyDescent="0.35">
      <c r="B2509" s="183"/>
      <c r="O2509" s="155"/>
    </row>
    <row r="2510" spans="2:15" x14ac:dyDescent="0.35">
      <c r="B2510" s="183"/>
      <c r="O2510" s="155"/>
    </row>
    <row r="2511" spans="2:15" x14ac:dyDescent="0.35">
      <c r="B2511" s="183"/>
      <c r="O2511" s="155"/>
    </row>
    <row r="2512" spans="2:15" x14ac:dyDescent="0.35">
      <c r="B2512" s="183"/>
      <c r="O2512" s="155"/>
    </row>
    <row r="2513" spans="2:15" x14ac:dyDescent="0.35">
      <c r="B2513" s="183"/>
      <c r="O2513" s="155"/>
    </row>
    <row r="2514" spans="2:15" x14ac:dyDescent="0.35">
      <c r="B2514" s="183"/>
      <c r="O2514" s="155"/>
    </row>
    <row r="2515" spans="2:15" x14ac:dyDescent="0.35">
      <c r="B2515" s="183"/>
      <c r="O2515" s="155"/>
    </row>
    <row r="2516" spans="2:15" x14ac:dyDescent="0.35">
      <c r="B2516" s="183"/>
      <c r="O2516" s="155"/>
    </row>
    <row r="2517" spans="2:15" x14ac:dyDescent="0.35">
      <c r="B2517" s="183"/>
      <c r="O2517" s="155"/>
    </row>
    <row r="2518" spans="2:15" x14ac:dyDescent="0.35">
      <c r="B2518" s="183"/>
      <c r="O2518" s="155"/>
    </row>
    <row r="2519" spans="2:15" x14ac:dyDescent="0.35">
      <c r="B2519" s="183"/>
      <c r="O2519" s="155"/>
    </row>
    <row r="2520" spans="2:15" x14ac:dyDescent="0.35">
      <c r="B2520" s="183"/>
      <c r="O2520" s="155"/>
    </row>
    <row r="2521" spans="2:15" x14ac:dyDescent="0.35">
      <c r="B2521" s="183"/>
      <c r="O2521" s="155"/>
    </row>
    <row r="2522" spans="2:15" x14ac:dyDescent="0.35">
      <c r="B2522" s="183"/>
      <c r="O2522" s="155"/>
    </row>
    <row r="2523" spans="2:15" x14ac:dyDescent="0.35">
      <c r="B2523" s="183"/>
      <c r="O2523" s="155"/>
    </row>
    <row r="2524" spans="2:15" x14ac:dyDescent="0.35">
      <c r="B2524" s="183"/>
      <c r="O2524" s="155"/>
    </row>
    <row r="2525" spans="2:15" x14ac:dyDescent="0.35">
      <c r="B2525" s="183"/>
      <c r="O2525" s="155"/>
    </row>
    <row r="2526" spans="2:15" x14ac:dyDescent="0.35">
      <c r="B2526" s="183"/>
      <c r="O2526" s="155"/>
    </row>
    <row r="2527" spans="2:15" x14ac:dyDescent="0.35">
      <c r="B2527" s="183"/>
      <c r="O2527" s="155"/>
    </row>
    <row r="2528" spans="2:15" x14ac:dyDescent="0.35">
      <c r="B2528" s="183"/>
      <c r="O2528" s="155"/>
    </row>
    <row r="2529" spans="2:15" x14ac:dyDescent="0.35">
      <c r="B2529" s="183"/>
      <c r="O2529" s="155"/>
    </row>
    <row r="2530" spans="2:15" x14ac:dyDescent="0.35">
      <c r="B2530" s="183"/>
      <c r="O2530" s="155"/>
    </row>
    <row r="2531" spans="2:15" x14ac:dyDescent="0.35">
      <c r="B2531" s="183"/>
      <c r="O2531" s="155"/>
    </row>
    <row r="2532" spans="2:15" x14ac:dyDescent="0.35">
      <c r="B2532" s="183"/>
      <c r="O2532" s="155"/>
    </row>
    <row r="2533" spans="2:15" x14ac:dyDescent="0.35">
      <c r="B2533" s="183"/>
      <c r="O2533" s="155"/>
    </row>
    <row r="2534" spans="2:15" x14ac:dyDescent="0.35">
      <c r="B2534" s="183"/>
      <c r="O2534" s="155"/>
    </row>
    <row r="2535" spans="2:15" x14ac:dyDescent="0.35">
      <c r="B2535" s="183"/>
      <c r="O2535" s="155"/>
    </row>
    <row r="2536" spans="2:15" x14ac:dyDescent="0.35">
      <c r="B2536" s="183"/>
      <c r="O2536" s="155"/>
    </row>
    <row r="2537" spans="2:15" x14ac:dyDescent="0.35">
      <c r="B2537" s="183"/>
      <c r="O2537" s="155"/>
    </row>
    <row r="2538" spans="2:15" x14ac:dyDescent="0.35">
      <c r="B2538" s="183"/>
      <c r="O2538" s="155"/>
    </row>
    <row r="2539" spans="2:15" x14ac:dyDescent="0.35">
      <c r="B2539" s="183"/>
      <c r="O2539" s="155"/>
    </row>
    <row r="2540" spans="2:15" x14ac:dyDescent="0.35">
      <c r="B2540" s="183"/>
      <c r="O2540" s="155"/>
    </row>
    <row r="2541" spans="2:15" x14ac:dyDescent="0.35">
      <c r="B2541" s="183"/>
      <c r="O2541" s="155"/>
    </row>
    <row r="2542" spans="2:15" x14ac:dyDescent="0.35">
      <c r="B2542" s="183"/>
      <c r="O2542" s="155"/>
    </row>
    <row r="2543" spans="2:15" x14ac:dyDescent="0.35">
      <c r="B2543" s="183"/>
      <c r="O2543" s="155"/>
    </row>
    <row r="2544" spans="2:15" x14ac:dyDescent="0.35">
      <c r="B2544" s="183"/>
      <c r="O2544" s="155"/>
    </row>
    <row r="2545" spans="2:15" x14ac:dyDescent="0.35">
      <c r="B2545" s="183"/>
      <c r="O2545" s="155"/>
    </row>
    <row r="2546" spans="2:15" x14ac:dyDescent="0.35">
      <c r="B2546" s="183"/>
      <c r="O2546" s="155"/>
    </row>
    <row r="2547" spans="2:15" x14ac:dyDescent="0.35">
      <c r="B2547" s="183"/>
      <c r="O2547" s="155"/>
    </row>
    <row r="2548" spans="2:15" x14ac:dyDescent="0.35">
      <c r="B2548" s="183"/>
      <c r="O2548" s="155"/>
    </row>
    <row r="2549" spans="2:15" x14ac:dyDescent="0.35">
      <c r="B2549" s="183"/>
      <c r="O2549" s="155"/>
    </row>
    <row r="2550" spans="2:15" x14ac:dyDescent="0.35">
      <c r="B2550" s="183"/>
      <c r="O2550" s="155"/>
    </row>
    <row r="2551" spans="2:15" x14ac:dyDescent="0.35">
      <c r="B2551" s="183"/>
      <c r="O2551" s="155"/>
    </row>
    <row r="2552" spans="2:15" x14ac:dyDescent="0.35">
      <c r="B2552" s="183"/>
      <c r="O2552" s="155"/>
    </row>
    <row r="2553" spans="2:15" x14ac:dyDescent="0.35">
      <c r="B2553" s="183"/>
      <c r="O2553" s="155"/>
    </row>
    <row r="2554" spans="2:15" x14ac:dyDescent="0.35">
      <c r="B2554" s="183"/>
      <c r="O2554" s="155"/>
    </row>
    <row r="2555" spans="2:15" x14ac:dyDescent="0.35">
      <c r="B2555" s="183"/>
      <c r="O2555" s="155"/>
    </row>
    <row r="2556" spans="2:15" x14ac:dyDescent="0.35">
      <c r="B2556" s="183"/>
      <c r="O2556" s="155"/>
    </row>
    <row r="2557" spans="2:15" x14ac:dyDescent="0.35">
      <c r="B2557" s="183"/>
      <c r="O2557" s="155"/>
    </row>
    <row r="2558" spans="2:15" x14ac:dyDescent="0.35">
      <c r="B2558" s="183"/>
      <c r="O2558" s="155"/>
    </row>
    <row r="2559" spans="2:15" x14ac:dyDescent="0.35">
      <c r="B2559" s="183"/>
      <c r="O2559" s="155"/>
    </row>
    <row r="2560" spans="2:15" x14ac:dyDescent="0.35">
      <c r="B2560" s="183"/>
      <c r="O2560" s="155"/>
    </row>
    <row r="2561" spans="2:15" x14ac:dyDescent="0.35">
      <c r="B2561" s="183"/>
      <c r="O2561" s="155"/>
    </row>
    <row r="2562" spans="2:15" x14ac:dyDescent="0.35">
      <c r="B2562" s="183"/>
      <c r="O2562" s="155"/>
    </row>
    <row r="2563" spans="2:15" x14ac:dyDescent="0.35">
      <c r="B2563" s="183"/>
      <c r="O2563" s="155"/>
    </row>
    <row r="2564" spans="2:15" x14ac:dyDescent="0.35">
      <c r="B2564" s="183"/>
      <c r="O2564" s="155"/>
    </row>
    <row r="2565" spans="2:15" x14ac:dyDescent="0.35">
      <c r="B2565" s="183"/>
      <c r="O2565" s="155"/>
    </row>
    <row r="2566" spans="2:15" x14ac:dyDescent="0.35">
      <c r="B2566" s="183"/>
      <c r="O2566" s="155"/>
    </row>
    <row r="2567" spans="2:15" x14ac:dyDescent="0.35">
      <c r="B2567" s="183"/>
      <c r="O2567" s="155"/>
    </row>
    <row r="2568" spans="2:15" x14ac:dyDescent="0.35">
      <c r="B2568" s="183"/>
      <c r="O2568" s="155"/>
    </row>
    <row r="2569" spans="2:15" x14ac:dyDescent="0.35">
      <c r="B2569" s="183"/>
      <c r="O2569" s="155"/>
    </row>
    <row r="2570" spans="2:15" x14ac:dyDescent="0.35">
      <c r="B2570" s="183"/>
      <c r="O2570" s="155"/>
    </row>
    <row r="2571" spans="2:15" x14ac:dyDescent="0.35">
      <c r="B2571" s="183"/>
      <c r="O2571" s="155"/>
    </row>
    <row r="2572" spans="2:15" x14ac:dyDescent="0.35">
      <c r="B2572" s="183"/>
      <c r="O2572" s="155"/>
    </row>
    <row r="2573" spans="2:15" x14ac:dyDescent="0.35">
      <c r="B2573" s="183"/>
      <c r="O2573" s="155"/>
    </row>
    <row r="2574" spans="2:15" x14ac:dyDescent="0.35">
      <c r="B2574" s="183"/>
      <c r="O2574" s="155"/>
    </row>
    <row r="2575" spans="2:15" x14ac:dyDescent="0.35">
      <c r="B2575" s="183"/>
      <c r="O2575" s="155"/>
    </row>
    <row r="2576" spans="2:15" x14ac:dyDescent="0.35">
      <c r="B2576" s="183"/>
      <c r="O2576" s="155"/>
    </row>
    <row r="2577" spans="2:15" x14ac:dyDescent="0.35">
      <c r="B2577" s="183"/>
      <c r="O2577" s="155"/>
    </row>
    <row r="2578" spans="2:15" x14ac:dyDescent="0.35">
      <c r="B2578" s="183"/>
      <c r="O2578" s="155"/>
    </row>
    <row r="2579" spans="2:15" x14ac:dyDescent="0.35">
      <c r="B2579" s="183"/>
      <c r="O2579" s="155"/>
    </row>
    <row r="2580" spans="2:15" x14ac:dyDescent="0.35">
      <c r="B2580" s="183"/>
      <c r="O2580" s="155"/>
    </row>
    <row r="2581" spans="2:15" x14ac:dyDescent="0.35">
      <c r="B2581" s="183"/>
      <c r="O2581" s="155"/>
    </row>
    <row r="2582" spans="2:15" x14ac:dyDescent="0.35">
      <c r="B2582" s="183"/>
      <c r="O2582" s="155"/>
    </row>
    <row r="2583" spans="2:15" x14ac:dyDescent="0.35">
      <c r="B2583" s="183"/>
      <c r="O2583" s="155"/>
    </row>
    <row r="2584" spans="2:15" x14ac:dyDescent="0.35">
      <c r="B2584" s="183"/>
      <c r="O2584" s="155"/>
    </row>
    <row r="2585" spans="2:15" x14ac:dyDescent="0.35">
      <c r="B2585" s="183"/>
      <c r="O2585" s="155"/>
    </row>
    <row r="2586" spans="2:15" x14ac:dyDescent="0.35">
      <c r="B2586" s="183"/>
      <c r="O2586" s="155"/>
    </row>
    <row r="2587" spans="2:15" x14ac:dyDescent="0.35">
      <c r="B2587" s="183"/>
      <c r="O2587" s="155"/>
    </row>
    <row r="2588" spans="2:15" x14ac:dyDescent="0.35">
      <c r="B2588" s="183"/>
      <c r="O2588" s="155"/>
    </row>
    <row r="2589" spans="2:15" x14ac:dyDescent="0.35">
      <c r="B2589" s="183"/>
      <c r="O2589" s="155"/>
    </row>
    <row r="2590" spans="2:15" x14ac:dyDescent="0.35">
      <c r="B2590" s="183"/>
      <c r="O2590" s="155"/>
    </row>
    <row r="2591" spans="2:15" x14ac:dyDescent="0.35">
      <c r="B2591" s="183"/>
      <c r="O2591" s="155"/>
    </row>
    <row r="2592" spans="2:15" x14ac:dyDescent="0.35">
      <c r="B2592" s="183"/>
      <c r="O2592" s="155"/>
    </row>
    <row r="2593" spans="2:15" x14ac:dyDescent="0.35">
      <c r="B2593" s="183"/>
      <c r="O2593" s="155"/>
    </row>
    <row r="2594" spans="2:15" x14ac:dyDescent="0.35">
      <c r="B2594" s="183"/>
      <c r="O2594" s="155"/>
    </row>
    <row r="2595" spans="2:15" x14ac:dyDescent="0.35">
      <c r="B2595" s="183"/>
      <c r="O2595" s="155"/>
    </row>
    <row r="2596" spans="2:15" x14ac:dyDescent="0.35">
      <c r="B2596" s="183"/>
      <c r="O2596" s="155"/>
    </row>
    <row r="2597" spans="2:15" x14ac:dyDescent="0.35">
      <c r="B2597" s="183"/>
      <c r="O2597" s="155"/>
    </row>
    <row r="2598" spans="2:15" x14ac:dyDescent="0.35">
      <c r="B2598" s="183"/>
      <c r="O2598" s="155"/>
    </row>
    <row r="2599" spans="2:15" x14ac:dyDescent="0.35">
      <c r="B2599" s="183"/>
      <c r="O2599" s="155"/>
    </row>
    <row r="2600" spans="2:15" x14ac:dyDescent="0.35">
      <c r="B2600" s="183"/>
      <c r="O2600" s="155"/>
    </row>
    <row r="2601" spans="2:15" x14ac:dyDescent="0.35">
      <c r="B2601" s="183"/>
      <c r="O2601" s="155"/>
    </row>
    <row r="2602" spans="2:15" x14ac:dyDescent="0.35">
      <c r="B2602" s="183"/>
      <c r="O2602" s="155"/>
    </row>
    <row r="2603" spans="2:15" x14ac:dyDescent="0.35">
      <c r="B2603" s="183"/>
      <c r="O2603" s="155"/>
    </row>
    <row r="2604" spans="2:15" x14ac:dyDescent="0.35">
      <c r="B2604" s="183"/>
      <c r="O2604" s="155"/>
    </row>
    <row r="2605" spans="2:15" x14ac:dyDescent="0.35">
      <c r="B2605" s="183"/>
      <c r="O2605" s="155"/>
    </row>
    <row r="2606" spans="2:15" x14ac:dyDescent="0.35">
      <c r="B2606" s="183"/>
      <c r="O2606" s="155"/>
    </row>
    <row r="2607" spans="2:15" x14ac:dyDescent="0.35">
      <c r="B2607" s="183"/>
      <c r="O2607" s="155"/>
    </row>
    <row r="2608" spans="2:15" x14ac:dyDescent="0.35">
      <c r="B2608" s="183"/>
      <c r="O2608" s="155"/>
    </row>
    <row r="2609" spans="2:15" x14ac:dyDescent="0.35">
      <c r="B2609" s="183"/>
      <c r="O2609" s="155"/>
    </row>
    <row r="2610" spans="2:15" x14ac:dyDescent="0.35">
      <c r="B2610" s="183"/>
      <c r="O2610" s="155"/>
    </row>
    <row r="2611" spans="2:15" x14ac:dyDescent="0.35">
      <c r="B2611" s="183"/>
      <c r="O2611" s="155"/>
    </row>
    <row r="2612" spans="2:15" x14ac:dyDescent="0.35">
      <c r="B2612" s="183"/>
      <c r="O2612" s="155"/>
    </row>
    <row r="2613" spans="2:15" x14ac:dyDescent="0.35">
      <c r="B2613" s="183"/>
      <c r="O2613" s="155"/>
    </row>
    <row r="2614" spans="2:15" x14ac:dyDescent="0.35">
      <c r="B2614" s="183"/>
      <c r="O2614" s="155"/>
    </row>
    <row r="2615" spans="2:15" x14ac:dyDescent="0.35">
      <c r="B2615" s="183"/>
      <c r="O2615" s="155"/>
    </row>
    <row r="2616" spans="2:15" x14ac:dyDescent="0.35">
      <c r="B2616" s="183"/>
      <c r="O2616" s="155"/>
    </row>
    <row r="2617" spans="2:15" x14ac:dyDescent="0.35">
      <c r="B2617" s="183"/>
      <c r="O2617" s="155"/>
    </row>
    <row r="2618" spans="2:15" x14ac:dyDescent="0.35">
      <c r="B2618" s="183"/>
      <c r="O2618" s="155"/>
    </row>
    <row r="2619" spans="2:15" x14ac:dyDescent="0.35">
      <c r="B2619" s="183"/>
      <c r="O2619" s="155"/>
    </row>
    <row r="2620" spans="2:15" x14ac:dyDescent="0.35">
      <c r="B2620" s="183"/>
      <c r="O2620" s="155"/>
    </row>
    <row r="2621" spans="2:15" x14ac:dyDescent="0.35">
      <c r="B2621" s="183"/>
      <c r="O2621" s="155"/>
    </row>
    <row r="2622" spans="2:15" x14ac:dyDescent="0.35">
      <c r="B2622" s="183"/>
      <c r="O2622" s="155"/>
    </row>
    <row r="2623" spans="2:15" x14ac:dyDescent="0.35">
      <c r="B2623" s="183"/>
      <c r="O2623" s="155"/>
    </row>
    <row r="2624" spans="2:15" x14ac:dyDescent="0.35">
      <c r="B2624" s="183"/>
      <c r="O2624" s="155"/>
    </row>
    <row r="2625" spans="2:15" x14ac:dyDescent="0.35">
      <c r="B2625" s="183"/>
      <c r="O2625" s="155"/>
    </row>
    <row r="2626" spans="2:15" x14ac:dyDescent="0.35">
      <c r="B2626" s="183"/>
      <c r="O2626" s="155"/>
    </row>
    <row r="2627" spans="2:15" x14ac:dyDescent="0.35">
      <c r="B2627" s="183"/>
      <c r="O2627" s="155"/>
    </row>
    <row r="2628" spans="2:15" x14ac:dyDescent="0.35">
      <c r="B2628" s="183"/>
      <c r="O2628" s="155"/>
    </row>
    <row r="2629" spans="2:15" x14ac:dyDescent="0.35">
      <c r="B2629" s="183"/>
      <c r="O2629" s="155"/>
    </row>
    <row r="2630" spans="2:15" x14ac:dyDescent="0.35">
      <c r="B2630" s="183"/>
      <c r="O2630" s="155"/>
    </row>
    <row r="2631" spans="2:15" x14ac:dyDescent="0.35">
      <c r="B2631" s="183"/>
      <c r="O2631" s="155"/>
    </row>
    <row r="2632" spans="2:15" x14ac:dyDescent="0.35">
      <c r="B2632" s="183"/>
      <c r="O2632" s="155"/>
    </row>
    <row r="2633" spans="2:15" x14ac:dyDescent="0.35">
      <c r="B2633" s="183"/>
      <c r="O2633" s="155"/>
    </row>
    <row r="2634" spans="2:15" x14ac:dyDescent="0.35">
      <c r="B2634" s="183"/>
      <c r="O2634" s="155"/>
    </row>
    <row r="2635" spans="2:15" x14ac:dyDescent="0.35">
      <c r="B2635" s="183"/>
      <c r="O2635" s="155"/>
    </row>
    <row r="2636" spans="2:15" x14ac:dyDescent="0.35">
      <c r="B2636" s="183"/>
      <c r="O2636" s="155"/>
    </row>
    <row r="2637" spans="2:15" x14ac:dyDescent="0.35">
      <c r="B2637" s="183"/>
      <c r="O2637" s="155"/>
    </row>
  </sheetData>
  <mergeCells count="325">
    <mergeCell ref="E149:F151"/>
    <mergeCell ref="G137:N139"/>
    <mergeCell ref="J28:K28"/>
    <mergeCell ref="M34:N34"/>
    <mergeCell ref="E180:N183"/>
    <mergeCell ref="E174:N179"/>
    <mergeCell ref="O184:O187"/>
    <mergeCell ref="O200:O201"/>
    <mergeCell ref="O198:O199"/>
    <mergeCell ref="O195:O196"/>
    <mergeCell ref="E184:N201"/>
    <mergeCell ref="O41:O50"/>
    <mergeCell ref="E103:H103"/>
    <mergeCell ref="E113:F114"/>
    <mergeCell ref="E115:F116"/>
    <mergeCell ref="I96:N100"/>
    <mergeCell ref="I92:N95"/>
    <mergeCell ref="E74:N91"/>
    <mergeCell ref="O68:O70"/>
    <mergeCell ref="O71:O73"/>
    <mergeCell ref="I102:N102"/>
    <mergeCell ref="E104:H104"/>
    <mergeCell ref="I104:N104"/>
    <mergeCell ref="I103:N103"/>
    <mergeCell ref="E214:N216"/>
    <mergeCell ref="M32:N32"/>
    <mergeCell ref="O26:O34"/>
    <mergeCell ref="O35:O40"/>
    <mergeCell ref="O167:O170"/>
    <mergeCell ref="E49:N50"/>
    <mergeCell ref="E64:F67"/>
    <mergeCell ref="E68:F70"/>
    <mergeCell ref="E71:F73"/>
    <mergeCell ref="G64:N67"/>
    <mergeCell ref="G68:N70"/>
    <mergeCell ref="G71:N73"/>
    <mergeCell ref="O64:O67"/>
    <mergeCell ref="L26:L27"/>
    <mergeCell ref="O155:O159"/>
    <mergeCell ref="E143:F145"/>
    <mergeCell ref="E146:F148"/>
    <mergeCell ref="B154:N154"/>
    <mergeCell ref="B214:B216"/>
    <mergeCell ref="G146:N148"/>
    <mergeCell ref="G149:N151"/>
    <mergeCell ref="B64:B73"/>
    <mergeCell ref="C64:D73"/>
    <mergeCell ref="C57:D63"/>
    <mergeCell ref="B217:B220"/>
    <mergeCell ref="B221:B225"/>
    <mergeCell ref="B162:B170"/>
    <mergeCell ref="B130:N130"/>
    <mergeCell ref="B131:B133"/>
    <mergeCell ref="C136:D136"/>
    <mergeCell ref="C131:D133"/>
    <mergeCell ref="E136:N136"/>
    <mergeCell ref="E134:N135"/>
    <mergeCell ref="E131:N133"/>
    <mergeCell ref="C171:O171"/>
    <mergeCell ref="C180:D183"/>
    <mergeCell ref="O211:O213"/>
    <mergeCell ref="B184:B201"/>
    <mergeCell ref="B202:B205"/>
    <mergeCell ref="B206:B210"/>
    <mergeCell ref="C184:D201"/>
    <mergeCell ref="C202:D205"/>
    <mergeCell ref="B137:B151"/>
    <mergeCell ref="C137:D151"/>
    <mergeCell ref="E217:N220"/>
    <mergeCell ref="O182:O183"/>
    <mergeCell ref="O217:O220"/>
    <mergeCell ref="O221:O224"/>
    <mergeCell ref="C49:D50"/>
    <mergeCell ref="E51:N56"/>
    <mergeCell ref="H33:I33"/>
    <mergeCell ref="H31:I31"/>
    <mergeCell ref="H30:I30"/>
    <mergeCell ref="H29:I29"/>
    <mergeCell ref="H28:I28"/>
    <mergeCell ref="J34:K34"/>
    <mergeCell ref="J33:K33"/>
    <mergeCell ref="J32:K32"/>
    <mergeCell ref="J31:K31"/>
    <mergeCell ref="J30:K30"/>
    <mergeCell ref="J29:K29"/>
    <mergeCell ref="E28:F28"/>
    <mergeCell ref="E39:H39"/>
    <mergeCell ref="M31:N31"/>
    <mergeCell ref="M30:N30"/>
    <mergeCell ref="M29:N29"/>
    <mergeCell ref="M28:N28"/>
    <mergeCell ref="H34:I34"/>
    <mergeCell ref="M33:N33"/>
    <mergeCell ref="E38:H38"/>
    <mergeCell ref="E37:H37"/>
    <mergeCell ref="O8:O9"/>
    <mergeCell ref="B8:N9"/>
    <mergeCell ref="K41:N42"/>
    <mergeCell ref="E43:J45"/>
    <mergeCell ref="K43:N45"/>
    <mergeCell ref="E46:J48"/>
    <mergeCell ref="K46:N48"/>
    <mergeCell ref="E41:J42"/>
    <mergeCell ref="B10:B16"/>
    <mergeCell ref="C10:D16"/>
    <mergeCell ref="E10:N16"/>
    <mergeCell ref="M26:N27"/>
    <mergeCell ref="E36:H36"/>
    <mergeCell ref="I39:N39"/>
    <mergeCell ref="I38:N38"/>
    <mergeCell ref="G26:G27"/>
    <mergeCell ref="H26:I27"/>
    <mergeCell ref="J26:K27"/>
    <mergeCell ref="E40:H40"/>
    <mergeCell ref="I40:N40"/>
    <mergeCell ref="H32:I32"/>
    <mergeCell ref="C41:D48"/>
    <mergeCell ref="I37:N37"/>
    <mergeCell ref="I36:N36"/>
    <mergeCell ref="B5:P5"/>
    <mergeCell ref="C51:D56"/>
    <mergeCell ref="B41:B50"/>
    <mergeCell ref="O10:O16"/>
    <mergeCell ref="B51:B56"/>
    <mergeCell ref="E57:N63"/>
    <mergeCell ref="I35:N35"/>
    <mergeCell ref="E35:H35"/>
    <mergeCell ref="C26:D27"/>
    <mergeCell ref="C28:D34"/>
    <mergeCell ref="C35:D40"/>
    <mergeCell ref="B26:B40"/>
    <mergeCell ref="E34:F34"/>
    <mergeCell ref="E33:F33"/>
    <mergeCell ref="B17:B25"/>
    <mergeCell ref="C17:D25"/>
    <mergeCell ref="E17:N25"/>
    <mergeCell ref="E32:F32"/>
    <mergeCell ref="E31:F31"/>
    <mergeCell ref="E30:F30"/>
    <mergeCell ref="E29:F29"/>
    <mergeCell ref="B57:B63"/>
    <mergeCell ref="O57:O63"/>
    <mergeCell ref="E26:F27"/>
    <mergeCell ref="O105:O106"/>
    <mergeCell ref="C74:D91"/>
    <mergeCell ref="B74:B91"/>
    <mergeCell ref="O52:O56"/>
    <mergeCell ref="B102:B104"/>
    <mergeCell ref="C102:D104"/>
    <mergeCell ref="E92:H95"/>
    <mergeCell ref="E96:H100"/>
    <mergeCell ref="I101:N101"/>
    <mergeCell ref="E101:H101"/>
    <mergeCell ref="B92:B101"/>
    <mergeCell ref="C92:D101"/>
    <mergeCell ref="O74:O76"/>
    <mergeCell ref="O80:O82"/>
    <mergeCell ref="O83:O85"/>
    <mergeCell ref="O86:O88"/>
    <mergeCell ref="O77:O79"/>
    <mergeCell ref="O89:O91"/>
    <mergeCell ref="E102:H102"/>
    <mergeCell ref="B134:B135"/>
    <mergeCell ref="B111:B116"/>
    <mergeCell ref="B119:B127"/>
    <mergeCell ref="E119:N127"/>
    <mergeCell ref="O92:O101"/>
    <mergeCell ref="C119:D120"/>
    <mergeCell ref="C121:D127"/>
    <mergeCell ref="O123:O127"/>
    <mergeCell ref="O121:O122"/>
    <mergeCell ref="O119:O120"/>
    <mergeCell ref="O107:O108"/>
    <mergeCell ref="E111:F112"/>
    <mergeCell ref="G111:N112"/>
    <mergeCell ref="O111:O112"/>
    <mergeCell ref="B105:B110"/>
    <mergeCell ref="E105:N110"/>
    <mergeCell ref="C108:D110"/>
    <mergeCell ref="C111:D116"/>
    <mergeCell ref="C105:D107"/>
    <mergeCell ref="G113:N114"/>
    <mergeCell ref="G115:N116"/>
    <mergeCell ref="O113:O114"/>
    <mergeCell ref="O115:O116"/>
    <mergeCell ref="O102:O104"/>
    <mergeCell ref="C211:D213"/>
    <mergeCell ref="E155:N159"/>
    <mergeCell ref="E118:N118"/>
    <mergeCell ref="E117:N117"/>
    <mergeCell ref="O140:O142"/>
    <mergeCell ref="O143:O145"/>
    <mergeCell ref="O146:O148"/>
    <mergeCell ref="O149:O151"/>
    <mergeCell ref="C134:D135"/>
    <mergeCell ref="O134:O135"/>
    <mergeCell ref="C174:D179"/>
    <mergeCell ref="C117:D117"/>
    <mergeCell ref="C118:D118"/>
    <mergeCell ref="C206:D210"/>
    <mergeCell ref="B173:N173"/>
    <mergeCell ref="O137:O139"/>
    <mergeCell ref="C155:D159"/>
    <mergeCell ref="C160:D161"/>
    <mergeCell ref="C162:D170"/>
    <mergeCell ref="E137:F139"/>
    <mergeCell ref="E140:F142"/>
    <mergeCell ref="G140:N142"/>
    <mergeCell ref="G143:N145"/>
    <mergeCell ref="O131:O133"/>
    <mergeCell ref="D231:D233"/>
    <mergeCell ref="D234:D235"/>
    <mergeCell ref="M238:N239"/>
    <mergeCell ref="M240:N241"/>
    <mergeCell ref="B155:B159"/>
    <mergeCell ref="B160:B161"/>
    <mergeCell ref="O160:O161"/>
    <mergeCell ref="E202:N205"/>
    <mergeCell ref="E206:N210"/>
    <mergeCell ref="E211:N213"/>
    <mergeCell ref="O209:O210"/>
    <mergeCell ref="O204:O205"/>
    <mergeCell ref="B228:O228"/>
    <mergeCell ref="O214:O216"/>
    <mergeCell ref="C221:D225"/>
    <mergeCell ref="C217:D220"/>
    <mergeCell ref="E221:N225"/>
    <mergeCell ref="C214:D216"/>
    <mergeCell ref="E162:N170"/>
    <mergeCell ref="E160:N161"/>
    <mergeCell ref="B174:B179"/>
    <mergeCell ref="B180:B183"/>
    <mergeCell ref="O174:O179"/>
    <mergeCell ref="B211:B213"/>
    <mergeCell ref="D236:D237"/>
    <mergeCell ref="D238:D239"/>
    <mergeCell ref="D240:D241"/>
    <mergeCell ref="D242:D243"/>
    <mergeCell ref="B249:B253"/>
    <mergeCell ref="C249:D253"/>
    <mergeCell ref="C240:C241"/>
    <mergeCell ref="C242:C243"/>
    <mergeCell ref="B229:B247"/>
    <mergeCell ref="C231:C233"/>
    <mergeCell ref="C234:C235"/>
    <mergeCell ref="C236:C237"/>
    <mergeCell ref="C238:C239"/>
    <mergeCell ref="C244:C245"/>
    <mergeCell ref="C229:O230"/>
    <mergeCell ref="K240:L241"/>
    <mergeCell ref="K244:L245"/>
    <mergeCell ref="M234:N235"/>
    <mergeCell ref="M236:N237"/>
    <mergeCell ref="E231:J233"/>
    <mergeCell ref="K231:L231"/>
    <mergeCell ref="K232:L232"/>
    <mergeCell ref="K233:L233"/>
    <mergeCell ref="O231:O233"/>
    <mergeCell ref="O246:O247"/>
    <mergeCell ref="M246:N247"/>
    <mergeCell ref="K246:L247"/>
    <mergeCell ref="K238:L239"/>
    <mergeCell ref="E240:J241"/>
    <mergeCell ref="E242:J243"/>
    <mergeCell ref="E244:J245"/>
    <mergeCell ref="E246:J247"/>
    <mergeCell ref="D246:D247"/>
    <mergeCell ref="M242:N243"/>
    <mergeCell ref="M244:N245"/>
    <mergeCell ref="D244:D245"/>
    <mergeCell ref="E238:J239"/>
    <mergeCell ref="O244:O245"/>
    <mergeCell ref="B256:B258"/>
    <mergeCell ref="C256:D256"/>
    <mergeCell ref="B259:B262"/>
    <mergeCell ref="B266:B273"/>
    <mergeCell ref="B274:B284"/>
    <mergeCell ref="C266:D273"/>
    <mergeCell ref="B265:N265"/>
    <mergeCell ref="E266:N273"/>
    <mergeCell ref="C254:D255"/>
    <mergeCell ref="C274:D274"/>
    <mergeCell ref="E274:N284"/>
    <mergeCell ref="E254:N255"/>
    <mergeCell ref="C257:D258"/>
    <mergeCell ref="E256:N258"/>
    <mergeCell ref="C275:D277"/>
    <mergeCell ref="C278:D280"/>
    <mergeCell ref="C281:D284"/>
    <mergeCell ref="B254:B255"/>
    <mergeCell ref="C259:N262"/>
    <mergeCell ref="B306:B314"/>
    <mergeCell ref="C306:D314"/>
    <mergeCell ref="E306:N314"/>
    <mergeCell ref="B286:N287"/>
    <mergeCell ref="B288:B296"/>
    <mergeCell ref="C288:D296"/>
    <mergeCell ref="E288:N296"/>
    <mergeCell ref="B297:B305"/>
    <mergeCell ref="C297:D305"/>
    <mergeCell ref="E297:N305"/>
    <mergeCell ref="O288:O314"/>
    <mergeCell ref="C6:E6"/>
    <mergeCell ref="M231:N233"/>
    <mergeCell ref="O286:O287"/>
    <mergeCell ref="O249:O253"/>
    <mergeCell ref="E249:N253"/>
    <mergeCell ref="O256:O258"/>
    <mergeCell ref="O260:O261"/>
    <mergeCell ref="O234:O235"/>
    <mergeCell ref="O236:O237"/>
    <mergeCell ref="O238:O239"/>
    <mergeCell ref="O274:O275"/>
    <mergeCell ref="O277:O278"/>
    <mergeCell ref="O279:O280"/>
    <mergeCell ref="O281:O282"/>
    <mergeCell ref="O283:O284"/>
    <mergeCell ref="K242:L243"/>
    <mergeCell ref="O240:O241"/>
    <mergeCell ref="O242:O243"/>
    <mergeCell ref="E234:J235"/>
    <mergeCell ref="E236:J237"/>
    <mergeCell ref="K236:L237"/>
    <mergeCell ref="K234:L235"/>
    <mergeCell ref="C246:C247"/>
  </mergeCells>
  <dataValidations count="8">
    <dataValidation type="textLength" operator="lessThan" allowBlank="1" showInputMessage="1" showErrorMessage="1" sqref="E17:N25 E288:N296 E297:N305" xr:uid="{B9027027-2625-4296-B5B7-A8C56A229011}">
      <formula1>200</formula1>
    </dataValidation>
    <dataValidation type="textLength" operator="equal" allowBlank="1" showInputMessage="1" showErrorMessage="1" sqref="I36:N40" xr:uid="{13E4D6CA-F84B-4B15-B471-EB3A8EE1324D}">
      <formula1>100</formula1>
    </dataValidation>
    <dataValidation type="textLength" operator="equal" allowBlank="1" showInputMessage="1" showErrorMessage="1" sqref="C206:D213 C217:D220 C249:D253" xr:uid="{17FD3363-B024-4854-8621-45552C7542C8}">
      <formula1>50</formula1>
    </dataValidation>
    <dataValidation type="textLength" operator="lessThan" allowBlank="1" showInputMessage="1" showErrorMessage="1" sqref="E74:N91" xr:uid="{7A965A8B-F81B-4FA0-90EF-1479D03C4DDC}">
      <formula1>600</formula1>
    </dataValidation>
    <dataValidation type="textLength" operator="lessThan" allowBlank="1" showInputMessage="1" showErrorMessage="1" sqref="E10:N16 E180:N183 E184:N201 E202:N205" xr:uid="{603A14F6-3BFC-4C3D-B779-69477882C381}">
      <formula1>150</formula1>
    </dataValidation>
    <dataValidation type="textLength" operator="lessThan" allowBlank="1" showInputMessage="1" showErrorMessage="1" sqref="E49:N50 I101:N101 E134:N135 E211:N213 E217:N220 G111:N112 G113:N114 G115:N116 G149:N151 E206:N210 G137:N139 G140:N142 G143:N145 G146:N148 E155:N159 E249:N253" xr:uid="{EF95B4DF-EBBB-4B9B-99DC-A7232E1EB94A}">
      <formula1>50</formula1>
    </dataValidation>
    <dataValidation type="textLength" operator="lessThan" allowBlank="1" showInputMessage="1" showErrorMessage="1" sqref="E57:N63 G64:N67 G68:N70 G71:N73 E105:N110 E117:N117 E118:N118 E131:N133 E136:N136 E214:N216 E221:N225 E174:N179 E160:N161 E162:N170 E256:N258 E266:N273 E274:N284" xr:uid="{FB373AA5-52E3-498A-96C7-528611435235}">
      <formula1>100</formula1>
    </dataValidation>
    <dataValidation type="textLength" operator="lessThan" allowBlank="1" showInputMessage="1" showErrorMessage="1" sqref="E306:N314" xr:uid="{4E4588E1-DC86-46A0-91F9-02DA9340AB05}">
      <formula1>300</formula1>
    </dataValidation>
  </dataValidations>
  <hyperlinks>
    <hyperlink ref="O102" r:id="rId1" display="https://reports.ofsted.gov.uk/" xr:uid="{B97E34FB-C469-4A25-B2DD-A5B8ACDBC805}"/>
  </hyperlinks>
  <pageMargins left="0.7" right="0.7" top="0.75" bottom="0.75" header="0.3" footer="0.3"/>
  <pageSetup paperSize="9" orientation="portrait" r:id="rId2"/>
  <headerFooter>
    <oddHeader>&amp;C&amp;"Calibri"&amp;10&amp;K000000 OFFICIAL&amp;1#_x000D_</oddHeader>
    <oddFooter>&amp;C_x000D_&amp;1#&amp;"Calibri"&amp;10&amp;K000000 OFFICIAL</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ED399-76A9-454E-B2E7-B29ECE55E116}">
  <sheetPr>
    <tabColor theme="5" tint="0.79998168889431442"/>
  </sheetPr>
  <dimension ref="A1:P348"/>
  <sheetViews>
    <sheetView showGridLines="0" zoomScale="41" zoomScaleNormal="80" workbookViewId="0">
      <selection activeCell="B5" sqref="B5:P5"/>
    </sheetView>
  </sheetViews>
  <sheetFormatPr defaultRowHeight="14.5" x14ac:dyDescent="0.35"/>
  <cols>
    <col min="1" max="1" width="8.81640625" style="215"/>
    <col min="2" max="2" width="5.81640625" style="218" customWidth="1"/>
    <col min="3" max="3" width="16.1796875" style="215" customWidth="1"/>
    <col min="4" max="4" width="21.1796875" style="215" customWidth="1"/>
    <col min="5" max="6" width="12.453125" style="215" customWidth="1"/>
    <col min="7" max="7" width="14.81640625" style="215" customWidth="1"/>
    <col min="8" max="14" width="12.453125" style="215" customWidth="1"/>
    <col min="15" max="15" width="59.453125" style="219" customWidth="1"/>
    <col min="16" max="16" width="8.54296875" customWidth="1"/>
  </cols>
  <sheetData>
    <row r="1" spans="1:16" ht="28.75" customHeight="1" x14ac:dyDescent="0.35">
      <c r="A1" s="184"/>
      <c r="B1" s="185"/>
      <c r="C1" s="184"/>
      <c r="D1" s="184"/>
      <c r="E1" s="184"/>
      <c r="F1" s="184"/>
      <c r="G1" s="184"/>
      <c r="H1" s="184"/>
      <c r="I1" s="184"/>
      <c r="J1" s="184"/>
      <c r="K1" s="184"/>
      <c r="L1" s="184"/>
      <c r="M1" s="184"/>
      <c r="N1" s="184"/>
      <c r="O1" s="186"/>
      <c r="P1" s="1"/>
    </row>
    <row r="2" spans="1:16" ht="28.75" customHeight="1" x14ac:dyDescent="0.35">
      <c r="A2" s="184"/>
      <c r="B2" s="185"/>
      <c r="C2" s="184"/>
      <c r="D2" s="184"/>
      <c r="E2" s="184"/>
      <c r="F2" s="184"/>
      <c r="G2" s="184"/>
      <c r="H2" s="184"/>
      <c r="I2" s="184"/>
      <c r="J2" s="184"/>
      <c r="K2" s="184"/>
      <c r="L2" s="184"/>
      <c r="M2" s="184"/>
      <c r="N2" s="184"/>
      <c r="O2" s="186"/>
      <c r="P2" s="1"/>
    </row>
    <row r="3" spans="1:16" ht="28.75" customHeight="1" x14ac:dyDescent="0.35">
      <c r="A3" s="184"/>
      <c r="B3" s="185"/>
      <c r="C3" s="184"/>
      <c r="D3" s="184"/>
      <c r="E3" s="184"/>
      <c r="F3" s="184"/>
      <c r="G3" s="184"/>
      <c r="H3" s="184"/>
      <c r="I3" s="184"/>
      <c r="J3" s="184"/>
      <c r="K3" s="184"/>
      <c r="L3" s="184"/>
      <c r="M3" s="184"/>
      <c r="N3" s="184"/>
      <c r="O3" s="186"/>
      <c r="P3" s="1"/>
    </row>
    <row r="4" spans="1:16" ht="28.75" customHeight="1" x14ac:dyDescent="0.6">
      <c r="A4" s="184"/>
      <c r="B4" s="187"/>
      <c r="C4" s="188"/>
      <c r="D4" s="188"/>
      <c r="E4" s="188"/>
      <c r="F4" s="189"/>
      <c r="G4" s="189"/>
      <c r="H4" s="189"/>
      <c r="I4" s="184"/>
      <c r="J4" s="184"/>
      <c r="K4" s="184"/>
      <c r="L4" s="184"/>
      <c r="M4" s="184"/>
      <c r="N4" s="184"/>
      <c r="O4" s="186"/>
      <c r="P4" s="1"/>
    </row>
    <row r="5" spans="1:16" ht="28.75" customHeight="1" x14ac:dyDescent="0.6">
      <c r="A5" s="184"/>
      <c r="B5" s="646" t="s">
        <v>651</v>
      </c>
      <c r="C5" s="646"/>
      <c r="D5" s="646"/>
      <c r="E5" s="646"/>
      <c r="F5" s="646"/>
      <c r="G5" s="646"/>
      <c r="H5" s="646"/>
      <c r="I5" s="646"/>
      <c r="J5" s="646"/>
      <c r="K5" s="646"/>
      <c r="L5" s="646"/>
      <c r="M5" s="646"/>
      <c r="N5" s="646"/>
      <c r="O5" s="646"/>
      <c r="P5" s="646"/>
    </row>
    <row r="6" spans="1:16" ht="26" x14ac:dyDescent="0.6">
      <c r="A6" s="184"/>
      <c r="B6" s="190"/>
      <c r="C6" s="647" t="s">
        <v>551</v>
      </c>
      <c r="D6" s="647"/>
      <c r="E6" s="647"/>
      <c r="F6" s="190"/>
      <c r="G6" s="190"/>
      <c r="H6" s="190"/>
      <c r="I6" s="190"/>
      <c r="J6" s="190"/>
      <c r="K6" s="190"/>
      <c r="L6" s="190"/>
      <c r="M6" s="190"/>
      <c r="N6" s="190"/>
      <c r="O6" s="190"/>
      <c r="P6" s="190"/>
    </row>
    <row r="7" spans="1:16" ht="28.75" customHeight="1" thickBot="1" x14ac:dyDescent="0.65">
      <c r="A7" s="184"/>
      <c r="B7" s="190"/>
      <c r="C7" s="190"/>
      <c r="D7" s="190"/>
      <c r="E7" s="190"/>
      <c r="F7" s="190"/>
      <c r="G7" s="190"/>
      <c r="H7" s="190"/>
      <c r="I7" s="190"/>
      <c r="J7" s="190"/>
      <c r="K7" s="190"/>
      <c r="L7" s="190"/>
      <c r="M7" s="190"/>
      <c r="N7" s="190"/>
      <c r="O7" s="190"/>
      <c r="P7" s="190"/>
    </row>
    <row r="8" spans="1:16" ht="15" customHeight="1" x14ac:dyDescent="0.35">
      <c r="A8" s="184"/>
      <c r="B8" s="648" t="s">
        <v>609</v>
      </c>
      <c r="C8" s="649"/>
      <c r="D8" s="649"/>
      <c r="E8" s="649"/>
      <c r="F8" s="649"/>
      <c r="G8" s="649"/>
      <c r="H8" s="649"/>
      <c r="I8" s="649"/>
      <c r="J8" s="649"/>
      <c r="K8" s="649"/>
      <c r="L8" s="649"/>
      <c r="M8" s="649"/>
      <c r="N8" s="649"/>
      <c r="O8" s="652" t="s">
        <v>94</v>
      </c>
      <c r="P8" s="1"/>
    </row>
    <row r="9" spans="1:16" ht="28.75" customHeight="1" x14ac:dyDescent="0.35">
      <c r="A9" s="184"/>
      <c r="B9" s="650"/>
      <c r="C9" s="651"/>
      <c r="D9" s="651"/>
      <c r="E9" s="651"/>
      <c r="F9" s="651"/>
      <c r="G9" s="651"/>
      <c r="H9" s="651"/>
      <c r="I9" s="651"/>
      <c r="J9" s="651"/>
      <c r="K9" s="651"/>
      <c r="L9" s="651"/>
      <c r="M9" s="651"/>
      <c r="N9" s="651"/>
      <c r="O9" s="652"/>
      <c r="P9" s="1"/>
    </row>
    <row r="10" spans="1:16" ht="28.75" customHeight="1" x14ac:dyDescent="0.35">
      <c r="A10" s="184"/>
      <c r="B10" s="653">
        <v>1</v>
      </c>
      <c r="C10" s="480" t="s">
        <v>111</v>
      </c>
      <c r="D10" s="480"/>
      <c r="E10" s="444"/>
      <c r="F10" s="655"/>
      <c r="G10" s="655"/>
      <c r="H10" s="655"/>
      <c r="I10" s="655"/>
      <c r="J10" s="655"/>
      <c r="K10" s="655"/>
      <c r="L10" s="655"/>
      <c r="M10" s="655"/>
      <c r="N10" s="445"/>
      <c r="O10" s="472" t="s">
        <v>112</v>
      </c>
      <c r="P10" s="1"/>
    </row>
    <row r="11" spans="1:16" x14ac:dyDescent="0.35">
      <c r="A11" s="184"/>
      <c r="B11" s="653"/>
      <c r="C11" s="480"/>
      <c r="D11" s="480"/>
      <c r="E11" s="446"/>
      <c r="F11" s="656"/>
      <c r="G11" s="656"/>
      <c r="H11" s="656"/>
      <c r="I11" s="656"/>
      <c r="J11" s="656"/>
      <c r="K11" s="656"/>
      <c r="L11" s="656"/>
      <c r="M11" s="656"/>
      <c r="N11" s="447"/>
      <c r="O11" s="442"/>
      <c r="P11" s="1"/>
    </row>
    <row r="12" spans="1:16" ht="43.4" customHeight="1" x14ac:dyDescent="0.35">
      <c r="A12" s="184"/>
      <c r="B12" s="653"/>
      <c r="C12" s="480"/>
      <c r="D12" s="480"/>
      <c r="E12" s="446"/>
      <c r="F12" s="656"/>
      <c r="G12" s="656"/>
      <c r="H12" s="656"/>
      <c r="I12" s="656"/>
      <c r="J12" s="656"/>
      <c r="K12" s="656"/>
      <c r="L12" s="656"/>
      <c r="M12" s="656"/>
      <c r="N12" s="447"/>
      <c r="O12" s="442"/>
      <c r="P12" s="1"/>
    </row>
    <row r="13" spans="1:16" x14ac:dyDescent="0.35">
      <c r="A13" s="184"/>
      <c r="B13" s="653"/>
      <c r="C13" s="480"/>
      <c r="D13" s="480"/>
      <c r="E13" s="446"/>
      <c r="F13" s="656"/>
      <c r="G13" s="656"/>
      <c r="H13" s="656"/>
      <c r="I13" s="656"/>
      <c r="J13" s="656"/>
      <c r="K13" s="656"/>
      <c r="L13" s="656"/>
      <c r="M13" s="656"/>
      <c r="N13" s="447"/>
      <c r="O13" s="442"/>
      <c r="P13" s="1"/>
    </row>
    <row r="14" spans="1:16" x14ac:dyDescent="0.35">
      <c r="A14" s="184"/>
      <c r="B14" s="653"/>
      <c r="C14" s="480"/>
      <c r="D14" s="480"/>
      <c r="E14" s="446"/>
      <c r="F14" s="656"/>
      <c r="G14" s="656"/>
      <c r="H14" s="656"/>
      <c r="I14" s="656"/>
      <c r="J14" s="656"/>
      <c r="K14" s="656"/>
      <c r="L14" s="656"/>
      <c r="M14" s="656"/>
      <c r="N14" s="447"/>
      <c r="O14" s="442"/>
      <c r="P14" s="1"/>
    </row>
    <row r="15" spans="1:16" x14ac:dyDescent="0.35">
      <c r="A15" s="184"/>
      <c r="B15" s="653"/>
      <c r="C15" s="480"/>
      <c r="D15" s="480"/>
      <c r="E15" s="446"/>
      <c r="F15" s="656"/>
      <c r="G15" s="656"/>
      <c r="H15" s="656"/>
      <c r="I15" s="656"/>
      <c r="J15" s="656"/>
      <c r="K15" s="656"/>
      <c r="L15" s="656"/>
      <c r="M15" s="656"/>
      <c r="N15" s="447"/>
      <c r="O15" s="442"/>
      <c r="P15" s="1"/>
    </row>
    <row r="16" spans="1:16" ht="14.5" customHeight="1" x14ac:dyDescent="0.35">
      <c r="A16" s="184"/>
      <c r="B16" s="654"/>
      <c r="C16" s="480"/>
      <c r="D16" s="480"/>
      <c r="E16" s="448"/>
      <c r="F16" s="657"/>
      <c r="G16" s="657"/>
      <c r="H16" s="657"/>
      <c r="I16" s="657"/>
      <c r="J16" s="657"/>
      <c r="K16" s="657"/>
      <c r="L16" s="657"/>
      <c r="M16" s="657"/>
      <c r="N16" s="449"/>
      <c r="O16" s="443"/>
      <c r="P16" s="1"/>
    </row>
    <row r="17" spans="1:16" ht="14.5" customHeight="1" x14ac:dyDescent="0.35">
      <c r="A17" s="184"/>
      <c r="B17" s="660">
        <v>2</v>
      </c>
      <c r="C17" s="480" t="s">
        <v>610</v>
      </c>
      <c r="D17" s="480"/>
      <c r="E17" s="518"/>
      <c r="F17" s="518"/>
      <c r="G17" s="518"/>
      <c r="H17" s="518"/>
      <c r="I17" s="518"/>
      <c r="J17" s="518"/>
      <c r="K17" s="518"/>
      <c r="L17" s="518"/>
      <c r="M17" s="518"/>
      <c r="N17" s="518"/>
      <c r="O17" s="174"/>
      <c r="P17" s="1"/>
    </row>
    <row r="18" spans="1:16" ht="29" x14ac:dyDescent="0.35">
      <c r="A18" s="184"/>
      <c r="B18" s="660"/>
      <c r="C18" s="480"/>
      <c r="D18" s="480"/>
      <c r="E18" s="518"/>
      <c r="F18" s="518"/>
      <c r="G18" s="518"/>
      <c r="H18" s="518"/>
      <c r="I18" s="518"/>
      <c r="J18" s="518"/>
      <c r="K18" s="518"/>
      <c r="L18" s="518"/>
      <c r="M18" s="518"/>
      <c r="N18" s="518"/>
      <c r="O18" s="174" t="s">
        <v>114</v>
      </c>
      <c r="P18" s="1"/>
    </row>
    <row r="19" spans="1:16" x14ac:dyDescent="0.35">
      <c r="A19" s="184"/>
      <c r="B19" s="660"/>
      <c r="C19" s="480"/>
      <c r="D19" s="480"/>
      <c r="E19" s="518"/>
      <c r="F19" s="518"/>
      <c r="G19" s="518"/>
      <c r="H19" s="518"/>
      <c r="I19" s="518"/>
      <c r="J19" s="518"/>
      <c r="K19" s="518"/>
      <c r="L19" s="518"/>
      <c r="M19" s="518"/>
      <c r="N19" s="518"/>
      <c r="O19" s="173" t="s">
        <v>115</v>
      </c>
      <c r="P19" s="1"/>
    </row>
    <row r="20" spans="1:16" x14ac:dyDescent="0.35">
      <c r="A20" s="184"/>
      <c r="B20" s="660"/>
      <c r="C20" s="480"/>
      <c r="D20" s="480"/>
      <c r="E20" s="518"/>
      <c r="F20" s="518"/>
      <c r="G20" s="518"/>
      <c r="H20" s="518"/>
      <c r="I20" s="518"/>
      <c r="J20" s="518"/>
      <c r="K20" s="518"/>
      <c r="L20" s="518"/>
      <c r="M20" s="518"/>
      <c r="N20" s="518"/>
      <c r="O20" s="192"/>
      <c r="P20" s="1"/>
    </row>
    <row r="21" spans="1:16" ht="58" x14ac:dyDescent="0.35">
      <c r="A21" s="184"/>
      <c r="B21" s="660"/>
      <c r="C21" s="480"/>
      <c r="D21" s="480"/>
      <c r="E21" s="518"/>
      <c r="F21" s="518"/>
      <c r="G21" s="518"/>
      <c r="H21" s="518"/>
      <c r="I21" s="518"/>
      <c r="J21" s="518"/>
      <c r="K21" s="518"/>
      <c r="L21" s="518"/>
      <c r="M21" s="518"/>
      <c r="N21" s="518"/>
      <c r="O21" s="173" t="s">
        <v>116</v>
      </c>
      <c r="P21" s="1"/>
    </row>
    <row r="22" spans="1:16" x14ac:dyDescent="0.35">
      <c r="A22" s="184"/>
      <c r="B22" s="660"/>
      <c r="C22" s="480"/>
      <c r="D22" s="480"/>
      <c r="E22" s="518"/>
      <c r="F22" s="518"/>
      <c r="G22" s="518"/>
      <c r="H22" s="518"/>
      <c r="I22" s="518"/>
      <c r="J22" s="518"/>
      <c r="K22" s="518"/>
      <c r="L22" s="518"/>
      <c r="M22" s="518"/>
      <c r="N22" s="518"/>
      <c r="O22" s="192"/>
      <c r="P22" s="1"/>
    </row>
    <row r="23" spans="1:16" x14ac:dyDescent="0.35">
      <c r="A23" s="184"/>
      <c r="B23" s="660"/>
      <c r="C23" s="480"/>
      <c r="D23" s="480"/>
      <c r="E23" s="518"/>
      <c r="F23" s="518"/>
      <c r="G23" s="518"/>
      <c r="H23" s="518"/>
      <c r="I23" s="518"/>
      <c r="J23" s="518"/>
      <c r="K23" s="518"/>
      <c r="L23" s="518"/>
      <c r="M23" s="518"/>
      <c r="N23" s="518"/>
      <c r="O23" s="174"/>
      <c r="P23" s="1"/>
    </row>
    <row r="24" spans="1:16" x14ac:dyDescent="0.35">
      <c r="A24" s="184"/>
      <c r="B24" s="660"/>
      <c r="C24" s="480"/>
      <c r="D24" s="480"/>
      <c r="E24" s="518"/>
      <c r="F24" s="518"/>
      <c r="G24" s="518"/>
      <c r="H24" s="518"/>
      <c r="I24" s="518"/>
      <c r="J24" s="518"/>
      <c r="K24" s="518"/>
      <c r="L24" s="518"/>
      <c r="M24" s="518"/>
      <c r="N24" s="518"/>
      <c r="O24" s="175" t="s">
        <v>117</v>
      </c>
      <c r="P24" s="1"/>
    </row>
    <row r="25" spans="1:16" ht="29.5" customHeight="1" x14ac:dyDescent="0.35">
      <c r="A25" s="184"/>
      <c r="B25" s="660"/>
      <c r="C25" s="480"/>
      <c r="D25" s="480"/>
      <c r="E25" s="518"/>
      <c r="F25" s="518"/>
      <c r="G25" s="518"/>
      <c r="H25" s="518"/>
      <c r="I25" s="518"/>
      <c r="J25" s="518"/>
      <c r="K25" s="518"/>
      <c r="L25" s="518"/>
      <c r="M25" s="518"/>
      <c r="N25" s="518"/>
      <c r="O25" s="174"/>
      <c r="P25" s="1"/>
    </row>
    <row r="26" spans="1:16" ht="29.5" customHeight="1" x14ac:dyDescent="0.35">
      <c r="A26" s="184"/>
      <c r="B26" s="661" t="s">
        <v>118</v>
      </c>
      <c r="C26" s="482" t="s">
        <v>119</v>
      </c>
      <c r="D26" s="431"/>
      <c r="E26" s="664" t="s">
        <v>611</v>
      </c>
      <c r="F26" s="664"/>
      <c r="G26" s="664" t="s">
        <v>121</v>
      </c>
      <c r="H26" s="664" t="s">
        <v>122</v>
      </c>
      <c r="I26" s="664"/>
      <c r="J26" s="664" t="s">
        <v>123</v>
      </c>
      <c r="K26" s="664"/>
      <c r="L26" s="664" t="s">
        <v>124</v>
      </c>
      <c r="M26" s="664" t="s">
        <v>125</v>
      </c>
      <c r="N26" s="664"/>
      <c r="O26" s="472" t="s">
        <v>126</v>
      </c>
      <c r="P26" s="1"/>
    </row>
    <row r="27" spans="1:16" ht="29.5" customHeight="1" x14ac:dyDescent="0.35">
      <c r="A27" s="184"/>
      <c r="B27" s="662"/>
      <c r="C27" s="486"/>
      <c r="D27" s="433"/>
      <c r="E27" s="664"/>
      <c r="F27" s="664"/>
      <c r="G27" s="664"/>
      <c r="H27" s="664"/>
      <c r="I27" s="664"/>
      <c r="J27" s="664"/>
      <c r="K27" s="664"/>
      <c r="L27" s="664"/>
      <c r="M27" s="664"/>
      <c r="N27" s="664"/>
      <c r="O27" s="442"/>
      <c r="P27" s="1"/>
    </row>
    <row r="28" spans="1:16" ht="29.5" customHeight="1" x14ac:dyDescent="0.35">
      <c r="A28" s="184"/>
      <c r="B28" s="662"/>
      <c r="C28" s="482" t="s">
        <v>127</v>
      </c>
      <c r="D28" s="431"/>
      <c r="E28" s="596"/>
      <c r="F28" s="597"/>
      <c r="G28" s="38"/>
      <c r="H28" s="596"/>
      <c r="I28" s="597"/>
      <c r="J28" s="596"/>
      <c r="K28" s="597"/>
      <c r="L28" s="38"/>
      <c r="M28" s="596"/>
      <c r="N28" s="597"/>
      <c r="O28" s="442"/>
      <c r="P28" s="1"/>
    </row>
    <row r="29" spans="1:16" ht="29.5" customHeight="1" x14ac:dyDescent="0.35">
      <c r="A29" s="184"/>
      <c r="B29" s="662"/>
      <c r="C29" s="484"/>
      <c r="D29" s="432"/>
      <c r="E29" s="596"/>
      <c r="F29" s="597"/>
      <c r="G29" s="38"/>
      <c r="H29" s="596"/>
      <c r="I29" s="597"/>
      <c r="J29" s="596"/>
      <c r="K29" s="597"/>
      <c r="L29" s="38"/>
      <c r="M29" s="596"/>
      <c r="N29" s="597"/>
      <c r="O29" s="442"/>
      <c r="P29" s="1"/>
    </row>
    <row r="30" spans="1:16" ht="29.5" customHeight="1" x14ac:dyDescent="0.35">
      <c r="A30" s="184"/>
      <c r="B30" s="662"/>
      <c r="C30" s="484"/>
      <c r="D30" s="432"/>
      <c r="E30" s="596"/>
      <c r="F30" s="597"/>
      <c r="G30" s="38"/>
      <c r="H30" s="596"/>
      <c r="I30" s="597"/>
      <c r="J30" s="596"/>
      <c r="K30" s="597"/>
      <c r="L30" s="38"/>
      <c r="M30" s="596"/>
      <c r="N30" s="597"/>
      <c r="O30" s="442"/>
      <c r="P30" s="1"/>
    </row>
    <row r="31" spans="1:16" ht="29.5" customHeight="1" x14ac:dyDescent="0.35">
      <c r="A31" s="184"/>
      <c r="B31" s="662"/>
      <c r="C31" s="484"/>
      <c r="D31" s="432"/>
      <c r="E31" s="596"/>
      <c r="F31" s="597"/>
      <c r="G31" s="38"/>
      <c r="H31" s="596"/>
      <c r="I31" s="597"/>
      <c r="J31" s="596"/>
      <c r="K31" s="597"/>
      <c r="L31" s="38"/>
      <c r="M31" s="596"/>
      <c r="N31" s="597"/>
      <c r="O31" s="442"/>
      <c r="P31" s="1"/>
    </row>
    <row r="32" spans="1:16" ht="29.5" customHeight="1" x14ac:dyDescent="0.35">
      <c r="A32" s="184"/>
      <c r="B32" s="662"/>
      <c r="C32" s="484"/>
      <c r="D32" s="432"/>
      <c r="E32" s="596"/>
      <c r="F32" s="597"/>
      <c r="G32" s="38"/>
      <c r="H32" s="596"/>
      <c r="I32" s="597"/>
      <c r="J32" s="596"/>
      <c r="K32" s="597"/>
      <c r="L32" s="38"/>
      <c r="M32" s="596"/>
      <c r="N32" s="597"/>
      <c r="O32" s="442"/>
      <c r="P32" s="1"/>
    </row>
    <row r="33" spans="1:16" ht="29.5" customHeight="1" x14ac:dyDescent="0.35">
      <c r="A33" s="184"/>
      <c r="B33" s="662"/>
      <c r="C33" s="484"/>
      <c r="D33" s="432"/>
      <c r="E33" s="596"/>
      <c r="F33" s="597"/>
      <c r="G33" s="38"/>
      <c r="H33" s="596"/>
      <c r="I33" s="597"/>
      <c r="J33" s="596"/>
      <c r="K33" s="597"/>
      <c r="L33" s="38"/>
      <c r="M33" s="596"/>
      <c r="N33" s="597"/>
      <c r="O33" s="442"/>
      <c r="P33" s="1"/>
    </row>
    <row r="34" spans="1:16" ht="29.5" customHeight="1" x14ac:dyDescent="0.35">
      <c r="A34" s="184"/>
      <c r="B34" s="662"/>
      <c r="C34" s="484"/>
      <c r="D34" s="432"/>
      <c r="E34" s="596"/>
      <c r="F34" s="597"/>
      <c r="G34" s="38"/>
      <c r="H34" s="596"/>
      <c r="I34" s="597"/>
      <c r="J34" s="596"/>
      <c r="K34" s="597"/>
      <c r="L34" s="38"/>
      <c r="M34" s="596"/>
      <c r="N34" s="597"/>
      <c r="O34" s="443"/>
      <c r="P34" s="1"/>
    </row>
    <row r="35" spans="1:16" ht="29.5" customHeight="1" x14ac:dyDescent="0.35">
      <c r="A35" s="184"/>
      <c r="B35" s="662"/>
      <c r="C35" s="482" t="s">
        <v>128</v>
      </c>
      <c r="D35" s="431"/>
      <c r="E35" s="664" t="s">
        <v>129</v>
      </c>
      <c r="F35" s="664"/>
      <c r="G35" s="664"/>
      <c r="H35" s="664"/>
      <c r="I35" s="664" t="s">
        <v>612</v>
      </c>
      <c r="J35" s="664"/>
      <c r="K35" s="664"/>
      <c r="L35" s="664"/>
      <c r="M35" s="664"/>
      <c r="N35" s="664"/>
      <c r="O35" s="482" t="s">
        <v>131</v>
      </c>
      <c r="P35" s="1"/>
    </row>
    <row r="36" spans="1:16" ht="21" customHeight="1" x14ac:dyDescent="0.35">
      <c r="A36" s="184"/>
      <c r="B36" s="662"/>
      <c r="C36" s="484"/>
      <c r="D36" s="432"/>
      <c r="E36" s="596"/>
      <c r="F36" s="603"/>
      <c r="G36" s="603"/>
      <c r="H36" s="597"/>
      <c r="I36" s="596"/>
      <c r="J36" s="603"/>
      <c r="K36" s="603"/>
      <c r="L36" s="603"/>
      <c r="M36" s="603"/>
      <c r="N36" s="597"/>
      <c r="O36" s="484"/>
      <c r="P36" s="1"/>
    </row>
    <row r="37" spans="1:16" ht="21" customHeight="1" x14ac:dyDescent="0.35">
      <c r="A37" s="184"/>
      <c r="B37" s="662"/>
      <c r="C37" s="484"/>
      <c r="D37" s="432"/>
      <c r="E37" s="596"/>
      <c r="F37" s="603"/>
      <c r="G37" s="603"/>
      <c r="H37" s="597"/>
      <c r="I37" s="596"/>
      <c r="J37" s="603"/>
      <c r="K37" s="603"/>
      <c r="L37" s="603"/>
      <c r="M37" s="603"/>
      <c r="N37" s="597"/>
      <c r="O37" s="484"/>
      <c r="P37" s="1"/>
    </row>
    <row r="38" spans="1:16" ht="21" customHeight="1" x14ac:dyDescent="0.35">
      <c r="A38" s="184"/>
      <c r="B38" s="662"/>
      <c r="C38" s="484"/>
      <c r="D38" s="432"/>
      <c r="E38" s="596"/>
      <c r="F38" s="603"/>
      <c r="G38" s="603"/>
      <c r="H38" s="597"/>
      <c r="I38" s="596"/>
      <c r="J38" s="603"/>
      <c r="K38" s="603"/>
      <c r="L38" s="603"/>
      <c r="M38" s="603"/>
      <c r="N38" s="597"/>
      <c r="O38" s="484"/>
      <c r="P38" s="1"/>
    </row>
    <row r="39" spans="1:16" ht="21" customHeight="1" x14ac:dyDescent="0.35">
      <c r="A39" s="184"/>
      <c r="B39" s="662"/>
      <c r="C39" s="484"/>
      <c r="D39" s="432"/>
      <c r="E39" s="596"/>
      <c r="F39" s="603"/>
      <c r="G39" s="603"/>
      <c r="H39" s="597"/>
      <c r="I39" s="596"/>
      <c r="J39" s="603"/>
      <c r="K39" s="603"/>
      <c r="L39" s="603"/>
      <c r="M39" s="603"/>
      <c r="N39" s="597"/>
      <c r="O39" s="484"/>
      <c r="P39" s="1"/>
    </row>
    <row r="40" spans="1:16" ht="21" customHeight="1" x14ac:dyDescent="0.35">
      <c r="A40" s="184"/>
      <c r="B40" s="663"/>
      <c r="C40" s="486"/>
      <c r="D40" s="433"/>
      <c r="E40" s="596"/>
      <c r="F40" s="603"/>
      <c r="G40" s="603"/>
      <c r="H40" s="597"/>
      <c r="I40" s="596"/>
      <c r="J40" s="603"/>
      <c r="K40" s="603"/>
      <c r="L40" s="603"/>
      <c r="M40" s="603"/>
      <c r="N40" s="597"/>
      <c r="O40" s="486"/>
      <c r="P40" s="1"/>
    </row>
    <row r="41" spans="1:16" ht="25.75" customHeight="1" x14ac:dyDescent="0.35">
      <c r="A41" s="184"/>
      <c r="B41" s="667">
        <v>3</v>
      </c>
      <c r="C41" s="482" t="s">
        <v>613</v>
      </c>
      <c r="D41" s="431"/>
      <c r="E41" s="669" t="s">
        <v>133</v>
      </c>
      <c r="F41" s="669"/>
      <c r="G41" s="669"/>
      <c r="H41" s="669"/>
      <c r="I41" s="669"/>
      <c r="J41" s="669"/>
      <c r="K41" s="602" t="b">
        <v>0</v>
      </c>
      <c r="L41" s="602"/>
      <c r="M41" s="602"/>
      <c r="N41" s="602"/>
      <c r="O41" s="670" t="s">
        <v>134</v>
      </c>
      <c r="P41" s="1"/>
    </row>
    <row r="42" spans="1:16" ht="14.5" customHeight="1" x14ac:dyDescent="0.35">
      <c r="A42" s="184"/>
      <c r="B42" s="667"/>
      <c r="C42" s="484"/>
      <c r="D42" s="432"/>
      <c r="E42" s="669"/>
      <c r="F42" s="669"/>
      <c r="G42" s="669"/>
      <c r="H42" s="669"/>
      <c r="I42" s="669"/>
      <c r="J42" s="669"/>
      <c r="K42" s="602"/>
      <c r="L42" s="602"/>
      <c r="M42" s="602"/>
      <c r="N42" s="602"/>
      <c r="O42" s="671"/>
      <c r="P42" s="1"/>
    </row>
    <row r="43" spans="1:16" ht="14.5" customHeight="1" x14ac:dyDescent="0.35">
      <c r="A43" s="184"/>
      <c r="B43" s="667"/>
      <c r="C43" s="484"/>
      <c r="D43" s="432"/>
      <c r="E43" s="669" t="s">
        <v>135</v>
      </c>
      <c r="F43" s="669"/>
      <c r="G43" s="669"/>
      <c r="H43" s="669"/>
      <c r="I43" s="669"/>
      <c r="J43" s="669"/>
      <c r="K43" s="602" t="b">
        <v>0</v>
      </c>
      <c r="L43" s="602"/>
      <c r="M43" s="602"/>
      <c r="N43" s="602"/>
      <c r="O43" s="671"/>
      <c r="P43" s="1"/>
    </row>
    <row r="44" spans="1:16" ht="14.5" customHeight="1" x14ac:dyDescent="0.35">
      <c r="A44" s="184"/>
      <c r="B44" s="667"/>
      <c r="C44" s="484"/>
      <c r="D44" s="432"/>
      <c r="E44" s="669"/>
      <c r="F44" s="669"/>
      <c r="G44" s="669"/>
      <c r="H44" s="669"/>
      <c r="I44" s="669"/>
      <c r="J44" s="669"/>
      <c r="K44" s="602"/>
      <c r="L44" s="602"/>
      <c r="M44" s="602"/>
      <c r="N44" s="602"/>
      <c r="O44" s="671"/>
      <c r="P44" s="1"/>
    </row>
    <row r="45" spans="1:16" ht="16.399999999999999" customHeight="1" x14ac:dyDescent="0.35">
      <c r="A45" s="184"/>
      <c r="B45" s="667"/>
      <c r="C45" s="484"/>
      <c r="D45" s="432"/>
      <c r="E45" s="669"/>
      <c r="F45" s="669"/>
      <c r="G45" s="669"/>
      <c r="H45" s="669"/>
      <c r="I45" s="669"/>
      <c r="J45" s="669"/>
      <c r="K45" s="602"/>
      <c r="L45" s="602"/>
      <c r="M45" s="602"/>
      <c r="N45" s="602"/>
      <c r="O45" s="671"/>
      <c r="P45" s="1"/>
    </row>
    <row r="46" spans="1:16" ht="14.5" customHeight="1" x14ac:dyDescent="0.35">
      <c r="A46" s="184"/>
      <c r="B46" s="667"/>
      <c r="C46" s="484"/>
      <c r="D46" s="432"/>
      <c r="E46" s="669" t="s">
        <v>136</v>
      </c>
      <c r="F46" s="669"/>
      <c r="G46" s="669"/>
      <c r="H46" s="669"/>
      <c r="I46" s="669"/>
      <c r="J46" s="669"/>
      <c r="K46" s="602" t="b">
        <v>0</v>
      </c>
      <c r="L46" s="602"/>
      <c r="M46" s="602"/>
      <c r="N46" s="602"/>
      <c r="O46" s="671"/>
      <c r="P46" s="1"/>
    </row>
    <row r="47" spans="1:16" ht="16.399999999999999" customHeight="1" x14ac:dyDescent="0.35">
      <c r="A47" s="184"/>
      <c r="B47" s="667"/>
      <c r="C47" s="484"/>
      <c r="D47" s="432"/>
      <c r="E47" s="669"/>
      <c r="F47" s="669"/>
      <c r="G47" s="669"/>
      <c r="H47" s="669"/>
      <c r="I47" s="669"/>
      <c r="J47" s="669"/>
      <c r="K47" s="602"/>
      <c r="L47" s="602"/>
      <c r="M47" s="602"/>
      <c r="N47" s="602"/>
      <c r="O47" s="671"/>
      <c r="P47" s="1"/>
    </row>
    <row r="48" spans="1:16" ht="14.5" customHeight="1" x14ac:dyDescent="0.35">
      <c r="A48" s="184"/>
      <c r="B48" s="667"/>
      <c r="C48" s="486"/>
      <c r="D48" s="433"/>
      <c r="E48" s="669"/>
      <c r="F48" s="669"/>
      <c r="G48" s="669"/>
      <c r="H48" s="669"/>
      <c r="I48" s="669"/>
      <c r="J48" s="669"/>
      <c r="K48" s="602"/>
      <c r="L48" s="602"/>
      <c r="M48" s="602"/>
      <c r="N48" s="602"/>
      <c r="O48" s="671"/>
      <c r="P48" s="1"/>
    </row>
    <row r="49" spans="1:16" ht="53.5" customHeight="1" x14ac:dyDescent="0.35">
      <c r="A49" s="184"/>
      <c r="B49" s="667"/>
      <c r="C49" s="480" t="s">
        <v>137</v>
      </c>
      <c r="D49" s="480"/>
      <c r="E49" s="520"/>
      <c r="F49" s="520"/>
      <c r="G49" s="520"/>
      <c r="H49" s="520"/>
      <c r="I49" s="520"/>
      <c r="J49" s="520"/>
      <c r="K49" s="520"/>
      <c r="L49" s="520"/>
      <c r="M49" s="520"/>
      <c r="N49" s="520"/>
      <c r="O49" s="671"/>
      <c r="P49" s="1"/>
    </row>
    <row r="50" spans="1:16" ht="53.5" customHeight="1" x14ac:dyDescent="0.35">
      <c r="A50" s="184"/>
      <c r="B50" s="668"/>
      <c r="C50" s="480"/>
      <c r="D50" s="480"/>
      <c r="E50" s="520"/>
      <c r="F50" s="520"/>
      <c r="G50" s="520"/>
      <c r="H50" s="520"/>
      <c r="I50" s="520"/>
      <c r="J50" s="520"/>
      <c r="K50" s="520"/>
      <c r="L50" s="520"/>
      <c r="M50" s="520"/>
      <c r="N50" s="520"/>
      <c r="O50" s="672"/>
      <c r="P50" s="1"/>
    </row>
    <row r="51" spans="1:16" ht="85.75" customHeight="1" x14ac:dyDescent="0.35">
      <c r="A51" s="184"/>
      <c r="B51" s="653" t="s">
        <v>99</v>
      </c>
      <c r="C51" s="480" t="s">
        <v>138</v>
      </c>
      <c r="D51" s="480"/>
      <c r="E51" s="518"/>
      <c r="F51" s="518"/>
      <c r="G51" s="518"/>
      <c r="H51" s="518"/>
      <c r="I51" s="518"/>
      <c r="J51" s="518"/>
      <c r="K51" s="518"/>
      <c r="L51" s="518"/>
      <c r="M51" s="518"/>
      <c r="N51" s="518"/>
      <c r="O51" s="176" t="s">
        <v>139</v>
      </c>
      <c r="P51" s="1"/>
    </row>
    <row r="52" spans="1:16" ht="57.65" customHeight="1" x14ac:dyDescent="0.35">
      <c r="A52" s="184"/>
      <c r="B52" s="653"/>
      <c r="C52" s="480"/>
      <c r="D52" s="480"/>
      <c r="E52" s="518"/>
      <c r="F52" s="518"/>
      <c r="G52" s="518"/>
      <c r="H52" s="518"/>
      <c r="I52" s="518"/>
      <c r="J52" s="518"/>
      <c r="K52" s="518"/>
      <c r="L52" s="518"/>
      <c r="M52" s="518"/>
      <c r="N52" s="518"/>
      <c r="O52" s="665" t="s">
        <v>140</v>
      </c>
      <c r="P52" s="1"/>
    </row>
    <row r="53" spans="1:16" x14ac:dyDescent="0.35">
      <c r="A53" s="184"/>
      <c r="B53" s="653"/>
      <c r="C53" s="480"/>
      <c r="D53" s="480"/>
      <c r="E53" s="518"/>
      <c r="F53" s="518"/>
      <c r="G53" s="518"/>
      <c r="H53" s="518"/>
      <c r="I53" s="518"/>
      <c r="J53" s="518"/>
      <c r="K53" s="518"/>
      <c r="L53" s="518"/>
      <c r="M53" s="518"/>
      <c r="N53" s="518"/>
      <c r="O53" s="666"/>
      <c r="P53" s="1"/>
    </row>
    <row r="54" spans="1:16" x14ac:dyDescent="0.35">
      <c r="A54" s="184"/>
      <c r="B54" s="653"/>
      <c r="C54" s="480"/>
      <c r="D54" s="480"/>
      <c r="E54" s="518"/>
      <c r="F54" s="518"/>
      <c r="G54" s="518"/>
      <c r="H54" s="518"/>
      <c r="I54" s="518"/>
      <c r="J54" s="518"/>
      <c r="K54" s="518"/>
      <c r="L54" s="518"/>
      <c r="M54" s="518"/>
      <c r="N54" s="518"/>
      <c r="O54" s="666"/>
      <c r="P54" s="1"/>
    </row>
    <row r="55" spans="1:16" x14ac:dyDescent="0.35">
      <c r="A55" s="184"/>
      <c r="B55" s="653"/>
      <c r="C55" s="480"/>
      <c r="D55" s="480"/>
      <c r="E55" s="518"/>
      <c r="F55" s="518"/>
      <c r="G55" s="518"/>
      <c r="H55" s="518"/>
      <c r="I55" s="518"/>
      <c r="J55" s="518"/>
      <c r="K55" s="518"/>
      <c r="L55" s="518"/>
      <c r="M55" s="518"/>
      <c r="N55" s="518"/>
      <c r="O55" s="666"/>
      <c r="P55" s="1"/>
    </row>
    <row r="56" spans="1:16" ht="43.4" customHeight="1" x14ac:dyDescent="0.35">
      <c r="A56" s="184"/>
      <c r="B56" s="653"/>
      <c r="C56" s="480"/>
      <c r="D56" s="480"/>
      <c r="E56" s="604"/>
      <c r="F56" s="604"/>
      <c r="G56" s="604"/>
      <c r="H56" s="604"/>
      <c r="I56" s="604"/>
      <c r="J56" s="604"/>
      <c r="K56" s="604"/>
      <c r="L56" s="604"/>
      <c r="M56" s="604"/>
      <c r="N56" s="604"/>
      <c r="O56" s="666"/>
      <c r="P56" s="1"/>
    </row>
    <row r="57" spans="1:16" ht="48.65" customHeight="1" x14ac:dyDescent="0.35">
      <c r="A57" s="184"/>
      <c r="B57" s="653" t="s">
        <v>141</v>
      </c>
      <c r="C57" s="480" t="s">
        <v>614</v>
      </c>
      <c r="D57" s="480"/>
      <c r="E57" s="518"/>
      <c r="F57" s="518"/>
      <c r="G57" s="518"/>
      <c r="H57" s="518"/>
      <c r="I57" s="518"/>
      <c r="J57" s="518"/>
      <c r="K57" s="518"/>
      <c r="L57" s="518"/>
      <c r="M57" s="518"/>
      <c r="N57" s="518"/>
      <c r="O57" s="484" t="s">
        <v>143</v>
      </c>
      <c r="P57" s="1"/>
    </row>
    <row r="58" spans="1:16" ht="14.5" customHeight="1" x14ac:dyDescent="0.35">
      <c r="A58" s="184"/>
      <c r="B58" s="653"/>
      <c r="C58" s="480"/>
      <c r="D58" s="480"/>
      <c r="E58" s="518"/>
      <c r="F58" s="518"/>
      <c r="G58" s="518"/>
      <c r="H58" s="518"/>
      <c r="I58" s="518"/>
      <c r="J58" s="518"/>
      <c r="K58" s="518"/>
      <c r="L58" s="518"/>
      <c r="M58" s="518"/>
      <c r="N58" s="518"/>
      <c r="O58" s="484"/>
      <c r="P58" s="1"/>
    </row>
    <row r="59" spans="1:16" ht="30.75" customHeight="1" x14ac:dyDescent="0.35">
      <c r="A59" s="184"/>
      <c r="B59" s="653"/>
      <c r="C59" s="480"/>
      <c r="D59" s="480"/>
      <c r="E59" s="518"/>
      <c r="F59" s="518"/>
      <c r="G59" s="518"/>
      <c r="H59" s="518"/>
      <c r="I59" s="518"/>
      <c r="J59" s="518"/>
      <c r="K59" s="518"/>
      <c r="L59" s="518"/>
      <c r="M59" s="518"/>
      <c r="N59" s="518"/>
      <c r="O59" s="484"/>
      <c r="P59" s="1"/>
    </row>
    <row r="60" spans="1:16" x14ac:dyDescent="0.35">
      <c r="A60" s="184"/>
      <c r="B60" s="653"/>
      <c r="C60" s="480"/>
      <c r="D60" s="480"/>
      <c r="E60" s="518"/>
      <c r="F60" s="518"/>
      <c r="G60" s="518"/>
      <c r="H60" s="518"/>
      <c r="I60" s="518"/>
      <c r="J60" s="518"/>
      <c r="K60" s="518"/>
      <c r="L60" s="518"/>
      <c r="M60" s="518"/>
      <c r="N60" s="518"/>
      <c r="O60" s="484"/>
      <c r="P60" s="1"/>
    </row>
    <row r="61" spans="1:16" x14ac:dyDescent="0.35">
      <c r="A61" s="184"/>
      <c r="B61" s="653"/>
      <c r="C61" s="480"/>
      <c r="D61" s="480"/>
      <c r="E61" s="518"/>
      <c r="F61" s="518"/>
      <c r="G61" s="518"/>
      <c r="H61" s="518"/>
      <c r="I61" s="518"/>
      <c r="J61" s="518"/>
      <c r="K61" s="518"/>
      <c r="L61" s="518"/>
      <c r="M61" s="518"/>
      <c r="N61" s="518"/>
      <c r="O61" s="484"/>
      <c r="P61" s="1"/>
    </row>
    <row r="62" spans="1:16" ht="43.4" customHeight="1" x14ac:dyDescent="0.35">
      <c r="A62" s="184"/>
      <c r="B62" s="653"/>
      <c r="C62" s="480"/>
      <c r="D62" s="480"/>
      <c r="E62" s="518"/>
      <c r="F62" s="518"/>
      <c r="G62" s="518"/>
      <c r="H62" s="518"/>
      <c r="I62" s="518"/>
      <c r="J62" s="518"/>
      <c r="K62" s="518"/>
      <c r="L62" s="518"/>
      <c r="M62" s="518"/>
      <c r="N62" s="518"/>
      <c r="O62" s="484"/>
      <c r="P62" s="1"/>
    </row>
    <row r="63" spans="1:16" ht="36" customHeight="1" x14ac:dyDescent="0.35">
      <c r="A63" s="184"/>
      <c r="B63" s="653"/>
      <c r="C63" s="480"/>
      <c r="D63" s="480"/>
      <c r="E63" s="518"/>
      <c r="F63" s="518"/>
      <c r="G63" s="518"/>
      <c r="H63" s="518"/>
      <c r="I63" s="518"/>
      <c r="J63" s="518"/>
      <c r="K63" s="518"/>
      <c r="L63" s="518"/>
      <c r="M63" s="518"/>
      <c r="N63" s="518"/>
      <c r="O63" s="484"/>
      <c r="P63" s="1"/>
    </row>
    <row r="64" spans="1:16" ht="27.65" customHeight="1" x14ac:dyDescent="0.35">
      <c r="A64" s="184"/>
      <c r="B64" s="653">
        <v>4</v>
      </c>
      <c r="C64" s="674" t="s">
        <v>144</v>
      </c>
      <c r="D64" s="674"/>
      <c r="E64" s="675" t="s">
        <v>145</v>
      </c>
      <c r="F64" s="675"/>
      <c r="G64" s="536"/>
      <c r="H64" s="536"/>
      <c r="I64" s="536"/>
      <c r="J64" s="536"/>
      <c r="K64" s="536"/>
      <c r="L64" s="536"/>
      <c r="M64" s="536"/>
      <c r="N64" s="477"/>
      <c r="O64" s="677" t="s">
        <v>146</v>
      </c>
      <c r="P64" s="1"/>
    </row>
    <row r="65" spans="1:16" ht="27.65" customHeight="1" x14ac:dyDescent="0.35">
      <c r="A65" s="184"/>
      <c r="B65" s="653"/>
      <c r="C65" s="674"/>
      <c r="D65" s="674"/>
      <c r="E65" s="676"/>
      <c r="F65" s="676"/>
      <c r="G65" s="520"/>
      <c r="H65" s="520"/>
      <c r="I65" s="520"/>
      <c r="J65" s="520"/>
      <c r="K65" s="520"/>
      <c r="L65" s="520"/>
      <c r="M65" s="520"/>
      <c r="N65" s="596"/>
      <c r="O65" s="678"/>
      <c r="P65" s="1"/>
    </row>
    <row r="66" spans="1:16" ht="27.65" customHeight="1" x14ac:dyDescent="0.35">
      <c r="A66" s="184"/>
      <c r="B66" s="653"/>
      <c r="C66" s="674"/>
      <c r="D66" s="674"/>
      <c r="E66" s="676"/>
      <c r="F66" s="676"/>
      <c r="G66" s="520"/>
      <c r="H66" s="520"/>
      <c r="I66" s="520"/>
      <c r="J66" s="520"/>
      <c r="K66" s="520"/>
      <c r="L66" s="520"/>
      <c r="M66" s="520"/>
      <c r="N66" s="596"/>
      <c r="O66" s="678"/>
      <c r="P66" s="1"/>
    </row>
    <row r="67" spans="1:16" ht="27.65" customHeight="1" x14ac:dyDescent="0.35">
      <c r="A67" s="184"/>
      <c r="B67" s="653"/>
      <c r="C67" s="674"/>
      <c r="D67" s="674"/>
      <c r="E67" s="676"/>
      <c r="F67" s="676"/>
      <c r="G67" s="520"/>
      <c r="H67" s="520"/>
      <c r="I67" s="520"/>
      <c r="J67" s="520"/>
      <c r="K67" s="520"/>
      <c r="L67" s="520"/>
      <c r="M67" s="520"/>
      <c r="N67" s="596"/>
      <c r="O67" s="679"/>
      <c r="P67" s="1"/>
    </row>
    <row r="68" spans="1:16" ht="27.65" customHeight="1" x14ac:dyDescent="0.35">
      <c r="A68" s="184"/>
      <c r="B68" s="653"/>
      <c r="C68" s="674"/>
      <c r="D68" s="674"/>
      <c r="E68" s="676" t="s">
        <v>147</v>
      </c>
      <c r="F68" s="676"/>
      <c r="G68" s="520"/>
      <c r="H68" s="520"/>
      <c r="I68" s="520"/>
      <c r="J68" s="520"/>
      <c r="K68" s="520"/>
      <c r="L68" s="520"/>
      <c r="M68" s="520"/>
      <c r="N68" s="520"/>
      <c r="O68" s="666" t="s">
        <v>148</v>
      </c>
      <c r="P68" s="1"/>
    </row>
    <row r="69" spans="1:16" ht="27.65" customHeight="1" x14ac:dyDescent="0.35">
      <c r="A69" s="184"/>
      <c r="B69" s="653"/>
      <c r="C69" s="674"/>
      <c r="D69" s="674"/>
      <c r="E69" s="676"/>
      <c r="F69" s="676"/>
      <c r="G69" s="520"/>
      <c r="H69" s="520"/>
      <c r="I69" s="520"/>
      <c r="J69" s="520"/>
      <c r="K69" s="520"/>
      <c r="L69" s="520"/>
      <c r="M69" s="520"/>
      <c r="N69" s="520"/>
      <c r="O69" s="666"/>
      <c r="P69" s="1"/>
    </row>
    <row r="70" spans="1:16" ht="27.65" customHeight="1" x14ac:dyDescent="0.35">
      <c r="A70" s="184"/>
      <c r="B70" s="653"/>
      <c r="C70" s="674"/>
      <c r="D70" s="674"/>
      <c r="E70" s="676"/>
      <c r="F70" s="676"/>
      <c r="G70" s="520"/>
      <c r="H70" s="520"/>
      <c r="I70" s="520"/>
      <c r="J70" s="520"/>
      <c r="K70" s="520"/>
      <c r="L70" s="520"/>
      <c r="M70" s="520"/>
      <c r="N70" s="520"/>
      <c r="O70" s="666"/>
      <c r="P70" s="1"/>
    </row>
    <row r="71" spans="1:16" ht="27.65" customHeight="1" x14ac:dyDescent="0.35">
      <c r="A71" s="184"/>
      <c r="B71" s="653"/>
      <c r="C71" s="674"/>
      <c r="D71" s="674"/>
      <c r="E71" s="676" t="s">
        <v>149</v>
      </c>
      <c r="F71" s="676"/>
      <c r="G71" s="520"/>
      <c r="H71" s="520"/>
      <c r="I71" s="520"/>
      <c r="J71" s="520"/>
      <c r="K71" s="520"/>
      <c r="L71" s="520"/>
      <c r="M71" s="520"/>
      <c r="N71" s="520"/>
      <c r="O71" s="472" t="s">
        <v>150</v>
      </c>
      <c r="P71" s="1"/>
    </row>
    <row r="72" spans="1:16" ht="27.65" customHeight="1" x14ac:dyDescent="0.35">
      <c r="A72" s="184"/>
      <c r="B72" s="653"/>
      <c r="C72" s="674"/>
      <c r="D72" s="674"/>
      <c r="E72" s="676"/>
      <c r="F72" s="676"/>
      <c r="G72" s="520"/>
      <c r="H72" s="520"/>
      <c r="I72" s="520"/>
      <c r="J72" s="520"/>
      <c r="K72" s="520"/>
      <c r="L72" s="520"/>
      <c r="M72" s="520"/>
      <c r="N72" s="520"/>
      <c r="O72" s="442"/>
      <c r="P72" s="1"/>
    </row>
    <row r="73" spans="1:16" ht="27.65" customHeight="1" x14ac:dyDescent="0.35">
      <c r="A73" s="184"/>
      <c r="B73" s="653"/>
      <c r="C73" s="674"/>
      <c r="D73" s="674"/>
      <c r="E73" s="676"/>
      <c r="F73" s="676"/>
      <c r="G73" s="520"/>
      <c r="H73" s="520"/>
      <c r="I73" s="520"/>
      <c r="J73" s="520"/>
      <c r="K73" s="520"/>
      <c r="L73" s="520"/>
      <c r="M73" s="520"/>
      <c r="N73" s="520"/>
      <c r="O73" s="443"/>
      <c r="P73" s="1"/>
    </row>
    <row r="74" spans="1:16" ht="28.75" customHeight="1" x14ac:dyDescent="0.35">
      <c r="A74" s="184"/>
      <c r="B74" s="654">
        <v>5</v>
      </c>
      <c r="C74" s="480" t="s">
        <v>615</v>
      </c>
      <c r="D74" s="480"/>
      <c r="E74" s="637"/>
      <c r="F74" s="638"/>
      <c r="G74" s="638"/>
      <c r="H74" s="638"/>
      <c r="I74" s="638"/>
      <c r="J74" s="638"/>
      <c r="K74" s="638"/>
      <c r="L74" s="638"/>
      <c r="M74" s="638"/>
      <c r="N74" s="639"/>
      <c r="O74" s="666" t="s">
        <v>152</v>
      </c>
      <c r="P74" s="1"/>
    </row>
    <row r="75" spans="1:16" ht="28.75" customHeight="1" x14ac:dyDescent="0.35">
      <c r="A75" s="184"/>
      <c r="B75" s="667"/>
      <c r="C75" s="480"/>
      <c r="D75" s="480"/>
      <c r="E75" s="640"/>
      <c r="F75" s="641"/>
      <c r="G75" s="641"/>
      <c r="H75" s="641"/>
      <c r="I75" s="641"/>
      <c r="J75" s="641"/>
      <c r="K75" s="641"/>
      <c r="L75" s="641"/>
      <c r="M75" s="641"/>
      <c r="N75" s="642"/>
      <c r="O75" s="666"/>
      <c r="P75" s="1"/>
    </row>
    <row r="76" spans="1:16" ht="28.75" customHeight="1" x14ac:dyDescent="0.35">
      <c r="A76" s="184"/>
      <c r="B76" s="667"/>
      <c r="C76" s="480"/>
      <c r="D76" s="480"/>
      <c r="E76" s="640"/>
      <c r="F76" s="641"/>
      <c r="G76" s="641"/>
      <c r="H76" s="641"/>
      <c r="I76" s="641"/>
      <c r="J76" s="641"/>
      <c r="K76" s="641"/>
      <c r="L76" s="641"/>
      <c r="M76" s="641"/>
      <c r="N76" s="642"/>
      <c r="O76" s="666"/>
      <c r="P76" s="1"/>
    </row>
    <row r="77" spans="1:16" ht="28.75" customHeight="1" x14ac:dyDescent="0.35">
      <c r="A77" s="184"/>
      <c r="B77" s="667"/>
      <c r="C77" s="480"/>
      <c r="D77" s="480"/>
      <c r="E77" s="640"/>
      <c r="F77" s="641"/>
      <c r="G77" s="641"/>
      <c r="H77" s="641"/>
      <c r="I77" s="641"/>
      <c r="J77" s="641"/>
      <c r="K77" s="641"/>
      <c r="L77" s="641"/>
      <c r="M77" s="641"/>
      <c r="N77" s="642"/>
      <c r="O77" s="673" t="s">
        <v>153</v>
      </c>
      <c r="P77" s="1"/>
    </row>
    <row r="78" spans="1:16" ht="28.75" customHeight="1" x14ac:dyDescent="0.35">
      <c r="A78" s="184"/>
      <c r="B78" s="667"/>
      <c r="C78" s="480"/>
      <c r="D78" s="480"/>
      <c r="E78" s="640"/>
      <c r="F78" s="641"/>
      <c r="G78" s="641"/>
      <c r="H78" s="641"/>
      <c r="I78" s="641"/>
      <c r="J78" s="641"/>
      <c r="K78" s="641"/>
      <c r="L78" s="641"/>
      <c r="M78" s="641"/>
      <c r="N78" s="642"/>
      <c r="O78" s="673"/>
      <c r="P78" s="1"/>
    </row>
    <row r="79" spans="1:16" ht="28.75" customHeight="1" x14ac:dyDescent="0.35">
      <c r="A79" s="184"/>
      <c r="B79" s="667"/>
      <c r="C79" s="480"/>
      <c r="D79" s="480"/>
      <c r="E79" s="640"/>
      <c r="F79" s="641"/>
      <c r="G79" s="641"/>
      <c r="H79" s="641"/>
      <c r="I79" s="641"/>
      <c r="J79" s="641"/>
      <c r="K79" s="641"/>
      <c r="L79" s="641"/>
      <c r="M79" s="641"/>
      <c r="N79" s="642"/>
      <c r="O79" s="673"/>
      <c r="P79" s="1"/>
    </row>
    <row r="80" spans="1:16" ht="28.75" customHeight="1" x14ac:dyDescent="0.35">
      <c r="A80" s="184"/>
      <c r="B80" s="667"/>
      <c r="C80" s="480"/>
      <c r="D80" s="480"/>
      <c r="E80" s="640"/>
      <c r="F80" s="641"/>
      <c r="G80" s="641"/>
      <c r="H80" s="641"/>
      <c r="I80" s="641"/>
      <c r="J80" s="641"/>
      <c r="K80" s="641"/>
      <c r="L80" s="641"/>
      <c r="M80" s="641"/>
      <c r="N80" s="642"/>
      <c r="O80" s="673" t="s">
        <v>154</v>
      </c>
      <c r="P80" s="1"/>
    </row>
    <row r="81" spans="1:16" ht="28.75" customHeight="1" x14ac:dyDescent="0.35">
      <c r="A81" s="184"/>
      <c r="B81" s="667"/>
      <c r="C81" s="480"/>
      <c r="D81" s="480"/>
      <c r="E81" s="640"/>
      <c r="F81" s="641"/>
      <c r="G81" s="641"/>
      <c r="H81" s="641"/>
      <c r="I81" s="641"/>
      <c r="J81" s="641"/>
      <c r="K81" s="641"/>
      <c r="L81" s="641"/>
      <c r="M81" s="641"/>
      <c r="N81" s="642"/>
      <c r="O81" s="673"/>
      <c r="P81" s="1"/>
    </row>
    <row r="82" spans="1:16" ht="28.75" customHeight="1" x14ac:dyDescent="0.35">
      <c r="A82" s="184"/>
      <c r="B82" s="667"/>
      <c r="C82" s="480"/>
      <c r="D82" s="480"/>
      <c r="E82" s="640"/>
      <c r="F82" s="641"/>
      <c r="G82" s="641"/>
      <c r="H82" s="641"/>
      <c r="I82" s="641"/>
      <c r="J82" s="641"/>
      <c r="K82" s="641"/>
      <c r="L82" s="641"/>
      <c r="M82" s="641"/>
      <c r="N82" s="642"/>
      <c r="O82" s="673"/>
      <c r="P82" s="1"/>
    </row>
    <row r="83" spans="1:16" ht="28.75" customHeight="1" x14ac:dyDescent="0.35">
      <c r="A83" s="184"/>
      <c r="B83" s="667"/>
      <c r="C83" s="480"/>
      <c r="D83" s="480"/>
      <c r="E83" s="640"/>
      <c r="F83" s="641"/>
      <c r="G83" s="641"/>
      <c r="H83" s="641"/>
      <c r="I83" s="641"/>
      <c r="J83" s="641"/>
      <c r="K83" s="641"/>
      <c r="L83" s="641"/>
      <c r="M83" s="641"/>
      <c r="N83" s="642"/>
      <c r="O83" s="673" t="s">
        <v>155</v>
      </c>
      <c r="P83" s="1"/>
    </row>
    <row r="84" spans="1:16" ht="28.75" customHeight="1" x14ac:dyDescent="0.35">
      <c r="A84" s="184"/>
      <c r="B84" s="667"/>
      <c r="C84" s="480"/>
      <c r="D84" s="480"/>
      <c r="E84" s="640"/>
      <c r="F84" s="641"/>
      <c r="G84" s="641"/>
      <c r="H84" s="641"/>
      <c r="I84" s="641"/>
      <c r="J84" s="641"/>
      <c r="K84" s="641"/>
      <c r="L84" s="641"/>
      <c r="M84" s="641"/>
      <c r="N84" s="642"/>
      <c r="O84" s="673"/>
      <c r="P84" s="1"/>
    </row>
    <row r="85" spans="1:16" ht="28.75" customHeight="1" x14ac:dyDescent="0.35">
      <c r="A85" s="184"/>
      <c r="B85" s="667"/>
      <c r="C85" s="480"/>
      <c r="D85" s="480"/>
      <c r="E85" s="640"/>
      <c r="F85" s="641"/>
      <c r="G85" s="641"/>
      <c r="H85" s="641"/>
      <c r="I85" s="641"/>
      <c r="J85" s="641"/>
      <c r="K85" s="641"/>
      <c r="L85" s="641"/>
      <c r="M85" s="641"/>
      <c r="N85" s="642"/>
      <c r="O85" s="673"/>
      <c r="P85" s="1"/>
    </row>
    <row r="86" spans="1:16" ht="28.75" customHeight="1" x14ac:dyDescent="0.35">
      <c r="A86" s="184"/>
      <c r="B86" s="667"/>
      <c r="C86" s="480"/>
      <c r="D86" s="480"/>
      <c r="E86" s="640"/>
      <c r="F86" s="641"/>
      <c r="G86" s="641"/>
      <c r="H86" s="641"/>
      <c r="I86" s="641"/>
      <c r="J86" s="641"/>
      <c r="K86" s="641"/>
      <c r="L86" s="641"/>
      <c r="M86" s="641"/>
      <c r="N86" s="642"/>
      <c r="O86" s="673" t="s">
        <v>156</v>
      </c>
      <c r="P86" s="1"/>
    </row>
    <row r="87" spans="1:16" ht="28.75" customHeight="1" x14ac:dyDescent="0.35">
      <c r="A87" s="184"/>
      <c r="B87" s="667"/>
      <c r="C87" s="480"/>
      <c r="D87" s="480"/>
      <c r="E87" s="640"/>
      <c r="F87" s="641"/>
      <c r="G87" s="641"/>
      <c r="H87" s="641"/>
      <c r="I87" s="641"/>
      <c r="J87" s="641"/>
      <c r="K87" s="641"/>
      <c r="L87" s="641"/>
      <c r="M87" s="641"/>
      <c r="N87" s="642"/>
      <c r="O87" s="673"/>
      <c r="P87" s="1"/>
    </row>
    <row r="88" spans="1:16" ht="28.75" customHeight="1" x14ac:dyDescent="0.35">
      <c r="A88" s="184"/>
      <c r="B88" s="667"/>
      <c r="C88" s="480"/>
      <c r="D88" s="480"/>
      <c r="E88" s="640"/>
      <c r="F88" s="641"/>
      <c r="G88" s="641"/>
      <c r="H88" s="641"/>
      <c r="I88" s="641"/>
      <c r="J88" s="641"/>
      <c r="K88" s="641"/>
      <c r="L88" s="641"/>
      <c r="M88" s="641"/>
      <c r="N88" s="642"/>
      <c r="O88" s="673"/>
      <c r="P88" s="1"/>
    </row>
    <row r="89" spans="1:16" ht="28.75" customHeight="1" x14ac:dyDescent="0.35">
      <c r="A89" s="184"/>
      <c r="B89" s="667"/>
      <c r="C89" s="480"/>
      <c r="D89" s="480"/>
      <c r="E89" s="640"/>
      <c r="F89" s="641"/>
      <c r="G89" s="641"/>
      <c r="H89" s="641"/>
      <c r="I89" s="641"/>
      <c r="J89" s="641"/>
      <c r="K89" s="641"/>
      <c r="L89" s="641"/>
      <c r="M89" s="641"/>
      <c r="N89" s="642"/>
      <c r="O89" s="673" t="s">
        <v>157</v>
      </c>
      <c r="P89" s="1"/>
    </row>
    <row r="90" spans="1:16" ht="28.75" customHeight="1" x14ac:dyDescent="0.35">
      <c r="A90" s="184"/>
      <c r="B90" s="667"/>
      <c r="C90" s="480"/>
      <c r="D90" s="480"/>
      <c r="E90" s="640"/>
      <c r="F90" s="641"/>
      <c r="G90" s="641"/>
      <c r="H90" s="641"/>
      <c r="I90" s="641"/>
      <c r="J90" s="641"/>
      <c r="K90" s="641"/>
      <c r="L90" s="641"/>
      <c r="M90" s="641"/>
      <c r="N90" s="642"/>
      <c r="O90" s="673"/>
      <c r="P90" s="1"/>
    </row>
    <row r="91" spans="1:16" ht="75" customHeight="1" x14ac:dyDescent="0.35">
      <c r="A91" s="184"/>
      <c r="B91" s="668"/>
      <c r="C91" s="480"/>
      <c r="D91" s="480"/>
      <c r="E91" s="643"/>
      <c r="F91" s="644"/>
      <c r="G91" s="644"/>
      <c r="H91" s="644"/>
      <c r="I91" s="644"/>
      <c r="J91" s="644"/>
      <c r="K91" s="644"/>
      <c r="L91" s="644"/>
      <c r="M91" s="644"/>
      <c r="N91" s="645"/>
      <c r="O91" s="673"/>
      <c r="P91" s="1"/>
    </row>
    <row r="92" spans="1:16" ht="105.65" customHeight="1" x14ac:dyDescent="0.35">
      <c r="A92" s="184"/>
      <c r="B92" s="680">
        <v>6</v>
      </c>
      <c r="C92" s="480" t="s">
        <v>616</v>
      </c>
      <c r="D92" s="480"/>
      <c r="E92" s="683" t="s">
        <v>159</v>
      </c>
      <c r="F92" s="683"/>
      <c r="G92" s="683"/>
      <c r="H92" s="683"/>
      <c r="I92" s="636" t="b">
        <v>0</v>
      </c>
      <c r="J92" s="636"/>
      <c r="K92" s="636"/>
      <c r="L92" s="636"/>
      <c r="M92" s="636"/>
      <c r="N92" s="636"/>
      <c r="O92" s="684" t="s">
        <v>160</v>
      </c>
      <c r="P92" s="1"/>
    </row>
    <row r="93" spans="1:16" ht="16.399999999999999" customHeight="1" x14ac:dyDescent="0.35">
      <c r="A93" s="184"/>
      <c r="B93" s="681"/>
      <c r="C93" s="480"/>
      <c r="D93" s="480"/>
      <c r="E93" s="683"/>
      <c r="F93" s="683"/>
      <c r="G93" s="683"/>
      <c r="H93" s="683"/>
      <c r="I93" s="636"/>
      <c r="J93" s="636"/>
      <c r="K93" s="636"/>
      <c r="L93" s="636"/>
      <c r="M93" s="636"/>
      <c r="N93" s="636"/>
      <c r="O93" s="685"/>
      <c r="P93" s="1"/>
    </row>
    <row r="94" spans="1:16" ht="14.5" customHeight="1" x14ac:dyDescent="0.35">
      <c r="A94" s="184"/>
      <c r="B94" s="681"/>
      <c r="C94" s="480"/>
      <c r="D94" s="480"/>
      <c r="E94" s="683"/>
      <c r="F94" s="683"/>
      <c r="G94" s="683"/>
      <c r="H94" s="683"/>
      <c r="I94" s="636"/>
      <c r="J94" s="636"/>
      <c r="K94" s="636"/>
      <c r="L94" s="636"/>
      <c r="M94" s="636"/>
      <c r="N94" s="636"/>
      <c r="O94" s="685"/>
      <c r="P94" s="1"/>
    </row>
    <row r="95" spans="1:16" x14ac:dyDescent="0.35">
      <c r="A95" s="184"/>
      <c r="B95" s="681"/>
      <c r="C95" s="480"/>
      <c r="D95" s="480"/>
      <c r="E95" s="683"/>
      <c r="F95" s="683"/>
      <c r="G95" s="683"/>
      <c r="H95" s="683"/>
      <c r="I95" s="636"/>
      <c r="J95" s="636"/>
      <c r="K95" s="636"/>
      <c r="L95" s="636"/>
      <c r="M95" s="636"/>
      <c r="N95" s="636"/>
      <c r="O95" s="685"/>
      <c r="P95" s="1"/>
    </row>
    <row r="96" spans="1:16" ht="17.149999999999999" customHeight="1" x14ac:dyDescent="0.35">
      <c r="A96" s="184"/>
      <c r="B96" s="681"/>
      <c r="C96" s="480"/>
      <c r="D96" s="480"/>
      <c r="E96" s="683" t="s">
        <v>161</v>
      </c>
      <c r="F96" s="683"/>
      <c r="G96" s="683"/>
      <c r="H96" s="683"/>
      <c r="I96" s="636" t="b">
        <v>0</v>
      </c>
      <c r="J96" s="636"/>
      <c r="K96" s="636"/>
      <c r="L96" s="636"/>
      <c r="M96" s="636"/>
      <c r="N96" s="636"/>
      <c r="O96" s="685"/>
      <c r="P96" s="1"/>
    </row>
    <row r="97" spans="1:16" ht="14.5" customHeight="1" x14ac:dyDescent="0.35">
      <c r="A97" s="184"/>
      <c r="B97" s="681"/>
      <c r="C97" s="480"/>
      <c r="D97" s="480"/>
      <c r="E97" s="683"/>
      <c r="F97" s="683"/>
      <c r="G97" s="683"/>
      <c r="H97" s="683"/>
      <c r="I97" s="636"/>
      <c r="J97" s="636"/>
      <c r="K97" s="636"/>
      <c r="L97" s="636"/>
      <c r="M97" s="636"/>
      <c r="N97" s="636"/>
      <c r="O97" s="685"/>
      <c r="P97" s="1"/>
    </row>
    <row r="98" spans="1:16" ht="16.399999999999999" customHeight="1" x14ac:dyDescent="0.35">
      <c r="A98" s="184"/>
      <c r="B98" s="681"/>
      <c r="C98" s="480"/>
      <c r="D98" s="480"/>
      <c r="E98" s="683"/>
      <c r="F98" s="683"/>
      <c r="G98" s="683"/>
      <c r="H98" s="683"/>
      <c r="I98" s="636"/>
      <c r="J98" s="636"/>
      <c r="K98" s="636"/>
      <c r="L98" s="636"/>
      <c r="M98" s="636"/>
      <c r="N98" s="636"/>
      <c r="O98" s="685"/>
      <c r="P98" s="1"/>
    </row>
    <row r="99" spans="1:16" x14ac:dyDescent="0.35">
      <c r="A99" s="184"/>
      <c r="B99" s="681"/>
      <c r="C99" s="480"/>
      <c r="D99" s="480"/>
      <c r="E99" s="683"/>
      <c r="F99" s="683"/>
      <c r="G99" s="683"/>
      <c r="H99" s="683"/>
      <c r="I99" s="636"/>
      <c r="J99" s="636"/>
      <c r="K99" s="636"/>
      <c r="L99" s="636"/>
      <c r="M99" s="636"/>
      <c r="N99" s="636"/>
      <c r="O99" s="685"/>
      <c r="P99" s="1"/>
    </row>
    <row r="100" spans="1:16" ht="14.5" customHeight="1" x14ac:dyDescent="0.35">
      <c r="A100" s="184"/>
      <c r="B100" s="681"/>
      <c r="C100" s="480"/>
      <c r="D100" s="480"/>
      <c r="E100" s="683"/>
      <c r="F100" s="683"/>
      <c r="G100" s="683"/>
      <c r="H100" s="683"/>
      <c r="I100" s="636"/>
      <c r="J100" s="636"/>
      <c r="K100" s="636"/>
      <c r="L100" s="636"/>
      <c r="M100" s="636"/>
      <c r="N100" s="636"/>
      <c r="O100" s="685"/>
      <c r="P100" s="1"/>
    </row>
    <row r="101" spans="1:16" ht="43.75" customHeight="1" x14ac:dyDescent="0.35">
      <c r="A101" s="184"/>
      <c r="B101" s="682"/>
      <c r="C101" s="480"/>
      <c r="D101" s="480"/>
      <c r="E101" s="683" t="s">
        <v>162</v>
      </c>
      <c r="F101" s="683"/>
      <c r="G101" s="683"/>
      <c r="H101" s="683"/>
      <c r="I101" s="584"/>
      <c r="J101" s="584"/>
      <c r="K101" s="584"/>
      <c r="L101" s="584"/>
      <c r="M101" s="584"/>
      <c r="N101" s="584"/>
      <c r="O101" s="685"/>
      <c r="P101" s="1"/>
    </row>
    <row r="102" spans="1:16" ht="40.75" customHeight="1" x14ac:dyDescent="0.35">
      <c r="A102" s="184"/>
      <c r="B102" s="690" t="s">
        <v>163</v>
      </c>
      <c r="C102" s="480" t="s">
        <v>164</v>
      </c>
      <c r="D102" s="480"/>
      <c r="E102" s="691" t="s">
        <v>165</v>
      </c>
      <c r="F102" s="691"/>
      <c r="G102" s="691"/>
      <c r="H102" s="691"/>
      <c r="I102" s="577"/>
      <c r="J102" s="577"/>
      <c r="K102" s="577"/>
      <c r="L102" s="577"/>
      <c r="M102" s="577"/>
      <c r="N102" s="577"/>
      <c r="O102" s="692" t="s">
        <v>166</v>
      </c>
      <c r="P102" s="1"/>
    </row>
    <row r="103" spans="1:16" ht="46.4" customHeight="1" x14ac:dyDescent="0.35">
      <c r="A103" s="184"/>
      <c r="B103" s="690"/>
      <c r="C103" s="480"/>
      <c r="D103" s="480"/>
      <c r="E103" s="693" t="s">
        <v>167</v>
      </c>
      <c r="F103" s="693"/>
      <c r="G103" s="693"/>
      <c r="H103" s="693"/>
      <c r="I103" s="577"/>
      <c r="J103" s="577"/>
      <c r="K103" s="577"/>
      <c r="L103" s="577"/>
      <c r="M103" s="577"/>
      <c r="N103" s="577"/>
      <c r="O103" s="692"/>
      <c r="P103" s="1"/>
    </row>
    <row r="104" spans="1:16" ht="57" customHeight="1" x14ac:dyDescent="0.35">
      <c r="A104" s="184"/>
      <c r="B104" s="690"/>
      <c r="C104" s="480"/>
      <c r="D104" s="480"/>
      <c r="E104" s="693" t="s">
        <v>168</v>
      </c>
      <c r="F104" s="693"/>
      <c r="G104" s="693"/>
      <c r="H104" s="693"/>
      <c r="I104" s="577"/>
      <c r="J104" s="577"/>
      <c r="K104" s="577"/>
      <c r="L104" s="577"/>
      <c r="M104" s="577"/>
      <c r="N104" s="577"/>
      <c r="O104" s="692"/>
      <c r="P104" s="1"/>
    </row>
    <row r="105" spans="1:16" ht="71.5" customHeight="1" x14ac:dyDescent="0.35">
      <c r="A105" s="184"/>
      <c r="B105" s="686">
        <v>7</v>
      </c>
      <c r="C105" s="480" t="s">
        <v>169</v>
      </c>
      <c r="D105" s="480"/>
      <c r="E105" s="577"/>
      <c r="F105" s="577"/>
      <c r="G105" s="577"/>
      <c r="H105" s="577"/>
      <c r="I105" s="577"/>
      <c r="J105" s="577"/>
      <c r="K105" s="577"/>
      <c r="L105" s="577"/>
      <c r="M105" s="577"/>
      <c r="N105" s="577"/>
      <c r="O105" s="688" t="s">
        <v>170</v>
      </c>
      <c r="P105" s="1"/>
    </row>
    <row r="106" spans="1:16" ht="14.5" customHeight="1" x14ac:dyDescent="0.35">
      <c r="A106" s="184"/>
      <c r="B106" s="687"/>
      <c r="C106" s="480"/>
      <c r="D106" s="480"/>
      <c r="E106" s="577"/>
      <c r="F106" s="577"/>
      <c r="G106" s="577"/>
      <c r="H106" s="577"/>
      <c r="I106" s="577"/>
      <c r="J106" s="577"/>
      <c r="K106" s="577"/>
      <c r="L106" s="577"/>
      <c r="M106" s="577"/>
      <c r="N106" s="577"/>
      <c r="O106" s="689"/>
      <c r="P106" s="1"/>
    </row>
    <row r="107" spans="1:16" ht="14.5" customHeight="1" x14ac:dyDescent="0.35">
      <c r="A107" s="184"/>
      <c r="B107" s="687"/>
      <c r="C107" s="480"/>
      <c r="D107" s="480"/>
      <c r="E107" s="577"/>
      <c r="F107" s="577"/>
      <c r="G107" s="577"/>
      <c r="H107" s="577"/>
      <c r="I107" s="577"/>
      <c r="J107" s="577"/>
      <c r="K107" s="577"/>
      <c r="L107" s="577"/>
      <c r="M107" s="577"/>
      <c r="N107" s="577"/>
      <c r="O107" s="689" t="s">
        <v>171</v>
      </c>
      <c r="P107" s="1"/>
    </row>
    <row r="108" spans="1:16" ht="48.65" customHeight="1" x14ac:dyDescent="0.35">
      <c r="A108" s="184"/>
      <c r="B108" s="687"/>
      <c r="C108" s="480" t="s">
        <v>617</v>
      </c>
      <c r="D108" s="480"/>
      <c r="E108" s="577"/>
      <c r="F108" s="577"/>
      <c r="G108" s="577"/>
      <c r="H108" s="577"/>
      <c r="I108" s="577"/>
      <c r="J108" s="577"/>
      <c r="K108" s="577"/>
      <c r="L108" s="577"/>
      <c r="M108" s="577"/>
      <c r="N108" s="577"/>
      <c r="O108" s="689"/>
      <c r="P108" s="1"/>
    </row>
    <row r="109" spans="1:16" x14ac:dyDescent="0.35">
      <c r="A109" s="184"/>
      <c r="B109" s="687"/>
      <c r="C109" s="480"/>
      <c r="D109" s="480"/>
      <c r="E109" s="577"/>
      <c r="F109" s="577"/>
      <c r="G109" s="577"/>
      <c r="H109" s="577"/>
      <c r="I109" s="577"/>
      <c r="J109" s="577"/>
      <c r="K109" s="577"/>
      <c r="L109" s="577"/>
      <c r="M109" s="577"/>
      <c r="N109" s="577"/>
      <c r="O109" s="169"/>
      <c r="P109" s="1"/>
    </row>
    <row r="110" spans="1:16" x14ac:dyDescent="0.35">
      <c r="A110" s="184"/>
      <c r="B110" s="687"/>
      <c r="C110" s="480"/>
      <c r="D110" s="480"/>
      <c r="E110" s="577"/>
      <c r="F110" s="577"/>
      <c r="G110" s="577"/>
      <c r="H110" s="577"/>
      <c r="I110" s="577"/>
      <c r="J110" s="577"/>
      <c r="K110" s="577"/>
      <c r="L110" s="577"/>
      <c r="M110" s="577"/>
      <c r="N110" s="577"/>
      <c r="O110" s="169"/>
      <c r="P110" s="1"/>
    </row>
    <row r="111" spans="1:16" ht="42.65" customHeight="1" x14ac:dyDescent="0.35">
      <c r="A111" s="184"/>
      <c r="B111" s="687">
        <v>8</v>
      </c>
      <c r="C111" s="480" t="s">
        <v>25</v>
      </c>
      <c r="D111" s="480"/>
      <c r="E111" s="669" t="s">
        <v>173</v>
      </c>
      <c r="F111" s="669"/>
      <c r="G111" s="520"/>
      <c r="H111" s="520"/>
      <c r="I111" s="520"/>
      <c r="J111" s="520"/>
      <c r="K111" s="520"/>
      <c r="L111" s="520"/>
      <c r="M111" s="520"/>
      <c r="N111" s="520"/>
      <c r="O111" s="472" t="s">
        <v>174</v>
      </c>
      <c r="P111" s="1"/>
    </row>
    <row r="112" spans="1:16" ht="42.65" customHeight="1" x14ac:dyDescent="0.35">
      <c r="A112" s="184"/>
      <c r="B112" s="687"/>
      <c r="C112" s="480"/>
      <c r="D112" s="480"/>
      <c r="E112" s="669"/>
      <c r="F112" s="669"/>
      <c r="G112" s="520"/>
      <c r="H112" s="520"/>
      <c r="I112" s="520"/>
      <c r="J112" s="520"/>
      <c r="K112" s="520"/>
      <c r="L112" s="520"/>
      <c r="M112" s="520"/>
      <c r="N112" s="520"/>
      <c r="O112" s="442"/>
      <c r="P112" s="1"/>
    </row>
    <row r="113" spans="1:16" ht="42.65" customHeight="1" x14ac:dyDescent="0.35">
      <c r="A113" s="184"/>
      <c r="B113" s="687"/>
      <c r="C113" s="480"/>
      <c r="D113" s="480"/>
      <c r="E113" s="669" t="s">
        <v>175</v>
      </c>
      <c r="F113" s="669"/>
      <c r="G113" s="520"/>
      <c r="H113" s="520"/>
      <c r="I113" s="520"/>
      <c r="J113" s="520"/>
      <c r="K113" s="520"/>
      <c r="L113" s="520"/>
      <c r="M113" s="520"/>
      <c r="N113" s="520"/>
      <c r="O113" s="442" t="s">
        <v>176</v>
      </c>
      <c r="P113" s="1"/>
    </row>
    <row r="114" spans="1:16" ht="42.65" customHeight="1" x14ac:dyDescent="0.35">
      <c r="A114" s="184"/>
      <c r="B114" s="687"/>
      <c r="C114" s="480"/>
      <c r="D114" s="480"/>
      <c r="E114" s="669"/>
      <c r="F114" s="669"/>
      <c r="G114" s="520"/>
      <c r="H114" s="520"/>
      <c r="I114" s="520"/>
      <c r="J114" s="520"/>
      <c r="K114" s="520"/>
      <c r="L114" s="520"/>
      <c r="M114" s="520"/>
      <c r="N114" s="520"/>
      <c r="O114" s="442"/>
      <c r="P114" s="1"/>
    </row>
    <row r="115" spans="1:16" ht="42.65" customHeight="1" x14ac:dyDescent="0.35">
      <c r="A115" s="184"/>
      <c r="B115" s="687"/>
      <c r="C115" s="480"/>
      <c r="D115" s="480"/>
      <c r="E115" s="669" t="s">
        <v>177</v>
      </c>
      <c r="F115" s="669"/>
      <c r="G115" s="520"/>
      <c r="H115" s="520"/>
      <c r="I115" s="520"/>
      <c r="J115" s="520"/>
      <c r="K115" s="520"/>
      <c r="L115" s="520"/>
      <c r="M115" s="520"/>
      <c r="N115" s="520"/>
      <c r="O115" s="442" t="s">
        <v>178</v>
      </c>
      <c r="P115" s="1"/>
    </row>
    <row r="116" spans="1:16" ht="42.65" customHeight="1" x14ac:dyDescent="0.35">
      <c r="A116" s="184"/>
      <c r="B116" s="687"/>
      <c r="C116" s="480"/>
      <c r="D116" s="480"/>
      <c r="E116" s="669"/>
      <c r="F116" s="669"/>
      <c r="G116" s="520"/>
      <c r="H116" s="520"/>
      <c r="I116" s="520"/>
      <c r="J116" s="520"/>
      <c r="K116" s="520"/>
      <c r="L116" s="520"/>
      <c r="M116" s="520"/>
      <c r="N116" s="520"/>
      <c r="O116" s="443"/>
      <c r="P116" s="1"/>
    </row>
    <row r="117" spans="1:16" ht="71.5" customHeight="1" x14ac:dyDescent="0.35">
      <c r="A117" s="184"/>
      <c r="B117" s="195" t="s">
        <v>179</v>
      </c>
      <c r="C117" s="480" t="s">
        <v>180</v>
      </c>
      <c r="D117" s="480"/>
      <c r="E117" s="518"/>
      <c r="F117" s="518"/>
      <c r="G117" s="518"/>
      <c r="H117" s="518"/>
      <c r="I117" s="518"/>
      <c r="J117" s="518"/>
      <c r="K117" s="518"/>
      <c r="L117" s="518"/>
      <c r="M117" s="518"/>
      <c r="N117" s="518"/>
      <c r="O117" s="174" t="s">
        <v>181</v>
      </c>
      <c r="P117" s="1"/>
    </row>
    <row r="118" spans="1:16" ht="131.5" customHeight="1" x14ac:dyDescent="0.35">
      <c r="A118" s="184"/>
      <c r="B118" s="194" t="s">
        <v>182</v>
      </c>
      <c r="C118" s="480" t="s">
        <v>183</v>
      </c>
      <c r="D118" s="480"/>
      <c r="E118" s="518"/>
      <c r="F118" s="518"/>
      <c r="G118" s="518"/>
      <c r="H118" s="518"/>
      <c r="I118" s="518"/>
      <c r="J118" s="518"/>
      <c r="K118" s="518"/>
      <c r="L118" s="518"/>
      <c r="M118" s="518"/>
      <c r="N118" s="518"/>
      <c r="O118" s="177" t="s">
        <v>184</v>
      </c>
      <c r="P118" s="1"/>
    </row>
    <row r="119" spans="1:16" ht="88.4" customHeight="1" x14ac:dyDescent="0.35">
      <c r="A119" s="184"/>
      <c r="B119" s="686">
        <v>10</v>
      </c>
      <c r="C119" s="480" t="s">
        <v>185</v>
      </c>
      <c r="D119" s="480"/>
      <c r="E119" s="695"/>
      <c r="F119" s="695"/>
      <c r="G119" s="695"/>
      <c r="H119" s="695"/>
      <c r="I119" s="695"/>
      <c r="J119" s="695"/>
      <c r="K119" s="695"/>
      <c r="L119" s="695"/>
      <c r="M119" s="695"/>
      <c r="N119" s="695"/>
      <c r="O119" s="431" t="s">
        <v>186</v>
      </c>
      <c r="P119" s="1"/>
    </row>
    <row r="120" spans="1:16" ht="27.65" customHeight="1" x14ac:dyDescent="0.35">
      <c r="A120" s="184"/>
      <c r="B120" s="687"/>
      <c r="C120" s="480"/>
      <c r="D120" s="480"/>
      <c r="E120" s="695"/>
      <c r="F120" s="695"/>
      <c r="G120" s="695"/>
      <c r="H120" s="695"/>
      <c r="I120" s="695"/>
      <c r="J120" s="695"/>
      <c r="K120" s="695"/>
      <c r="L120" s="695"/>
      <c r="M120" s="695"/>
      <c r="N120" s="695"/>
      <c r="O120" s="432"/>
      <c r="P120" s="1"/>
    </row>
    <row r="121" spans="1:16" ht="51" customHeight="1" x14ac:dyDescent="0.35">
      <c r="A121" s="184"/>
      <c r="B121" s="687"/>
      <c r="C121" s="480" t="s">
        <v>29</v>
      </c>
      <c r="D121" s="480"/>
      <c r="E121" s="695"/>
      <c r="F121" s="695"/>
      <c r="G121" s="695"/>
      <c r="H121" s="695"/>
      <c r="I121" s="695"/>
      <c r="J121" s="695"/>
      <c r="K121" s="695"/>
      <c r="L121" s="695"/>
      <c r="M121" s="695"/>
      <c r="N121" s="695"/>
      <c r="O121" s="432" t="s">
        <v>187</v>
      </c>
      <c r="P121" s="1"/>
    </row>
    <row r="122" spans="1:16" x14ac:dyDescent="0.35">
      <c r="A122" s="184"/>
      <c r="B122" s="687"/>
      <c r="C122" s="480"/>
      <c r="D122" s="480"/>
      <c r="E122" s="695"/>
      <c r="F122" s="695"/>
      <c r="G122" s="695"/>
      <c r="H122" s="695"/>
      <c r="I122" s="695"/>
      <c r="J122" s="695"/>
      <c r="K122" s="695"/>
      <c r="L122" s="695"/>
      <c r="M122" s="695"/>
      <c r="N122" s="695"/>
      <c r="O122" s="432"/>
      <c r="P122" s="1"/>
    </row>
    <row r="123" spans="1:16" ht="28.75" customHeight="1" x14ac:dyDescent="0.35">
      <c r="A123" s="184"/>
      <c r="B123" s="687"/>
      <c r="C123" s="480"/>
      <c r="D123" s="480"/>
      <c r="E123" s="695"/>
      <c r="F123" s="695"/>
      <c r="G123" s="695"/>
      <c r="H123" s="695"/>
      <c r="I123" s="695"/>
      <c r="J123" s="695"/>
      <c r="K123" s="695"/>
      <c r="L123" s="695"/>
      <c r="M123" s="695"/>
      <c r="N123" s="695"/>
      <c r="O123" s="432" t="s">
        <v>188</v>
      </c>
      <c r="P123" s="1"/>
    </row>
    <row r="124" spans="1:16" x14ac:dyDescent="0.35">
      <c r="A124" s="184"/>
      <c r="B124" s="687"/>
      <c r="C124" s="480"/>
      <c r="D124" s="480"/>
      <c r="E124" s="695"/>
      <c r="F124" s="695"/>
      <c r="G124" s="695"/>
      <c r="H124" s="695"/>
      <c r="I124" s="695"/>
      <c r="J124" s="695"/>
      <c r="K124" s="695"/>
      <c r="L124" s="695"/>
      <c r="M124" s="695"/>
      <c r="N124" s="695"/>
      <c r="O124" s="432"/>
      <c r="P124" s="1"/>
    </row>
    <row r="125" spans="1:16" x14ac:dyDescent="0.35">
      <c r="A125" s="184"/>
      <c r="B125" s="687"/>
      <c r="C125" s="480"/>
      <c r="D125" s="480"/>
      <c r="E125" s="695"/>
      <c r="F125" s="695"/>
      <c r="G125" s="695"/>
      <c r="H125" s="695"/>
      <c r="I125" s="695"/>
      <c r="J125" s="695"/>
      <c r="K125" s="695"/>
      <c r="L125" s="695"/>
      <c r="M125" s="695"/>
      <c r="N125" s="695"/>
      <c r="O125" s="432"/>
      <c r="P125" s="1"/>
    </row>
    <row r="126" spans="1:16" x14ac:dyDescent="0.35">
      <c r="A126" s="184"/>
      <c r="B126" s="687"/>
      <c r="C126" s="480"/>
      <c r="D126" s="480"/>
      <c r="E126" s="695"/>
      <c r="F126" s="695"/>
      <c r="G126" s="695"/>
      <c r="H126" s="695"/>
      <c r="I126" s="695"/>
      <c r="J126" s="695"/>
      <c r="K126" s="695"/>
      <c r="L126" s="695"/>
      <c r="M126" s="695"/>
      <c r="N126" s="695"/>
      <c r="O126" s="432"/>
      <c r="P126" s="1"/>
    </row>
    <row r="127" spans="1:16" ht="14.5" customHeight="1" thickBot="1" x14ac:dyDescent="0.4">
      <c r="A127" s="184"/>
      <c r="B127" s="694"/>
      <c r="C127" s="480"/>
      <c r="D127" s="480"/>
      <c r="E127" s="695"/>
      <c r="F127" s="695"/>
      <c r="G127" s="695"/>
      <c r="H127" s="695"/>
      <c r="I127" s="695"/>
      <c r="J127" s="695"/>
      <c r="K127" s="695"/>
      <c r="L127" s="695"/>
      <c r="M127" s="695"/>
      <c r="N127" s="695"/>
      <c r="O127" s="433"/>
      <c r="P127" s="1"/>
    </row>
    <row r="128" spans="1:16" ht="16.399999999999999" customHeight="1" x14ac:dyDescent="0.35">
      <c r="A128" s="184"/>
      <c r="B128" s="196"/>
      <c r="C128" s="197"/>
      <c r="D128" s="197"/>
      <c r="E128" s="196"/>
      <c r="F128" s="196"/>
      <c r="G128" s="196"/>
      <c r="H128" s="196"/>
      <c r="I128" s="196"/>
      <c r="J128" s="196"/>
      <c r="K128" s="196"/>
      <c r="L128" s="196"/>
      <c r="M128" s="196"/>
      <c r="N128" s="196"/>
      <c r="O128" s="196"/>
      <c r="P128" s="1"/>
    </row>
    <row r="129" spans="1:16" ht="16.399999999999999" customHeight="1" x14ac:dyDescent="0.35">
      <c r="A129" s="184"/>
      <c r="B129" s="196"/>
      <c r="C129" s="197"/>
      <c r="D129" s="197"/>
      <c r="E129" s="196"/>
      <c r="F129" s="196"/>
      <c r="G129" s="196"/>
      <c r="H129" s="196"/>
      <c r="I129" s="196"/>
      <c r="J129" s="196"/>
      <c r="K129" s="196"/>
      <c r="L129" s="196"/>
      <c r="M129" s="196"/>
      <c r="N129" s="196"/>
      <c r="O129" s="196"/>
      <c r="P129" s="1"/>
    </row>
    <row r="130" spans="1:16" ht="46.4" customHeight="1" x14ac:dyDescent="0.35">
      <c r="A130" s="184"/>
      <c r="B130" s="700" t="s">
        <v>189</v>
      </c>
      <c r="C130" s="701"/>
      <c r="D130" s="701"/>
      <c r="E130" s="701"/>
      <c r="F130" s="701"/>
      <c r="G130" s="701"/>
      <c r="H130" s="701"/>
      <c r="I130" s="701"/>
      <c r="J130" s="701"/>
      <c r="K130" s="701"/>
      <c r="L130" s="701"/>
      <c r="M130" s="701"/>
      <c r="N130" s="701"/>
      <c r="O130" s="198" t="s">
        <v>94</v>
      </c>
      <c r="P130" s="1"/>
    </row>
    <row r="131" spans="1:16" ht="37.4" customHeight="1" x14ac:dyDescent="0.35">
      <c r="A131" s="184"/>
      <c r="B131" s="690" t="s">
        <v>190</v>
      </c>
      <c r="C131" s="480" t="s">
        <v>191</v>
      </c>
      <c r="D131" s="480"/>
      <c r="E131" s="613"/>
      <c r="F131" s="614"/>
      <c r="G131" s="614"/>
      <c r="H131" s="614"/>
      <c r="I131" s="614"/>
      <c r="J131" s="614"/>
      <c r="K131" s="614"/>
      <c r="L131" s="614"/>
      <c r="M131" s="614"/>
      <c r="N131" s="615"/>
      <c r="O131" s="688" t="s">
        <v>192</v>
      </c>
      <c r="P131" s="1"/>
    </row>
    <row r="132" spans="1:16" ht="14.5" customHeight="1" x14ac:dyDescent="0.35">
      <c r="A132" s="184"/>
      <c r="B132" s="690"/>
      <c r="C132" s="480"/>
      <c r="D132" s="480"/>
      <c r="E132" s="616"/>
      <c r="F132" s="617"/>
      <c r="G132" s="617"/>
      <c r="H132" s="617"/>
      <c r="I132" s="617"/>
      <c r="J132" s="617"/>
      <c r="K132" s="617"/>
      <c r="L132" s="617"/>
      <c r="M132" s="617"/>
      <c r="N132" s="618"/>
      <c r="O132" s="689"/>
      <c r="P132" s="1"/>
    </row>
    <row r="133" spans="1:16" ht="48.65" customHeight="1" x14ac:dyDescent="0.35">
      <c r="A133" s="184"/>
      <c r="B133" s="690"/>
      <c r="C133" s="480"/>
      <c r="D133" s="480"/>
      <c r="E133" s="616"/>
      <c r="F133" s="617"/>
      <c r="G133" s="617"/>
      <c r="H133" s="617"/>
      <c r="I133" s="617"/>
      <c r="J133" s="617"/>
      <c r="K133" s="617"/>
      <c r="L133" s="617"/>
      <c r="M133" s="617"/>
      <c r="N133" s="618"/>
      <c r="O133" s="702"/>
      <c r="P133" s="1"/>
    </row>
    <row r="134" spans="1:16" ht="15" customHeight="1" x14ac:dyDescent="0.35">
      <c r="A134" s="184"/>
      <c r="B134" s="690" t="s">
        <v>193</v>
      </c>
      <c r="C134" s="696" t="s">
        <v>194</v>
      </c>
      <c r="D134" s="697"/>
      <c r="E134" s="607"/>
      <c r="F134" s="608"/>
      <c r="G134" s="608"/>
      <c r="H134" s="608"/>
      <c r="I134" s="608"/>
      <c r="J134" s="608"/>
      <c r="K134" s="608"/>
      <c r="L134" s="608"/>
      <c r="M134" s="608"/>
      <c r="N134" s="609"/>
      <c r="O134" s="431" t="s">
        <v>195</v>
      </c>
      <c r="P134" s="1"/>
    </row>
    <row r="135" spans="1:16" ht="93" customHeight="1" x14ac:dyDescent="0.35">
      <c r="A135" s="184"/>
      <c r="B135" s="690"/>
      <c r="C135" s="698"/>
      <c r="D135" s="699"/>
      <c r="E135" s="610"/>
      <c r="F135" s="611"/>
      <c r="G135" s="611"/>
      <c r="H135" s="611"/>
      <c r="I135" s="611"/>
      <c r="J135" s="611"/>
      <c r="K135" s="611"/>
      <c r="L135" s="611"/>
      <c r="M135" s="611"/>
      <c r="N135" s="612"/>
      <c r="O135" s="433"/>
      <c r="P135" s="1"/>
    </row>
    <row r="136" spans="1:16" ht="83.5" customHeight="1" x14ac:dyDescent="0.35">
      <c r="A136" s="184"/>
      <c r="B136" s="194">
        <v>2</v>
      </c>
      <c r="C136" s="480" t="s">
        <v>618</v>
      </c>
      <c r="D136" s="480"/>
      <c r="E136" s="596"/>
      <c r="F136" s="603"/>
      <c r="G136" s="603"/>
      <c r="H136" s="603"/>
      <c r="I136" s="603"/>
      <c r="J136" s="603"/>
      <c r="K136" s="603"/>
      <c r="L136" s="603"/>
      <c r="M136" s="603"/>
      <c r="N136" s="597"/>
      <c r="O136" s="174" t="s">
        <v>197</v>
      </c>
      <c r="P136" s="1"/>
    </row>
    <row r="137" spans="1:16" ht="28.75" customHeight="1" x14ac:dyDescent="0.35">
      <c r="A137" s="184"/>
      <c r="B137" s="660">
        <v>3</v>
      </c>
      <c r="C137" s="696" t="s">
        <v>33</v>
      </c>
      <c r="D137" s="697"/>
      <c r="E137" s="703" t="s">
        <v>198</v>
      </c>
      <c r="F137" s="704"/>
      <c r="G137" s="510"/>
      <c r="H137" s="510"/>
      <c r="I137" s="510"/>
      <c r="J137" s="510"/>
      <c r="K137" s="510"/>
      <c r="L137" s="510"/>
      <c r="M137" s="510"/>
      <c r="N137" s="474"/>
      <c r="O137" s="472" t="s">
        <v>199</v>
      </c>
      <c r="P137" s="1"/>
    </row>
    <row r="138" spans="1:16" ht="28.75" customHeight="1" x14ac:dyDescent="0.35">
      <c r="A138" s="184"/>
      <c r="B138" s="660"/>
      <c r="C138" s="709"/>
      <c r="D138" s="710"/>
      <c r="E138" s="705"/>
      <c r="F138" s="706"/>
      <c r="G138" s="511"/>
      <c r="H138" s="511"/>
      <c r="I138" s="511"/>
      <c r="J138" s="511"/>
      <c r="K138" s="511"/>
      <c r="L138" s="511"/>
      <c r="M138" s="511"/>
      <c r="N138" s="476"/>
      <c r="O138" s="442"/>
      <c r="P138" s="1"/>
    </row>
    <row r="139" spans="1:16" ht="28.75" customHeight="1" x14ac:dyDescent="0.35">
      <c r="A139" s="184"/>
      <c r="B139" s="660"/>
      <c r="C139" s="709"/>
      <c r="D139" s="710"/>
      <c r="E139" s="707"/>
      <c r="F139" s="708"/>
      <c r="G139" s="512"/>
      <c r="H139" s="512"/>
      <c r="I139" s="512"/>
      <c r="J139" s="512"/>
      <c r="K139" s="512"/>
      <c r="L139" s="512"/>
      <c r="M139" s="512"/>
      <c r="N139" s="478"/>
      <c r="O139" s="442"/>
      <c r="P139" s="1"/>
    </row>
    <row r="140" spans="1:16" ht="28.75" customHeight="1" x14ac:dyDescent="0.35">
      <c r="A140" s="184"/>
      <c r="B140" s="660"/>
      <c r="C140" s="709"/>
      <c r="D140" s="710"/>
      <c r="E140" s="703" t="s">
        <v>200</v>
      </c>
      <c r="F140" s="704"/>
      <c r="G140" s="510"/>
      <c r="H140" s="510"/>
      <c r="I140" s="510"/>
      <c r="J140" s="510"/>
      <c r="K140" s="510"/>
      <c r="L140" s="510"/>
      <c r="M140" s="510"/>
      <c r="N140" s="474"/>
      <c r="O140" s="442" t="s">
        <v>201</v>
      </c>
      <c r="P140" s="1"/>
    </row>
    <row r="141" spans="1:16" ht="28.75" customHeight="1" x14ac:dyDescent="0.35">
      <c r="A141" s="184"/>
      <c r="B141" s="660"/>
      <c r="C141" s="709"/>
      <c r="D141" s="710"/>
      <c r="E141" s="705"/>
      <c r="F141" s="706"/>
      <c r="G141" s="511"/>
      <c r="H141" s="511"/>
      <c r="I141" s="511"/>
      <c r="J141" s="511"/>
      <c r="K141" s="511"/>
      <c r="L141" s="511"/>
      <c r="M141" s="511"/>
      <c r="N141" s="476"/>
      <c r="O141" s="442"/>
      <c r="P141" s="1"/>
    </row>
    <row r="142" spans="1:16" ht="28.75" customHeight="1" x14ac:dyDescent="0.35">
      <c r="A142" s="184"/>
      <c r="B142" s="660"/>
      <c r="C142" s="709"/>
      <c r="D142" s="710"/>
      <c r="E142" s="707"/>
      <c r="F142" s="708"/>
      <c r="G142" s="512"/>
      <c r="H142" s="512"/>
      <c r="I142" s="512"/>
      <c r="J142" s="512"/>
      <c r="K142" s="512"/>
      <c r="L142" s="512"/>
      <c r="M142" s="512"/>
      <c r="N142" s="478"/>
      <c r="O142" s="442"/>
      <c r="P142" s="1"/>
    </row>
    <row r="143" spans="1:16" ht="28.75" customHeight="1" x14ac:dyDescent="0.35">
      <c r="A143" s="184"/>
      <c r="B143" s="660"/>
      <c r="C143" s="709"/>
      <c r="D143" s="710"/>
      <c r="E143" s="703" t="s">
        <v>202</v>
      </c>
      <c r="F143" s="704"/>
      <c r="G143" s="510"/>
      <c r="H143" s="510"/>
      <c r="I143" s="510"/>
      <c r="J143" s="510"/>
      <c r="K143" s="510"/>
      <c r="L143" s="510"/>
      <c r="M143" s="510"/>
      <c r="N143" s="474"/>
      <c r="O143" s="442" t="s">
        <v>203</v>
      </c>
      <c r="P143" s="1"/>
    </row>
    <row r="144" spans="1:16" ht="28.75" customHeight="1" x14ac:dyDescent="0.35">
      <c r="A144" s="184"/>
      <c r="B144" s="660"/>
      <c r="C144" s="709"/>
      <c r="D144" s="710"/>
      <c r="E144" s="705"/>
      <c r="F144" s="706"/>
      <c r="G144" s="511"/>
      <c r="H144" s="511"/>
      <c r="I144" s="511"/>
      <c r="J144" s="511"/>
      <c r="K144" s="511"/>
      <c r="L144" s="511"/>
      <c r="M144" s="511"/>
      <c r="N144" s="476"/>
      <c r="O144" s="442"/>
      <c r="P144" s="1"/>
    </row>
    <row r="145" spans="1:16" ht="28.75" customHeight="1" x14ac:dyDescent="0.35">
      <c r="A145" s="184"/>
      <c r="B145" s="660"/>
      <c r="C145" s="709"/>
      <c r="D145" s="710"/>
      <c r="E145" s="707"/>
      <c r="F145" s="708"/>
      <c r="G145" s="512"/>
      <c r="H145" s="512"/>
      <c r="I145" s="512"/>
      <c r="J145" s="512"/>
      <c r="K145" s="512"/>
      <c r="L145" s="512"/>
      <c r="M145" s="512"/>
      <c r="N145" s="478"/>
      <c r="O145" s="442"/>
      <c r="P145" s="1"/>
    </row>
    <row r="146" spans="1:16" ht="28.75" customHeight="1" x14ac:dyDescent="0.35">
      <c r="A146" s="184"/>
      <c r="B146" s="660"/>
      <c r="C146" s="709"/>
      <c r="D146" s="710"/>
      <c r="E146" s="703" t="s">
        <v>204</v>
      </c>
      <c r="F146" s="704"/>
      <c r="G146" s="510"/>
      <c r="H146" s="510"/>
      <c r="I146" s="510"/>
      <c r="J146" s="510"/>
      <c r="K146" s="510"/>
      <c r="L146" s="510"/>
      <c r="M146" s="510"/>
      <c r="N146" s="474"/>
      <c r="O146" s="442" t="s">
        <v>205</v>
      </c>
      <c r="P146" s="1"/>
    </row>
    <row r="147" spans="1:16" ht="28.75" customHeight="1" x14ac:dyDescent="0.35">
      <c r="A147" s="184"/>
      <c r="B147" s="660"/>
      <c r="C147" s="709"/>
      <c r="D147" s="710"/>
      <c r="E147" s="705"/>
      <c r="F147" s="706"/>
      <c r="G147" s="511"/>
      <c r="H147" s="511"/>
      <c r="I147" s="511"/>
      <c r="J147" s="511"/>
      <c r="K147" s="511"/>
      <c r="L147" s="511"/>
      <c r="M147" s="511"/>
      <c r="N147" s="476"/>
      <c r="O147" s="442"/>
      <c r="P147" s="1"/>
    </row>
    <row r="148" spans="1:16" ht="28.75" customHeight="1" x14ac:dyDescent="0.35">
      <c r="A148" s="184"/>
      <c r="B148" s="660"/>
      <c r="C148" s="709"/>
      <c r="D148" s="710"/>
      <c r="E148" s="707"/>
      <c r="F148" s="708"/>
      <c r="G148" s="512"/>
      <c r="H148" s="512"/>
      <c r="I148" s="512"/>
      <c r="J148" s="512"/>
      <c r="K148" s="512"/>
      <c r="L148" s="512"/>
      <c r="M148" s="512"/>
      <c r="N148" s="478"/>
      <c r="O148" s="442"/>
      <c r="P148" s="1"/>
    </row>
    <row r="149" spans="1:16" ht="28.75" customHeight="1" x14ac:dyDescent="0.35">
      <c r="A149" s="184"/>
      <c r="B149" s="660"/>
      <c r="C149" s="709"/>
      <c r="D149" s="710"/>
      <c r="E149" s="703" t="s">
        <v>206</v>
      </c>
      <c r="F149" s="704"/>
      <c r="G149" s="510"/>
      <c r="H149" s="510"/>
      <c r="I149" s="510"/>
      <c r="J149" s="510"/>
      <c r="K149" s="510"/>
      <c r="L149" s="510"/>
      <c r="M149" s="510"/>
      <c r="N149" s="474"/>
      <c r="O149" s="442" t="s">
        <v>207</v>
      </c>
      <c r="P149" s="1"/>
    </row>
    <row r="150" spans="1:16" ht="28.75" customHeight="1" x14ac:dyDescent="0.35">
      <c r="A150" s="184"/>
      <c r="B150" s="660"/>
      <c r="C150" s="709"/>
      <c r="D150" s="710"/>
      <c r="E150" s="705"/>
      <c r="F150" s="706"/>
      <c r="G150" s="511"/>
      <c r="H150" s="511"/>
      <c r="I150" s="511"/>
      <c r="J150" s="511"/>
      <c r="K150" s="511"/>
      <c r="L150" s="511"/>
      <c r="M150" s="511"/>
      <c r="N150" s="476"/>
      <c r="O150" s="442"/>
      <c r="P150" s="1"/>
    </row>
    <row r="151" spans="1:16" ht="28.75" customHeight="1" x14ac:dyDescent="0.35">
      <c r="A151" s="184"/>
      <c r="B151" s="660"/>
      <c r="C151" s="698"/>
      <c r="D151" s="699"/>
      <c r="E151" s="707"/>
      <c r="F151" s="708"/>
      <c r="G151" s="512"/>
      <c r="H151" s="512"/>
      <c r="I151" s="512"/>
      <c r="J151" s="512"/>
      <c r="K151" s="512"/>
      <c r="L151" s="512"/>
      <c r="M151" s="512"/>
      <c r="N151" s="478"/>
      <c r="O151" s="443"/>
      <c r="P151" s="1"/>
    </row>
    <row r="152" spans="1:16" x14ac:dyDescent="0.35">
      <c r="A152" s="184"/>
      <c r="B152" s="199"/>
      <c r="C152" s="200"/>
      <c r="D152" s="200"/>
      <c r="E152" s="200"/>
      <c r="F152" s="200"/>
      <c r="G152" s="200"/>
      <c r="H152" s="200"/>
      <c r="I152" s="200"/>
      <c r="J152" s="200"/>
      <c r="K152" s="200"/>
      <c r="L152" s="200"/>
      <c r="M152" s="200"/>
      <c r="N152" s="200"/>
      <c r="O152" s="201"/>
      <c r="P152" s="1"/>
    </row>
    <row r="153" spans="1:16" ht="16.399999999999999" customHeight="1" x14ac:dyDescent="0.35">
      <c r="A153" s="184"/>
      <c r="B153" s="202"/>
      <c r="C153" s="184"/>
      <c r="D153" s="184"/>
      <c r="E153" s="184"/>
      <c r="F153" s="184"/>
      <c r="G153" s="184"/>
      <c r="H153" s="184"/>
      <c r="I153" s="184"/>
      <c r="J153" s="184"/>
      <c r="K153" s="184"/>
      <c r="L153" s="184"/>
      <c r="M153" s="184"/>
      <c r="N153" s="184"/>
      <c r="O153" s="203"/>
      <c r="P153" s="1"/>
    </row>
    <row r="154" spans="1:16" ht="46.75" customHeight="1" x14ac:dyDescent="0.35">
      <c r="A154" s="184"/>
      <c r="B154" s="458" t="s">
        <v>208</v>
      </c>
      <c r="C154" s="459"/>
      <c r="D154" s="459"/>
      <c r="E154" s="459"/>
      <c r="F154" s="459"/>
      <c r="G154" s="459"/>
      <c r="H154" s="459"/>
      <c r="I154" s="459"/>
      <c r="J154" s="459"/>
      <c r="K154" s="459"/>
      <c r="L154" s="459"/>
      <c r="M154" s="459"/>
      <c r="N154" s="460"/>
      <c r="O154" s="191" t="s">
        <v>94</v>
      </c>
      <c r="P154" s="1"/>
    </row>
    <row r="155" spans="1:16" ht="28.75" customHeight="1" x14ac:dyDescent="0.35">
      <c r="A155" s="184"/>
      <c r="B155" s="711">
        <v>1</v>
      </c>
      <c r="C155" s="480" t="s">
        <v>209</v>
      </c>
      <c r="D155" s="712"/>
      <c r="E155" s="520"/>
      <c r="F155" s="520"/>
      <c r="G155" s="520"/>
      <c r="H155" s="520"/>
      <c r="I155" s="520"/>
      <c r="J155" s="520"/>
      <c r="K155" s="520"/>
      <c r="L155" s="520"/>
      <c r="M155" s="520"/>
      <c r="N155" s="520"/>
      <c r="O155" s="671" t="s">
        <v>210</v>
      </c>
      <c r="P155" s="1"/>
    </row>
    <row r="156" spans="1:16" x14ac:dyDescent="0.35">
      <c r="A156" s="184"/>
      <c r="B156" s="711"/>
      <c r="C156" s="480"/>
      <c r="D156" s="712"/>
      <c r="E156" s="520"/>
      <c r="F156" s="520"/>
      <c r="G156" s="520"/>
      <c r="H156" s="520"/>
      <c r="I156" s="520"/>
      <c r="J156" s="520"/>
      <c r="K156" s="520"/>
      <c r="L156" s="520"/>
      <c r="M156" s="520"/>
      <c r="N156" s="520"/>
      <c r="O156" s="671"/>
      <c r="P156" s="1"/>
    </row>
    <row r="157" spans="1:16" x14ac:dyDescent="0.35">
      <c r="A157" s="184"/>
      <c r="B157" s="711"/>
      <c r="C157" s="480"/>
      <c r="D157" s="712"/>
      <c r="E157" s="520"/>
      <c r="F157" s="520"/>
      <c r="G157" s="520"/>
      <c r="H157" s="520"/>
      <c r="I157" s="520"/>
      <c r="J157" s="520"/>
      <c r="K157" s="520"/>
      <c r="L157" s="520"/>
      <c r="M157" s="520"/>
      <c r="N157" s="520"/>
      <c r="O157" s="671"/>
      <c r="P157" s="1"/>
    </row>
    <row r="158" spans="1:16" ht="43.4" customHeight="1" x14ac:dyDescent="0.35">
      <c r="A158" s="184"/>
      <c r="B158" s="711"/>
      <c r="C158" s="480"/>
      <c r="D158" s="712"/>
      <c r="E158" s="520"/>
      <c r="F158" s="520"/>
      <c r="G158" s="520"/>
      <c r="H158" s="520"/>
      <c r="I158" s="520"/>
      <c r="J158" s="520"/>
      <c r="K158" s="520"/>
      <c r="L158" s="520"/>
      <c r="M158" s="520"/>
      <c r="N158" s="520"/>
      <c r="O158" s="671"/>
      <c r="P158" s="1"/>
    </row>
    <row r="159" spans="1:16" ht="187.4" customHeight="1" x14ac:dyDescent="0.35">
      <c r="A159" s="184"/>
      <c r="B159" s="711"/>
      <c r="C159" s="480"/>
      <c r="D159" s="712"/>
      <c r="E159" s="520"/>
      <c r="F159" s="520"/>
      <c r="G159" s="520"/>
      <c r="H159" s="520"/>
      <c r="I159" s="520"/>
      <c r="J159" s="520"/>
      <c r="K159" s="520"/>
      <c r="L159" s="520"/>
      <c r="M159" s="520"/>
      <c r="N159" s="520"/>
      <c r="O159" s="671"/>
      <c r="P159" s="1"/>
    </row>
    <row r="160" spans="1:16" ht="187.4" customHeight="1" x14ac:dyDescent="0.35">
      <c r="A160" s="184"/>
      <c r="B160" s="711">
        <v>2</v>
      </c>
      <c r="C160" s="479" t="s">
        <v>211</v>
      </c>
      <c r="D160" s="479"/>
      <c r="E160" s="520"/>
      <c r="F160" s="520"/>
      <c r="G160" s="520"/>
      <c r="H160" s="520"/>
      <c r="I160" s="520"/>
      <c r="J160" s="520"/>
      <c r="K160" s="520"/>
      <c r="L160" s="520"/>
      <c r="M160" s="520"/>
      <c r="N160" s="520"/>
      <c r="O160" s="472" t="s">
        <v>212</v>
      </c>
      <c r="P160" s="1"/>
    </row>
    <row r="161" spans="1:16" ht="28.75" customHeight="1" x14ac:dyDescent="0.35">
      <c r="A161" s="184"/>
      <c r="B161" s="711"/>
      <c r="C161" s="479"/>
      <c r="D161" s="479"/>
      <c r="E161" s="520"/>
      <c r="F161" s="520"/>
      <c r="G161" s="520"/>
      <c r="H161" s="520"/>
      <c r="I161" s="520"/>
      <c r="J161" s="520"/>
      <c r="K161" s="520"/>
      <c r="L161" s="520"/>
      <c r="M161" s="520"/>
      <c r="N161" s="520"/>
      <c r="O161" s="443"/>
      <c r="P161" s="1"/>
    </row>
    <row r="162" spans="1:16" ht="43.4" customHeight="1" x14ac:dyDescent="0.35">
      <c r="A162" s="184"/>
      <c r="B162" s="711">
        <v>3</v>
      </c>
      <c r="C162" s="696" t="s">
        <v>213</v>
      </c>
      <c r="D162" s="697"/>
      <c r="E162" s="520"/>
      <c r="F162" s="520"/>
      <c r="G162" s="520"/>
      <c r="H162" s="520"/>
      <c r="I162" s="520"/>
      <c r="J162" s="520"/>
      <c r="K162" s="520"/>
      <c r="L162" s="520"/>
      <c r="M162" s="520"/>
      <c r="N162" s="520"/>
      <c r="O162" s="173" t="s">
        <v>214</v>
      </c>
      <c r="P162" s="1"/>
    </row>
    <row r="163" spans="1:16" ht="28.75" customHeight="1" x14ac:dyDescent="0.35">
      <c r="A163" s="184"/>
      <c r="B163" s="711"/>
      <c r="C163" s="709"/>
      <c r="D163" s="710"/>
      <c r="E163" s="520"/>
      <c r="F163" s="520"/>
      <c r="G163" s="520"/>
      <c r="H163" s="520"/>
      <c r="I163" s="520"/>
      <c r="J163" s="520"/>
      <c r="K163" s="520"/>
      <c r="L163" s="520"/>
      <c r="M163" s="520"/>
      <c r="N163" s="520"/>
      <c r="O163" s="173" t="s">
        <v>215</v>
      </c>
      <c r="P163" s="1"/>
    </row>
    <row r="164" spans="1:16" x14ac:dyDescent="0.35">
      <c r="A164" s="184"/>
      <c r="B164" s="711"/>
      <c r="C164" s="709"/>
      <c r="D164" s="710"/>
      <c r="E164" s="520"/>
      <c r="F164" s="520"/>
      <c r="G164" s="520"/>
      <c r="H164" s="520"/>
      <c r="I164" s="520"/>
      <c r="J164" s="520"/>
      <c r="K164" s="520"/>
      <c r="L164" s="520"/>
      <c r="M164" s="520"/>
      <c r="N164" s="520"/>
      <c r="O164" s="173" t="s">
        <v>216</v>
      </c>
      <c r="P164" s="1"/>
    </row>
    <row r="165" spans="1:16" ht="29" x14ac:dyDescent="0.35">
      <c r="A165" s="184"/>
      <c r="B165" s="711"/>
      <c r="C165" s="709"/>
      <c r="D165" s="710"/>
      <c r="E165" s="520"/>
      <c r="F165" s="520"/>
      <c r="G165" s="520"/>
      <c r="H165" s="520"/>
      <c r="I165" s="520"/>
      <c r="J165" s="520"/>
      <c r="K165" s="520"/>
      <c r="L165" s="520"/>
      <c r="M165" s="520"/>
      <c r="N165" s="520"/>
      <c r="O165" s="173" t="s">
        <v>217</v>
      </c>
      <c r="P165" s="1"/>
    </row>
    <row r="166" spans="1:16" x14ac:dyDescent="0.35">
      <c r="A166" s="184"/>
      <c r="B166" s="711"/>
      <c r="C166" s="709"/>
      <c r="D166" s="710"/>
      <c r="E166" s="520"/>
      <c r="F166" s="520"/>
      <c r="G166" s="520"/>
      <c r="H166" s="520"/>
      <c r="I166" s="520"/>
      <c r="J166" s="520"/>
      <c r="K166" s="520"/>
      <c r="L166" s="520"/>
      <c r="M166" s="520"/>
      <c r="N166" s="520"/>
      <c r="O166" s="174"/>
      <c r="P166" s="1"/>
    </row>
    <row r="167" spans="1:16" ht="43.75" customHeight="1" x14ac:dyDescent="0.35">
      <c r="A167" s="184"/>
      <c r="B167" s="711"/>
      <c r="C167" s="709"/>
      <c r="D167" s="710"/>
      <c r="E167" s="520"/>
      <c r="F167" s="520"/>
      <c r="G167" s="520"/>
      <c r="H167" s="520"/>
      <c r="I167" s="520"/>
      <c r="J167" s="520"/>
      <c r="K167" s="520"/>
      <c r="L167" s="520"/>
      <c r="M167" s="520"/>
      <c r="N167" s="520"/>
      <c r="O167" s="666" t="s">
        <v>218</v>
      </c>
      <c r="P167" s="1"/>
    </row>
    <row r="168" spans="1:16" x14ac:dyDescent="0.35">
      <c r="A168" s="184"/>
      <c r="B168" s="711"/>
      <c r="C168" s="709"/>
      <c r="D168" s="710"/>
      <c r="E168" s="520"/>
      <c r="F168" s="520"/>
      <c r="G168" s="520"/>
      <c r="H168" s="520"/>
      <c r="I168" s="520"/>
      <c r="J168" s="520"/>
      <c r="K168" s="520"/>
      <c r="L168" s="520"/>
      <c r="M168" s="520"/>
      <c r="N168" s="520"/>
      <c r="O168" s="666"/>
      <c r="P168" s="1"/>
    </row>
    <row r="169" spans="1:16" x14ac:dyDescent="0.35">
      <c r="A169" s="184"/>
      <c r="B169" s="711"/>
      <c r="C169" s="709"/>
      <c r="D169" s="710"/>
      <c r="E169" s="520"/>
      <c r="F169" s="520"/>
      <c r="G169" s="520"/>
      <c r="H169" s="520"/>
      <c r="I169" s="520"/>
      <c r="J169" s="520"/>
      <c r="K169" s="520"/>
      <c r="L169" s="520"/>
      <c r="M169" s="520"/>
      <c r="N169" s="520"/>
      <c r="O169" s="666"/>
      <c r="P169" s="1"/>
    </row>
    <row r="170" spans="1:16" ht="43.75" customHeight="1" x14ac:dyDescent="0.35">
      <c r="A170" s="184"/>
      <c r="B170" s="711"/>
      <c r="C170" s="698"/>
      <c r="D170" s="699"/>
      <c r="E170" s="552"/>
      <c r="F170" s="552"/>
      <c r="G170" s="552"/>
      <c r="H170" s="552"/>
      <c r="I170" s="552"/>
      <c r="J170" s="552"/>
      <c r="K170" s="552"/>
      <c r="L170" s="552"/>
      <c r="M170" s="552"/>
      <c r="N170" s="552"/>
      <c r="O170" s="666"/>
      <c r="P170" s="1"/>
    </row>
    <row r="171" spans="1:16" ht="43.75" customHeight="1" x14ac:dyDescent="0.35">
      <c r="A171" s="184"/>
      <c r="B171" s="204">
        <v>4</v>
      </c>
      <c r="C171" s="716" t="s">
        <v>552</v>
      </c>
      <c r="D171" s="717"/>
      <c r="E171" s="717"/>
      <c r="F171" s="717"/>
      <c r="G171" s="717"/>
      <c r="H171" s="717"/>
      <c r="I171" s="717"/>
      <c r="J171" s="717"/>
      <c r="K171" s="717"/>
      <c r="L171" s="717"/>
      <c r="M171" s="717"/>
      <c r="N171" s="717"/>
      <c r="O171" s="718"/>
      <c r="P171" s="1"/>
    </row>
    <row r="172" spans="1:16" ht="31.4" customHeight="1" thickBot="1" x14ac:dyDescent="0.4">
      <c r="A172" s="184"/>
      <c r="B172" s="202"/>
      <c r="C172" s="184"/>
      <c r="D172" s="184"/>
      <c r="E172" s="184"/>
      <c r="F172" s="184"/>
      <c r="G172" s="184"/>
      <c r="H172" s="184"/>
      <c r="I172" s="184"/>
      <c r="J172" s="184"/>
      <c r="K172" s="184"/>
      <c r="L172" s="184"/>
      <c r="M172" s="184"/>
      <c r="N172" s="184"/>
      <c r="O172" s="203"/>
      <c r="P172" s="1"/>
    </row>
    <row r="173" spans="1:16" ht="46.75" customHeight="1" x14ac:dyDescent="0.35">
      <c r="A173" s="184"/>
      <c r="B173" s="458" t="s">
        <v>219</v>
      </c>
      <c r="C173" s="459"/>
      <c r="D173" s="459"/>
      <c r="E173" s="459"/>
      <c r="F173" s="459"/>
      <c r="G173" s="459"/>
      <c r="H173" s="459"/>
      <c r="I173" s="459"/>
      <c r="J173" s="459"/>
      <c r="K173" s="459"/>
      <c r="L173" s="459"/>
      <c r="M173" s="459"/>
      <c r="N173" s="460"/>
      <c r="O173" s="205" t="s">
        <v>94</v>
      </c>
      <c r="P173" s="1"/>
    </row>
    <row r="174" spans="1:16" ht="30" customHeight="1" x14ac:dyDescent="0.35">
      <c r="A174" s="184"/>
      <c r="B174" s="713">
        <v>1</v>
      </c>
      <c r="C174" s="463" t="s">
        <v>220</v>
      </c>
      <c r="D174" s="463"/>
      <c r="E174" s="526"/>
      <c r="F174" s="526"/>
      <c r="G174" s="526"/>
      <c r="H174" s="526"/>
      <c r="I174" s="526"/>
      <c r="J174" s="526"/>
      <c r="K174" s="526"/>
      <c r="L174" s="526"/>
      <c r="M174" s="526"/>
      <c r="N174" s="526"/>
      <c r="O174" s="472" t="s">
        <v>221</v>
      </c>
      <c r="P174" s="1"/>
    </row>
    <row r="175" spans="1:16" ht="30" customHeight="1" x14ac:dyDescent="0.35">
      <c r="A175" s="184"/>
      <c r="B175" s="713"/>
      <c r="C175" s="480"/>
      <c r="D175" s="480"/>
      <c r="E175" s="526"/>
      <c r="F175" s="526"/>
      <c r="G175" s="526"/>
      <c r="H175" s="526"/>
      <c r="I175" s="526"/>
      <c r="J175" s="526"/>
      <c r="K175" s="526"/>
      <c r="L175" s="526"/>
      <c r="M175" s="526"/>
      <c r="N175" s="526"/>
      <c r="O175" s="442"/>
      <c r="P175" s="1"/>
    </row>
    <row r="176" spans="1:16" ht="30" customHeight="1" x14ac:dyDescent="0.35">
      <c r="A176" s="184"/>
      <c r="B176" s="713"/>
      <c r="C176" s="480"/>
      <c r="D176" s="480"/>
      <c r="E176" s="526"/>
      <c r="F176" s="526"/>
      <c r="G176" s="526"/>
      <c r="H176" s="526"/>
      <c r="I176" s="526"/>
      <c r="J176" s="526"/>
      <c r="K176" s="526"/>
      <c r="L176" s="526"/>
      <c r="M176" s="526"/>
      <c r="N176" s="526"/>
      <c r="O176" s="442"/>
      <c r="P176" s="1"/>
    </row>
    <row r="177" spans="1:16" ht="30" customHeight="1" x14ac:dyDescent="0.35">
      <c r="A177" s="184"/>
      <c r="B177" s="713"/>
      <c r="C177" s="480"/>
      <c r="D177" s="480"/>
      <c r="E177" s="526"/>
      <c r="F177" s="526"/>
      <c r="G177" s="526"/>
      <c r="H177" s="526"/>
      <c r="I177" s="526"/>
      <c r="J177" s="526"/>
      <c r="K177" s="526"/>
      <c r="L177" s="526"/>
      <c r="M177" s="526"/>
      <c r="N177" s="526"/>
      <c r="O177" s="442"/>
      <c r="P177" s="1"/>
    </row>
    <row r="178" spans="1:16" ht="30" customHeight="1" x14ac:dyDescent="0.35">
      <c r="A178" s="184"/>
      <c r="B178" s="713"/>
      <c r="C178" s="480"/>
      <c r="D178" s="480"/>
      <c r="E178" s="526"/>
      <c r="F178" s="526"/>
      <c r="G178" s="526"/>
      <c r="H178" s="526"/>
      <c r="I178" s="526"/>
      <c r="J178" s="526"/>
      <c r="K178" s="526"/>
      <c r="L178" s="526"/>
      <c r="M178" s="526"/>
      <c r="N178" s="526"/>
      <c r="O178" s="442"/>
      <c r="P178" s="1"/>
    </row>
    <row r="179" spans="1:16" ht="30" customHeight="1" x14ac:dyDescent="0.35">
      <c r="A179" s="184"/>
      <c r="B179" s="714"/>
      <c r="C179" s="480"/>
      <c r="D179" s="480"/>
      <c r="E179" s="526"/>
      <c r="F179" s="526"/>
      <c r="G179" s="526"/>
      <c r="H179" s="526"/>
      <c r="I179" s="526"/>
      <c r="J179" s="526"/>
      <c r="K179" s="526"/>
      <c r="L179" s="526"/>
      <c r="M179" s="526"/>
      <c r="N179" s="526"/>
      <c r="O179" s="443"/>
      <c r="P179" s="1"/>
    </row>
    <row r="180" spans="1:16" ht="30" customHeight="1" x14ac:dyDescent="0.35">
      <c r="A180" s="184"/>
      <c r="B180" s="715">
        <v>2</v>
      </c>
      <c r="C180" s="480" t="s">
        <v>619</v>
      </c>
      <c r="D180" s="480"/>
      <c r="E180" s="543"/>
      <c r="F180" s="544"/>
      <c r="G180" s="544"/>
      <c r="H180" s="544"/>
      <c r="I180" s="544"/>
      <c r="J180" s="544"/>
      <c r="K180" s="544"/>
      <c r="L180" s="544"/>
      <c r="M180" s="544"/>
      <c r="N180" s="545"/>
      <c r="O180" s="171"/>
      <c r="P180" s="1"/>
    </row>
    <row r="181" spans="1:16" ht="30" customHeight="1" x14ac:dyDescent="0.35">
      <c r="A181" s="184"/>
      <c r="B181" s="713"/>
      <c r="C181" s="480"/>
      <c r="D181" s="480"/>
      <c r="E181" s="546"/>
      <c r="F181" s="526"/>
      <c r="G181" s="526"/>
      <c r="H181" s="526"/>
      <c r="I181" s="526"/>
      <c r="J181" s="526"/>
      <c r="K181" s="526"/>
      <c r="L181" s="526"/>
      <c r="M181" s="526"/>
      <c r="N181" s="547"/>
      <c r="O181" s="169" t="s">
        <v>223</v>
      </c>
      <c r="P181" s="1"/>
    </row>
    <row r="182" spans="1:16" ht="30" customHeight="1" x14ac:dyDescent="0.35">
      <c r="A182" s="184"/>
      <c r="B182" s="713"/>
      <c r="C182" s="480"/>
      <c r="D182" s="480"/>
      <c r="E182" s="546"/>
      <c r="F182" s="526"/>
      <c r="G182" s="526"/>
      <c r="H182" s="526"/>
      <c r="I182" s="526"/>
      <c r="J182" s="526"/>
      <c r="K182" s="526"/>
      <c r="L182" s="526"/>
      <c r="M182" s="526"/>
      <c r="N182" s="547"/>
      <c r="O182" s="442" t="s">
        <v>224</v>
      </c>
      <c r="P182" s="1"/>
    </row>
    <row r="183" spans="1:16" ht="30" customHeight="1" x14ac:dyDescent="0.35">
      <c r="A183" s="184"/>
      <c r="B183" s="714"/>
      <c r="C183" s="480"/>
      <c r="D183" s="480"/>
      <c r="E183" s="548"/>
      <c r="F183" s="549"/>
      <c r="G183" s="549"/>
      <c r="H183" s="549"/>
      <c r="I183" s="549"/>
      <c r="J183" s="549"/>
      <c r="K183" s="549"/>
      <c r="L183" s="549"/>
      <c r="M183" s="549"/>
      <c r="N183" s="550"/>
      <c r="O183" s="443"/>
      <c r="P183" s="1"/>
    </row>
    <row r="184" spans="1:16" ht="27" customHeight="1" x14ac:dyDescent="0.35">
      <c r="A184" s="184"/>
      <c r="B184" s="719">
        <v>3</v>
      </c>
      <c r="C184" s="480" t="s">
        <v>620</v>
      </c>
      <c r="D184" s="480"/>
      <c r="E184" s="526"/>
      <c r="F184" s="526"/>
      <c r="G184" s="526"/>
      <c r="H184" s="526"/>
      <c r="I184" s="526"/>
      <c r="J184" s="526"/>
      <c r="K184" s="526"/>
      <c r="L184" s="526"/>
      <c r="M184" s="526"/>
      <c r="N184" s="526"/>
      <c r="O184" s="469" t="s">
        <v>226</v>
      </c>
      <c r="P184" s="1"/>
    </row>
    <row r="185" spans="1:16" ht="27" customHeight="1" x14ac:dyDescent="0.35">
      <c r="A185" s="184"/>
      <c r="B185" s="719"/>
      <c r="C185" s="480"/>
      <c r="D185" s="480"/>
      <c r="E185" s="526"/>
      <c r="F185" s="526"/>
      <c r="G185" s="526"/>
      <c r="H185" s="526"/>
      <c r="I185" s="526"/>
      <c r="J185" s="526"/>
      <c r="K185" s="526"/>
      <c r="L185" s="526"/>
      <c r="M185" s="526"/>
      <c r="N185" s="526"/>
      <c r="O185" s="470"/>
      <c r="P185" s="1"/>
    </row>
    <row r="186" spans="1:16" ht="27" customHeight="1" x14ac:dyDescent="0.35">
      <c r="A186" s="184"/>
      <c r="B186" s="719"/>
      <c r="C186" s="480"/>
      <c r="D186" s="480"/>
      <c r="E186" s="526"/>
      <c r="F186" s="526"/>
      <c r="G186" s="526"/>
      <c r="H186" s="526"/>
      <c r="I186" s="526"/>
      <c r="J186" s="526"/>
      <c r="K186" s="526"/>
      <c r="L186" s="526"/>
      <c r="M186" s="526"/>
      <c r="N186" s="526"/>
      <c r="O186" s="470"/>
      <c r="P186" s="1"/>
    </row>
    <row r="187" spans="1:16" ht="27" customHeight="1" x14ac:dyDescent="0.35">
      <c r="A187" s="184"/>
      <c r="B187" s="719"/>
      <c r="C187" s="480"/>
      <c r="D187" s="480"/>
      <c r="E187" s="526"/>
      <c r="F187" s="526"/>
      <c r="G187" s="526"/>
      <c r="H187" s="526"/>
      <c r="I187" s="526"/>
      <c r="J187" s="526"/>
      <c r="K187" s="526"/>
      <c r="L187" s="526"/>
      <c r="M187" s="526"/>
      <c r="N187" s="526"/>
      <c r="O187" s="470"/>
      <c r="P187" s="1"/>
    </row>
    <row r="188" spans="1:16" ht="20.5" customHeight="1" x14ac:dyDescent="0.35">
      <c r="A188" s="184"/>
      <c r="B188" s="719"/>
      <c r="C188" s="480"/>
      <c r="D188" s="480"/>
      <c r="E188" s="526"/>
      <c r="F188" s="526"/>
      <c r="G188" s="526"/>
      <c r="H188" s="526"/>
      <c r="I188" s="526"/>
      <c r="J188" s="526"/>
      <c r="K188" s="526"/>
      <c r="L188" s="526"/>
      <c r="M188" s="526"/>
      <c r="N188" s="526"/>
      <c r="O188" s="178" t="s">
        <v>227</v>
      </c>
      <c r="P188" s="1"/>
    </row>
    <row r="189" spans="1:16" ht="30.65" customHeight="1" x14ac:dyDescent="0.35">
      <c r="A189" s="184"/>
      <c r="B189" s="719"/>
      <c r="C189" s="480"/>
      <c r="D189" s="480"/>
      <c r="E189" s="526"/>
      <c r="F189" s="526"/>
      <c r="G189" s="526"/>
      <c r="H189" s="526"/>
      <c r="I189" s="526"/>
      <c r="J189" s="526"/>
      <c r="K189" s="526"/>
      <c r="L189" s="526"/>
      <c r="M189" s="526"/>
      <c r="N189" s="526"/>
      <c r="O189" s="172" t="s">
        <v>228</v>
      </c>
      <c r="P189" s="1"/>
    </row>
    <row r="190" spans="1:16" ht="30.65" customHeight="1" x14ac:dyDescent="0.35">
      <c r="A190" s="184"/>
      <c r="B190" s="719"/>
      <c r="C190" s="480"/>
      <c r="D190" s="480"/>
      <c r="E190" s="526"/>
      <c r="F190" s="526"/>
      <c r="G190" s="526"/>
      <c r="H190" s="526"/>
      <c r="I190" s="526"/>
      <c r="J190" s="526"/>
      <c r="K190" s="526"/>
      <c r="L190" s="526"/>
      <c r="M190" s="526"/>
      <c r="N190" s="526"/>
      <c r="O190" s="179" t="s">
        <v>621</v>
      </c>
      <c r="P190" s="1"/>
    </row>
    <row r="191" spans="1:16" ht="30.65" customHeight="1" x14ac:dyDescent="0.35">
      <c r="A191" s="184"/>
      <c r="B191" s="719"/>
      <c r="C191" s="480"/>
      <c r="D191" s="480"/>
      <c r="E191" s="526"/>
      <c r="F191" s="526"/>
      <c r="G191" s="526"/>
      <c r="H191" s="526"/>
      <c r="I191" s="526"/>
      <c r="J191" s="526"/>
      <c r="K191" s="526"/>
      <c r="L191" s="526"/>
      <c r="M191" s="526"/>
      <c r="N191" s="526"/>
      <c r="O191" s="179" t="s">
        <v>622</v>
      </c>
      <c r="P191" s="1"/>
    </row>
    <row r="192" spans="1:16" ht="30.65" customHeight="1" x14ac:dyDescent="0.35">
      <c r="A192" s="184"/>
      <c r="B192" s="719"/>
      <c r="C192" s="480"/>
      <c r="D192" s="480"/>
      <c r="E192" s="526"/>
      <c r="F192" s="526"/>
      <c r="G192" s="526"/>
      <c r="H192" s="526"/>
      <c r="I192" s="526"/>
      <c r="J192" s="526"/>
      <c r="K192" s="526"/>
      <c r="L192" s="526"/>
      <c r="M192" s="526"/>
      <c r="N192" s="526"/>
      <c r="O192" s="179" t="s">
        <v>623</v>
      </c>
      <c r="P192" s="1"/>
    </row>
    <row r="193" spans="1:16" ht="30.65" customHeight="1" x14ac:dyDescent="0.35">
      <c r="A193" s="184"/>
      <c r="B193" s="719"/>
      <c r="C193" s="480"/>
      <c r="D193" s="480"/>
      <c r="E193" s="526"/>
      <c r="F193" s="526"/>
      <c r="G193" s="526"/>
      <c r="H193" s="526"/>
      <c r="I193" s="526"/>
      <c r="J193" s="526"/>
      <c r="K193" s="526"/>
      <c r="L193" s="526"/>
      <c r="M193" s="526"/>
      <c r="N193" s="526"/>
      <c r="O193" s="179" t="s">
        <v>624</v>
      </c>
      <c r="P193" s="1"/>
    </row>
    <row r="194" spans="1:16" ht="20.5" customHeight="1" x14ac:dyDescent="0.35">
      <c r="A194" s="184"/>
      <c r="B194" s="719"/>
      <c r="C194" s="480"/>
      <c r="D194" s="480"/>
      <c r="E194" s="526"/>
      <c r="F194" s="526"/>
      <c r="G194" s="526"/>
      <c r="H194" s="526"/>
      <c r="I194" s="526"/>
      <c r="J194" s="526"/>
      <c r="K194" s="526"/>
      <c r="L194" s="526"/>
      <c r="M194" s="526"/>
      <c r="N194" s="526"/>
      <c r="O194" s="178" t="s">
        <v>233</v>
      </c>
      <c r="P194" s="1"/>
    </row>
    <row r="195" spans="1:16" ht="20.5" customHeight="1" x14ac:dyDescent="0.35">
      <c r="A195" s="184"/>
      <c r="B195" s="719"/>
      <c r="C195" s="480"/>
      <c r="D195" s="480"/>
      <c r="E195" s="526"/>
      <c r="F195" s="526"/>
      <c r="G195" s="526"/>
      <c r="H195" s="526"/>
      <c r="I195" s="526"/>
      <c r="J195" s="526"/>
      <c r="K195" s="526"/>
      <c r="L195" s="526"/>
      <c r="M195" s="526"/>
      <c r="N195" s="526"/>
      <c r="O195" s="470" t="s">
        <v>234</v>
      </c>
      <c r="P195" s="1"/>
    </row>
    <row r="196" spans="1:16" ht="20.5" customHeight="1" x14ac:dyDescent="0.35">
      <c r="A196" s="184"/>
      <c r="B196" s="719"/>
      <c r="C196" s="480"/>
      <c r="D196" s="480"/>
      <c r="E196" s="526"/>
      <c r="F196" s="526"/>
      <c r="G196" s="526"/>
      <c r="H196" s="526"/>
      <c r="I196" s="526"/>
      <c r="J196" s="526"/>
      <c r="K196" s="526"/>
      <c r="L196" s="526"/>
      <c r="M196" s="526"/>
      <c r="N196" s="526"/>
      <c r="O196" s="470"/>
      <c r="P196" s="1"/>
    </row>
    <row r="197" spans="1:16" ht="20.5" customHeight="1" x14ac:dyDescent="0.35">
      <c r="A197" s="184"/>
      <c r="B197" s="719"/>
      <c r="C197" s="480"/>
      <c r="D197" s="480"/>
      <c r="E197" s="526"/>
      <c r="F197" s="526"/>
      <c r="G197" s="526"/>
      <c r="H197" s="526"/>
      <c r="I197" s="526"/>
      <c r="J197" s="526"/>
      <c r="K197" s="526"/>
      <c r="L197" s="526"/>
      <c r="M197" s="526"/>
      <c r="N197" s="526"/>
      <c r="O197" s="169"/>
      <c r="P197" s="1"/>
    </row>
    <row r="198" spans="1:16" ht="20.5" customHeight="1" x14ac:dyDescent="0.35">
      <c r="A198" s="184"/>
      <c r="B198" s="719"/>
      <c r="C198" s="480"/>
      <c r="D198" s="480"/>
      <c r="E198" s="526"/>
      <c r="F198" s="526"/>
      <c r="G198" s="526"/>
      <c r="H198" s="526"/>
      <c r="I198" s="526"/>
      <c r="J198" s="526"/>
      <c r="K198" s="526"/>
      <c r="L198" s="526"/>
      <c r="M198" s="526"/>
      <c r="N198" s="526"/>
      <c r="O198" s="442" t="s">
        <v>235</v>
      </c>
      <c r="P198" s="1"/>
    </row>
    <row r="199" spans="1:16" ht="20.5" customHeight="1" x14ac:dyDescent="0.35">
      <c r="A199" s="184"/>
      <c r="B199" s="719"/>
      <c r="C199" s="480"/>
      <c r="D199" s="480"/>
      <c r="E199" s="526"/>
      <c r="F199" s="526"/>
      <c r="G199" s="526"/>
      <c r="H199" s="526"/>
      <c r="I199" s="526"/>
      <c r="J199" s="526"/>
      <c r="K199" s="526"/>
      <c r="L199" s="526"/>
      <c r="M199" s="526"/>
      <c r="N199" s="526"/>
      <c r="O199" s="443"/>
      <c r="P199" s="1"/>
    </row>
    <row r="200" spans="1:16" ht="20.5" customHeight="1" x14ac:dyDescent="0.35">
      <c r="A200" s="184"/>
      <c r="B200" s="719"/>
      <c r="C200" s="480"/>
      <c r="D200" s="480"/>
      <c r="E200" s="526"/>
      <c r="F200" s="526"/>
      <c r="G200" s="526"/>
      <c r="H200" s="526"/>
      <c r="I200" s="526"/>
      <c r="J200" s="526"/>
      <c r="K200" s="526"/>
      <c r="L200" s="526"/>
      <c r="M200" s="526"/>
      <c r="N200" s="526"/>
      <c r="O200" s="720" t="s">
        <v>236</v>
      </c>
      <c r="P200" s="1"/>
    </row>
    <row r="201" spans="1:16" ht="20.5" customHeight="1" x14ac:dyDescent="0.35">
      <c r="A201" s="184"/>
      <c r="B201" s="719"/>
      <c r="C201" s="480"/>
      <c r="D201" s="480"/>
      <c r="E201" s="526"/>
      <c r="F201" s="526"/>
      <c r="G201" s="526"/>
      <c r="H201" s="526"/>
      <c r="I201" s="526"/>
      <c r="J201" s="526"/>
      <c r="K201" s="526"/>
      <c r="L201" s="526"/>
      <c r="M201" s="526"/>
      <c r="N201" s="526"/>
      <c r="O201" s="443"/>
      <c r="P201" s="1"/>
    </row>
    <row r="202" spans="1:16" ht="28.75" customHeight="1" x14ac:dyDescent="0.35">
      <c r="A202" s="184"/>
      <c r="B202" s="715">
        <v>4</v>
      </c>
      <c r="C202" s="480" t="s">
        <v>625</v>
      </c>
      <c r="D202" s="480"/>
      <c r="E202" s="543"/>
      <c r="F202" s="544"/>
      <c r="G202" s="544"/>
      <c r="H202" s="544"/>
      <c r="I202" s="544"/>
      <c r="J202" s="544"/>
      <c r="K202" s="544"/>
      <c r="L202" s="544"/>
      <c r="M202" s="544"/>
      <c r="N202" s="545"/>
      <c r="O202" s="171" t="s">
        <v>238</v>
      </c>
      <c r="P202" s="1"/>
    </row>
    <row r="203" spans="1:16" x14ac:dyDescent="0.35">
      <c r="A203" s="184"/>
      <c r="B203" s="713"/>
      <c r="C203" s="480"/>
      <c r="D203" s="480"/>
      <c r="E203" s="546"/>
      <c r="F203" s="526"/>
      <c r="G203" s="526"/>
      <c r="H203" s="526"/>
      <c r="I203" s="526"/>
      <c r="J203" s="526"/>
      <c r="K203" s="526"/>
      <c r="L203" s="526"/>
      <c r="M203" s="526"/>
      <c r="N203" s="547"/>
      <c r="O203" s="169" t="s">
        <v>239</v>
      </c>
      <c r="P203" s="1"/>
    </row>
    <row r="204" spans="1:16" ht="28.75" customHeight="1" x14ac:dyDescent="0.35">
      <c r="A204" s="184"/>
      <c r="B204" s="713"/>
      <c r="C204" s="480"/>
      <c r="D204" s="480"/>
      <c r="E204" s="546"/>
      <c r="F204" s="526"/>
      <c r="G204" s="526"/>
      <c r="H204" s="526"/>
      <c r="I204" s="526"/>
      <c r="J204" s="526"/>
      <c r="K204" s="526"/>
      <c r="L204" s="526"/>
      <c r="M204" s="526"/>
      <c r="N204" s="547"/>
      <c r="O204" s="442" t="s">
        <v>240</v>
      </c>
      <c r="P204" s="1"/>
    </row>
    <row r="205" spans="1:16" ht="29.5" customHeight="1" x14ac:dyDescent="0.35">
      <c r="A205" s="184"/>
      <c r="B205" s="714"/>
      <c r="C205" s="480"/>
      <c r="D205" s="480"/>
      <c r="E205" s="548"/>
      <c r="F205" s="549"/>
      <c r="G205" s="549"/>
      <c r="H205" s="549"/>
      <c r="I205" s="549"/>
      <c r="J205" s="549"/>
      <c r="K205" s="549"/>
      <c r="L205" s="549"/>
      <c r="M205" s="549"/>
      <c r="N205" s="550"/>
      <c r="O205" s="443"/>
      <c r="P205" s="1"/>
    </row>
    <row r="206" spans="1:16" ht="29.15" customHeight="1" x14ac:dyDescent="0.35">
      <c r="A206" s="184"/>
      <c r="B206" s="715">
        <v>5</v>
      </c>
      <c r="C206" s="480" t="s">
        <v>626</v>
      </c>
      <c r="D206" s="480"/>
      <c r="E206" s="543"/>
      <c r="F206" s="544"/>
      <c r="G206" s="544"/>
      <c r="H206" s="544"/>
      <c r="I206" s="544"/>
      <c r="J206" s="544"/>
      <c r="K206" s="544"/>
      <c r="L206" s="544"/>
      <c r="M206" s="544"/>
      <c r="N206" s="545"/>
      <c r="O206" s="171" t="s">
        <v>238</v>
      </c>
      <c r="P206" s="1"/>
    </row>
    <row r="207" spans="1:16" x14ac:dyDescent="0.35">
      <c r="A207" s="184"/>
      <c r="B207" s="713"/>
      <c r="C207" s="480"/>
      <c r="D207" s="480"/>
      <c r="E207" s="546"/>
      <c r="F207" s="526"/>
      <c r="G207" s="526"/>
      <c r="H207" s="526"/>
      <c r="I207" s="526"/>
      <c r="J207" s="526"/>
      <c r="K207" s="526"/>
      <c r="L207" s="526"/>
      <c r="M207" s="526"/>
      <c r="N207" s="547"/>
      <c r="O207" s="169" t="s">
        <v>242</v>
      </c>
      <c r="P207" s="1"/>
    </row>
    <row r="208" spans="1:16" x14ac:dyDescent="0.35">
      <c r="A208" s="184"/>
      <c r="B208" s="713"/>
      <c r="C208" s="480"/>
      <c r="D208" s="480"/>
      <c r="E208" s="546"/>
      <c r="F208" s="526"/>
      <c r="G208" s="526"/>
      <c r="H208" s="526"/>
      <c r="I208" s="526"/>
      <c r="J208" s="526"/>
      <c r="K208" s="526"/>
      <c r="L208" s="526"/>
      <c r="M208" s="526"/>
      <c r="N208" s="547"/>
      <c r="O208" s="180"/>
      <c r="P208" s="1"/>
    </row>
    <row r="209" spans="1:16" ht="43.4" customHeight="1" x14ac:dyDescent="0.35">
      <c r="A209" s="184"/>
      <c r="B209" s="713"/>
      <c r="C209" s="480"/>
      <c r="D209" s="480"/>
      <c r="E209" s="546"/>
      <c r="F209" s="526"/>
      <c r="G209" s="526"/>
      <c r="H209" s="526"/>
      <c r="I209" s="526"/>
      <c r="J209" s="526"/>
      <c r="K209" s="526"/>
      <c r="L209" s="526"/>
      <c r="M209" s="526"/>
      <c r="N209" s="547"/>
      <c r="O209" s="442" t="s">
        <v>243</v>
      </c>
      <c r="P209" s="1"/>
    </row>
    <row r="210" spans="1:16" x14ac:dyDescent="0.35">
      <c r="A210" s="184"/>
      <c r="B210" s="714"/>
      <c r="C210" s="480"/>
      <c r="D210" s="480"/>
      <c r="E210" s="548"/>
      <c r="F210" s="549"/>
      <c r="G210" s="549"/>
      <c r="H210" s="549"/>
      <c r="I210" s="549"/>
      <c r="J210" s="549"/>
      <c r="K210" s="549"/>
      <c r="L210" s="549"/>
      <c r="M210" s="549"/>
      <c r="N210" s="550"/>
      <c r="O210" s="443"/>
      <c r="P210" s="1"/>
    </row>
    <row r="211" spans="1:16" ht="302.5" customHeight="1" x14ac:dyDescent="0.35">
      <c r="A211" s="184"/>
      <c r="B211" s="719">
        <v>6</v>
      </c>
      <c r="C211" s="480" t="s">
        <v>627</v>
      </c>
      <c r="D211" s="480"/>
      <c r="E211" s="543"/>
      <c r="F211" s="544"/>
      <c r="G211" s="544"/>
      <c r="H211" s="544"/>
      <c r="I211" s="544"/>
      <c r="J211" s="544"/>
      <c r="K211" s="544"/>
      <c r="L211" s="544"/>
      <c r="M211" s="544"/>
      <c r="N211" s="545"/>
      <c r="O211" s="472" t="s">
        <v>245</v>
      </c>
      <c r="P211" s="1"/>
    </row>
    <row r="212" spans="1:16" x14ac:dyDescent="0.35">
      <c r="A212" s="184"/>
      <c r="B212" s="719"/>
      <c r="C212" s="480"/>
      <c r="D212" s="480"/>
      <c r="E212" s="546"/>
      <c r="F212" s="526"/>
      <c r="G212" s="526"/>
      <c r="H212" s="526"/>
      <c r="I212" s="526"/>
      <c r="J212" s="526"/>
      <c r="K212" s="526"/>
      <c r="L212" s="526"/>
      <c r="M212" s="526"/>
      <c r="N212" s="547"/>
      <c r="O212" s="442"/>
      <c r="P212" s="1"/>
    </row>
    <row r="213" spans="1:16" ht="15" thickBot="1" x14ac:dyDescent="0.4">
      <c r="A213" s="184"/>
      <c r="B213" s="721"/>
      <c r="C213" s="480"/>
      <c r="D213" s="480"/>
      <c r="E213" s="548"/>
      <c r="F213" s="549"/>
      <c r="G213" s="549"/>
      <c r="H213" s="549"/>
      <c r="I213" s="549"/>
      <c r="J213" s="549"/>
      <c r="K213" s="549"/>
      <c r="L213" s="549"/>
      <c r="M213" s="549"/>
      <c r="N213" s="550"/>
      <c r="O213" s="443"/>
      <c r="P213" s="1"/>
    </row>
    <row r="214" spans="1:16" ht="73" customHeight="1" x14ac:dyDescent="0.35">
      <c r="A214" s="184"/>
      <c r="B214" s="722">
        <v>7</v>
      </c>
      <c r="C214" s="480" t="s">
        <v>246</v>
      </c>
      <c r="D214" s="480"/>
      <c r="E214" s="473"/>
      <c r="F214" s="510"/>
      <c r="G214" s="510"/>
      <c r="H214" s="510"/>
      <c r="I214" s="510"/>
      <c r="J214" s="510"/>
      <c r="K214" s="510"/>
      <c r="L214" s="510"/>
      <c r="M214" s="510"/>
      <c r="N214" s="474"/>
      <c r="O214" s="472" t="s">
        <v>247</v>
      </c>
      <c r="P214" s="1"/>
    </row>
    <row r="215" spans="1:16" ht="73" customHeight="1" x14ac:dyDescent="0.35">
      <c r="A215" s="184"/>
      <c r="B215" s="719"/>
      <c r="C215" s="480"/>
      <c r="D215" s="480"/>
      <c r="E215" s="475"/>
      <c r="F215" s="511"/>
      <c r="G215" s="511"/>
      <c r="H215" s="511"/>
      <c r="I215" s="511"/>
      <c r="J215" s="511"/>
      <c r="K215" s="511"/>
      <c r="L215" s="511"/>
      <c r="M215" s="511"/>
      <c r="N215" s="476"/>
      <c r="O215" s="442"/>
      <c r="P215" s="1"/>
    </row>
    <row r="216" spans="1:16" ht="73" customHeight="1" x14ac:dyDescent="0.35">
      <c r="A216" s="184"/>
      <c r="B216" s="719"/>
      <c r="C216" s="480"/>
      <c r="D216" s="480"/>
      <c r="E216" s="477"/>
      <c r="F216" s="512"/>
      <c r="G216" s="512"/>
      <c r="H216" s="512"/>
      <c r="I216" s="512"/>
      <c r="J216" s="512"/>
      <c r="K216" s="512"/>
      <c r="L216" s="512"/>
      <c r="M216" s="512"/>
      <c r="N216" s="478"/>
      <c r="O216" s="443"/>
      <c r="P216" s="1"/>
    </row>
    <row r="217" spans="1:16" ht="29.15" customHeight="1" x14ac:dyDescent="0.35">
      <c r="A217" s="184"/>
      <c r="B217" s="715">
        <v>8</v>
      </c>
      <c r="C217" s="480" t="s">
        <v>248</v>
      </c>
      <c r="D217" s="480"/>
      <c r="E217" s="473"/>
      <c r="F217" s="510"/>
      <c r="G217" s="510"/>
      <c r="H217" s="510"/>
      <c r="I217" s="510"/>
      <c r="J217" s="510"/>
      <c r="K217" s="510"/>
      <c r="L217" s="510"/>
      <c r="M217" s="510"/>
      <c r="N217" s="474"/>
      <c r="O217" s="472" t="s">
        <v>249</v>
      </c>
      <c r="P217" s="1"/>
    </row>
    <row r="218" spans="1:16" x14ac:dyDescent="0.35">
      <c r="A218" s="184"/>
      <c r="B218" s="713"/>
      <c r="C218" s="480"/>
      <c r="D218" s="480"/>
      <c r="E218" s="475"/>
      <c r="F218" s="511"/>
      <c r="G218" s="511"/>
      <c r="H218" s="511"/>
      <c r="I218" s="511"/>
      <c r="J218" s="511"/>
      <c r="K218" s="511"/>
      <c r="L218" s="511"/>
      <c r="M218" s="511"/>
      <c r="N218" s="476"/>
      <c r="O218" s="442"/>
      <c r="P218" s="1"/>
    </row>
    <row r="219" spans="1:16" x14ac:dyDescent="0.35">
      <c r="A219" s="184"/>
      <c r="B219" s="713"/>
      <c r="C219" s="480"/>
      <c r="D219" s="480"/>
      <c r="E219" s="475"/>
      <c r="F219" s="511"/>
      <c r="G219" s="511"/>
      <c r="H219" s="511"/>
      <c r="I219" s="511"/>
      <c r="J219" s="511"/>
      <c r="K219" s="511"/>
      <c r="L219" s="511"/>
      <c r="M219" s="511"/>
      <c r="N219" s="476"/>
      <c r="O219" s="442"/>
      <c r="P219" s="1"/>
    </row>
    <row r="220" spans="1:16" ht="103.4" customHeight="1" x14ac:dyDescent="0.35">
      <c r="A220" s="184"/>
      <c r="B220" s="714"/>
      <c r="C220" s="480"/>
      <c r="D220" s="480"/>
      <c r="E220" s="475"/>
      <c r="F220" s="511"/>
      <c r="G220" s="511"/>
      <c r="H220" s="511"/>
      <c r="I220" s="511"/>
      <c r="J220" s="511"/>
      <c r="K220" s="511"/>
      <c r="L220" s="511"/>
      <c r="M220" s="511"/>
      <c r="N220" s="476"/>
      <c r="O220" s="443"/>
      <c r="P220" s="1"/>
    </row>
    <row r="221" spans="1:16" ht="29.15" customHeight="1" x14ac:dyDescent="0.35">
      <c r="A221" s="184"/>
      <c r="B221" s="719">
        <v>9</v>
      </c>
      <c r="C221" s="480" t="s">
        <v>250</v>
      </c>
      <c r="D221" s="480"/>
      <c r="E221" s="543"/>
      <c r="F221" s="544"/>
      <c r="G221" s="544"/>
      <c r="H221" s="544"/>
      <c r="I221" s="544"/>
      <c r="J221" s="544"/>
      <c r="K221" s="544"/>
      <c r="L221" s="544"/>
      <c r="M221" s="544"/>
      <c r="N221" s="545"/>
      <c r="O221" s="670" t="s">
        <v>251</v>
      </c>
      <c r="P221" s="1"/>
    </row>
    <row r="222" spans="1:16" x14ac:dyDescent="0.35">
      <c r="A222" s="184"/>
      <c r="B222" s="719"/>
      <c r="C222" s="480"/>
      <c r="D222" s="480"/>
      <c r="E222" s="546"/>
      <c r="F222" s="526"/>
      <c r="G222" s="526"/>
      <c r="H222" s="526"/>
      <c r="I222" s="526"/>
      <c r="J222" s="526"/>
      <c r="K222" s="526"/>
      <c r="L222" s="526"/>
      <c r="M222" s="526"/>
      <c r="N222" s="547"/>
      <c r="O222" s="671"/>
      <c r="P222" s="1"/>
    </row>
    <row r="223" spans="1:16" x14ac:dyDescent="0.35">
      <c r="A223" s="184"/>
      <c r="B223" s="719"/>
      <c r="C223" s="480"/>
      <c r="D223" s="480"/>
      <c r="E223" s="546"/>
      <c r="F223" s="526"/>
      <c r="G223" s="526"/>
      <c r="H223" s="526"/>
      <c r="I223" s="526"/>
      <c r="J223" s="526"/>
      <c r="K223" s="526"/>
      <c r="L223" s="526"/>
      <c r="M223" s="526"/>
      <c r="N223" s="547"/>
      <c r="O223" s="671"/>
      <c r="P223" s="1"/>
    </row>
    <row r="224" spans="1:16" ht="28.75" customHeight="1" x14ac:dyDescent="0.35">
      <c r="A224" s="184"/>
      <c r="B224" s="719"/>
      <c r="C224" s="480"/>
      <c r="D224" s="480"/>
      <c r="E224" s="546"/>
      <c r="F224" s="526"/>
      <c r="G224" s="526"/>
      <c r="H224" s="526"/>
      <c r="I224" s="526"/>
      <c r="J224" s="526"/>
      <c r="K224" s="526"/>
      <c r="L224" s="526"/>
      <c r="M224" s="526"/>
      <c r="N224" s="547"/>
      <c r="O224" s="671"/>
      <c r="P224" s="1"/>
    </row>
    <row r="225" spans="1:16" ht="15" thickBot="1" x14ac:dyDescent="0.4">
      <c r="A225" s="184"/>
      <c r="B225" s="719"/>
      <c r="C225" s="480"/>
      <c r="D225" s="480"/>
      <c r="E225" s="548"/>
      <c r="F225" s="549"/>
      <c r="G225" s="549"/>
      <c r="H225" s="549"/>
      <c r="I225" s="549"/>
      <c r="J225" s="549"/>
      <c r="K225" s="549"/>
      <c r="L225" s="549"/>
      <c r="M225" s="549"/>
      <c r="N225" s="550"/>
      <c r="O225" s="181"/>
      <c r="P225" s="1"/>
    </row>
    <row r="226" spans="1:16" x14ac:dyDescent="0.35">
      <c r="A226" s="184"/>
      <c r="B226" s="187"/>
      <c r="C226" s="184"/>
      <c r="D226" s="184"/>
      <c r="E226" s="184"/>
      <c r="F226" s="184"/>
      <c r="G226" s="184"/>
      <c r="H226" s="184"/>
      <c r="I226" s="184"/>
      <c r="J226" s="184"/>
      <c r="K226" s="184"/>
      <c r="L226" s="184"/>
      <c r="M226" s="184"/>
      <c r="N226" s="184"/>
      <c r="O226" s="203"/>
      <c r="P226" s="1"/>
    </row>
    <row r="227" spans="1:16" x14ac:dyDescent="0.35">
      <c r="A227" s="206"/>
      <c r="B227" s="207"/>
      <c r="C227" s="184"/>
      <c r="D227" s="184"/>
      <c r="E227" s="184"/>
      <c r="F227" s="184"/>
      <c r="G227" s="184"/>
      <c r="H227" s="184"/>
      <c r="I227" s="184"/>
      <c r="J227" s="184"/>
      <c r="K227" s="184"/>
      <c r="L227" s="184"/>
      <c r="M227" s="184"/>
      <c r="N227" s="184"/>
      <c r="O227" s="203"/>
      <c r="P227" s="1"/>
    </row>
    <row r="228" spans="1:16" ht="40.75" customHeight="1" x14ac:dyDescent="0.35">
      <c r="A228" s="184"/>
      <c r="B228" s="458" t="s">
        <v>252</v>
      </c>
      <c r="C228" s="459"/>
      <c r="D228" s="459"/>
      <c r="E228" s="459"/>
      <c r="F228" s="459"/>
      <c r="G228" s="459"/>
      <c r="H228" s="459"/>
      <c r="I228" s="459"/>
      <c r="J228" s="459"/>
      <c r="K228" s="459"/>
      <c r="L228" s="459"/>
      <c r="M228" s="459"/>
      <c r="N228" s="459"/>
      <c r="O228" s="460"/>
      <c r="P228" s="1"/>
    </row>
    <row r="229" spans="1:16" ht="14.5" customHeight="1" x14ac:dyDescent="0.35">
      <c r="A229" s="184"/>
      <c r="B229" s="715">
        <v>1</v>
      </c>
      <c r="C229" s="485" t="s">
        <v>628</v>
      </c>
      <c r="D229" s="485"/>
      <c r="E229" s="485"/>
      <c r="F229" s="485"/>
      <c r="G229" s="485"/>
      <c r="H229" s="485"/>
      <c r="I229" s="485"/>
      <c r="J229" s="485"/>
      <c r="K229" s="485"/>
      <c r="L229" s="485"/>
      <c r="M229" s="485"/>
      <c r="N229" s="485"/>
      <c r="O229" s="666"/>
      <c r="P229" s="1"/>
    </row>
    <row r="230" spans="1:16" x14ac:dyDescent="0.35">
      <c r="A230" s="184"/>
      <c r="B230" s="713"/>
      <c r="C230" s="485"/>
      <c r="D230" s="485"/>
      <c r="E230" s="485"/>
      <c r="F230" s="485"/>
      <c r="G230" s="485"/>
      <c r="H230" s="485"/>
      <c r="I230" s="485"/>
      <c r="J230" s="485"/>
      <c r="K230" s="485"/>
      <c r="L230" s="485"/>
      <c r="M230" s="485"/>
      <c r="N230" s="485"/>
      <c r="O230" s="666"/>
      <c r="P230" s="1"/>
    </row>
    <row r="231" spans="1:16" ht="27.65" customHeight="1" x14ac:dyDescent="0.35">
      <c r="A231" s="184"/>
      <c r="B231" s="713"/>
      <c r="C231" s="723" t="s">
        <v>254</v>
      </c>
      <c r="D231" s="723" t="s">
        <v>255</v>
      </c>
      <c r="E231" s="723" t="s">
        <v>256</v>
      </c>
      <c r="F231" s="723"/>
      <c r="G231" s="723"/>
      <c r="H231" s="723"/>
      <c r="I231" s="723"/>
      <c r="J231" s="723"/>
      <c r="K231" s="723" t="s">
        <v>257</v>
      </c>
      <c r="L231" s="723"/>
      <c r="M231" s="724" t="s">
        <v>258</v>
      </c>
      <c r="N231" s="725"/>
      <c r="O231" s="723" t="s">
        <v>259</v>
      </c>
      <c r="P231" s="1"/>
    </row>
    <row r="232" spans="1:16" ht="26.5" customHeight="1" x14ac:dyDescent="0.35">
      <c r="A232" s="184"/>
      <c r="B232" s="713"/>
      <c r="C232" s="723"/>
      <c r="D232" s="723"/>
      <c r="E232" s="723"/>
      <c r="F232" s="723"/>
      <c r="G232" s="723"/>
      <c r="H232" s="723"/>
      <c r="I232" s="723"/>
      <c r="J232" s="723"/>
      <c r="K232" s="723" t="s">
        <v>260</v>
      </c>
      <c r="L232" s="723"/>
      <c r="M232" s="726"/>
      <c r="N232" s="727"/>
      <c r="O232" s="723"/>
      <c r="P232" s="1"/>
    </row>
    <row r="233" spans="1:16" ht="22.75" customHeight="1" x14ac:dyDescent="0.35">
      <c r="A233" s="184"/>
      <c r="B233" s="713"/>
      <c r="C233" s="723"/>
      <c r="D233" s="723"/>
      <c r="E233" s="723"/>
      <c r="F233" s="723"/>
      <c r="G233" s="723"/>
      <c r="H233" s="723"/>
      <c r="I233" s="723"/>
      <c r="J233" s="723"/>
      <c r="K233" s="723" t="s">
        <v>261</v>
      </c>
      <c r="L233" s="723"/>
      <c r="M233" s="728"/>
      <c r="N233" s="729"/>
      <c r="O233" s="723"/>
      <c r="P233" s="1"/>
    </row>
    <row r="234" spans="1:16" ht="16.75" customHeight="1" x14ac:dyDescent="0.35">
      <c r="A234" s="184"/>
      <c r="B234" s="713"/>
      <c r="C234" s="518"/>
      <c r="D234" s="520"/>
      <c r="E234" s="521" t="b">
        <v>0</v>
      </c>
      <c r="F234" s="521"/>
      <c r="G234" s="521"/>
      <c r="H234" s="521"/>
      <c r="I234" s="521"/>
      <c r="J234" s="521"/>
      <c r="K234" s="520"/>
      <c r="L234" s="520"/>
      <c r="M234" s="517"/>
      <c r="N234" s="517"/>
      <c r="O234" s="517"/>
      <c r="P234" s="1"/>
    </row>
    <row r="235" spans="1:16" ht="17.5" customHeight="1" x14ac:dyDescent="0.35">
      <c r="A235" s="184"/>
      <c r="B235" s="713"/>
      <c r="C235" s="518"/>
      <c r="D235" s="520"/>
      <c r="E235" s="521"/>
      <c r="F235" s="521"/>
      <c r="G235" s="521"/>
      <c r="H235" s="521"/>
      <c r="I235" s="521"/>
      <c r="J235" s="521"/>
      <c r="K235" s="520"/>
      <c r="L235" s="520"/>
      <c r="M235" s="517"/>
      <c r="N235" s="517"/>
      <c r="O235" s="517"/>
      <c r="P235" s="1"/>
    </row>
    <row r="236" spans="1:16" ht="14.5" customHeight="1" x14ac:dyDescent="0.35">
      <c r="A236" s="184"/>
      <c r="B236" s="713"/>
      <c r="C236" s="518"/>
      <c r="D236" s="520"/>
      <c r="E236" s="521" t="b">
        <v>0</v>
      </c>
      <c r="F236" s="521"/>
      <c r="G236" s="521"/>
      <c r="H236" s="521"/>
      <c r="I236" s="521"/>
      <c r="J236" s="521"/>
      <c r="K236" s="520"/>
      <c r="L236" s="520"/>
      <c r="M236" s="518"/>
      <c r="N236" s="518"/>
      <c r="O236" s="518"/>
      <c r="P236" s="1"/>
    </row>
    <row r="237" spans="1:16" x14ac:dyDescent="0.35">
      <c r="A237" s="184"/>
      <c r="B237" s="713"/>
      <c r="C237" s="518"/>
      <c r="D237" s="520"/>
      <c r="E237" s="521"/>
      <c r="F237" s="521"/>
      <c r="G237" s="521"/>
      <c r="H237" s="521"/>
      <c r="I237" s="521"/>
      <c r="J237" s="521"/>
      <c r="K237" s="520"/>
      <c r="L237" s="520"/>
      <c r="M237" s="518"/>
      <c r="N237" s="518"/>
      <c r="O237" s="518"/>
      <c r="P237" s="1"/>
    </row>
    <row r="238" spans="1:16" ht="14.5" customHeight="1" x14ac:dyDescent="0.35">
      <c r="A238" s="184"/>
      <c r="B238" s="713"/>
      <c r="C238" s="518"/>
      <c r="D238" s="520"/>
      <c r="E238" s="521" t="b">
        <v>0</v>
      </c>
      <c r="F238" s="521"/>
      <c r="G238" s="521"/>
      <c r="H238" s="521"/>
      <c r="I238" s="521"/>
      <c r="J238" s="521"/>
      <c r="K238" s="520"/>
      <c r="L238" s="520"/>
      <c r="M238" s="518"/>
      <c r="N238" s="518"/>
      <c r="O238" s="518"/>
      <c r="P238" s="1"/>
    </row>
    <row r="239" spans="1:16" x14ac:dyDescent="0.35">
      <c r="A239" s="184"/>
      <c r="B239" s="713"/>
      <c r="C239" s="518"/>
      <c r="D239" s="520"/>
      <c r="E239" s="521"/>
      <c r="F239" s="521"/>
      <c r="G239" s="521"/>
      <c r="H239" s="521"/>
      <c r="I239" s="521"/>
      <c r="J239" s="521"/>
      <c r="K239" s="520"/>
      <c r="L239" s="520"/>
      <c r="M239" s="518"/>
      <c r="N239" s="518"/>
      <c r="O239" s="518"/>
      <c r="P239" s="1"/>
    </row>
    <row r="240" spans="1:16" ht="14.5" customHeight="1" x14ac:dyDescent="0.35">
      <c r="A240" s="184"/>
      <c r="B240" s="713"/>
      <c r="C240" s="518"/>
      <c r="D240" s="520"/>
      <c r="E240" s="521" t="b">
        <v>0</v>
      </c>
      <c r="F240" s="521"/>
      <c r="G240" s="521"/>
      <c r="H240" s="521"/>
      <c r="I240" s="521"/>
      <c r="J240" s="521"/>
      <c r="K240" s="520"/>
      <c r="L240" s="520"/>
      <c r="M240" s="518"/>
      <c r="N240" s="518"/>
      <c r="O240" s="518"/>
      <c r="P240" s="1"/>
    </row>
    <row r="241" spans="1:16" x14ac:dyDescent="0.35">
      <c r="A241" s="184"/>
      <c r="B241" s="713"/>
      <c r="C241" s="518"/>
      <c r="D241" s="520"/>
      <c r="E241" s="521"/>
      <c r="F241" s="521"/>
      <c r="G241" s="521"/>
      <c r="H241" s="521"/>
      <c r="I241" s="521"/>
      <c r="J241" s="521"/>
      <c r="K241" s="520"/>
      <c r="L241" s="520"/>
      <c r="M241" s="518"/>
      <c r="N241" s="518"/>
      <c r="O241" s="518"/>
      <c r="P241" s="1"/>
    </row>
    <row r="242" spans="1:16" ht="14.5" customHeight="1" x14ac:dyDescent="0.35">
      <c r="A242" s="184"/>
      <c r="B242" s="713"/>
      <c r="C242" s="518"/>
      <c r="D242" s="520"/>
      <c r="E242" s="521" t="b">
        <v>0</v>
      </c>
      <c r="F242" s="521"/>
      <c r="G242" s="521"/>
      <c r="H242" s="521"/>
      <c r="I242" s="521"/>
      <c r="J242" s="521"/>
      <c r="K242" s="520"/>
      <c r="L242" s="520"/>
      <c r="M242" s="518"/>
      <c r="N242" s="518"/>
      <c r="O242" s="518"/>
      <c r="P242" s="1"/>
    </row>
    <row r="243" spans="1:16" x14ac:dyDescent="0.35">
      <c r="A243" s="184"/>
      <c r="B243" s="713"/>
      <c r="C243" s="518"/>
      <c r="D243" s="520"/>
      <c r="E243" s="521"/>
      <c r="F243" s="521"/>
      <c r="G243" s="521"/>
      <c r="H243" s="521"/>
      <c r="I243" s="521"/>
      <c r="J243" s="521"/>
      <c r="K243" s="520"/>
      <c r="L243" s="520"/>
      <c r="M243" s="518"/>
      <c r="N243" s="518"/>
      <c r="O243" s="518"/>
      <c r="P243" s="1"/>
    </row>
    <row r="244" spans="1:16" ht="14.5" customHeight="1" x14ac:dyDescent="0.35">
      <c r="A244" s="184"/>
      <c r="B244" s="713"/>
      <c r="C244" s="518"/>
      <c r="D244" s="520"/>
      <c r="E244" s="521" t="b">
        <v>0</v>
      </c>
      <c r="F244" s="521"/>
      <c r="G244" s="521"/>
      <c r="H244" s="521"/>
      <c r="I244" s="521"/>
      <c r="J244" s="521"/>
      <c r="K244" s="520"/>
      <c r="L244" s="520"/>
      <c r="M244" s="518"/>
      <c r="N244" s="518"/>
      <c r="O244" s="518"/>
      <c r="P244" s="1"/>
    </row>
    <row r="245" spans="1:16" x14ac:dyDescent="0.35">
      <c r="A245" s="184"/>
      <c r="B245" s="713"/>
      <c r="C245" s="518"/>
      <c r="D245" s="520"/>
      <c r="E245" s="521"/>
      <c r="F245" s="521"/>
      <c r="G245" s="521"/>
      <c r="H245" s="521"/>
      <c r="I245" s="521"/>
      <c r="J245" s="521"/>
      <c r="K245" s="520"/>
      <c r="L245" s="520"/>
      <c r="M245" s="518"/>
      <c r="N245" s="518"/>
      <c r="O245" s="518"/>
      <c r="P245" s="1"/>
    </row>
    <row r="246" spans="1:16" ht="14.5" customHeight="1" x14ac:dyDescent="0.35">
      <c r="A246" s="184"/>
      <c r="B246" s="713"/>
      <c r="C246" s="518"/>
      <c r="D246" s="520"/>
      <c r="E246" s="521" t="b">
        <v>0</v>
      </c>
      <c r="F246" s="521"/>
      <c r="G246" s="521"/>
      <c r="H246" s="521"/>
      <c r="I246" s="521"/>
      <c r="J246" s="521"/>
      <c r="K246" s="520"/>
      <c r="L246" s="520"/>
      <c r="M246" s="518"/>
      <c r="N246" s="518"/>
      <c r="O246" s="518"/>
      <c r="P246" s="1"/>
    </row>
    <row r="247" spans="1:16" x14ac:dyDescent="0.35">
      <c r="A247" s="184"/>
      <c r="B247" s="714"/>
      <c r="C247" s="518"/>
      <c r="D247" s="520"/>
      <c r="E247" s="521"/>
      <c r="F247" s="521"/>
      <c r="G247" s="521"/>
      <c r="H247" s="521"/>
      <c r="I247" s="521"/>
      <c r="J247" s="521"/>
      <c r="K247" s="520"/>
      <c r="L247" s="520"/>
      <c r="M247" s="518"/>
      <c r="N247" s="518"/>
      <c r="O247" s="518"/>
      <c r="P247" s="1"/>
    </row>
    <row r="248" spans="1:16" ht="21" x14ac:dyDescent="0.35">
      <c r="A248" s="184"/>
      <c r="B248" s="208"/>
      <c r="C248" s="148"/>
      <c r="D248" s="148"/>
      <c r="E248" s="148"/>
      <c r="F248" s="148"/>
      <c r="G248" s="148"/>
      <c r="H248" s="148"/>
      <c r="I248" s="148"/>
      <c r="J248" s="148"/>
      <c r="K248" s="148"/>
      <c r="L248" s="148"/>
      <c r="M248" s="148"/>
      <c r="N248" s="148"/>
      <c r="O248" s="210" t="s">
        <v>26</v>
      </c>
      <c r="P248" s="1"/>
    </row>
    <row r="249" spans="1:16" ht="14.5" customHeight="1" x14ac:dyDescent="0.35">
      <c r="A249" s="184"/>
      <c r="B249" s="715">
        <v>2</v>
      </c>
      <c r="C249" s="696" t="s">
        <v>262</v>
      </c>
      <c r="D249" s="697"/>
      <c r="E249" s="473"/>
      <c r="F249" s="510"/>
      <c r="G249" s="510"/>
      <c r="H249" s="510"/>
      <c r="I249" s="510"/>
      <c r="J249" s="510"/>
      <c r="K249" s="510"/>
      <c r="L249" s="510"/>
      <c r="M249" s="510"/>
      <c r="N249" s="474"/>
      <c r="O249" s="666" t="s">
        <v>263</v>
      </c>
      <c r="P249" s="1"/>
    </row>
    <row r="250" spans="1:16" x14ac:dyDescent="0.35">
      <c r="A250" s="184"/>
      <c r="B250" s="713"/>
      <c r="C250" s="709"/>
      <c r="D250" s="710"/>
      <c r="E250" s="475"/>
      <c r="F250" s="511"/>
      <c r="G250" s="511"/>
      <c r="H250" s="511"/>
      <c r="I250" s="511"/>
      <c r="J250" s="511"/>
      <c r="K250" s="511"/>
      <c r="L250" s="511"/>
      <c r="M250" s="511"/>
      <c r="N250" s="476"/>
      <c r="O250" s="666"/>
      <c r="P250" s="1"/>
    </row>
    <row r="251" spans="1:16" x14ac:dyDescent="0.35">
      <c r="A251" s="184"/>
      <c r="B251" s="713"/>
      <c r="C251" s="709"/>
      <c r="D251" s="710"/>
      <c r="E251" s="475"/>
      <c r="F251" s="511"/>
      <c r="G251" s="511"/>
      <c r="H251" s="511"/>
      <c r="I251" s="511"/>
      <c r="J251" s="511"/>
      <c r="K251" s="511"/>
      <c r="L251" s="511"/>
      <c r="M251" s="511"/>
      <c r="N251" s="476"/>
      <c r="O251" s="666"/>
      <c r="P251" s="1"/>
    </row>
    <row r="252" spans="1:16" x14ac:dyDescent="0.35">
      <c r="A252" s="184"/>
      <c r="B252" s="713"/>
      <c r="C252" s="709"/>
      <c r="D252" s="710"/>
      <c r="E252" s="475"/>
      <c r="F252" s="511"/>
      <c r="G252" s="511"/>
      <c r="H252" s="511"/>
      <c r="I252" s="511"/>
      <c r="J252" s="511"/>
      <c r="K252" s="511"/>
      <c r="L252" s="511"/>
      <c r="M252" s="511"/>
      <c r="N252" s="476"/>
      <c r="O252" s="666"/>
      <c r="P252" s="1"/>
    </row>
    <row r="253" spans="1:16" x14ac:dyDescent="0.35">
      <c r="A253" s="184"/>
      <c r="B253" s="714"/>
      <c r="C253" s="698"/>
      <c r="D253" s="699"/>
      <c r="E253" s="477"/>
      <c r="F253" s="512"/>
      <c r="G253" s="512"/>
      <c r="H253" s="512"/>
      <c r="I253" s="512"/>
      <c r="J253" s="512"/>
      <c r="K253" s="512"/>
      <c r="L253" s="512"/>
      <c r="M253" s="512"/>
      <c r="N253" s="478"/>
      <c r="O253" s="666"/>
      <c r="P253" s="1"/>
    </row>
    <row r="254" spans="1:16" ht="85.75" customHeight="1" x14ac:dyDescent="0.35">
      <c r="A254" s="184"/>
      <c r="B254" s="715">
        <v>3</v>
      </c>
      <c r="C254" s="696" t="s">
        <v>46</v>
      </c>
      <c r="D254" s="697"/>
      <c r="E254" s="473"/>
      <c r="F254" s="510"/>
      <c r="G254" s="510"/>
      <c r="H254" s="510"/>
      <c r="I254" s="510"/>
      <c r="J254" s="510"/>
      <c r="K254" s="510"/>
      <c r="L254" s="510"/>
      <c r="M254" s="510"/>
      <c r="N254" s="474"/>
      <c r="O254" s="171" t="s">
        <v>264</v>
      </c>
      <c r="P254" s="1"/>
    </row>
    <row r="255" spans="1:16" ht="85.75" customHeight="1" x14ac:dyDescent="0.35">
      <c r="A255" s="184"/>
      <c r="B255" s="714"/>
      <c r="C255" s="698"/>
      <c r="D255" s="699"/>
      <c r="E255" s="477"/>
      <c r="F255" s="512"/>
      <c r="G255" s="512"/>
      <c r="H255" s="512"/>
      <c r="I255" s="512"/>
      <c r="J255" s="512"/>
      <c r="K255" s="512"/>
      <c r="L255" s="512"/>
      <c r="M255" s="512"/>
      <c r="N255" s="478"/>
      <c r="O255" s="170" t="s">
        <v>265</v>
      </c>
      <c r="P255" s="1"/>
    </row>
    <row r="256" spans="1:16" ht="64.75" customHeight="1" x14ac:dyDescent="0.35">
      <c r="A256" s="184"/>
      <c r="B256" s="715">
        <v>4</v>
      </c>
      <c r="C256" s="696" t="s">
        <v>266</v>
      </c>
      <c r="D256" s="697"/>
      <c r="E256" s="520" t="s">
        <v>238</v>
      </c>
      <c r="F256" s="520"/>
      <c r="G256" s="520"/>
      <c r="H256" s="520"/>
      <c r="I256" s="520"/>
      <c r="J256" s="520"/>
      <c r="K256" s="520"/>
      <c r="L256" s="520"/>
      <c r="M256" s="520"/>
      <c r="N256" s="520"/>
      <c r="O256" s="472" t="s">
        <v>267</v>
      </c>
      <c r="P256" s="1"/>
    </row>
    <row r="257" spans="1:16" ht="64.75" customHeight="1" x14ac:dyDescent="0.35">
      <c r="A257" s="184"/>
      <c r="B257" s="713"/>
      <c r="C257" s="709" t="s">
        <v>629</v>
      </c>
      <c r="D257" s="710"/>
      <c r="E257" s="520"/>
      <c r="F257" s="520"/>
      <c r="G257" s="520"/>
      <c r="H257" s="520"/>
      <c r="I257" s="520"/>
      <c r="J257" s="520"/>
      <c r="K257" s="520"/>
      <c r="L257" s="520"/>
      <c r="M257" s="520"/>
      <c r="N257" s="520"/>
      <c r="O257" s="442"/>
      <c r="P257" s="1"/>
    </row>
    <row r="258" spans="1:16" ht="64.75" customHeight="1" x14ac:dyDescent="0.35">
      <c r="A258" s="184"/>
      <c r="B258" s="714"/>
      <c r="C258" s="698"/>
      <c r="D258" s="699"/>
      <c r="E258" s="520"/>
      <c r="F258" s="520"/>
      <c r="G258" s="520"/>
      <c r="H258" s="520"/>
      <c r="I258" s="520"/>
      <c r="J258" s="520"/>
      <c r="K258" s="520"/>
      <c r="L258" s="520"/>
      <c r="M258" s="520"/>
      <c r="N258" s="520"/>
      <c r="O258" s="443"/>
      <c r="P258" s="1"/>
    </row>
    <row r="259" spans="1:16" ht="48.65" customHeight="1" x14ac:dyDescent="0.35">
      <c r="A259" s="184"/>
      <c r="B259" s="660">
        <v>5</v>
      </c>
      <c r="C259" s="535" t="s">
        <v>642</v>
      </c>
      <c r="D259" s="535"/>
      <c r="E259" s="535"/>
      <c r="F259" s="535"/>
      <c r="G259" s="535"/>
      <c r="H259" s="535"/>
      <c r="I259" s="535"/>
      <c r="J259" s="535"/>
      <c r="K259" s="535"/>
      <c r="L259" s="535"/>
      <c r="M259" s="535"/>
      <c r="N259" s="535"/>
      <c r="O259" s="372" t="s">
        <v>267</v>
      </c>
      <c r="P259" s="1"/>
    </row>
    <row r="260" spans="1:16" ht="48.65" customHeight="1" x14ac:dyDescent="0.35">
      <c r="A260" s="184"/>
      <c r="B260" s="660"/>
      <c r="C260" s="535"/>
      <c r="D260" s="535"/>
      <c r="E260" s="535"/>
      <c r="F260" s="535"/>
      <c r="G260" s="535"/>
      <c r="H260" s="535"/>
      <c r="I260" s="535"/>
      <c r="J260" s="535"/>
      <c r="K260" s="535"/>
      <c r="L260" s="535"/>
      <c r="M260" s="535"/>
      <c r="N260" s="535"/>
      <c r="O260" s="516" t="s">
        <v>640</v>
      </c>
      <c r="P260" s="1"/>
    </row>
    <row r="261" spans="1:16" ht="48.65" customHeight="1" x14ac:dyDescent="0.35">
      <c r="A261" s="184"/>
      <c r="B261" s="660"/>
      <c r="C261" s="535"/>
      <c r="D261" s="535"/>
      <c r="E261" s="535"/>
      <c r="F261" s="535"/>
      <c r="G261" s="535"/>
      <c r="H261" s="535"/>
      <c r="I261" s="535"/>
      <c r="J261" s="535"/>
      <c r="K261" s="535"/>
      <c r="L261" s="535"/>
      <c r="M261" s="535"/>
      <c r="N261" s="535"/>
      <c r="O261" s="516"/>
      <c r="P261" s="1"/>
    </row>
    <row r="262" spans="1:16" ht="48.65" customHeight="1" x14ac:dyDescent="0.35">
      <c r="A262" s="184"/>
      <c r="B262" s="660"/>
      <c r="C262" s="535"/>
      <c r="D262" s="535"/>
      <c r="E262" s="535"/>
      <c r="F262" s="535"/>
      <c r="G262" s="535"/>
      <c r="H262" s="535"/>
      <c r="I262" s="535"/>
      <c r="J262" s="535"/>
      <c r="K262" s="535"/>
      <c r="L262" s="535"/>
      <c r="M262" s="535"/>
      <c r="N262" s="535"/>
      <c r="O262" s="372" t="s">
        <v>641</v>
      </c>
      <c r="P262" s="1"/>
    </row>
    <row r="263" spans="1:16" x14ac:dyDescent="0.35">
      <c r="A263" s="184"/>
      <c r="B263" s="211"/>
      <c r="C263" s="184"/>
      <c r="D263" s="184"/>
      <c r="E263" s="184"/>
      <c r="F263" s="184"/>
      <c r="G263" s="184"/>
      <c r="H263" s="184"/>
      <c r="I263" s="184"/>
      <c r="J263" s="184"/>
      <c r="K263" s="184"/>
      <c r="L263" s="184"/>
      <c r="M263" s="184"/>
      <c r="N263" s="184"/>
      <c r="O263" s="203"/>
      <c r="P263" s="1"/>
    </row>
    <row r="264" spans="1:16" ht="15" thickBot="1" x14ac:dyDescent="0.4">
      <c r="A264" s="184"/>
      <c r="B264" s="211"/>
      <c r="C264" s="184"/>
      <c r="D264" s="184"/>
      <c r="E264" s="184"/>
      <c r="F264" s="184"/>
      <c r="G264" s="184"/>
      <c r="H264" s="184"/>
      <c r="I264" s="184"/>
      <c r="J264" s="184"/>
      <c r="K264" s="184"/>
      <c r="L264" s="184"/>
      <c r="M264" s="184"/>
      <c r="N264" s="184"/>
      <c r="O264" s="203"/>
      <c r="P264" s="1"/>
    </row>
    <row r="265" spans="1:16" ht="37.4" customHeight="1" thickBot="1" x14ac:dyDescent="0.4">
      <c r="A265" s="184"/>
      <c r="B265" s="652" t="s">
        <v>269</v>
      </c>
      <c r="C265" s="652"/>
      <c r="D265" s="652"/>
      <c r="E265" s="652"/>
      <c r="F265" s="652"/>
      <c r="G265" s="652"/>
      <c r="H265" s="652"/>
      <c r="I265" s="652"/>
      <c r="J265" s="652"/>
      <c r="K265" s="652"/>
      <c r="L265" s="652"/>
      <c r="M265" s="652"/>
      <c r="N265" s="652"/>
      <c r="O265" s="212" t="s">
        <v>94</v>
      </c>
      <c r="P265" s="1"/>
    </row>
    <row r="266" spans="1:16" ht="45.65" customHeight="1" x14ac:dyDescent="0.35">
      <c r="A266" s="184"/>
      <c r="B266" s="731">
        <v>1</v>
      </c>
      <c r="C266" s="443" t="s">
        <v>270</v>
      </c>
      <c r="D266" s="443"/>
      <c r="E266" s="536"/>
      <c r="F266" s="536"/>
      <c r="G266" s="536"/>
      <c r="H266" s="536"/>
      <c r="I266" s="536"/>
      <c r="J266" s="536"/>
      <c r="K266" s="536"/>
      <c r="L266" s="536"/>
      <c r="M266" s="536"/>
      <c r="N266" s="536"/>
      <c r="O266" s="174" t="s">
        <v>271</v>
      </c>
      <c r="P266" s="1"/>
    </row>
    <row r="267" spans="1:16" x14ac:dyDescent="0.35">
      <c r="A267" s="184"/>
      <c r="B267" s="731"/>
      <c r="C267" s="732"/>
      <c r="D267" s="732"/>
      <c r="E267" s="520"/>
      <c r="F267" s="520"/>
      <c r="G267" s="520"/>
      <c r="H267" s="520"/>
      <c r="I267" s="520"/>
      <c r="J267" s="520"/>
      <c r="K267" s="520"/>
      <c r="L267" s="520"/>
      <c r="M267" s="520"/>
      <c r="N267" s="520"/>
      <c r="O267" s="182" t="s">
        <v>272</v>
      </c>
      <c r="P267" s="1"/>
    </row>
    <row r="268" spans="1:16" ht="42.65" customHeight="1" x14ac:dyDescent="0.35">
      <c r="A268" s="184"/>
      <c r="B268" s="731"/>
      <c r="C268" s="732"/>
      <c r="D268" s="732"/>
      <c r="E268" s="520"/>
      <c r="F268" s="520"/>
      <c r="G268" s="520"/>
      <c r="H268" s="520"/>
      <c r="I268" s="520"/>
      <c r="J268" s="520"/>
      <c r="K268" s="520"/>
      <c r="L268" s="520"/>
      <c r="M268" s="520"/>
      <c r="N268" s="520"/>
      <c r="O268" s="174" t="s">
        <v>273</v>
      </c>
      <c r="P268" s="1"/>
    </row>
    <row r="269" spans="1:16" x14ac:dyDescent="0.35">
      <c r="A269" s="184"/>
      <c r="B269" s="731"/>
      <c r="C269" s="732"/>
      <c r="D269" s="732"/>
      <c r="E269" s="520"/>
      <c r="F269" s="520"/>
      <c r="G269" s="520"/>
      <c r="H269" s="520"/>
      <c r="I269" s="520"/>
      <c r="J269" s="520"/>
      <c r="K269" s="520"/>
      <c r="L269" s="520"/>
      <c r="M269" s="520"/>
      <c r="N269" s="520"/>
      <c r="O269" s="182" t="s">
        <v>274</v>
      </c>
      <c r="P269" s="1"/>
    </row>
    <row r="270" spans="1:16" ht="42.65" customHeight="1" x14ac:dyDescent="0.35">
      <c r="A270" s="184"/>
      <c r="B270" s="731"/>
      <c r="C270" s="732"/>
      <c r="D270" s="732"/>
      <c r="E270" s="520"/>
      <c r="F270" s="520"/>
      <c r="G270" s="520"/>
      <c r="H270" s="520"/>
      <c r="I270" s="520"/>
      <c r="J270" s="520"/>
      <c r="K270" s="520"/>
      <c r="L270" s="520"/>
      <c r="M270" s="520"/>
      <c r="N270" s="520"/>
      <c r="O270" s="174" t="s">
        <v>275</v>
      </c>
      <c r="P270" s="1"/>
    </row>
    <row r="271" spans="1:16" x14ac:dyDescent="0.35">
      <c r="A271" s="184"/>
      <c r="B271" s="731"/>
      <c r="C271" s="732"/>
      <c r="D271" s="732"/>
      <c r="E271" s="520"/>
      <c r="F271" s="520"/>
      <c r="G271" s="520"/>
      <c r="H271" s="520"/>
      <c r="I271" s="520"/>
      <c r="J271" s="520"/>
      <c r="K271" s="520"/>
      <c r="L271" s="520"/>
      <c r="M271" s="520"/>
      <c r="N271" s="520"/>
      <c r="O271" s="182" t="s">
        <v>276</v>
      </c>
      <c r="P271" s="1"/>
    </row>
    <row r="272" spans="1:16" ht="42.65" customHeight="1" x14ac:dyDescent="0.35">
      <c r="A272" s="184"/>
      <c r="B272" s="731"/>
      <c r="C272" s="732"/>
      <c r="D272" s="732"/>
      <c r="E272" s="520"/>
      <c r="F272" s="520"/>
      <c r="G272" s="520"/>
      <c r="H272" s="520"/>
      <c r="I272" s="520"/>
      <c r="J272" s="520"/>
      <c r="K272" s="520"/>
      <c r="L272" s="520"/>
      <c r="M272" s="520"/>
      <c r="N272" s="520"/>
      <c r="O272" s="174" t="s">
        <v>277</v>
      </c>
      <c r="P272" s="1"/>
    </row>
    <row r="273" spans="1:16" ht="29.5" thickBot="1" x14ac:dyDescent="0.4">
      <c r="A273" s="184"/>
      <c r="B273" s="731"/>
      <c r="C273" s="732"/>
      <c r="D273" s="732"/>
      <c r="E273" s="520"/>
      <c r="F273" s="520"/>
      <c r="G273" s="520"/>
      <c r="H273" s="520"/>
      <c r="I273" s="520"/>
      <c r="J273" s="520"/>
      <c r="K273" s="520"/>
      <c r="L273" s="520"/>
      <c r="M273" s="520"/>
      <c r="N273" s="520"/>
      <c r="O273" s="181" t="s">
        <v>278</v>
      </c>
      <c r="P273" s="1"/>
    </row>
    <row r="274" spans="1:16" ht="32.5" customHeight="1" x14ac:dyDescent="0.35">
      <c r="A274" s="184"/>
      <c r="B274" s="733">
        <v>2</v>
      </c>
      <c r="C274" s="485" t="s">
        <v>279</v>
      </c>
      <c r="D274" s="485"/>
      <c r="E274" s="520"/>
      <c r="F274" s="520"/>
      <c r="G274" s="520"/>
      <c r="H274" s="520"/>
      <c r="I274" s="520"/>
      <c r="J274" s="520"/>
      <c r="K274" s="520"/>
      <c r="L274" s="520"/>
      <c r="M274" s="520"/>
      <c r="N274" s="520"/>
      <c r="O274" s="730" t="s">
        <v>280</v>
      </c>
      <c r="P274" s="1"/>
    </row>
    <row r="275" spans="1:16" ht="52.4" customHeight="1" x14ac:dyDescent="0.35">
      <c r="A275" s="184"/>
      <c r="B275" s="733"/>
      <c r="C275" s="485" t="s">
        <v>281</v>
      </c>
      <c r="D275" s="485"/>
      <c r="E275" s="520"/>
      <c r="F275" s="520"/>
      <c r="G275" s="520"/>
      <c r="H275" s="520"/>
      <c r="I275" s="520"/>
      <c r="J275" s="520"/>
      <c r="K275" s="520"/>
      <c r="L275" s="520"/>
      <c r="M275" s="520"/>
      <c r="N275" s="520"/>
      <c r="O275" s="666"/>
      <c r="P275" s="1"/>
    </row>
    <row r="276" spans="1:16" ht="43.5" x14ac:dyDescent="0.35">
      <c r="A276" s="184"/>
      <c r="B276" s="733"/>
      <c r="C276" s="485"/>
      <c r="D276" s="485"/>
      <c r="E276" s="520"/>
      <c r="F276" s="520"/>
      <c r="G276" s="520"/>
      <c r="H276" s="520"/>
      <c r="I276" s="520"/>
      <c r="J276" s="520"/>
      <c r="K276" s="520"/>
      <c r="L276" s="520"/>
      <c r="M276" s="520"/>
      <c r="N276" s="520"/>
      <c r="O276" s="174" t="s">
        <v>282</v>
      </c>
      <c r="P276" s="1"/>
    </row>
    <row r="277" spans="1:16" x14ac:dyDescent="0.35">
      <c r="A277" s="184"/>
      <c r="B277" s="733"/>
      <c r="C277" s="485"/>
      <c r="D277" s="485"/>
      <c r="E277" s="520"/>
      <c r="F277" s="520"/>
      <c r="G277" s="520"/>
      <c r="H277" s="520"/>
      <c r="I277" s="520"/>
      <c r="J277" s="520"/>
      <c r="K277" s="520"/>
      <c r="L277" s="520"/>
      <c r="M277" s="520"/>
      <c r="N277" s="520"/>
      <c r="O277" s="666" t="s">
        <v>283</v>
      </c>
      <c r="P277" s="1"/>
    </row>
    <row r="278" spans="1:16" ht="52.4" customHeight="1" x14ac:dyDescent="0.35">
      <c r="A278" s="184"/>
      <c r="B278" s="733"/>
      <c r="C278" s="485" t="s">
        <v>284</v>
      </c>
      <c r="D278" s="485"/>
      <c r="E278" s="520"/>
      <c r="F278" s="520"/>
      <c r="G278" s="520"/>
      <c r="H278" s="520"/>
      <c r="I278" s="520"/>
      <c r="J278" s="520"/>
      <c r="K278" s="520"/>
      <c r="L278" s="520"/>
      <c r="M278" s="520"/>
      <c r="N278" s="520"/>
      <c r="O278" s="666"/>
      <c r="P278" s="1"/>
    </row>
    <row r="279" spans="1:16" x14ac:dyDescent="0.35">
      <c r="A279" s="184"/>
      <c r="B279" s="733"/>
      <c r="C279" s="485"/>
      <c r="D279" s="485"/>
      <c r="E279" s="520"/>
      <c r="F279" s="520"/>
      <c r="G279" s="520"/>
      <c r="H279" s="520"/>
      <c r="I279" s="520"/>
      <c r="J279" s="520"/>
      <c r="K279" s="520"/>
      <c r="L279" s="520"/>
      <c r="M279" s="520"/>
      <c r="N279" s="520"/>
      <c r="O279" s="666" t="s">
        <v>285</v>
      </c>
      <c r="P279" s="1"/>
    </row>
    <row r="280" spans="1:16" ht="23.15" customHeight="1" x14ac:dyDescent="0.35">
      <c r="A280" s="184"/>
      <c r="B280" s="733"/>
      <c r="C280" s="485"/>
      <c r="D280" s="485"/>
      <c r="E280" s="520"/>
      <c r="F280" s="520"/>
      <c r="G280" s="520"/>
      <c r="H280" s="520"/>
      <c r="I280" s="520"/>
      <c r="J280" s="520"/>
      <c r="K280" s="520"/>
      <c r="L280" s="520"/>
      <c r="M280" s="520"/>
      <c r="N280" s="520"/>
      <c r="O280" s="666"/>
      <c r="P280" s="1"/>
    </row>
    <row r="281" spans="1:16" ht="52.4" customHeight="1" x14ac:dyDescent="0.35">
      <c r="A281" s="184"/>
      <c r="B281" s="733"/>
      <c r="C281" s="485" t="s">
        <v>286</v>
      </c>
      <c r="D281" s="485"/>
      <c r="E281" s="520"/>
      <c r="F281" s="520"/>
      <c r="G281" s="520"/>
      <c r="H281" s="520"/>
      <c r="I281" s="520"/>
      <c r="J281" s="520"/>
      <c r="K281" s="520"/>
      <c r="L281" s="520"/>
      <c r="M281" s="520"/>
      <c r="N281" s="520"/>
      <c r="O281" s="666" t="s">
        <v>287</v>
      </c>
      <c r="P281" s="1"/>
    </row>
    <row r="282" spans="1:16" x14ac:dyDescent="0.35">
      <c r="A282" s="184"/>
      <c r="B282" s="733"/>
      <c r="C282" s="485"/>
      <c r="D282" s="485"/>
      <c r="E282" s="520"/>
      <c r="F282" s="520"/>
      <c r="G282" s="520"/>
      <c r="H282" s="520"/>
      <c r="I282" s="520"/>
      <c r="J282" s="520"/>
      <c r="K282" s="520"/>
      <c r="L282" s="520"/>
      <c r="M282" s="520"/>
      <c r="N282" s="520"/>
      <c r="O282" s="666"/>
      <c r="P282" s="1"/>
    </row>
    <row r="283" spans="1:16" x14ac:dyDescent="0.35">
      <c r="A283" s="184"/>
      <c r="B283" s="733"/>
      <c r="C283" s="485"/>
      <c r="D283" s="485"/>
      <c r="E283" s="520"/>
      <c r="F283" s="520"/>
      <c r="G283" s="520"/>
      <c r="H283" s="520"/>
      <c r="I283" s="520"/>
      <c r="J283" s="520"/>
      <c r="K283" s="520"/>
      <c r="L283" s="520"/>
      <c r="M283" s="520"/>
      <c r="N283" s="520"/>
      <c r="O283" s="666" t="s">
        <v>288</v>
      </c>
      <c r="P283" s="1"/>
    </row>
    <row r="284" spans="1:16" ht="112" customHeight="1" x14ac:dyDescent="0.35">
      <c r="A284" s="184"/>
      <c r="B284" s="733"/>
      <c r="C284" s="485"/>
      <c r="D284" s="485"/>
      <c r="E284" s="520"/>
      <c r="F284" s="520"/>
      <c r="G284" s="520"/>
      <c r="H284" s="520"/>
      <c r="I284" s="520"/>
      <c r="J284" s="520"/>
      <c r="K284" s="520"/>
      <c r="L284" s="520"/>
      <c r="M284" s="520"/>
      <c r="N284" s="520"/>
      <c r="O284" s="666"/>
      <c r="P284" s="1"/>
    </row>
    <row r="285" spans="1:16" x14ac:dyDescent="0.35">
      <c r="A285" s="184"/>
      <c r="B285" s="213"/>
      <c r="C285" s="214"/>
      <c r="D285" s="214"/>
      <c r="E285" s="214"/>
      <c r="F285" s="214"/>
      <c r="G285" s="214"/>
      <c r="H285" s="214"/>
      <c r="I285" s="214"/>
      <c r="J285" s="214"/>
      <c r="K285" s="214"/>
      <c r="L285" s="214"/>
      <c r="M285" s="214"/>
      <c r="N285" s="214"/>
      <c r="O285" s="214"/>
      <c r="P285" s="1"/>
    </row>
    <row r="286" spans="1:16" ht="14.5" customHeight="1" x14ac:dyDescent="0.35">
      <c r="A286" s="184"/>
      <c r="B286" s="652" t="s">
        <v>591</v>
      </c>
      <c r="C286" s="652"/>
      <c r="D286" s="652"/>
      <c r="E286" s="652"/>
      <c r="F286" s="652"/>
      <c r="G286" s="652"/>
      <c r="H286" s="652"/>
      <c r="I286" s="652"/>
      <c r="J286" s="652"/>
      <c r="K286" s="652"/>
      <c r="L286" s="652"/>
      <c r="M286" s="652"/>
      <c r="N286" s="652"/>
      <c r="O286" s="652" t="s">
        <v>94</v>
      </c>
      <c r="P286" s="1"/>
    </row>
    <row r="287" spans="1:16" ht="33" customHeight="1" x14ac:dyDescent="0.35">
      <c r="A287" s="184"/>
      <c r="B287" s="652"/>
      <c r="C287" s="652"/>
      <c r="D287" s="652"/>
      <c r="E287" s="652"/>
      <c r="F287" s="652"/>
      <c r="G287" s="652"/>
      <c r="H287" s="652"/>
      <c r="I287" s="652"/>
      <c r="J287" s="652"/>
      <c r="K287" s="652"/>
      <c r="L287" s="652"/>
      <c r="M287" s="652"/>
      <c r="N287" s="652"/>
      <c r="O287" s="652"/>
      <c r="P287" s="1"/>
    </row>
    <row r="288" spans="1:16" ht="28" customHeight="1" x14ac:dyDescent="0.35">
      <c r="A288" s="184"/>
      <c r="B288" s="734">
        <v>1</v>
      </c>
      <c r="C288" s="735" t="s">
        <v>630</v>
      </c>
      <c r="D288" s="735"/>
      <c r="E288" s="524"/>
      <c r="F288" s="524"/>
      <c r="G288" s="524"/>
      <c r="H288" s="524"/>
      <c r="I288" s="524"/>
      <c r="J288" s="524"/>
      <c r="K288" s="524"/>
      <c r="L288" s="524"/>
      <c r="M288" s="524"/>
      <c r="N288" s="524"/>
      <c r="O288" s="658" t="s">
        <v>590</v>
      </c>
      <c r="P288" s="1"/>
    </row>
    <row r="289" spans="1:16" ht="28" customHeight="1" x14ac:dyDescent="0.35">
      <c r="A289" s="184"/>
      <c r="B289" s="734"/>
      <c r="C289" s="735"/>
      <c r="D289" s="735"/>
      <c r="E289" s="524"/>
      <c r="F289" s="524"/>
      <c r="G289" s="524"/>
      <c r="H289" s="524"/>
      <c r="I289" s="524"/>
      <c r="J289" s="524"/>
      <c r="K289" s="524"/>
      <c r="L289" s="524"/>
      <c r="M289" s="524"/>
      <c r="N289" s="524"/>
      <c r="O289" s="659"/>
      <c r="P289" s="1"/>
    </row>
    <row r="290" spans="1:16" ht="28" customHeight="1" x14ac:dyDescent="0.35">
      <c r="A290" s="184"/>
      <c r="B290" s="734"/>
      <c r="C290" s="735"/>
      <c r="D290" s="735"/>
      <c r="E290" s="524"/>
      <c r="F290" s="524"/>
      <c r="G290" s="524"/>
      <c r="H290" s="524"/>
      <c r="I290" s="524"/>
      <c r="J290" s="524"/>
      <c r="K290" s="524"/>
      <c r="L290" s="524"/>
      <c r="M290" s="524"/>
      <c r="N290" s="524"/>
      <c r="O290" s="659"/>
      <c r="P290" s="1"/>
    </row>
    <row r="291" spans="1:16" ht="28" customHeight="1" x14ac:dyDescent="0.35">
      <c r="A291" s="184"/>
      <c r="B291" s="734"/>
      <c r="C291" s="735"/>
      <c r="D291" s="735"/>
      <c r="E291" s="524"/>
      <c r="F291" s="524"/>
      <c r="G291" s="524"/>
      <c r="H291" s="524"/>
      <c r="I291" s="524"/>
      <c r="J291" s="524"/>
      <c r="K291" s="524"/>
      <c r="L291" s="524"/>
      <c r="M291" s="524"/>
      <c r="N291" s="524"/>
      <c r="O291" s="659"/>
      <c r="P291" s="1"/>
    </row>
    <row r="292" spans="1:16" ht="28" customHeight="1" x14ac:dyDescent="0.35">
      <c r="A292" s="184"/>
      <c r="B292" s="734"/>
      <c r="C292" s="735"/>
      <c r="D292" s="735"/>
      <c r="E292" s="524"/>
      <c r="F292" s="524"/>
      <c r="G292" s="524"/>
      <c r="H292" s="524"/>
      <c r="I292" s="524"/>
      <c r="J292" s="524"/>
      <c r="K292" s="524"/>
      <c r="L292" s="524"/>
      <c r="M292" s="524"/>
      <c r="N292" s="524"/>
      <c r="O292" s="659"/>
      <c r="P292" s="1"/>
    </row>
    <row r="293" spans="1:16" ht="28" customHeight="1" x14ac:dyDescent="0.35">
      <c r="A293" s="184"/>
      <c r="B293" s="734"/>
      <c r="C293" s="735"/>
      <c r="D293" s="735"/>
      <c r="E293" s="524"/>
      <c r="F293" s="524"/>
      <c r="G293" s="524"/>
      <c r="H293" s="524"/>
      <c r="I293" s="524"/>
      <c r="J293" s="524"/>
      <c r="K293" s="524"/>
      <c r="L293" s="524"/>
      <c r="M293" s="524"/>
      <c r="N293" s="524"/>
      <c r="O293" s="659"/>
      <c r="P293" s="1"/>
    </row>
    <row r="294" spans="1:16" ht="28" customHeight="1" x14ac:dyDescent="0.35">
      <c r="A294" s="184"/>
      <c r="B294" s="734"/>
      <c r="C294" s="735"/>
      <c r="D294" s="735"/>
      <c r="E294" s="524"/>
      <c r="F294" s="524"/>
      <c r="G294" s="524"/>
      <c r="H294" s="524"/>
      <c r="I294" s="524"/>
      <c r="J294" s="524"/>
      <c r="K294" s="524"/>
      <c r="L294" s="524"/>
      <c r="M294" s="524"/>
      <c r="N294" s="524"/>
      <c r="O294" s="659"/>
      <c r="P294" s="1"/>
    </row>
    <row r="295" spans="1:16" ht="28" customHeight="1" x14ac:dyDescent="0.35">
      <c r="A295" s="184"/>
      <c r="B295" s="734"/>
      <c r="C295" s="735"/>
      <c r="D295" s="735"/>
      <c r="E295" s="524"/>
      <c r="F295" s="524"/>
      <c r="G295" s="524"/>
      <c r="H295" s="524"/>
      <c r="I295" s="524"/>
      <c r="J295" s="524"/>
      <c r="K295" s="524"/>
      <c r="L295" s="524"/>
      <c r="M295" s="524"/>
      <c r="N295" s="524"/>
      <c r="O295" s="659"/>
      <c r="P295" s="1"/>
    </row>
    <row r="296" spans="1:16" ht="28" customHeight="1" x14ac:dyDescent="0.35">
      <c r="A296" s="184"/>
      <c r="B296" s="734"/>
      <c r="C296" s="735"/>
      <c r="D296" s="735"/>
      <c r="E296" s="524"/>
      <c r="F296" s="524"/>
      <c r="G296" s="524"/>
      <c r="H296" s="524"/>
      <c r="I296" s="524"/>
      <c r="J296" s="524"/>
      <c r="K296" s="524"/>
      <c r="L296" s="524"/>
      <c r="M296" s="524"/>
      <c r="N296" s="524"/>
      <c r="O296" s="659"/>
      <c r="P296" s="1"/>
    </row>
    <row r="297" spans="1:16" x14ac:dyDescent="0.35">
      <c r="A297" s="184"/>
      <c r="B297" s="734">
        <v>2</v>
      </c>
      <c r="C297" s="735" t="s">
        <v>631</v>
      </c>
      <c r="D297" s="735"/>
      <c r="E297" s="526"/>
      <c r="F297" s="526"/>
      <c r="G297" s="526"/>
      <c r="H297" s="526"/>
      <c r="I297" s="526"/>
      <c r="J297" s="526"/>
      <c r="K297" s="526"/>
      <c r="L297" s="526"/>
      <c r="M297" s="526"/>
      <c r="N297" s="526"/>
      <c r="O297" s="659"/>
      <c r="P297" s="1"/>
    </row>
    <row r="298" spans="1:16" x14ac:dyDescent="0.35">
      <c r="A298" s="184"/>
      <c r="B298" s="734"/>
      <c r="C298" s="735"/>
      <c r="D298" s="735"/>
      <c r="E298" s="526"/>
      <c r="F298" s="526"/>
      <c r="G298" s="526"/>
      <c r="H298" s="526"/>
      <c r="I298" s="526"/>
      <c r="J298" s="526"/>
      <c r="K298" s="526"/>
      <c r="L298" s="526"/>
      <c r="M298" s="526"/>
      <c r="N298" s="526"/>
      <c r="O298" s="659"/>
      <c r="P298" s="1"/>
    </row>
    <row r="299" spans="1:16" x14ac:dyDescent="0.35">
      <c r="A299" s="184"/>
      <c r="B299" s="734"/>
      <c r="C299" s="735"/>
      <c r="D299" s="735"/>
      <c r="E299" s="526"/>
      <c r="F299" s="526"/>
      <c r="G299" s="526"/>
      <c r="H299" s="526"/>
      <c r="I299" s="526"/>
      <c r="J299" s="526"/>
      <c r="K299" s="526"/>
      <c r="L299" s="526"/>
      <c r="M299" s="526"/>
      <c r="N299" s="526"/>
      <c r="O299" s="659"/>
      <c r="P299" s="1"/>
    </row>
    <row r="300" spans="1:16" x14ac:dyDescent="0.35">
      <c r="A300" s="184"/>
      <c r="B300" s="734"/>
      <c r="C300" s="735"/>
      <c r="D300" s="735"/>
      <c r="E300" s="526"/>
      <c r="F300" s="526"/>
      <c r="G300" s="526"/>
      <c r="H300" s="526"/>
      <c r="I300" s="526"/>
      <c r="J300" s="526"/>
      <c r="K300" s="526"/>
      <c r="L300" s="526"/>
      <c r="M300" s="526"/>
      <c r="N300" s="526"/>
      <c r="O300" s="659"/>
      <c r="P300" s="1"/>
    </row>
    <row r="301" spans="1:16" x14ac:dyDescent="0.35">
      <c r="A301" s="184"/>
      <c r="B301" s="734"/>
      <c r="C301" s="735"/>
      <c r="D301" s="735"/>
      <c r="E301" s="526"/>
      <c r="F301" s="526"/>
      <c r="G301" s="526"/>
      <c r="H301" s="526"/>
      <c r="I301" s="526"/>
      <c r="J301" s="526"/>
      <c r="K301" s="526"/>
      <c r="L301" s="526"/>
      <c r="M301" s="526"/>
      <c r="N301" s="526"/>
      <c r="O301" s="659"/>
      <c r="P301" s="1"/>
    </row>
    <row r="302" spans="1:16" x14ac:dyDescent="0.35">
      <c r="A302" s="184"/>
      <c r="B302" s="734"/>
      <c r="C302" s="735"/>
      <c r="D302" s="735"/>
      <c r="E302" s="526"/>
      <c r="F302" s="526"/>
      <c r="G302" s="526"/>
      <c r="H302" s="526"/>
      <c r="I302" s="526"/>
      <c r="J302" s="526"/>
      <c r="K302" s="526"/>
      <c r="L302" s="526"/>
      <c r="M302" s="526"/>
      <c r="N302" s="526"/>
      <c r="O302" s="659"/>
      <c r="P302" s="1"/>
    </row>
    <row r="303" spans="1:16" x14ac:dyDescent="0.35">
      <c r="A303" s="184"/>
      <c r="B303" s="734"/>
      <c r="C303" s="735"/>
      <c r="D303" s="735"/>
      <c r="E303" s="526"/>
      <c r="F303" s="526"/>
      <c r="G303" s="526"/>
      <c r="H303" s="526"/>
      <c r="I303" s="526"/>
      <c r="J303" s="526"/>
      <c r="K303" s="526"/>
      <c r="L303" s="526"/>
      <c r="M303" s="526"/>
      <c r="N303" s="526"/>
      <c r="O303" s="659"/>
      <c r="P303" s="1"/>
    </row>
    <row r="304" spans="1:16" x14ac:dyDescent="0.35">
      <c r="A304" s="184"/>
      <c r="B304" s="734"/>
      <c r="C304" s="735"/>
      <c r="D304" s="735"/>
      <c r="E304" s="526"/>
      <c r="F304" s="526"/>
      <c r="G304" s="526"/>
      <c r="H304" s="526"/>
      <c r="I304" s="526"/>
      <c r="J304" s="526"/>
      <c r="K304" s="526"/>
      <c r="L304" s="526"/>
      <c r="M304" s="526"/>
      <c r="N304" s="526"/>
      <c r="O304" s="659"/>
      <c r="P304" s="1"/>
    </row>
    <row r="305" spans="1:16" x14ac:dyDescent="0.35">
      <c r="A305" s="184"/>
      <c r="B305" s="734"/>
      <c r="C305" s="735"/>
      <c r="D305" s="735"/>
      <c r="E305" s="526"/>
      <c r="F305" s="526"/>
      <c r="G305" s="526"/>
      <c r="H305" s="526"/>
      <c r="I305" s="526"/>
      <c r="J305" s="526"/>
      <c r="K305" s="526"/>
      <c r="L305" s="526"/>
      <c r="M305" s="526"/>
      <c r="N305" s="526"/>
      <c r="O305" s="659"/>
      <c r="P305" s="1"/>
    </row>
    <row r="306" spans="1:16" x14ac:dyDescent="0.35">
      <c r="A306" s="184"/>
      <c r="B306" s="734">
        <v>3</v>
      </c>
      <c r="C306" s="736" t="s">
        <v>632</v>
      </c>
      <c r="D306" s="736"/>
      <c r="E306" s="524"/>
      <c r="F306" s="524"/>
      <c r="G306" s="524"/>
      <c r="H306" s="524"/>
      <c r="I306" s="524"/>
      <c r="J306" s="524"/>
      <c r="K306" s="524"/>
      <c r="L306" s="524"/>
      <c r="M306" s="524"/>
      <c r="N306" s="524"/>
      <c r="O306" s="659"/>
      <c r="P306" s="1"/>
    </row>
    <row r="307" spans="1:16" x14ac:dyDescent="0.35">
      <c r="A307" s="184"/>
      <c r="B307" s="734"/>
      <c r="C307" s="736"/>
      <c r="D307" s="736"/>
      <c r="E307" s="524"/>
      <c r="F307" s="524"/>
      <c r="G307" s="524"/>
      <c r="H307" s="524"/>
      <c r="I307" s="524"/>
      <c r="J307" s="524"/>
      <c r="K307" s="524"/>
      <c r="L307" s="524"/>
      <c r="M307" s="524"/>
      <c r="N307" s="524"/>
      <c r="O307" s="659"/>
      <c r="P307" s="1"/>
    </row>
    <row r="308" spans="1:16" x14ac:dyDescent="0.35">
      <c r="A308" s="184"/>
      <c r="B308" s="734"/>
      <c r="C308" s="736"/>
      <c r="D308" s="736"/>
      <c r="E308" s="524"/>
      <c r="F308" s="524"/>
      <c r="G308" s="524"/>
      <c r="H308" s="524"/>
      <c r="I308" s="524"/>
      <c r="J308" s="524"/>
      <c r="K308" s="524"/>
      <c r="L308" s="524"/>
      <c r="M308" s="524"/>
      <c r="N308" s="524"/>
      <c r="O308" s="659"/>
      <c r="P308" s="1"/>
    </row>
    <row r="309" spans="1:16" x14ac:dyDescent="0.35">
      <c r="A309" s="184"/>
      <c r="B309" s="734"/>
      <c r="C309" s="736"/>
      <c r="D309" s="736"/>
      <c r="E309" s="524"/>
      <c r="F309" s="524"/>
      <c r="G309" s="524"/>
      <c r="H309" s="524"/>
      <c r="I309" s="524"/>
      <c r="J309" s="524"/>
      <c r="K309" s="524"/>
      <c r="L309" s="524"/>
      <c r="M309" s="524"/>
      <c r="N309" s="524"/>
      <c r="O309" s="659"/>
      <c r="P309" s="1"/>
    </row>
    <row r="310" spans="1:16" x14ac:dyDescent="0.35">
      <c r="A310" s="184"/>
      <c r="B310" s="734"/>
      <c r="C310" s="736"/>
      <c r="D310" s="736"/>
      <c r="E310" s="524"/>
      <c r="F310" s="524"/>
      <c r="G310" s="524"/>
      <c r="H310" s="524"/>
      <c r="I310" s="524"/>
      <c r="J310" s="524"/>
      <c r="K310" s="524"/>
      <c r="L310" s="524"/>
      <c r="M310" s="524"/>
      <c r="N310" s="524"/>
      <c r="O310" s="659"/>
      <c r="P310" s="1"/>
    </row>
    <row r="311" spans="1:16" x14ac:dyDescent="0.35">
      <c r="A311" s="184"/>
      <c r="B311" s="734"/>
      <c r="C311" s="736"/>
      <c r="D311" s="736"/>
      <c r="E311" s="524"/>
      <c r="F311" s="524"/>
      <c r="G311" s="524"/>
      <c r="H311" s="524"/>
      <c r="I311" s="524"/>
      <c r="J311" s="524"/>
      <c r="K311" s="524"/>
      <c r="L311" s="524"/>
      <c r="M311" s="524"/>
      <c r="N311" s="524"/>
      <c r="O311" s="659"/>
      <c r="P311" s="1"/>
    </row>
    <row r="312" spans="1:16" x14ac:dyDescent="0.35">
      <c r="A312" s="184"/>
      <c r="B312" s="734"/>
      <c r="C312" s="736"/>
      <c r="D312" s="736"/>
      <c r="E312" s="524"/>
      <c r="F312" s="524"/>
      <c r="G312" s="524"/>
      <c r="H312" s="524"/>
      <c r="I312" s="524"/>
      <c r="J312" s="524"/>
      <c r="K312" s="524"/>
      <c r="L312" s="524"/>
      <c r="M312" s="524"/>
      <c r="N312" s="524"/>
      <c r="O312" s="659"/>
      <c r="P312" s="1"/>
    </row>
    <row r="313" spans="1:16" x14ac:dyDescent="0.35">
      <c r="A313" s="184"/>
      <c r="B313" s="734"/>
      <c r="C313" s="736"/>
      <c r="D313" s="736"/>
      <c r="E313" s="524"/>
      <c r="F313" s="524"/>
      <c r="G313" s="524"/>
      <c r="H313" s="524"/>
      <c r="I313" s="524"/>
      <c r="J313" s="524"/>
      <c r="K313" s="524"/>
      <c r="L313" s="524"/>
      <c r="M313" s="524"/>
      <c r="N313" s="524"/>
      <c r="O313" s="659"/>
      <c r="P313" s="1"/>
    </row>
    <row r="314" spans="1:16" ht="22.75" customHeight="1" x14ac:dyDescent="0.35">
      <c r="A314" s="184"/>
      <c r="B314" s="734"/>
      <c r="C314" s="736"/>
      <c r="D314" s="736"/>
      <c r="E314" s="524"/>
      <c r="F314" s="524"/>
      <c r="G314" s="524"/>
      <c r="H314" s="524"/>
      <c r="I314" s="524"/>
      <c r="J314" s="524"/>
      <c r="K314" s="524"/>
      <c r="L314" s="524"/>
      <c r="M314" s="524"/>
      <c r="N314" s="524"/>
      <c r="O314" s="659"/>
      <c r="P314" s="1"/>
    </row>
    <row r="315" spans="1:16" x14ac:dyDescent="0.35">
      <c r="A315" s="184"/>
      <c r="B315" s="187"/>
      <c r="C315" s="184"/>
      <c r="D315" s="184"/>
      <c r="E315" s="184"/>
      <c r="F315" s="184"/>
      <c r="G315" s="184"/>
      <c r="H315" s="184"/>
      <c r="I315" s="184"/>
      <c r="J315" s="184"/>
      <c r="K315" s="184"/>
      <c r="L315" s="184"/>
      <c r="M315" s="184"/>
      <c r="N315" s="184"/>
      <c r="O315" s="186"/>
      <c r="P315" s="1"/>
    </row>
    <row r="316" spans="1:16" x14ac:dyDescent="0.35">
      <c r="A316" s="184"/>
      <c r="B316" s="187"/>
      <c r="C316" s="184"/>
      <c r="D316" s="184"/>
      <c r="E316" s="184"/>
      <c r="F316" s="184"/>
      <c r="G316" s="184"/>
      <c r="H316" s="184"/>
      <c r="I316" s="184"/>
      <c r="J316" s="184"/>
      <c r="K316" s="184"/>
      <c r="L316" s="184"/>
      <c r="M316" s="184"/>
      <c r="N316" s="184"/>
      <c r="O316" s="186"/>
      <c r="P316" s="1"/>
    </row>
    <row r="317" spans="1:16" x14ac:dyDescent="0.35">
      <c r="A317" s="184"/>
      <c r="B317" s="187"/>
      <c r="C317" s="184"/>
      <c r="D317" s="184"/>
      <c r="E317" s="184"/>
      <c r="F317" s="184"/>
      <c r="G317" s="184"/>
      <c r="H317" s="184"/>
      <c r="I317" s="184"/>
      <c r="J317" s="184"/>
      <c r="K317" s="184"/>
      <c r="L317" s="184"/>
      <c r="M317" s="184"/>
      <c r="N317" s="184"/>
      <c r="O317" s="186"/>
      <c r="P317" s="1"/>
    </row>
    <row r="318" spans="1:16" x14ac:dyDescent="0.35">
      <c r="A318" s="184"/>
      <c r="B318" s="187"/>
      <c r="C318" s="184"/>
      <c r="D318" s="184"/>
      <c r="E318" s="184"/>
      <c r="F318" s="184"/>
      <c r="G318" s="184"/>
      <c r="H318" s="184"/>
      <c r="I318" s="184"/>
      <c r="J318" s="184"/>
      <c r="K318" s="184"/>
      <c r="L318" s="184"/>
      <c r="M318" s="184"/>
      <c r="N318" s="184"/>
      <c r="O318" s="186"/>
      <c r="P318" s="1"/>
    </row>
    <row r="319" spans="1:16" x14ac:dyDescent="0.35">
      <c r="A319" s="184"/>
      <c r="B319" s="187"/>
      <c r="C319" s="184"/>
      <c r="D319" s="184"/>
      <c r="E319" s="184"/>
      <c r="F319" s="184"/>
      <c r="G319" s="184"/>
      <c r="H319" s="184"/>
      <c r="I319" s="184"/>
      <c r="J319" s="184"/>
      <c r="K319" s="184"/>
      <c r="L319" s="184"/>
      <c r="M319" s="184"/>
      <c r="N319" s="184"/>
      <c r="O319" s="186"/>
      <c r="P319" s="1"/>
    </row>
    <row r="320" spans="1:16" x14ac:dyDescent="0.35">
      <c r="A320" s="184"/>
      <c r="B320" s="187"/>
      <c r="C320" s="184"/>
      <c r="D320" s="184"/>
      <c r="E320" s="184"/>
      <c r="F320" s="184"/>
      <c r="G320" s="184"/>
      <c r="H320" s="184"/>
      <c r="I320" s="184"/>
      <c r="J320" s="184"/>
      <c r="K320" s="184"/>
      <c r="L320" s="184"/>
      <c r="M320" s="184"/>
      <c r="N320" s="184"/>
      <c r="O320" s="186"/>
      <c r="P320" s="1"/>
    </row>
    <row r="321" spans="1:16" x14ac:dyDescent="0.35">
      <c r="A321" s="184"/>
      <c r="B321" s="187"/>
      <c r="C321" s="184"/>
      <c r="D321" s="184"/>
      <c r="E321" s="184"/>
      <c r="F321" s="184"/>
      <c r="G321" s="184"/>
      <c r="H321" s="184"/>
      <c r="I321" s="184"/>
      <c r="J321" s="184"/>
      <c r="K321" s="184"/>
      <c r="L321" s="184"/>
      <c r="M321" s="184"/>
      <c r="N321" s="184"/>
      <c r="O321" s="186"/>
      <c r="P321" s="1"/>
    </row>
    <row r="322" spans="1:16" x14ac:dyDescent="0.35">
      <c r="A322" s="184"/>
      <c r="B322" s="187"/>
      <c r="C322" s="184"/>
      <c r="D322" s="184"/>
      <c r="E322" s="184"/>
      <c r="F322" s="184"/>
      <c r="G322" s="184"/>
      <c r="H322" s="184"/>
      <c r="I322" s="184"/>
      <c r="J322" s="184"/>
      <c r="K322" s="184"/>
      <c r="L322" s="184"/>
      <c r="M322" s="184"/>
      <c r="N322" s="184"/>
      <c r="O322" s="186"/>
      <c r="P322" s="1"/>
    </row>
    <row r="323" spans="1:16" x14ac:dyDescent="0.35">
      <c r="A323" s="184"/>
      <c r="B323" s="187"/>
      <c r="C323" s="184"/>
      <c r="D323" s="184"/>
      <c r="E323" s="184"/>
      <c r="F323" s="184"/>
      <c r="G323" s="184"/>
      <c r="H323" s="184"/>
      <c r="I323" s="184"/>
      <c r="J323" s="184"/>
      <c r="K323" s="184"/>
      <c r="L323" s="184"/>
      <c r="M323" s="184"/>
      <c r="N323" s="184"/>
      <c r="O323" s="186"/>
      <c r="P323" s="1"/>
    </row>
    <row r="324" spans="1:16" x14ac:dyDescent="0.35">
      <c r="A324" s="184"/>
      <c r="B324" s="187"/>
      <c r="C324" s="184"/>
      <c r="D324" s="184"/>
      <c r="E324" s="184"/>
      <c r="F324" s="184"/>
      <c r="G324" s="184"/>
      <c r="H324" s="184"/>
      <c r="I324" s="184"/>
      <c r="J324" s="184"/>
      <c r="K324" s="184"/>
      <c r="L324" s="184"/>
      <c r="M324" s="184"/>
      <c r="N324" s="184"/>
      <c r="O324" s="186"/>
      <c r="P324" s="1"/>
    </row>
    <row r="325" spans="1:16" x14ac:dyDescent="0.35">
      <c r="A325" s="184"/>
      <c r="B325" s="187"/>
      <c r="C325" s="184"/>
      <c r="D325" s="184"/>
      <c r="E325" s="184"/>
      <c r="F325" s="184"/>
      <c r="G325" s="184"/>
      <c r="H325" s="184"/>
      <c r="I325" s="184"/>
      <c r="J325" s="184"/>
      <c r="K325" s="184"/>
      <c r="L325" s="184"/>
      <c r="M325" s="184"/>
      <c r="N325" s="184"/>
      <c r="O325" s="186"/>
      <c r="P325" s="1"/>
    </row>
    <row r="326" spans="1:16" x14ac:dyDescent="0.35">
      <c r="A326" s="184"/>
      <c r="B326" s="187"/>
      <c r="C326" s="184"/>
      <c r="D326" s="184"/>
      <c r="E326" s="184"/>
      <c r="F326" s="184"/>
      <c r="G326" s="184"/>
      <c r="H326" s="184"/>
      <c r="I326" s="184"/>
      <c r="J326" s="184"/>
      <c r="K326" s="184"/>
      <c r="L326" s="184"/>
      <c r="M326" s="184"/>
      <c r="N326" s="184"/>
      <c r="O326" s="186"/>
      <c r="P326" s="1"/>
    </row>
    <row r="327" spans="1:16" x14ac:dyDescent="0.35">
      <c r="A327" s="184"/>
      <c r="B327" s="187"/>
      <c r="C327" s="184"/>
      <c r="D327" s="184"/>
      <c r="E327" s="184"/>
      <c r="F327" s="184"/>
      <c r="G327" s="184"/>
      <c r="H327" s="184"/>
      <c r="I327" s="184"/>
      <c r="J327" s="184"/>
      <c r="K327" s="184"/>
      <c r="L327" s="184"/>
      <c r="M327" s="184"/>
      <c r="N327" s="184"/>
      <c r="O327" s="186"/>
      <c r="P327" s="1"/>
    </row>
    <row r="328" spans="1:16" x14ac:dyDescent="0.35">
      <c r="A328" s="184"/>
      <c r="B328" s="187"/>
      <c r="C328" s="184"/>
      <c r="D328" s="184"/>
      <c r="E328" s="184"/>
      <c r="F328" s="184"/>
      <c r="G328" s="184"/>
      <c r="H328" s="184"/>
      <c r="I328" s="184"/>
      <c r="J328" s="184"/>
      <c r="K328" s="184"/>
      <c r="L328" s="184"/>
      <c r="M328" s="184"/>
      <c r="N328" s="184"/>
      <c r="O328" s="186"/>
      <c r="P328" s="1"/>
    </row>
    <row r="329" spans="1:16" x14ac:dyDescent="0.35">
      <c r="A329" s="184"/>
      <c r="B329" s="187"/>
      <c r="C329" s="184"/>
      <c r="D329" s="184"/>
      <c r="E329" s="184"/>
      <c r="F329" s="184"/>
      <c r="G329" s="184"/>
      <c r="H329" s="184"/>
      <c r="I329" s="184"/>
      <c r="J329" s="184"/>
      <c r="K329" s="184"/>
      <c r="L329" s="184"/>
      <c r="M329" s="184"/>
      <c r="N329" s="184"/>
      <c r="O329" s="186"/>
      <c r="P329" s="1"/>
    </row>
    <row r="330" spans="1:16" x14ac:dyDescent="0.35">
      <c r="A330" s="184"/>
      <c r="B330" s="187"/>
      <c r="C330" s="184"/>
      <c r="D330" s="184"/>
      <c r="E330" s="184"/>
      <c r="F330" s="184"/>
      <c r="G330" s="184"/>
      <c r="H330" s="184"/>
      <c r="I330" s="184"/>
      <c r="J330" s="184"/>
      <c r="K330" s="184"/>
      <c r="L330" s="184"/>
      <c r="M330" s="184"/>
      <c r="N330" s="184"/>
      <c r="O330" s="186"/>
      <c r="P330" s="1"/>
    </row>
    <row r="331" spans="1:16" x14ac:dyDescent="0.35">
      <c r="A331" s="184"/>
      <c r="B331" s="187"/>
      <c r="C331" s="184"/>
      <c r="D331" s="184"/>
      <c r="E331" s="184"/>
      <c r="F331" s="184"/>
      <c r="G331" s="184"/>
      <c r="H331" s="184"/>
      <c r="I331" s="184"/>
      <c r="J331" s="184"/>
      <c r="K331" s="184"/>
      <c r="L331" s="184"/>
      <c r="M331" s="184"/>
      <c r="N331" s="184"/>
      <c r="O331" s="186"/>
      <c r="P331" s="1"/>
    </row>
    <row r="332" spans="1:16" x14ac:dyDescent="0.35">
      <c r="A332" s="184"/>
      <c r="B332" s="187"/>
      <c r="C332" s="184"/>
      <c r="D332" s="184"/>
      <c r="E332" s="184"/>
      <c r="F332" s="184"/>
      <c r="G332" s="184"/>
      <c r="H332" s="184"/>
      <c r="I332" s="184"/>
      <c r="J332" s="184"/>
      <c r="K332" s="184"/>
      <c r="L332" s="184"/>
      <c r="M332" s="184"/>
      <c r="N332" s="184"/>
      <c r="O332" s="186"/>
      <c r="P332" s="1"/>
    </row>
    <row r="333" spans="1:16" x14ac:dyDescent="0.35">
      <c r="A333" s="184"/>
      <c r="B333" s="187"/>
      <c r="C333" s="184"/>
      <c r="D333" s="184"/>
      <c r="E333" s="184"/>
      <c r="F333" s="184"/>
      <c r="G333" s="184"/>
      <c r="H333" s="184"/>
      <c r="I333" s="184"/>
      <c r="J333" s="184"/>
      <c r="K333" s="184"/>
      <c r="L333" s="184"/>
      <c r="M333" s="184"/>
      <c r="N333" s="184"/>
      <c r="O333" s="186"/>
      <c r="P333" s="1"/>
    </row>
    <row r="334" spans="1:16" x14ac:dyDescent="0.35">
      <c r="A334" s="184"/>
      <c r="B334" s="187"/>
      <c r="C334" s="184"/>
      <c r="D334" s="184"/>
      <c r="E334" s="184"/>
      <c r="F334" s="184"/>
      <c r="G334" s="184"/>
      <c r="H334" s="184"/>
      <c r="I334" s="184"/>
      <c r="J334" s="184"/>
      <c r="K334" s="184"/>
      <c r="L334" s="184"/>
      <c r="M334" s="184"/>
      <c r="N334" s="184"/>
      <c r="O334" s="186"/>
      <c r="P334" s="1"/>
    </row>
    <row r="335" spans="1:16" x14ac:dyDescent="0.35">
      <c r="A335" s="184"/>
      <c r="B335" s="187"/>
      <c r="C335" s="184"/>
      <c r="D335" s="184"/>
      <c r="E335" s="184"/>
      <c r="F335" s="184"/>
      <c r="G335" s="184"/>
      <c r="H335" s="184"/>
      <c r="I335" s="184"/>
      <c r="J335" s="184"/>
      <c r="K335" s="184"/>
      <c r="L335" s="184"/>
      <c r="M335" s="184"/>
      <c r="N335" s="184"/>
      <c r="O335" s="186"/>
      <c r="P335" s="1"/>
    </row>
    <row r="336" spans="1:16" x14ac:dyDescent="0.35">
      <c r="A336" s="184"/>
      <c r="B336" s="187"/>
      <c r="C336" s="184"/>
      <c r="D336" s="184"/>
      <c r="E336" s="184"/>
      <c r="F336" s="184"/>
      <c r="G336" s="184"/>
      <c r="H336" s="184"/>
      <c r="I336" s="184"/>
      <c r="J336" s="184"/>
      <c r="K336" s="184"/>
      <c r="L336" s="184"/>
      <c r="M336" s="184"/>
      <c r="N336" s="184"/>
      <c r="O336" s="186"/>
      <c r="P336" s="1"/>
    </row>
    <row r="337" spans="1:16" x14ac:dyDescent="0.35">
      <c r="A337" s="184"/>
      <c r="B337" s="187"/>
      <c r="C337" s="184"/>
      <c r="D337" s="184"/>
      <c r="E337" s="184"/>
      <c r="F337" s="184"/>
      <c r="G337" s="184"/>
      <c r="H337" s="184"/>
      <c r="I337" s="184"/>
      <c r="J337" s="184"/>
      <c r="K337" s="184"/>
      <c r="L337" s="184"/>
      <c r="M337" s="184"/>
      <c r="N337" s="184"/>
      <c r="O337" s="186"/>
      <c r="P337" s="1"/>
    </row>
    <row r="338" spans="1:16" x14ac:dyDescent="0.35">
      <c r="A338" s="184"/>
      <c r="B338" s="187"/>
      <c r="C338" s="184"/>
      <c r="D338" s="184"/>
      <c r="E338" s="184"/>
      <c r="F338" s="184"/>
      <c r="G338" s="184"/>
      <c r="H338" s="184"/>
      <c r="I338" s="184"/>
      <c r="J338" s="184"/>
      <c r="K338" s="184"/>
      <c r="L338" s="184"/>
      <c r="M338" s="184"/>
      <c r="N338" s="184"/>
      <c r="O338" s="186"/>
      <c r="P338" s="1"/>
    </row>
    <row r="339" spans="1:16" x14ac:dyDescent="0.35">
      <c r="A339" s="184"/>
      <c r="B339" s="187"/>
      <c r="C339" s="184"/>
      <c r="D339" s="184"/>
      <c r="E339" s="184"/>
      <c r="F339" s="184"/>
      <c r="G339" s="184"/>
      <c r="H339" s="184"/>
      <c r="I339" s="184"/>
      <c r="J339" s="184"/>
      <c r="K339" s="184"/>
      <c r="L339" s="184"/>
      <c r="M339" s="184"/>
      <c r="N339" s="184"/>
      <c r="O339" s="186"/>
      <c r="P339" s="1"/>
    </row>
    <row r="340" spans="1:16" x14ac:dyDescent="0.35">
      <c r="A340" s="184"/>
      <c r="B340" s="187"/>
      <c r="C340" s="184"/>
      <c r="D340" s="184"/>
      <c r="E340" s="184"/>
      <c r="F340" s="184"/>
      <c r="G340" s="184"/>
      <c r="H340" s="184"/>
      <c r="I340" s="184"/>
      <c r="J340" s="184"/>
      <c r="K340" s="184"/>
      <c r="L340" s="184"/>
      <c r="M340" s="184"/>
      <c r="N340" s="184"/>
      <c r="O340" s="186"/>
      <c r="P340" s="1"/>
    </row>
    <row r="341" spans="1:16" x14ac:dyDescent="0.35">
      <c r="A341" s="184"/>
      <c r="B341" s="187"/>
      <c r="C341" s="184"/>
      <c r="D341" s="184"/>
      <c r="E341" s="184"/>
      <c r="F341" s="184"/>
      <c r="G341" s="184"/>
      <c r="H341" s="184"/>
      <c r="I341" s="184"/>
      <c r="J341" s="184"/>
      <c r="K341" s="184"/>
      <c r="L341" s="184"/>
      <c r="M341" s="184"/>
      <c r="N341" s="184"/>
      <c r="O341" s="186"/>
      <c r="P341" s="1"/>
    </row>
    <row r="342" spans="1:16" x14ac:dyDescent="0.35">
      <c r="A342" s="184"/>
      <c r="B342" s="187"/>
      <c r="C342" s="184"/>
      <c r="D342" s="184"/>
      <c r="E342" s="184"/>
      <c r="F342" s="184"/>
      <c r="G342" s="184"/>
      <c r="H342" s="184"/>
      <c r="I342" s="184"/>
      <c r="J342" s="184"/>
      <c r="K342" s="184"/>
      <c r="L342" s="184"/>
      <c r="M342" s="184"/>
      <c r="N342" s="184"/>
      <c r="O342" s="186"/>
      <c r="P342" s="1"/>
    </row>
    <row r="343" spans="1:16" x14ac:dyDescent="0.35">
      <c r="B343" s="216"/>
      <c r="O343" s="217"/>
    </row>
    <row r="344" spans="1:16" x14ac:dyDescent="0.35">
      <c r="B344" s="216"/>
      <c r="O344" s="217"/>
    </row>
    <row r="345" spans="1:16" x14ac:dyDescent="0.35">
      <c r="B345" s="216"/>
      <c r="O345" s="217"/>
    </row>
    <row r="346" spans="1:16" x14ac:dyDescent="0.35">
      <c r="B346" s="216"/>
      <c r="O346" s="217"/>
    </row>
    <row r="347" spans="1:16" x14ac:dyDescent="0.35">
      <c r="B347" s="216"/>
      <c r="O347" s="217"/>
    </row>
    <row r="348" spans="1:16" x14ac:dyDescent="0.35">
      <c r="B348" s="216"/>
      <c r="O348" s="217"/>
    </row>
  </sheetData>
  <mergeCells count="325">
    <mergeCell ref="B297:B305"/>
    <mergeCell ref="C297:D305"/>
    <mergeCell ref="E297:N305"/>
    <mergeCell ref="B306:B314"/>
    <mergeCell ref="C306:D314"/>
    <mergeCell ref="E306:N314"/>
    <mergeCell ref="B286:N287"/>
    <mergeCell ref="O286:O287"/>
    <mergeCell ref="B288:B296"/>
    <mergeCell ref="C288:D296"/>
    <mergeCell ref="E288:N296"/>
    <mergeCell ref="O274:O275"/>
    <mergeCell ref="C275:D277"/>
    <mergeCell ref="O277:O278"/>
    <mergeCell ref="C278:D280"/>
    <mergeCell ref="O279:O280"/>
    <mergeCell ref="C281:D284"/>
    <mergeCell ref="O281:O282"/>
    <mergeCell ref="O283:O284"/>
    <mergeCell ref="B265:N265"/>
    <mergeCell ref="B266:B273"/>
    <mergeCell ref="C266:D273"/>
    <mergeCell ref="E266:N273"/>
    <mergeCell ref="B274:B284"/>
    <mergeCell ref="C274:D274"/>
    <mergeCell ref="E274:N284"/>
    <mergeCell ref="B256:B258"/>
    <mergeCell ref="C256:D256"/>
    <mergeCell ref="E256:N258"/>
    <mergeCell ref="O256:O258"/>
    <mergeCell ref="C257:D258"/>
    <mergeCell ref="B259:B262"/>
    <mergeCell ref="C259:N262"/>
    <mergeCell ref="O260:O261"/>
    <mergeCell ref="B249:B253"/>
    <mergeCell ref="C249:D253"/>
    <mergeCell ref="E249:N253"/>
    <mergeCell ref="O249:O253"/>
    <mergeCell ref="B254:B255"/>
    <mergeCell ref="C254:D255"/>
    <mergeCell ref="E254:N255"/>
    <mergeCell ref="C246:C247"/>
    <mergeCell ref="D246:D247"/>
    <mergeCell ref="E246:J247"/>
    <mergeCell ref="K246:L247"/>
    <mergeCell ref="M246:N247"/>
    <mergeCell ref="O246:O247"/>
    <mergeCell ref="C244:C245"/>
    <mergeCell ref="D244:D245"/>
    <mergeCell ref="E244:J245"/>
    <mergeCell ref="K244:L245"/>
    <mergeCell ref="M244:N245"/>
    <mergeCell ref="O244:O245"/>
    <mergeCell ref="D236:D237"/>
    <mergeCell ref="E236:J237"/>
    <mergeCell ref="K236:L237"/>
    <mergeCell ref="M236:N237"/>
    <mergeCell ref="O236:O237"/>
    <mergeCell ref="C242:C243"/>
    <mergeCell ref="D242:D243"/>
    <mergeCell ref="E242:J243"/>
    <mergeCell ref="K242:L243"/>
    <mergeCell ref="M242:N243"/>
    <mergeCell ref="O242:O243"/>
    <mergeCell ref="C240:C241"/>
    <mergeCell ref="D240:D241"/>
    <mergeCell ref="E240:J241"/>
    <mergeCell ref="K240:L241"/>
    <mergeCell ref="M240:N241"/>
    <mergeCell ref="O240:O241"/>
    <mergeCell ref="K233:L233"/>
    <mergeCell ref="C234:C235"/>
    <mergeCell ref="D234:D235"/>
    <mergeCell ref="E234:J235"/>
    <mergeCell ref="K234:L235"/>
    <mergeCell ref="M234:N235"/>
    <mergeCell ref="B228:O228"/>
    <mergeCell ref="B229:B247"/>
    <mergeCell ref="C229:O230"/>
    <mergeCell ref="C231:C233"/>
    <mergeCell ref="D231:D233"/>
    <mergeCell ref="E231:J233"/>
    <mergeCell ref="K231:L231"/>
    <mergeCell ref="M231:N233"/>
    <mergeCell ref="O231:O233"/>
    <mergeCell ref="K232:L232"/>
    <mergeCell ref="C238:C239"/>
    <mergeCell ref="D238:D239"/>
    <mergeCell ref="E238:J239"/>
    <mergeCell ref="K238:L239"/>
    <mergeCell ref="M238:N239"/>
    <mergeCell ref="O238:O239"/>
    <mergeCell ref="O234:O235"/>
    <mergeCell ref="C236:C237"/>
    <mergeCell ref="B217:B220"/>
    <mergeCell ref="C217:D220"/>
    <mergeCell ref="E217:N220"/>
    <mergeCell ref="O217:O220"/>
    <mergeCell ref="B221:B225"/>
    <mergeCell ref="C221:D225"/>
    <mergeCell ref="E221:N225"/>
    <mergeCell ref="O221:O224"/>
    <mergeCell ref="B211:B213"/>
    <mergeCell ref="C211:D213"/>
    <mergeCell ref="E211:N213"/>
    <mergeCell ref="O211:O213"/>
    <mergeCell ref="B214:B216"/>
    <mergeCell ref="C214:D216"/>
    <mergeCell ref="E214:N216"/>
    <mergeCell ref="O214:O216"/>
    <mergeCell ref="B202:B205"/>
    <mergeCell ref="C202:D205"/>
    <mergeCell ref="E202:N205"/>
    <mergeCell ref="O204:O205"/>
    <mergeCell ref="B206:B210"/>
    <mergeCell ref="C206:D210"/>
    <mergeCell ref="E206:N210"/>
    <mergeCell ref="O209:O210"/>
    <mergeCell ref="B184:B201"/>
    <mergeCell ref="C184:D201"/>
    <mergeCell ref="E184:N201"/>
    <mergeCell ref="O184:O187"/>
    <mergeCell ref="O195:O196"/>
    <mergeCell ref="O198:O199"/>
    <mergeCell ref="O200:O201"/>
    <mergeCell ref="B174:B179"/>
    <mergeCell ref="C174:D179"/>
    <mergeCell ref="E174:N179"/>
    <mergeCell ref="O174:O179"/>
    <mergeCell ref="B180:B183"/>
    <mergeCell ref="C180:D183"/>
    <mergeCell ref="E180:N183"/>
    <mergeCell ref="O182:O183"/>
    <mergeCell ref="B162:B170"/>
    <mergeCell ref="C162:D170"/>
    <mergeCell ref="E162:N170"/>
    <mergeCell ref="O167:O170"/>
    <mergeCell ref="C171:O171"/>
    <mergeCell ref="B173:N173"/>
    <mergeCell ref="B154:N154"/>
    <mergeCell ref="B155:B159"/>
    <mergeCell ref="C155:D159"/>
    <mergeCell ref="E155:N159"/>
    <mergeCell ref="O155:O159"/>
    <mergeCell ref="B160:B161"/>
    <mergeCell ref="C160:D161"/>
    <mergeCell ref="E160:N161"/>
    <mergeCell ref="O160:O161"/>
    <mergeCell ref="O143:O145"/>
    <mergeCell ref="E146:F148"/>
    <mergeCell ref="G146:N148"/>
    <mergeCell ref="O146:O148"/>
    <mergeCell ref="E149:F151"/>
    <mergeCell ref="G149:N151"/>
    <mergeCell ref="O149:O151"/>
    <mergeCell ref="B137:B151"/>
    <mergeCell ref="C137:D151"/>
    <mergeCell ref="E137:F139"/>
    <mergeCell ref="G137:N139"/>
    <mergeCell ref="O137:O139"/>
    <mergeCell ref="E140:F142"/>
    <mergeCell ref="G140:N142"/>
    <mergeCell ref="O140:O142"/>
    <mergeCell ref="E143:F145"/>
    <mergeCell ref="G143:N145"/>
    <mergeCell ref="B134:B135"/>
    <mergeCell ref="C134:D135"/>
    <mergeCell ref="E134:N135"/>
    <mergeCell ref="O134:O135"/>
    <mergeCell ref="C136:D136"/>
    <mergeCell ref="E136:N136"/>
    <mergeCell ref="O121:O122"/>
    <mergeCell ref="O123:O127"/>
    <mergeCell ref="B130:N130"/>
    <mergeCell ref="B131:B133"/>
    <mergeCell ref="C131:D133"/>
    <mergeCell ref="E131:N133"/>
    <mergeCell ref="O131:O133"/>
    <mergeCell ref="O115:O116"/>
    <mergeCell ref="C117:D117"/>
    <mergeCell ref="E117:N117"/>
    <mergeCell ref="C118:D118"/>
    <mergeCell ref="E118:N118"/>
    <mergeCell ref="B119:B127"/>
    <mergeCell ref="C119:D120"/>
    <mergeCell ref="E119:N127"/>
    <mergeCell ref="O119:O120"/>
    <mergeCell ref="C121:D127"/>
    <mergeCell ref="B111:B116"/>
    <mergeCell ref="C111:D116"/>
    <mergeCell ref="E111:F112"/>
    <mergeCell ref="G111:N112"/>
    <mergeCell ref="O111:O112"/>
    <mergeCell ref="E113:F114"/>
    <mergeCell ref="G113:N114"/>
    <mergeCell ref="O113:O114"/>
    <mergeCell ref="E115:F116"/>
    <mergeCell ref="G115:N116"/>
    <mergeCell ref="B105:B110"/>
    <mergeCell ref="C105:D107"/>
    <mergeCell ref="E105:N110"/>
    <mergeCell ref="O105:O106"/>
    <mergeCell ref="O107:O108"/>
    <mergeCell ref="C108:D110"/>
    <mergeCell ref="B102:B104"/>
    <mergeCell ref="C102:D104"/>
    <mergeCell ref="E102:H102"/>
    <mergeCell ref="I102:N102"/>
    <mergeCell ref="O102:O104"/>
    <mergeCell ref="E103:H103"/>
    <mergeCell ref="I103:N103"/>
    <mergeCell ref="E104:H104"/>
    <mergeCell ref="I104:N104"/>
    <mergeCell ref="B92:B101"/>
    <mergeCell ref="C92:D101"/>
    <mergeCell ref="E92:H95"/>
    <mergeCell ref="I92:N95"/>
    <mergeCell ref="O92:O101"/>
    <mergeCell ref="E96:H100"/>
    <mergeCell ref="I96:N100"/>
    <mergeCell ref="E101:H101"/>
    <mergeCell ref="I101:N101"/>
    <mergeCell ref="O71:O73"/>
    <mergeCell ref="B74:B91"/>
    <mergeCell ref="C74:D91"/>
    <mergeCell ref="E74:N91"/>
    <mergeCell ref="O74:O76"/>
    <mergeCell ref="O77:O79"/>
    <mergeCell ref="O80:O82"/>
    <mergeCell ref="O83:O85"/>
    <mergeCell ref="O86:O88"/>
    <mergeCell ref="O89:O91"/>
    <mergeCell ref="B64:B73"/>
    <mergeCell ref="C64:D73"/>
    <mergeCell ref="E64:F67"/>
    <mergeCell ref="G64:N67"/>
    <mergeCell ref="O64:O67"/>
    <mergeCell ref="E68:F70"/>
    <mergeCell ref="G68:N70"/>
    <mergeCell ref="O68:O70"/>
    <mergeCell ref="E71:F73"/>
    <mergeCell ref="G71:N73"/>
    <mergeCell ref="E49:N50"/>
    <mergeCell ref="B51:B56"/>
    <mergeCell ref="C51:D56"/>
    <mergeCell ref="E51:N56"/>
    <mergeCell ref="O52:O56"/>
    <mergeCell ref="B57:B63"/>
    <mergeCell ref="C57:D63"/>
    <mergeCell ref="E57:N63"/>
    <mergeCell ref="O57:O63"/>
    <mergeCell ref="B41:B50"/>
    <mergeCell ref="C41:D48"/>
    <mergeCell ref="E41:J42"/>
    <mergeCell ref="K41:N42"/>
    <mergeCell ref="O41:O50"/>
    <mergeCell ref="E43:J45"/>
    <mergeCell ref="K43:N45"/>
    <mergeCell ref="E46:J48"/>
    <mergeCell ref="K46:N48"/>
    <mergeCell ref="C49:D50"/>
    <mergeCell ref="O35:O40"/>
    <mergeCell ref="E36:H36"/>
    <mergeCell ref="I36:N36"/>
    <mergeCell ref="E37:H37"/>
    <mergeCell ref="I37:N37"/>
    <mergeCell ref="E38:H38"/>
    <mergeCell ref="I38:N38"/>
    <mergeCell ref="E39:H39"/>
    <mergeCell ref="I39:N39"/>
    <mergeCell ref="E40:H40"/>
    <mergeCell ref="E31:F31"/>
    <mergeCell ref="H31:I31"/>
    <mergeCell ref="J31:K31"/>
    <mergeCell ref="M31:N31"/>
    <mergeCell ref="E34:F34"/>
    <mergeCell ref="H34:I34"/>
    <mergeCell ref="J34:K34"/>
    <mergeCell ref="M34:N34"/>
    <mergeCell ref="C35:D40"/>
    <mergeCell ref="E35:H35"/>
    <mergeCell ref="I35:N35"/>
    <mergeCell ref="I40:N40"/>
    <mergeCell ref="E32:F32"/>
    <mergeCell ref="H32:I32"/>
    <mergeCell ref="J32:K32"/>
    <mergeCell ref="M32:N32"/>
    <mergeCell ref="E33:F33"/>
    <mergeCell ref="H33:I33"/>
    <mergeCell ref="J33:K33"/>
    <mergeCell ref="M33:N33"/>
    <mergeCell ref="J28:K28"/>
    <mergeCell ref="M28:N28"/>
    <mergeCell ref="E29:F29"/>
    <mergeCell ref="H29:I29"/>
    <mergeCell ref="J29:K29"/>
    <mergeCell ref="M29:N29"/>
    <mergeCell ref="E30:F30"/>
    <mergeCell ref="H30:I30"/>
    <mergeCell ref="J30:K30"/>
    <mergeCell ref="M30:N30"/>
    <mergeCell ref="B5:P5"/>
    <mergeCell ref="C6:E6"/>
    <mergeCell ref="B8:N9"/>
    <mergeCell ref="O8:O9"/>
    <mergeCell ref="B10:B16"/>
    <mergeCell ref="C10:D16"/>
    <mergeCell ref="E10:N16"/>
    <mergeCell ref="O10:O16"/>
    <mergeCell ref="O288:O314"/>
    <mergeCell ref="B17:B25"/>
    <mergeCell ref="C17:D25"/>
    <mergeCell ref="E17:N25"/>
    <mergeCell ref="B26:B40"/>
    <mergeCell ref="C26:D27"/>
    <mergeCell ref="E26:F27"/>
    <mergeCell ref="G26:G27"/>
    <mergeCell ref="H26:I27"/>
    <mergeCell ref="J26:K27"/>
    <mergeCell ref="L26:L27"/>
    <mergeCell ref="M26:N27"/>
    <mergeCell ref="O26:O34"/>
    <mergeCell ref="C28:D34"/>
    <mergeCell ref="E28:F28"/>
    <mergeCell ref="H28:I28"/>
  </mergeCells>
  <dataValidations count="8">
    <dataValidation type="textLength" operator="equal" allowBlank="1" showInputMessage="1" showErrorMessage="1" sqref="C206:D213 C217:D220 C249:D253" xr:uid="{E3B1AEE3-6777-4E04-B097-1415ACB82EA9}">
      <formula1>50</formula1>
    </dataValidation>
    <dataValidation type="textLength" operator="equal" allowBlank="1" showInputMessage="1" showErrorMessage="1" sqref="I36:N40" xr:uid="{BC201536-57B6-4639-ACDE-10A2193A13F9}">
      <formula1>100</formula1>
    </dataValidation>
    <dataValidation type="textLength" operator="lessThan" allowBlank="1" showInputMessage="1" showErrorMessage="1" sqref="E10:N16 E180:N205" xr:uid="{0E70553B-D397-4A8B-88CA-95FED3D3E7C6}">
      <formula1>150</formula1>
    </dataValidation>
    <dataValidation type="textLength" operator="lessThan" allowBlank="1" showInputMessage="1" showErrorMessage="1" sqref="E57:N63 G64:N73 E105:N110 E117:N118 E131:N133 E136:N136 E214:N216 E221:N225 E174:N179 E160:N170 E256:N258 E266:N284" xr:uid="{50460FA0-A421-4EE9-97D2-ACD8BF9B3289}">
      <formula1>100</formula1>
    </dataValidation>
    <dataValidation type="textLength" operator="lessThan" allowBlank="1" showInputMessage="1" showErrorMessage="1" sqref="E49:N50 I101:N101 E134:N135 E206:N213 E217:N220 G111:N116 G137:N151 E155:N159 E249:N253" xr:uid="{FEB80AD1-8CB8-4C87-A884-BB0F6D08EC5C}">
      <formula1>50</formula1>
    </dataValidation>
    <dataValidation type="textLength" operator="lessThan" allowBlank="1" showInputMessage="1" showErrorMessage="1" sqref="E74:N91" xr:uid="{CE938C42-6FD9-43F7-B0BE-E0CD27931625}">
      <formula1>600</formula1>
    </dataValidation>
    <dataValidation type="textLength" operator="lessThan" allowBlank="1" showInputMessage="1" showErrorMessage="1" sqref="E17:N25 E288:N305" xr:uid="{3D9EB086-634B-4DD7-BD10-F82986FCA044}">
      <formula1>200</formula1>
    </dataValidation>
    <dataValidation type="textLength" operator="lessThan" allowBlank="1" showInputMessage="1" showErrorMessage="1" sqref="E306:N314" xr:uid="{5351BF4B-FD02-47A2-9E35-55BCEECDC288}">
      <formula1>300</formula1>
    </dataValidation>
  </dataValidations>
  <hyperlinks>
    <hyperlink ref="O102" r:id="rId1" display="https://reports.ofsted.gov.uk/" xr:uid="{AB544440-853B-4D91-9762-B4A22DE651BF}"/>
  </hyperlinks>
  <pageMargins left="0.7" right="0.7" top="0.75" bottom="0.75" header="0.3" footer="0.3"/>
  <headerFooter>
    <oddHeader>&amp;C&amp;"Calibri"&amp;10&amp;K000000 OFFICIAL&amp;1#_x000D_</oddHeader>
    <oddFooter>&amp;C_x000D_&amp;1#&amp;"Calibri"&amp;10&amp;K000000 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A679-3A08-4652-9944-9E418F51813E}">
  <sheetPr>
    <tabColor theme="5" tint="0.79998168889431442"/>
  </sheetPr>
  <dimension ref="A1:P348"/>
  <sheetViews>
    <sheetView showGridLines="0" zoomScale="58" workbookViewId="0">
      <selection activeCell="B5" sqref="B5:P5"/>
    </sheetView>
  </sheetViews>
  <sheetFormatPr defaultRowHeight="14.5" x14ac:dyDescent="0.35"/>
  <cols>
    <col min="1" max="1" width="8.81640625" style="215"/>
    <col min="2" max="2" width="5.81640625" style="218" customWidth="1"/>
    <col min="3" max="4" width="16.1796875" style="215" customWidth="1"/>
    <col min="5" max="6" width="12.453125" style="215" customWidth="1"/>
    <col min="7" max="7" width="14.81640625" style="215" customWidth="1"/>
    <col min="8" max="14" width="12.453125" style="215" customWidth="1"/>
    <col min="15" max="15" width="59.453125" style="219" customWidth="1"/>
    <col min="16" max="16" width="8.54296875" customWidth="1"/>
  </cols>
  <sheetData>
    <row r="1" spans="1:16" ht="28.75" customHeight="1" x14ac:dyDescent="0.35">
      <c r="A1" s="184"/>
      <c r="B1" s="185"/>
      <c r="C1" s="184"/>
      <c r="D1" s="184"/>
      <c r="E1" s="184"/>
      <c r="F1" s="184"/>
      <c r="G1" s="184"/>
      <c r="H1" s="184"/>
      <c r="I1" s="184"/>
      <c r="J1" s="184"/>
      <c r="K1" s="184"/>
      <c r="L1" s="184"/>
      <c r="M1" s="184"/>
      <c r="N1" s="184"/>
      <c r="O1" s="186"/>
      <c r="P1" s="1"/>
    </row>
    <row r="2" spans="1:16" ht="28.75" customHeight="1" x14ac:dyDescent="0.35">
      <c r="A2" s="184"/>
      <c r="B2" s="185"/>
      <c r="C2" s="184"/>
      <c r="D2" s="184"/>
      <c r="E2" s="184"/>
      <c r="F2" s="184"/>
      <c r="G2" s="184"/>
      <c r="H2" s="184"/>
      <c r="I2" s="184"/>
      <c r="J2" s="184"/>
      <c r="K2" s="184"/>
      <c r="L2" s="184"/>
      <c r="M2" s="184"/>
      <c r="N2" s="184"/>
      <c r="O2" s="186"/>
      <c r="P2" s="1"/>
    </row>
    <row r="3" spans="1:16" ht="28.75" customHeight="1" x14ac:dyDescent="0.35">
      <c r="A3" s="184"/>
      <c r="B3" s="185"/>
      <c r="C3" s="184"/>
      <c r="D3" s="184"/>
      <c r="E3" s="184"/>
      <c r="F3" s="184"/>
      <c r="G3" s="184"/>
      <c r="H3" s="184"/>
      <c r="I3" s="184"/>
      <c r="J3" s="184"/>
      <c r="K3" s="184"/>
      <c r="L3" s="184"/>
      <c r="M3" s="184"/>
      <c r="N3" s="184"/>
      <c r="O3" s="186"/>
      <c r="P3" s="1"/>
    </row>
    <row r="4" spans="1:16" ht="28.75" customHeight="1" x14ac:dyDescent="0.6">
      <c r="A4" s="184"/>
      <c r="B4" s="187"/>
      <c r="C4" s="188"/>
      <c r="D4" s="188"/>
      <c r="E4" s="188"/>
      <c r="F4" s="189"/>
      <c r="G4" s="189"/>
      <c r="H4" s="189"/>
      <c r="I4" s="184"/>
      <c r="J4" s="184"/>
      <c r="K4" s="184"/>
      <c r="L4" s="184"/>
      <c r="M4" s="184"/>
      <c r="N4" s="184"/>
      <c r="O4" s="186"/>
      <c r="P4" s="1"/>
    </row>
    <row r="5" spans="1:16" ht="28.75" customHeight="1" x14ac:dyDescent="0.6">
      <c r="A5" s="184"/>
      <c r="B5" s="646" t="s">
        <v>652</v>
      </c>
      <c r="C5" s="646"/>
      <c r="D5" s="646"/>
      <c r="E5" s="646"/>
      <c r="F5" s="646"/>
      <c r="G5" s="646"/>
      <c r="H5" s="646"/>
      <c r="I5" s="646"/>
      <c r="J5" s="646"/>
      <c r="K5" s="646"/>
      <c r="L5" s="646"/>
      <c r="M5" s="646"/>
      <c r="N5" s="646"/>
      <c r="O5" s="646"/>
      <c r="P5" s="646"/>
    </row>
    <row r="6" spans="1:16" ht="26" x14ac:dyDescent="0.6">
      <c r="A6" s="184"/>
      <c r="B6" s="190"/>
      <c r="C6" s="647" t="s">
        <v>551</v>
      </c>
      <c r="D6" s="647"/>
      <c r="E6" s="647"/>
      <c r="F6" s="190"/>
      <c r="G6" s="190"/>
      <c r="H6" s="190"/>
      <c r="I6" s="190"/>
      <c r="J6" s="190"/>
      <c r="K6" s="190"/>
      <c r="L6" s="190"/>
      <c r="M6" s="190"/>
      <c r="N6" s="190"/>
      <c r="O6" s="190"/>
      <c r="P6" s="190"/>
    </row>
    <row r="7" spans="1:16" ht="28.75" customHeight="1" thickBot="1" x14ac:dyDescent="0.65">
      <c r="A7" s="184"/>
      <c r="B7" s="190"/>
      <c r="C7" s="190"/>
      <c r="D7" s="190"/>
      <c r="E7" s="190"/>
      <c r="F7" s="190"/>
      <c r="G7" s="190"/>
      <c r="H7" s="190"/>
      <c r="I7" s="190"/>
      <c r="J7" s="190"/>
      <c r="K7" s="190"/>
      <c r="L7" s="190"/>
      <c r="M7" s="190"/>
      <c r="N7" s="190"/>
      <c r="O7" s="190"/>
      <c r="P7" s="190"/>
    </row>
    <row r="8" spans="1:16" ht="15" customHeight="1" x14ac:dyDescent="0.35">
      <c r="A8" s="184"/>
      <c r="B8" s="648" t="s">
        <v>110</v>
      </c>
      <c r="C8" s="649"/>
      <c r="D8" s="649"/>
      <c r="E8" s="649"/>
      <c r="F8" s="649"/>
      <c r="G8" s="649"/>
      <c r="H8" s="649"/>
      <c r="I8" s="649"/>
      <c r="J8" s="649"/>
      <c r="K8" s="649"/>
      <c r="L8" s="649"/>
      <c r="M8" s="649"/>
      <c r="N8" s="649"/>
      <c r="O8" s="652" t="s">
        <v>94</v>
      </c>
      <c r="P8" s="1"/>
    </row>
    <row r="9" spans="1:16" ht="28.75" customHeight="1" x14ac:dyDescent="0.35">
      <c r="A9" s="184"/>
      <c r="B9" s="650"/>
      <c r="C9" s="651"/>
      <c r="D9" s="651"/>
      <c r="E9" s="651"/>
      <c r="F9" s="651"/>
      <c r="G9" s="651"/>
      <c r="H9" s="651"/>
      <c r="I9" s="651"/>
      <c r="J9" s="651"/>
      <c r="K9" s="651"/>
      <c r="L9" s="651"/>
      <c r="M9" s="651"/>
      <c r="N9" s="651"/>
      <c r="O9" s="652"/>
      <c r="P9" s="1"/>
    </row>
    <row r="10" spans="1:16" ht="28.75" customHeight="1" x14ac:dyDescent="0.35">
      <c r="A10" s="184"/>
      <c r="B10" s="653">
        <v>1</v>
      </c>
      <c r="C10" s="480" t="s">
        <v>111</v>
      </c>
      <c r="D10" s="480"/>
      <c r="E10" s="518"/>
      <c r="F10" s="518"/>
      <c r="G10" s="518"/>
      <c r="H10" s="518"/>
      <c r="I10" s="518"/>
      <c r="J10" s="518"/>
      <c r="K10" s="518"/>
      <c r="L10" s="518"/>
      <c r="M10" s="518"/>
      <c r="N10" s="518"/>
      <c r="O10" s="472" t="s">
        <v>112</v>
      </c>
      <c r="P10" s="1"/>
    </row>
    <row r="11" spans="1:16" x14ac:dyDescent="0.35">
      <c r="A11" s="184"/>
      <c r="B11" s="653"/>
      <c r="C11" s="480"/>
      <c r="D11" s="480"/>
      <c r="E11" s="518"/>
      <c r="F11" s="518"/>
      <c r="G11" s="518"/>
      <c r="H11" s="518"/>
      <c r="I11" s="518"/>
      <c r="J11" s="518"/>
      <c r="K11" s="518"/>
      <c r="L11" s="518"/>
      <c r="M11" s="518"/>
      <c r="N11" s="518"/>
      <c r="O11" s="442"/>
      <c r="P11" s="1"/>
    </row>
    <row r="12" spans="1:16" ht="43.4" customHeight="1" x14ac:dyDescent="0.35">
      <c r="A12" s="184"/>
      <c r="B12" s="653"/>
      <c r="C12" s="480"/>
      <c r="D12" s="480"/>
      <c r="E12" s="518"/>
      <c r="F12" s="518"/>
      <c r="G12" s="518"/>
      <c r="H12" s="518"/>
      <c r="I12" s="518"/>
      <c r="J12" s="518"/>
      <c r="K12" s="518"/>
      <c r="L12" s="518"/>
      <c r="M12" s="518"/>
      <c r="N12" s="518"/>
      <c r="O12" s="442"/>
      <c r="P12" s="1"/>
    </row>
    <row r="13" spans="1:16" x14ac:dyDescent="0.35">
      <c r="A13" s="184"/>
      <c r="B13" s="653"/>
      <c r="C13" s="480"/>
      <c r="D13" s="480"/>
      <c r="E13" s="518"/>
      <c r="F13" s="518"/>
      <c r="G13" s="518"/>
      <c r="H13" s="518"/>
      <c r="I13" s="518"/>
      <c r="J13" s="518"/>
      <c r="K13" s="518"/>
      <c r="L13" s="518"/>
      <c r="M13" s="518"/>
      <c r="N13" s="518"/>
      <c r="O13" s="442"/>
      <c r="P13" s="1"/>
    </row>
    <row r="14" spans="1:16" x14ac:dyDescent="0.35">
      <c r="A14" s="184"/>
      <c r="B14" s="653"/>
      <c r="C14" s="480"/>
      <c r="D14" s="480"/>
      <c r="E14" s="518"/>
      <c r="F14" s="518"/>
      <c r="G14" s="518"/>
      <c r="H14" s="518"/>
      <c r="I14" s="518"/>
      <c r="J14" s="518"/>
      <c r="K14" s="518"/>
      <c r="L14" s="518"/>
      <c r="M14" s="518"/>
      <c r="N14" s="518"/>
      <c r="O14" s="442"/>
      <c r="P14" s="1"/>
    </row>
    <row r="15" spans="1:16" x14ac:dyDescent="0.35">
      <c r="A15" s="184"/>
      <c r="B15" s="653"/>
      <c r="C15" s="480"/>
      <c r="D15" s="480"/>
      <c r="E15" s="518"/>
      <c r="F15" s="518"/>
      <c r="G15" s="518"/>
      <c r="H15" s="518"/>
      <c r="I15" s="518"/>
      <c r="J15" s="518"/>
      <c r="K15" s="518"/>
      <c r="L15" s="518"/>
      <c r="M15" s="518"/>
      <c r="N15" s="518"/>
      <c r="O15" s="442"/>
      <c r="P15" s="1"/>
    </row>
    <row r="16" spans="1:16" ht="14.5" customHeight="1" x14ac:dyDescent="0.35">
      <c r="A16" s="184"/>
      <c r="B16" s="654"/>
      <c r="C16" s="480"/>
      <c r="D16" s="480"/>
      <c r="E16" s="518"/>
      <c r="F16" s="518"/>
      <c r="G16" s="518"/>
      <c r="H16" s="518"/>
      <c r="I16" s="518"/>
      <c r="J16" s="518"/>
      <c r="K16" s="518"/>
      <c r="L16" s="518"/>
      <c r="M16" s="518"/>
      <c r="N16" s="518"/>
      <c r="O16" s="443"/>
      <c r="P16" s="1"/>
    </row>
    <row r="17" spans="1:16" ht="14.5" customHeight="1" x14ac:dyDescent="0.35">
      <c r="A17" s="184"/>
      <c r="B17" s="660">
        <v>2</v>
      </c>
      <c r="C17" s="480" t="s">
        <v>113</v>
      </c>
      <c r="D17" s="480"/>
      <c r="E17" s="518"/>
      <c r="F17" s="518"/>
      <c r="G17" s="518"/>
      <c r="H17" s="518"/>
      <c r="I17" s="518"/>
      <c r="J17" s="518"/>
      <c r="K17" s="518"/>
      <c r="L17" s="518"/>
      <c r="M17" s="518"/>
      <c r="N17" s="518"/>
      <c r="O17" s="174"/>
      <c r="P17" s="1"/>
    </row>
    <row r="18" spans="1:16" ht="29" x14ac:dyDescent="0.35">
      <c r="A18" s="184"/>
      <c r="B18" s="660"/>
      <c r="C18" s="480"/>
      <c r="D18" s="480"/>
      <c r="E18" s="518"/>
      <c r="F18" s="518"/>
      <c r="G18" s="518"/>
      <c r="H18" s="518"/>
      <c r="I18" s="518"/>
      <c r="J18" s="518"/>
      <c r="K18" s="518"/>
      <c r="L18" s="518"/>
      <c r="M18" s="518"/>
      <c r="N18" s="518"/>
      <c r="O18" s="174" t="s">
        <v>114</v>
      </c>
      <c r="P18" s="1"/>
    </row>
    <row r="19" spans="1:16" x14ac:dyDescent="0.35">
      <c r="A19" s="184"/>
      <c r="B19" s="660"/>
      <c r="C19" s="480"/>
      <c r="D19" s="480"/>
      <c r="E19" s="518"/>
      <c r="F19" s="518"/>
      <c r="G19" s="518"/>
      <c r="H19" s="518"/>
      <c r="I19" s="518"/>
      <c r="J19" s="518"/>
      <c r="K19" s="518"/>
      <c r="L19" s="518"/>
      <c r="M19" s="518"/>
      <c r="N19" s="518"/>
      <c r="O19" s="173" t="s">
        <v>115</v>
      </c>
      <c r="P19" s="1"/>
    </row>
    <row r="20" spans="1:16" x14ac:dyDescent="0.35">
      <c r="A20" s="184"/>
      <c r="B20" s="660"/>
      <c r="C20" s="480"/>
      <c r="D20" s="480"/>
      <c r="E20" s="518"/>
      <c r="F20" s="518"/>
      <c r="G20" s="518"/>
      <c r="H20" s="518"/>
      <c r="I20" s="518"/>
      <c r="J20" s="518"/>
      <c r="K20" s="518"/>
      <c r="L20" s="518"/>
      <c r="M20" s="518"/>
      <c r="N20" s="518"/>
      <c r="O20" s="192"/>
      <c r="P20" s="1"/>
    </row>
    <row r="21" spans="1:16" ht="58" x14ac:dyDescent="0.35">
      <c r="A21" s="184"/>
      <c r="B21" s="660"/>
      <c r="C21" s="480"/>
      <c r="D21" s="480"/>
      <c r="E21" s="518"/>
      <c r="F21" s="518"/>
      <c r="G21" s="518"/>
      <c r="H21" s="518"/>
      <c r="I21" s="518"/>
      <c r="J21" s="518"/>
      <c r="K21" s="518"/>
      <c r="L21" s="518"/>
      <c r="M21" s="518"/>
      <c r="N21" s="518"/>
      <c r="O21" s="173" t="s">
        <v>116</v>
      </c>
      <c r="P21" s="1"/>
    </row>
    <row r="22" spans="1:16" x14ac:dyDescent="0.35">
      <c r="A22" s="184"/>
      <c r="B22" s="660"/>
      <c r="C22" s="480"/>
      <c r="D22" s="480"/>
      <c r="E22" s="518"/>
      <c r="F22" s="518"/>
      <c r="G22" s="518"/>
      <c r="H22" s="518"/>
      <c r="I22" s="518"/>
      <c r="J22" s="518"/>
      <c r="K22" s="518"/>
      <c r="L22" s="518"/>
      <c r="M22" s="518"/>
      <c r="N22" s="518"/>
      <c r="O22" s="192"/>
      <c r="P22" s="1"/>
    </row>
    <row r="23" spans="1:16" x14ac:dyDescent="0.35">
      <c r="A23" s="184"/>
      <c r="B23" s="660"/>
      <c r="C23" s="480"/>
      <c r="D23" s="480"/>
      <c r="E23" s="518"/>
      <c r="F23" s="518"/>
      <c r="G23" s="518"/>
      <c r="H23" s="518"/>
      <c r="I23" s="518"/>
      <c r="J23" s="518"/>
      <c r="K23" s="518"/>
      <c r="L23" s="518"/>
      <c r="M23" s="518"/>
      <c r="N23" s="518"/>
      <c r="O23" s="174"/>
      <c r="P23" s="1"/>
    </row>
    <row r="24" spans="1:16" x14ac:dyDescent="0.35">
      <c r="A24" s="184"/>
      <c r="B24" s="660"/>
      <c r="C24" s="480"/>
      <c r="D24" s="480"/>
      <c r="E24" s="518"/>
      <c r="F24" s="518"/>
      <c r="G24" s="518"/>
      <c r="H24" s="518"/>
      <c r="I24" s="518"/>
      <c r="J24" s="518"/>
      <c r="K24" s="518"/>
      <c r="L24" s="518"/>
      <c r="M24" s="518"/>
      <c r="N24" s="518"/>
      <c r="O24" s="175" t="s">
        <v>117</v>
      </c>
      <c r="P24" s="1"/>
    </row>
    <row r="25" spans="1:16" ht="29.5" customHeight="1" x14ac:dyDescent="0.35">
      <c r="A25" s="184"/>
      <c r="B25" s="660"/>
      <c r="C25" s="480"/>
      <c r="D25" s="480"/>
      <c r="E25" s="518"/>
      <c r="F25" s="518"/>
      <c r="G25" s="518"/>
      <c r="H25" s="518"/>
      <c r="I25" s="518"/>
      <c r="J25" s="518"/>
      <c r="K25" s="518"/>
      <c r="L25" s="518"/>
      <c r="M25" s="518"/>
      <c r="N25" s="518"/>
      <c r="O25" s="174"/>
      <c r="P25" s="1"/>
    </row>
    <row r="26" spans="1:16" ht="29.5" customHeight="1" x14ac:dyDescent="0.35">
      <c r="A26" s="184"/>
      <c r="B26" s="661" t="s">
        <v>118</v>
      </c>
      <c r="C26" s="482" t="s">
        <v>119</v>
      </c>
      <c r="D26" s="431"/>
      <c r="E26" s="664" t="s">
        <v>120</v>
      </c>
      <c r="F26" s="664"/>
      <c r="G26" s="664" t="s">
        <v>121</v>
      </c>
      <c r="H26" s="664" t="s">
        <v>122</v>
      </c>
      <c r="I26" s="664"/>
      <c r="J26" s="664" t="s">
        <v>123</v>
      </c>
      <c r="K26" s="664"/>
      <c r="L26" s="664" t="s">
        <v>124</v>
      </c>
      <c r="M26" s="664" t="s">
        <v>125</v>
      </c>
      <c r="N26" s="664"/>
      <c r="O26" s="472" t="s">
        <v>126</v>
      </c>
      <c r="P26" s="1"/>
    </row>
    <row r="27" spans="1:16" ht="29.5" customHeight="1" x14ac:dyDescent="0.35">
      <c r="A27" s="184"/>
      <c r="B27" s="662"/>
      <c r="C27" s="486"/>
      <c r="D27" s="433"/>
      <c r="E27" s="664"/>
      <c r="F27" s="664"/>
      <c r="G27" s="664"/>
      <c r="H27" s="664"/>
      <c r="I27" s="664"/>
      <c r="J27" s="664"/>
      <c r="K27" s="664"/>
      <c r="L27" s="664"/>
      <c r="M27" s="664"/>
      <c r="N27" s="664"/>
      <c r="O27" s="442"/>
      <c r="P27" s="1"/>
    </row>
    <row r="28" spans="1:16" ht="29.5" customHeight="1" x14ac:dyDescent="0.35">
      <c r="A28" s="184"/>
      <c r="B28" s="662"/>
      <c r="C28" s="482" t="s">
        <v>127</v>
      </c>
      <c r="D28" s="431"/>
      <c r="E28" s="596"/>
      <c r="F28" s="597"/>
      <c r="G28" s="38"/>
      <c r="H28" s="596"/>
      <c r="I28" s="597"/>
      <c r="J28" s="596"/>
      <c r="K28" s="597"/>
      <c r="L28" s="38"/>
      <c r="M28" s="596"/>
      <c r="N28" s="597"/>
      <c r="O28" s="442"/>
      <c r="P28" s="1"/>
    </row>
    <row r="29" spans="1:16" ht="29.5" customHeight="1" x14ac:dyDescent="0.35">
      <c r="A29" s="184"/>
      <c r="B29" s="662"/>
      <c r="C29" s="484"/>
      <c r="D29" s="432"/>
      <c r="E29" s="596"/>
      <c r="F29" s="597"/>
      <c r="G29" s="38"/>
      <c r="H29" s="596"/>
      <c r="I29" s="597"/>
      <c r="J29" s="596"/>
      <c r="K29" s="597"/>
      <c r="L29" s="38"/>
      <c r="M29" s="596"/>
      <c r="N29" s="597"/>
      <c r="O29" s="442"/>
      <c r="P29" s="1"/>
    </row>
    <row r="30" spans="1:16" ht="29.5" customHeight="1" x14ac:dyDescent="0.35">
      <c r="A30" s="184"/>
      <c r="B30" s="662"/>
      <c r="C30" s="484"/>
      <c r="D30" s="432"/>
      <c r="E30" s="596"/>
      <c r="F30" s="597"/>
      <c r="G30" s="38"/>
      <c r="H30" s="596"/>
      <c r="I30" s="597"/>
      <c r="J30" s="596"/>
      <c r="K30" s="597"/>
      <c r="L30" s="38"/>
      <c r="M30" s="596"/>
      <c r="N30" s="597"/>
      <c r="O30" s="442"/>
      <c r="P30" s="1"/>
    </row>
    <row r="31" spans="1:16" ht="29.5" customHeight="1" x14ac:dyDescent="0.35">
      <c r="A31" s="184"/>
      <c r="B31" s="662"/>
      <c r="C31" s="484"/>
      <c r="D31" s="432"/>
      <c r="E31" s="596"/>
      <c r="F31" s="597"/>
      <c r="G31" s="38"/>
      <c r="H31" s="596"/>
      <c r="I31" s="597"/>
      <c r="J31" s="596"/>
      <c r="K31" s="597"/>
      <c r="L31" s="38"/>
      <c r="M31" s="596"/>
      <c r="N31" s="597"/>
      <c r="O31" s="442"/>
      <c r="P31" s="1"/>
    </row>
    <row r="32" spans="1:16" ht="29.5" customHeight="1" x14ac:dyDescent="0.35">
      <c r="A32" s="184"/>
      <c r="B32" s="662"/>
      <c r="C32" s="484"/>
      <c r="D32" s="432"/>
      <c r="E32" s="596"/>
      <c r="F32" s="597"/>
      <c r="G32" s="38"/>
      <c r="H32" s="596"/>
      <c r="I32" s="597"/>
      <c r="J32" s="596"/>
      <c r="K32" s="597"/>
      <c r="L32" s="38"/>
      <c r="M32" s="596"/>
      <c r="N32" s="597"/>
      <c r="O32" s="442"/>
      <c r="P32" s="1"/>
    </row>
    <row r="33" spans="1:16" ht="29.5" customHeight="1" x14ac:dyDescent="0.35">
      <c r="A33" s="184"/>
      <c r="B33" s="662"/>
      <c r="C33" s="484"/>
      <c r="D33" s="432"/>
      <c r="E33" s="596"/>
      <c r="F33" s="597"/>
      <c r="G33" s="38"/>
      <c r="H33" s="596"/>
      <c r="I33" s="597"/>
      <c r="J33" s="596"/>
      <c r="K33" s="597"/>
      <c r="L33" s="38"/>
      <c r="M33" s="596"/>
      <c r="N33" s="597"/>
      <c r="O33" s="442"/>
      <c r="P33" s="1"/>
    </row>
    <row r="34" spans="1:16" ht="29.5" customHeight="1" x14ac:dyDescent="0.35">
      <c r="A34" s="184"/>
      <c r="B34" s="662"/>
      <c r="C34" s="484"/>
      <c r="D34" s="432"/>
      <c r="E34" s="596"/>
      <c r="F34" s="597"/>
      <c r="G34" s="38"/>
      <c r="H34" s="596"/>
      <c r="I34" s="597"/>
      <c r="J34" s="596"/>
      <c r="K34" s="597"/>
      <c r="L34" s="38"/>
      <c r="M34" s="596"/>
      <c r="N34" s="597"/>
      <c r="O34" s="443"/>
      <c r="P34" s="1"/>
    </row>
    <row r="35" spans="1:16" ht="29.5" customHeight="1" x14ac:dyDescent="0.35">
      <c r="A35" s="184"/>
      <c r="B35" s="662"/>
      <c r="C35" s="482" t="s">
        <v>128</v>
      </c>
      <c r="D35" s="431"/>
      <c r="E35" s="664" t="s">
        <v>129</v>
      </c>
      <c r="F35" s="664"/>
      <c r="G35" s="664"/>
      <c r="H35" s="664"/>
      <c r="I35" s="664" t="s">
        <v>130</v>
      </c>
      <c r="J35" s="664"/>
      <c r="K35" s="664"/>
      <c r="L35" s="664"/>
      <c r="M35" s="664"/>
      <c r="N35" s="664"/>
      <c r="O35" s="482" t="s">
        <v>131</v>
      </c>
      <c r="P35" s="1"/>
    </row>
    <row r="36" spans="1:16" ht="21" customHeight="1" x14ac:dyDescent="0.35">
      <c r="A36" s="184"/>
      <c r="B36" s="662"/>
      <c r="C36" s="484"/>
      <c r="D36" s="432"/>
      <c r="E36" s="596"/>
      <c r="F36" s="603"/>
      <c r="G36" s="603"/>
      <c r="H36" s="597"/>
      <c r="I36" s="596"/>
      <c r="J36" s="603"/>
      <c r="K36" s="603"/>
      <c r="L36" s="603"/>
      <c r="M36" s="603"/>
      <c r="N36" s="597"/>
      <c r="O36" s="484"/>
      <c r="P36" s="1"/>
    </row>
    <row r="37" spans="1:16" ht="21" customHeight="1" x14ac:dyDescent="0.35">
      <c r="A37" s="184"/>
      <c r="B37" s="662"/>
      <c r="C37" s="484"/>
      <c r="D37" s="432"/>
      <c r="E37" s="596"/>
      <c r="F37" s="603"/>
      <c r="G37" s="603"/>
      <c r="H37" s="597"/>
      <c r="I37" s="596"/>
      <c r="J37" s="603"/>
      <c r="K37" s="603"/>
      <c r="L37" s="603"/>
      <c r="M37" s="603"/>
      <c r="N37" s="597"/>
      <c r="O37" s="484"/>
      <c r="P37" s="1"/>
    </row>
    <row r="38" spans="1:16" ht="21" customHeight="1" x14ac:dyDescent="0.35">
      <c r="A38" s="184"/>
      <c r="B38" s="662"/>
      <c r="C38" s="484"/>
      <c r="D38" s="432"/>
      <c r="E38" s="596"/>
      <c r="F38" s="603"/>
      <c r="G38" s="603"/>
      <c r="H38" s="597"/>
      <c r="I38" s="596"/>
      <c r="J38" s="603"/>
      <c r="K38" s="603"/>
      <c r="L38" s="603"/>
      <c r="M38" s="603"/>
      <c r="N38" s="597"/>
      <c r="O38" s="484"/>
      <c r="P38" s="1"/>
    </row>
    <row r="39" spans="1:16" ht="21" customHeight="1" x14ac:dyDescent="0.35">
      <c r="A39" s="184"/>
      <c r="B39" s="662"/>
      <c r="C39" s="484"/>
      <c r="D39" s="432"/>
      <c r="E39" s="596"/>
      <c r="F39" s="603"/>
      <c r="G39" s="603"/>
      <c r="H39" s="597"/>
      <c r="I39" s="596"/>
      <c r="J39" s="603"/>
      <c r="K39" s="603"/>
      <c r="L39" s="603"/>
      <c r="M39" s="603"/>
      <c r="N39" s="597"/>
      <c r="O39" s="484"/>
      <c r="P39" s="1"/>
    </row>
    <row r="40" spans="1:16" ht="21" customHeight="1" x14ac:dyDescent="0.35">
      <c r="A40" s="184"/>
      <c r="B40" s="663"/>
      <c r="C40" s="486"/>
      <c r="D40" s="433"/>
      <c r="E40" s="596"/>
      <c r="F40" s="603"/>
      <c r="G40" s="603"/>
      <c r="H40" s="597"/>
      <c r="I40" s="596"/>
      <c r="J40" s="603"/>
      <c r="K40" s="603"/>
      <c r="L40" s="603"/>
      <c r="M40" s="603"/>
      <c r="N40" s="597"/>
      <c r="O40" s="486"/>
      <c r="P40" s="1"/>
    </row>
    <row r="41" spans="1:16" ht="25.75" customHeight="1" x14ac:dyDescent="0.35">
      <c r="A41" s="184"/>
      <c r="B41" s="667">
        <v>3</v>
      </c>
      <c r="C41" s="482" t="s">
        <v>132</v>
      </c>
      <c r="D41" s="431"/>
      <c r="E41" s="669" t="s">
        <v>133</v>
      </c>
      <c r="F41" s="669"/>
      <c r="G41" s="669"/>
      <c r="H41" s="669"/>
      <c r="I41" s="669"/>
      <c r="J41" s="669"/>
      <c r="K41" s="602" t="b">
        <v>0</v>
      </c>
      <c r="L41" s="602"/>
      <c r="M41" s="602"/>
      <c r="N41" s="602"/>
      <c r="O41" s="670" t="s">
        <v>134</v>
      </c>
      <c r="P41" s="1"/>
    </row>
    <row r="42" spans="1:16" ht="14.5" customHeight="1" x14ac:dyDescent="0.35">
      <c r="A42" s="184"/>
      <c r="B42" s="667"/>
      <c r="C42" s="484"/>
      <c r="D42" s="432"/>
      <c r="E42" s="669"/>
      <c r="F42" s="669"/>
      <c r="G42" s="669"/>
      <c r="H42" s="669"/>
      <c r="I42" s="669"/>
      <c r="J42" s="669"/>
      <c r="K42" s="602"/>
      <c r="L42" s="602"/>
      <c r="M42" s="602"/>
      <c r="N42" s="602"/>
      <c r="O42" s="671"/>
      <c r="P42" s="1"/>
    </row>
    <row r="43" spans="1:16" ht="14.5" customHeight="1" x14ac:dyDescent="0.35">
      <c r="A43" s="184"/>
      <c r="B43" s="667"/>
      <c r="C43" s="484"/>
      <c r="D43" s="432"/>
      <c r="E43" s="669" t="s">
        <v>135</v>
      </c>
      <c r="F43" s="669"/>
      <c r="G43" s="669"/>
      <c r="H43" s="669"/>
      <c r="I43" s="669"/>
      <c r="J43" s="669"/>
      <c r="K43" s="602" t="b">
        <v>0</v>
      </c>
      <c r="L43" s="602"/>
      <c r="M43" s="602"/>
      <c r="N43" s="602"/>
      <c r="O43" s="671"/>
      <c r="P43" s="1"/>
    </row>
    <row r="44" spans="1:16" ht="14.5" customHeight="1" x14ac:dyDescent="0.35">
      <c r="A44" s="184"/>
      <c r="B44" s="667"/>
      <c r="C44" s="484"/>
      <c r="D44" s="432"/>
      <c r="E44" s="669"/>
      <c r="F44" s="669"/>
      <c r="G44" s="669"/>
      <c r="H44" s="669"/>
      <c r="I44" s="669"/>
      <c r="J44" s="669"/>
      <c r="K44" s="602"/>
      <c r="L44" s="602"/>
      <c r="M44" s="602"/>
      <c r="N44" s="602"/>
      <c r="O44" s="671"/>
      <c r="P44" s="1"/>
    </row>
    <row r="45" spans="1:16" ht="16.399999999999999" customHeight="1" x14ac:dyDescent="0.35">
      <c r="A45" s="184"/>
      <c r="B45" s="667"/>
      <c r="C45" s="484"/>
      <c r="D45" s="432"/>
      <c r="E45" s="669"/>
      <c r="F45" s="669"/>
      <c r="G45" s="669"/>
      <c r="H45" s="669"/>
      <c r="I45" s="669"/>
      <c r="J45" s="669"/>
      <c r="K45" s="602"/>
      <c r="L45" s="602"/>
      <c r="M45" s="602"/>
      <c r="N45" s="602"/>
      <c r="O45" s="671"/>
      <c r="P45" s="1"/>
    </row>
    <row r="46" spans="1:16" ht="14.5" customHeight="1" x14ac:dyDescent="0.35">
      <c r="A46" s="184"/>
      <c r="B46" s="667"/>
      <c r="C46" s="484"/>
      <c r="D46" s="432"/>
      <c r="E46" s="669" t="s">
        <v>136</v>
      </c>
      <c r="F46" s="669"/>
      <c r="G46" s="669"/>
      <c r="H46" s="669"/>
      <c r="I46" s="669"/>
      <c r="J46" s="669"/>
      <c r="K46" s="602" t="b">
        <v>0</v>
      </c>
      <c r="L46" s="602"/>
      <c r="M46" s="602"/>
      <c r="N46" s="602"/>
      <c r="O46" s="671"/>
      <c r="P46" s="1"/>
    </row>
    <row r="47" spans="1:16" ht="16.399999999999999" customHeight="1" x14ac:dyDescent="0.35">
      <c r="A47" s="184"/>
      <c r="B47" s="667"/>
      <c r="C47" s="484"/>
      <c r="D47" s="432"/>
      <c r="E47" s="669"/>
      <c r="F47" s="669"/>
      <c r="G47" s="669"/>
      <c r="H47" s="669"/>
      <c r="I47" s="669"/>
      <c r="J47" s="669"/>
      <c r="K47" s="602"/>
      <c r="L47" s="602"/>
      <c r="M47" s="602"/>
      <c r="N47" s="602"/>
      <c r="O47" s="671"/>
      <c r="P47" s="1"/>
    </row>
    <row r="48" spans="1:16" ht="14.5" customHeight="1" x14ac:dyDescent="0.35">
      <c r="A48" s="184"/>
      <c r="B48" s="667"/>
      <c r="C48" s="486"/>
      <c r="D48" s="433"/>
      <c r="E48" s="669"/>
      <c r="F48" s="669"/>
      <c r="G48" s="669"/>
      <c r="H48" s="669"/>
      <c r="I48" s="669"/>
      <c r="J48" s="669"/>
      <c r="K48" s="602"/>
      <c r="L48" s="602"/>
      <c r="M48" s="602"/>
      <c r="N48" s="602"/>
      <c r="O48" s="671"/>
      <c r="P48" s="1"/>
    </row>
    <row r="49" spans="1:16" ht="53.5" customHeight="1" x14ac:dyDescent="0.35">
      <c r="A49" s="184"/>
      <c r="B49" s="667"/>
      <c r="C49" s="480" t="s">
        <v>137</v>
      </c>
      <c r="D49" s="480"/>
      <c r="E49" s="520"/>
      <c r="F49" s="520"/>
      <c r="G49" s="520"/>
      <c r="H49" s="520"/>
      <c r="I49" s="520"/>
      <c r="J49" s="520"/>
      <c r="K49" s="520"/>
      <c r="L49" s="520"/>
      <c r="M49" s="520"/>
      <c r="N49" s="520"/>
      <c r="O49" s="671"/>
      <c r="P49" s="1"/>
    </row>
    <row r="50" spans="1:16" ht="53.5" customHeight="1" x14ac:dyDescent="0.35">
      <c r="A50" s="184"/>
      <c r="B50" s="668"/>
      <c r="C50" s="480"/>
      <c r="D50" s="480"/>
      <c r="E50" s="520"/>
      <c r="F50" s="520"/>
      <c r="G50" s="520"/>
      <c r="H50" s="520"/>
      <c r="I50" s="520"/>
      <c r="J50" s="520"/>
      <c r="K50" s="520"/>
      <c r="L50" s="520"/>
      <c r="M50" s="520"/>
      <c r="N50" s="520"/>
      <c r="O50" s="672"/>
      <c r="P50" s="1"/>
    </row>
    <row r="51" spans="1:16" ht="85.75" customHeight="1" x14ac:dyDescent="0.35">
      <c r="A51" s="184"/>
      <c r="B51" s="653" t="s">
        <v>99</v>
      </c>
      <c r="C51" s="480" t="s">
        <v>138</v>
      </c>
      <c r="D51" s="480"/>
      <c r="E51" s="518"/>
      <c r="F51" s="518"/>
      <c r="G51" s="518"/>
      <c r="H51" s="518"/>
      <c r="I51" s="518"/>
      <c r="J51" s="518"/>
      <c r="K51" s="518"/>
      <c r="L51" s="518"/>
      <c r="M51" s="518"/>
      <c r="N51" s="518"/>
      <c r="O51" s="176" t="s">
        <v>139</v>
      </c>
      <c r="P51" s="1"/>
    </row>
    <row r="52" spans="1:16" ht="57.65" customHeight="1" x14ac:dyDescent="0.35">
      <c r="A52" s="184"/>
      <c r="B52" s="653"/>
      <c r="C52" s="480"/>
      <c r="D52" s="480"/>
      <c r="E52" s="518"/>
      <c r="F52" s="518"/>
      <c r="G52" s="518"/>
      <c r="H52" s="518"/>
      <c r="I52" s="518"/>
      <c r="J52" s="518"/>
      <c r="K52" s="518"/>
      <c r="L52" s="518"/>
      <c r="M52" s="518"/>
      <c r="N52" s="518"/>
      <c r="O52" s="665" t="s">
        <v>140</v>
      </c>
      <c r="P52" s="1"/>
    </row>
    <row r="53" spans="1:16" x14ac:dyDescent="0.35">
      <c r="A53" s="184"/>
      <c r="B53" s="653"/>
      <c r="C53" s="480"/>
      <c r="D53" s="480"/>
      <c r="E53" s="518"/>
      <c r="F53" s="518"/>
      <c r="G53" s="518"/>
      <c r="H53" s="518"/>
      <c r="I53" s="518"/>
      <c r="J53" s="518"/>
      <c r="K53" s="518"/>
      <c r="L53" s="518"/>
      <c r="M53" s="518"/>
      <c r="N53" s="518"/>
      <c r="O53" s="666"/>
      <c r="P53" s="1"/>
    </row>
    <row r="54" spans="1:16" x14ac:dyDescent="0.35">
      <c r="A54" s="184"/>
      <c r="B54" s="653"/>
      <c r="C54" s="480"/>
      <c r="D54" s="480"/>
      <c r="E54" s="518"/>
      <c r="F54" s="518"/>
      <c r="G54" s="518"/>
      <c r="H54" s="518"/>
      <c r="I54" s="518"/>
      <c r="J54" s="518"/>
      <c r="K54" s="518"/>
      <c r="L54" s="518"/>
      <c r="M54" s="518"/>
      <c r="N54" s="518"/>
      <c r="O54" s="666"/>
      <c r="P54" s="1"/>
    </row>
    <row r="55" spans="1:16" x14ac:dyDescent="0.35">
      <c r="A55" s="184"/>
      <c r="B55" s="653"/>
      <c r="C55" s="480"/>
      <c r="D55" s="480"/>
      <c r="E55" s="518"/>
      <c r="F55" s="518"/>
      <c r="G55" s="518"/>
      <c r="H55" s="518"/>
      <c r="I55" s="518"/>
      <c r="J55" s="518"/>
      <c r="K55" s="518"/>
      <c r="L55" s="518"/>
      <c r="M55" s="518"/>
      <c r="N55" s="518"/>
      <c r="O55" s="666"/>
      <c r="P55" s="1"/>
    </row>
    <row r="56" spans="1:16" ht="43.4" customHeight="1" x14ac:dyDescent="0.35">
      <c r="A56" s="184"/>
      <c r="B56" s="653"/>
      <c r="C56" s="480"/>
      <c r="D56" s="480"/>
      <c r="E56" s="604"/>
      <c r="F56" s="604"/>
      <c r="G56" s="604"/>
      <c r="H56" s="604"/>
      <c r="I56" s="604"/>
      <c r="J56" s="604"/>
      <c r="K56" s="604"/>
      <c r="L56" s="604"/>
      <c r="M56" s="604"/>
      <c r="N56" s="604"/>
      <c r="O56" s="666"/>
      <c r="P56" s="1"/>
    </row>
    <row r="57" spans="1:16" ht="48.65" customHeight="1" x14ac:dyDescent="0.35">
      <c r="A57" s="184"/>
      <c r="B57" s="653" t="s">
        <v>141</v>
      </c>
      <c r="C57" s="480" t="s">
        <v>142</v>
      </c>
      <c r="D57" s="480"/>
      <c r="E57" s="518"/>
      <c r="F57" s="518"/>
      <c r="G57" s="518"/>
      <c r="H57" s="518"/>
      <c r="I57" s="518"/>
      <c r="J57" s="518"/>
      <c r="K57" s="518"/>
      <c r="L57" s="518"/>
      <c r="M57" s="518"/>
      <c r="N57" s="518"/>
      <c r="O57" s="484" t="s">
        <v>143</v>
      </c>
      <c r="P57" s="1"/>
    </row>
    <row r="58" spans="1:16" ht="14.5" customHeight="1" x14ac:dyDescent="0.35">
      <c r="A58" s="184"/>
      <c r="B58" s="653"/>
      <c r="C58" s="480"/>
      <c r="D58" s="480"/>
      <c r="E58" s="518"/>
      <c r="F58" s="518"/>
      <c r="G58" s="518"/>
      <c r="H58" s="518"/>
      <c r="I58" s="518"/>
      <c r="J58" s="518"/>
      <c r="K58" s="518"/>
      <c r="L58" s="518"/>
      <c r="M58" s="518"/>
      <c r="N58" s="518"/>
      <c r="O58" s="484"/>
      <c r="P58" s="1"/>
    </row>
    <row r="59" spans="1:16" ht="30.75" customHeight="1" x14ac:dyDescent="0.35">
      <c r="A59" s="184"/>
      <c r="B59" s="653"/>
      <c r="C59" s="480"/>
      <c r="D59" s="480"/>
      <c r="E59" s="518"/>
      <c r="F59" s="518"/>
      <c r="G59" s="518"/>
      <c r="H59" s="518"/>
      <c r="I59" s="518"/>
      <c r="J59" s="518"/>
      <c r="K59" s="518"/>
      <c r="L59" s="518"/>
      <c r="M59" s="518"/>
      <c r="N59" s="518"/>
      <c r="O59" s="484"/>
      <c r="P59" s="1"/>
    </row>
    <row r="60" spans="1:16" x14ac:dyDescent="0.35">
      <c r="A60" s="184"/>
      <c r="B60" s="653"/>
      <c r="C60" s="480"/>
      <c r="D60" s="480"/>
      <c r="E60" s="518"/>
      <c r="F60" s="518"/>
      <c r="G60" s="518"/>
      <c r="H60" s="518"/>
      <c r="I60" s="518"/>
      <c r="J60" s="518"/>
      <c r="K60" s="518"/>
      <c r="L60" s="518"/>
      <c r="M60" s="518"/>
      <c r="N60" s="518"/>
      <c r="O60" s="484"/>
      <c r="P60" s="1"/>
    </row>
    <row r="61" spans="1:16" x14ac:dyDescent="0.35">
      <c r="A61" s="184"/>
      <c r="B61" s="653"/>
      <c r="C61" s="480"/>
      <c r="D61" s="480"/>
      <c r="E61" s="518"/>
      <c r="F61" s="518"/>
      <c r="G61" s="518"/>
      <c r="H61" s="518"/>
      <c r="I61" s="518"/>
      <c r="J61" s="518"/>
      <c r="K61" s="518"/>
      <c r="L61" s="518"/>
      <c r="M61" s="518"/>
      <c r="N61" s="518"/>
      <c r="O61" s="484"/>
      <c r="P61" s="1"/>
    </row>
    <row r="62" spans="1:16" ht="43.4" customHeight="1" x14ac:dyDescent="0.35">
      <c r="A62" s="184"/>
      <c r="B62" s="653"/>
      <c r="C62" s="480"/>
      <c r="D62" s="480"/>
      <c r="E62" s="518"/>
      <c r="F62" s="518"/>
      <c r="G62" s="518"/>
      <c r="H62" s="518"/>
      <c r="I62" s="518"/>
      <c r="J62" s="518"/>
      <c r="K62" s="518"/>
      <c r="L62" s="518"/>
      <c r="M62" s="518"/>
      <c r="N62" s="518"/>
      <c r="O62" s="484"/>
      <c r="P62" s="1"/>
    </row>
    <row r="63" spans="1:16" ht="36" customHeight="1" x14ac:dyDescent="0.35">
      <c r="A63" s="184"/>
      <c r="B63" s="653"/>
      <c r="C63" s="480"/>
      <c r="D63" s="480"/>
      <c r="E63" s="518"/>
      <c r="F63" s="518"/>
      <c r="G63" s="518"/>
      <c r="H63" s="518"/>
      <c r="I63" s="518"/>
      <c r="J63" s="518"/>
      <c r="K63" s="518"/>
      <c r="L63" s="518"/>
      <c r="M63" s="518"/>
      <c r="N63" s="518"/>
      <c r="O63" s="484"/>
      <c r="P63" s="1"/>
    </row>
    <row r="64" spans="1:16" ht="27.65" customHeight="1" x14ac:dyDescent="0.35">
      <c r="A64" s="184"/>
      <c r="B64" s="653">
        <v>4</v>
      </c>
      <c r="C64" s="674" t="s">
        <v>144</v>
      </c>
      <c r="D64" s="674"/>
      <c r="E64" s="675" t="s">
        <v>145</v>
      </c>
      <c r="F64" s="675"/>
      <c r="G64" s="536"/>
      <c r="H64" s="536"/>
      <c r="I64" s="536"/>
      <c r="J64" s="536"/>
      <c r="K64" s="536"/>
      <c r="L64" s="536"/>
      <c r="M64" s="536"/>
      <c r="N64" s="477"/>
      <c r="O64" s="677" t="s">
        <v>146</v>
      </c>
      <c r="P64" s="1"/>
    </row>
    <row r="65" spans="1:16" ht="27.65" customHeight="1" x14ac:dyDescent="0.35">
      <c r="A65" s="184"/>
      <c r="B65" s="653"/>
      <c r="C65" s="674"/>
      <c r="D65" s="674"/>
      <c r="E65" s="676"/>
      <c r="F65" s="676"/>
      <c r="G65" s="520"/>
      <c r="H65" s="520"/>
      <c r="I65" s="520"/>
      <c r="J65" s="520"/>
      <c r="K65" s="520"/>
      <c r="L65" s="520"/>
      <c r="M65" s="520"/>
      <c r="N65" s="596"/>
      <c r="O65" s="678"/>
      <c r="P65" s="1"/>
    </row>
    <row r="66" spans="1:16" ht="27.65" customHeight="1" x14ac:dyDescent="0.35">
      <c r="A66" s="184"/>
      <c r="B66" s="653"/>
      <c r="C66" s="674"/>
      <c r="D66" s="674"/>
      <c r="E66" s="676"/>
      <c r="F66" s="676"/>
      <c r="G66" s="520"/>
      <c r="H66" s="520"/>
      <c r="I66" s="520"/>
      <c r="J66" s="520"/>
      <c r="K66" s="520"/>
      <c r="L66" s="520"/>
      <c r="M66" s="520"/>
      <c r="N66" s="596"/>
      <c r="O66" s="678"/>
      <c r="P66" s="1"/>
    </row>
    <row r="67" spans="1:16" ht="27.65" customHeight="1" x14ac:dyDescent="0.35">
      <c r="A67" s="184"/>
      <c r="B67" s="653"/>
      <c r="C67" s="674"/>
      <c r="D67" s="674"/>
      <c r="E67" s="676"/>
      <c r="F67" s="676"/>
      <c r="G67" s="520"/>
      <c r="H67" s="520"/>
      <c r="I67" s="520"/>
      <c r="J67" s="520"/>
      <c r="K67" s="520"/>
      <c r="L67" s="520"/>
      <c r="M67" s="520"/>
      <c r="N67" s="596"/>
      <c r="O67" s="679"/>
      <c r="P67" s="1"/>
    </row>
    <row r="68" spans="1:16" ht="27.65" customHeight="1" x14ac:dyDescent="0.35">
      <c r="A68" s="184"/>
      <c r="B68" s="653"/>
      <c r="C68" s="674"/>
      <c r="D68" s="674"/>
      <c r="E68" s="676" t="s">
        <v>147</v>
      </c>
      <c r="F68" s="676"/>
      <c r="G68" s="520"/>
      <c r="H68" s="520"/>
      <c r="I68" s="520"/>
      <c r="J68" s="520"/>
      <c r="K68" s="520"/>
      <c r="L68" s="520"/>
      <c r="M68" s="520"/>
      <c r="N68" s="520"/>
      <c r="O68" s="666" t="s">
        <v>148</v>
      </c>
      <c r="P68" s="1"/>
    </row>
    <row r="69" spans="1:16" ht="27.65" customHeight="1" x14ac:dyDescent="0.35">
      <c r="A69" s="184"/>
      <c r="B69" s="653"/>
      <c r="C69" s="674"/>
      <c r="D69" s="674"/>
      <c r="E69" s="676"/>
      <c r="F69" s="676"/>
      <c r="G69" s="520"/>
      <c r="H69" s="520"/>
      <c r="I69" s="520"/>
      <c r="J69" s="520"/>
      <c r="K69" s="520"/>
      <c r="L69" s="520"/>
      <c r="M69" s="520"/>
      <c r="N69" s="520"/>
      <c r="O69" s="666"/>
      <c r="P69" s="1"/>
    </row>
    <row r="70" spans="1:16" ht="27.65" customHeight="1" x14ac:dyDescent="0.35">
      <c r="A70" s="184"/>
      <c r="B70" s="653"/>
      <c r="C70" s="674"/>
      <c r="D70" s="674"/>
      <c r="E70" s="676"/>
      <c r="F70" s="676"/>
      <c r="G70" s="520"/>
      <c r="H70" s="520"/>
      <c r="I70" s="520"/>
      <c r="J70" s="520"/>
      <c r="K70" s="520"/>
      <c r="L70" s="520"/>
      <c r="M70" s="520"/>
      <c r="N70" s="520"/>
      <c r="O70" s="666"/>
      <c r="P70" s="1"/>
    </row>
    <row r="71" spans="1:16" ht="27.65" customHeight="1" x14ac:dyDescent="0.35">
      <c r="A71" s="184"/>
      <c r="B71" s="653"/>
      <c r="C71" s="674"/>
      <c r="D71" s="674"/>
      <c r="E71" s="676" t="s">
        <v>149</v>
      </c>
      <c r="F71" s="676"/>
      <c r="G71" s="520"/>
      <c r="H71" s="520"/>
      <c r="I71" s="520"/>
      <c r="J71" s="520"/>
      <c r="K71" s="520"/>
      <c r="L71" s="520"/>
      <c r="M71" s="520"/>
      <c r="N71" s="520"/>
      <c r="O71" s="472" t="s">
        <v>150</v>
      </c>
      <c r="P71" s="1"/>
    </row>
    <row r="72" spans="1:16" ht="27.65" customHeight="1" x14ac:dyDescent="0.35">
      <c r="A72" s="184"/>
      <c r="B72" s="653"/>
      <c r="C72" s="674"/>
      <c r="D72" s="674"/>
      <c r="E72" s="676"/>
      <c r="F72" s="676"/>
      <c r="G72" s="520"/>
      <c r="H72" s="520"/>
      <c r="I72" s="520"/>
      <c r="J72" s="520"/>
      <c r="K72" s="520"/>
      <c r="L72" s="520"/>
      <c r="M72" s="520"/>
      <c r="N72" s="520"/>
      <c r="O72" s="442"/>
      <c r="P72" s="1"/>
    </row>
    <row r="73" spans="1:16" ht="27.65" customHeight="1" x14ac:dyDescent="0.35">
      <c r="A73" s="184"/>
      <c r="B73" s="653"/>
      <c r="C73" s="674"/>
      <c r="D73" s="674"/>
      <c r="E73" s="676"/>
      <c r="F73" s="676"/>
      <c r="G73" s="520"/>
      <c r="H73" s="520"/>
      <c r="I73" s="520"/>
      <c r="J73" s="520"/>
      <c r="K73" s="520"/>
      <c r="L73" s="520"/>
      <c r="M73" s="520"/>
      <c r="N73" s="520"/>
      <c r="O73" s="443"/>
      <c r="P73" s="1"/>
    </row>
    <row r="74" spans="1:16" ht="28.75" customHeight="1" x14ac:dyDescent="0.35">
      <c r="A74" s="184"/>
      <c r="B74" s="654">
        <v>5</v>
      </c>
      <c r="C74" s="480" t="s">
        <v>151</v>
      </c>
      <c r="D74" s="480"/>
      <c r="E74" s="637"/>
      <c r="F74" s="638"/>
      <c r="G74" s="638"/>
      <c r="H74" s="638"/>
      <c r="I74" s="638"/>
      <c r="J74" s="638"/>
      <c r="K74" s="638"/>
      <c r="L74" s="638"/>
      <c r="M74" s="638"/>
      <c r="N74" s="639"/>
      <c r="O74" s="666" t="s">
        <v>152</v>
      </c>
      <c r="P74" s="1"/>
    </row>
    <row r="75" spans="1:16" ht="28.75" customHeight="1" x14ac:dyDescent="0.35">
      <c r="A75" s="184"/>
      <c r="B75" s="667"/>
      <c r="C75" s="480"/>
      <c r="D75" s="480"/>
      <c r="E75" s="640"/>
      <c r="F75" s="641"/>
      <c r="G75" s="641"/>
      <c r="H75" s="641"/>
      <c r="I75" s="641"/>
      <c r="J75" s="641"/>
      <c r="K75" s="641"/>
      <c r="L75" s="641"/>
      <c r="M75" s="641"/>
      <c r="N75" s="642"/>
      <c r="O75" s="666"/>
      <c r="P75" s="1"/>
    </row>
    <row r="76" spans="1:16" ht="28.75" customHeight="1" x14ac:dyDescent="0.35">
      <c r="A76" s="184"/>
      <c r="B76" s="667"/>
      <c r="C76" s="480"/>
      <c r="D76" s="480"/>
      <c r="E76" s="640"/>
      <c r="F76" s="641"/>
      <c r="G76" s="641"/>
      <c r="H76" s="641"/>
      <c r="I76" s="641"/>
      <c r="J76" s="641"/>
      <c r="K76" s="641"/>
      <c r="L76" s="641"/>
      <c r="M76" s="641"/>
      <c r="N76" s="642"/>
      <c r="O76" s="666"/>
      <c r="P76" s="1"/>
    </row>
    <row r="77" spans="1:16" ht="28.75" customHeight="1" x14ac:dyDescent="0.35">
      <c r="A77" s="184"/>
      <c r="B77" s="667"/>
      <c r="C77" s="480"/>
      <c r="D77" s="480"/>
      <c r="E77" s="640"/>
      <c r="F77" s="641"/>
      <c r="G77" s="641"/>
      <c r="H77" s="641"/>
      <c r="I77" s="641"/>
      <c r="J77" s="641"/>
      <c r="K77" s="641"/>
      <c r="L77" s="641"/>
      <c r="M77" s="641"/>
      <c r="N77" s="642"/>
      <c r="O77" s="673" t="s">
        <v>153</v>
      </c>
      <c r="P77" s="1"/>
    </row>
    <row r="78" spans="1:16" ht="28.75" customHeight="1" x14ac:dyDescent="0.35">
      <c r="A78" s="184"/>
      <c r="B78" s="667"/>
      <c r="C78" s="480"/>
      <c r="D78" s="480"/>
      <c r="E78" s="640"/>
      <c r="F78" s="641"/>
      <c r="G78" s="641"/>
      <c r="H78" s="641"/>
      <c r="I78" s="641"/>
      <c r="J78" s="641"/>
      <c r="K78" s="641"/>
      <c r="L78" s="641"/>
      <c r="M78" s="641"/>
      <c r="N78" s="642"/>
      <c r="O78" s="673"/>
      <c r="P78" s="1"/>
    </row>
    <row r="79" spans="1:16" ht="28.75" customHeight="1" x14ac:dyDescent="0.35">
      <c r="A79" s="184"/>
      <c r="B79" s="667"/>
      <c r="C79" s="480"/>
      <c r="D79" s="480"/>
      <c r="E79" s="640"/>
      <c r="F79" s="641"/>
      <c r="G79" s="641"/>
      <c r="H79" s="641"/>
      <c r="I79" s="641"/>
      <c r="J79" s="641"/>
      <c r="K79" s="641"/>
      <c r="L79" s="641"/>
      <c r="M79" s="641"/>
      <c r="N79" s="642"/>
      <c r="O79" s="673"/>
      <c r="P79" s="1"/>
    </row>
    <row r="80" spans="1:16" ht="28.75" customHeight="1" x14ac:dyDescent="0.35">
      <c r="A80" s="184"/>
      <c r="B80" s="667"/>
      <c r="C80" s="480"/>
      <c r="D80" s="480"/>
      <c r="E80" s="640"/>
      <c r="F80" s="641"/>
      <c r="G80" s="641"/>
      <c r="H80" s="641"/>
      <c r="I80" s="641"/>
      <c r="J80" s="641"/>
      <c r="K80" s="641"/>
      <c r="L80" s="641"/>
      <c r="M80" s="641"/>
      <c r="N80" s="642"/>
      <c r="O80" s="673" t="s">
        <v>154</v>
      </c>
      <c r="P80" s="1"/>
    </row>
    <row r="81" spans="1:16" ht="28.75" customHeight="1" x14ac:dyDescent="0.35">
      <c r="A81" s="184"/>
      <c r="B81" s="667"/>
      <c r="C81" s="480"/>
      <c r="D81" s="480"/>
      <c r="E81" s="640"/>
      <c r="F81" s="641"/>
      <c r="G81" s="641"/>
      <c r="H81" s="641"/>
      <c r="I81" s="641"/>
      <c r="J81" s="641"/>
      <c r="K81" s="641"/>
      <c r="L81" s="641"/>
      <c r="M81" s="641"/>
      <c r="N81" s="642"/>
      <c r="O81" s="673"/>
      <c r="P81" s="1"/>
    </row>
    <row r="82" spans="1:16" ht="28.75" customHeight="1" x14ac:dyDescent="0.35">
      <c r="A82" s="184"/>
      <c r="B82" s="667"/>
      <c r="C82" s="480"/>
      <c r="D82" s="480"/>
      <c r="E82" s="640"/>
      <c r="F82" s="641"/>
      <c r="G82" s="641"/>
      <c r="H82" s="641"/>
      <c r="I82" s="641"/>
      <c r="J82" s="641"/>
      <c r="K82" s="641"/>
      <c r="L82" s="641"/>
      <c r="M82" s="641"/>
      <c r="N82" s="642"/>
      <c r="O82" s="673"/>
      <c r="P82" s="1"/>
    </row>
    <row r="83" spans="1:16" ht="28.75" customHeight="1" x14ac:dyDescent="0.35">
      <c r="A83" s="184"/>
      <c r="B83" s="667"/>
      <c r="C83" s="480"/>
      <c r="D83" s="480"/>
      <c r="E83" s="640"/>
      <c r="F83" s="641"/>
      <c r="G83" s="641"/>
      <c r="H83" s="641"/>
      <c r="I83" s="641"/>
      <c r="J83" s="641"/>
      <c r="K83" s="641"/>
      <c r="L83" s="641"/>
      <c r="M83" s="641"/>
      <c r="N83" s="642"/>
      <c r="O83" s="673" t="s">
        <v>155</v>
      </c>
      <c r="P83" s="1"/>
    </row>
    <row r="84" spans="1:16" ht="28.75" customHeight="1" x14ac:dyDescent="0.35">
      <c r="A84" s="184"/>
      <c r="B84" s="667"/>
      <c r="C84" s="480"/>
      <c r="D84" s="480"/>
      <c r="E84" s="640"/>
      <c r="F84" s="641"/>
      <c r="G84" s="641"/>
      <c r="H84" s="641"/>
      <c r="I84" s="641"/>
      <c r="J84" s="641"/>
      <c r="K84" s="641"/>
      <c r="L84" s="641"/>
      <c r="M84" s="641"/>
      <c r="N84" s="642"/>
      <c r="O84" s="673"/>
      <c r="P84" s="1"/>
    </row>
    <row r="85" spans="1:16" ht="28.75" customHeight="1" x14ac:dyDescent="0.35">
      <c r="A85" s="184"/>
      <c r="B85" s="667"/>
      <c r="C85" s="480"/>
      <c r="D85" s="480"/>
      <c r="E85" s="640"/>
      <c r="F85" s="641"/>
      <c r="G85" s="641"/>
      <c r="H85" s="641"/>
      <c r="I85" s="641"/>
      <c r="J85" s="641"/>
      <c r="K85" s="641"/>
      <c r="L85" s="641"/>
      <c r="M85" s="641"/>
      <c r="N85" s="642"/>
      <c r="O85" s="673"/>
      <c r="P85" s="1"/>
    </row>
    <row r="86" spans="1:16" ht="28.75" customHeight="1" x14ac:dyDescent="0.35">
      <c r="A86" s="184"/>
      <c r="B86" s="667"/>
      <c r="C86" s="480"/>
      <c r="D86" s="480"/>
      <c r="E86" s="640"/>
      <c r="F86" s="641"/>
      <c r="G86" s="641"/>
      <c r="H86" s="641"/>
      <c r="I86" s="641"/>
      <c r="J86" s="641"/>
      <c r="K86" s="641"/>
      <c r="L86" s="641"/>
      <c r="M86" s="641"/>
      <c r="N86" s="642"/>
      <c r="O86" s="673" t="s">
        <v>156</v>
      </c>
      <c r="P86" s="1"/>
    </row>
    <row r="87" spans="1:16" ht="28.75" customHeight="1" x14ac:dyDescent="0.35">
      <c r="A87" s="184"/>
      <c r="B87" s="667"/>
      <c r="C87" s="480"/>
      <c r="D87" s="480"/>
      <c r="E87" s="640"/>
      <c r="F87" s="641"/>
      <c r="G87" s="641"/>
      <c r="H87" s="641"/>
      <c r="I87" s="641"/>
      <c r="J87" s="641"/>
      <c r="K87" s="641"/>
      <c r="L87" s="641"/>
      <c r="M87" s="641"/>
      <c r="N87" s="642"/>
      <c r="O87" s="673"/>
      <c r="P87" s="1"/>
    </row>
    <row r="88" spans="1:16" ht="28.75" customHeight="1" x14ac:dyDescent="0.35">
      <c r="A88" s="184"/>
      <c r="B88" s="667"/>
      <c r="C88" s="480"/>
      <c r="D88" s="480"/>
      <c r="E88" s="640"/>
      <c r="F88" s="641"/>
      <c r="G88" s="641"/>
      <c r="H88" s="641"/>
      <c r="I88" s="641"/>
      <c r="J88" s="641"/>
      <c r="K88" s="641"/>
      <c r="L88" s="641"/>
      <c r="M88" s="641"/>
      <c r="N88" s="642"/>
      <c r="O88" s="673"/>
      <c r="P88" s="1"/>
    </row>
    <row r="89" spans="1:16" ht="28.75" customHeight="1" x14ac:dyDescent="0.35">
      <c r="A89" s="184"/>
      <c r="B89" s="667"/>
      <c r="C89" s="480"/>
      <c r="D89" s="480"/>
      <c r="E89" s="640"/>
      <c r="F89" s="641"/>
      <c r="G89" s="641"/>
      <c r="H89" s="641"/>
      <c r="I89" s="641"/>
      <c r="J89" s="641"/>
      <c r="K89" s="641"/>
      <c r="L89" s="641"/>
      <c r="M89" s="641"/>
      <c r="N89" s="642"/>
      <c r="O89" s="673" t="s">
        <v>157</v>
      </c>
      <c r="P89" s="1"/>
    </row>
    <row r="90" spans="1:16" ht="28.75" customHeight="1" x14ac:dyDescent="0.35">
      <c r="A90" s="184"/>
      <c r="B90" s="667"/>
      <c r="C90" s="480"/>
      <c r="D90" s="480"/>
      <c r="E90" s="640"/>
      <c r="F90" s="641"/>
      <c r="G90" s="641"/>
      <c r="H90" s="641"/>
      <c r="I90" s="641"/>
      <c r="J90" s="641"/>
      <c r="K90" s="641"/>
      <c r="L90" s="641"/>
      <c r="M90" s="641"/>
      <c r="N90" s="642"/>
      <c r="O90" s="673"/>
      <c r="P90" s="1"/>
    </row>
    <row r="91" spans="1:16" ht="75" customHeight="1" x14ac:dyDescent="0.35">
      <c r="A91" s="184"/>
      <c r="B91" s="668"/>
      <c r="C91" s="480"/>
      <c r="D91" s="480"/>
      <c r="E91" s="643"/>
      <c r="F91" s="644"/>
      <c r="G91" s="644"/>
      <c r="H91" s="644"/>
      <c r="I91" s="644"/>
      <c r="J91" s="644"/>
      <c r="K91" s="644"/>
      <c r="L91" s="644"/>
      <c r="M91" s="644"/>
      <c r="N91" s="645"/>
      <c r="O91" s="673"/>
      <c r="P91" s="1"/>
    </row>
    <row r="92" spans="1:16" ht="105.65" customHeight="1" x14ac:dyDescent="0.35">
      <c r="A92" s="184"/>
      <c r="B92" s="680">
        <v>6</v>
      </c>
      <c r="C92" s="480" t="s">
        <v>158</v>
      </c>
      <c r="D92" s="480"/>
      <c r="E92" s="683" t="s">
        <v>159</v>
      </c>
      <c r="F92" s="683"/>
      <c r="G92" s="683"/>
      <c r="H92" s="683"/>
      <c r="I92" s="636" t="b">
        <v>0</v>
      </c>
      <c r="J92" s="636"/>
      <c r="K92" s="636"/>
      <c r="L92" s="636"/>
      <c r="M92" s="636"/>
      <c r="N92" s="636"/>
      <c r="O92" s="684" t="s">
        <v>160</v>
      </c>
      <c r="P92" s="1"/>
    </row>
    <row r="93" spans="1:16" ht="16.399999999999999" customHeight="1" x14ac:dyDescent="0.35">
      <c r="A93" s="184"/>
      <c r="B93" s="681"/>
      <c r="C93" s="480"/>
      <c r="D93" s="480"/>
      <c r="E93" s="683"/>
      <c r="F93" s="683"/>
      <c r="G93" s="683"/>
      <c r="H93" s="683"/>
      <c r="I93" s="636"/>
      <c r="J93" s="636"/>
      <c r="K93" s="636"/>
      <c r="L93" s="636"/>
      <c r="M93" s="636"/>
      <c r="N93" s="636"/>
      <c r="O93" s="685"/>
      <c r="P93" s="1"/>
    </row>
    <row r="94" spans="1:16" ht="14.5" customHeight="1" x14ac:dyDescent="0.35">
      <c r="A94" s="184"/>
      <c r="B94" s="681"/>
      <c r="C94" s="480"/>
      <c r="D94" s="480"/>
      <c r="E94" s="683"/>
      <c r="F94" s="683"/>
      <c r="G94" s="683"/>
      <c r="H94" s="683"/>
      <c r="I94" s="636"/>
      <c r="J94" s="636"/>
      <c r="K94" s="636"/>
      <c r="L94" s="636"/>
      <c r="M94" s="636"/>
      <c r="N94" s="636"/>
      <c r="O94" s="685"/>
      <c r="P94" s="1"/>
    </row>
    <row r="95" spans="1:16" x14ac:dyDescent="0.35">
      <c r="A95" s="184"/>
      <c r="B95" s="681"/>
      <c r="C95" s="480"/>
      <c r="D95" s="480"/>
      <c r="E95" s="683"/>
      <c r="F95" s="683"/>
      <c r="G95" s="683"/>
      <c r="H95" s="683"/>
      <c r="I95" s="636"/>
      <c r="J95" s="636"/>
      <c r="K95" s="636"/>
      <c r="L95" s="636"/>
      <c r="M95" s="636"/>
      <c r="N95" s="636"/>
      <c r="O95" s="685"/>
      <c r="P95" s="1"/>
    </row>
    <row r="96" spans="1:16" ht="17.149999999999999" customHeight="1" x14ac:dyDescent="0.35">
      <c r="A96" s="184"/>
      <c r="B96" s="681"/>
      <c r="C96" s="480"/>
      <c r="D96" s="480"/>
      <c r="E96" s="683" t="s">
        <v>161</v>
      </c>
      <c r="F96" s="683"/>
      <c r="G96" s="683"/>
      <c r="H96" s="683"/>
      <c r="I96" s="636" t="b">
        <v>0</v>
      </c>
      <c r="J96" s="636"/>
      <c r="K96" s="636"/>
      <c r="L96" s="636"/>
      <c r="M96" s="636"/>
      <c r="N96" s="636"/>
      <c r="O96" s="685"/>
      <c r="P96" s="1"/>
    </row>
    <row r="97" spans="1:16" ht="14.5" customHeight="1" x14ac:dyDescent="0.35">
      <c r="A97" s="184"/>
      <c r="B97" s="681"/>
      <c r="C97" s="480"/>
      <c r="D97" s="480"/>
      <c r="E97" s="683"/>
      <c r="F97" s="683"/>
      <c r="G97" s="683"/>
      <c r="H97" s="683"/>
      <c r="I97" s="636"/>
      <c r="J97" s="636"/>
      <c r="K97" s="636"/>
      <c r="L97" s="636"/>
      <c r="M97" s="636"/>
      <c r="N97" s="636"/>
      <c r="O97" s="685"/>
      <c r="P97" s="1"/>
    </row>
    <row r="98" spans="1:16" ht="16.399999999999999" customHeight="1" x14ac:dyDescent="0.35">
      <c r="A98" s="184"/>
      <c r="B98" s="681"/>
      <c r="C98" s="480"/>
      <c r="D98" s="480"/>
      <c r="E98" s="683"/>
      <c r="F98" s="683"/>
      <c r="G98" s="683"/>
      <c r="H98" s="683"/>
      <c r="I98" s="636"/>
      <c r="J98" s="636"/>
      <c r="K98" s="636"/>
      <c r="L98" s="636"/>
      <c r="M98" s="636"/>
      <c r="N98" s="636"/>
      <c r="O98" s="685"/>
      <c r="P98" s="1"/>
    </row>
    <row r="99" spans="1:16" x14ac:dyDescent="0.35">
      <c r="A99" s="184"/>
      <c r="B99" s="681"/>
      <c r="C99" s="480"/>
      <c r="D99" s="480"/>
      <c r="E99" s="683"/>
      <c r="F99" s="683"/>
      <c r="G99" s="683"/>
      <c r="H99" s="683"/>
      <c r="I99" s="636"/>
      <c r="J99" s="636"/>
      <c r="K99" s="636"/>
      <c r="L99" s="636"/>
      <c r="M99" s="636"/>
      <c r="N99" s="636"/>
      <c r="O99" s="685"/>
      <c r="P99" s="1"/>
    </row>
    <row r="100" spans="1:16" ht="14.5" customHeight="1" x14ac:dyDescent="0.35">
      <c r="A100" s="184"/>
      <c r="B100" s="681"/>
      <c r="C100" s="480"/>
      <c r="D100" s="480"/>
      <c r="E100" s="683"/>
      <c r="F100" s="683"/>
      <c r="G100" s="683"/>
      <c r="H100" s="683"/>
      <c r="I100" s="636"/>
      <c r="J100" s="636"/>
      <c r="K100" s="636"/>
      <c r="L100" s="636"/>
      <c r="M100" s="636"/>
      <c r="N100" s="636"/>
      <c r="O100" s="685"/>
      <c r="P100" s="1"/>
    </row>
    <row r="101" spans="1:16" ht="43.75" customHeight="1" x14ac:dyDescent="0.35">
      <c r="A101" s="184"/>
      <c r="B101" s="682"/>
      <c r="C101" s="480"/>
      <c r="D101" s="480"/>
      <c r="E101" s="683" t="s">
        <v>162</v>
      </c>
      <c r="F101" s="683"/>
      <c r="G101" s="683"/>
      <c r="H101" s="683"/>
      <c r="I101" s="584"/>
      <c r="J101" s="584"/>
      <c r="K101" s="584"/>
      <c r="L101" s="584"/>
      <c r="M101" s="584"/>
      <c r="N101" s="584"/>
      <c r="O101" s="685"/>
      <c r="P101" s="1"/>
    </row>
    <row r="102" spans="1:16" ht="40.75" customHeight="1" x14ac:dyDescent="0.35">
      <c r="A102" s="184"/>
      <c r="B102" s="690" t="s">
        <v>163</v>
      </c>
      <c r="C102" s="480" t="s">
        <v>164</v>
      </c>
      <c r="D102" s="480"/>
      <c r="E102" s="691" t="s">
        <v>165</v>
      </c>
      <c r="F102" s="691"/>
      <c r="G102" s="691"/>
      <c r="H102" s="691"/>
      <c r="I102" s="577"/>
      <c r="J102" s="577"/>
      <c r="K102" s="577"/>
      <c r="L102" s="577"/>
      <c r="M102" s="577"/>
      <c r="N102" s="577"/>
      <c r="O102" s="692" t="s">
        <v>166</v>
      </c>
      <c r="P102" s="1"/>
    </row>
    <row r="103" spans="1:16" ht="46.4" customHeight="1" x14ac:dyDescent="0.35">
      <c r="A103" s="184"/>
      <c r="B103" s="690"/>
      <c r="C103" s="480"/>
      <c r="D103" s="480"/>
      <c r="E103" s="693" t="s">
        <v>167</v>
      </c>
      <c r="F103" s="693"/>
      <c r="G103" s="693"/>
      <c r="H103" s="693"/>
      <c r="I103" s="577"/>
      <c r="J103" s="577"/>
      <c r="K103" s="577"/>
      <c r="L103" s="577"/>
      <c r="M103" s="577"/>
      <c r="N103" s="577"/>
      <c r="O103" s="692"/>
      <c r="P103" s="1"/>
    </row>
    <row r="104" spans="1:16" ht="57" customHeight="1" x14ac:dyDescent="0.35">
      <c r="A104" s="184"/>
      <c r="B104" s="690"/>
      <c r="C104" s="480"/>
      <c r="D104" s="480"/>
      <c r="E104" s="693" t="s">
        <v>168</v>
      </c>
      <c r="F104" s="693"/>
      <c r="G104" s="693"/>
      <c r="H104" s="693"/>
      <c r="I104" s="577"/>
      <c r="J104" s="577"/>
      <c r="K104" s="577"/>
      <c r="L104" s="577"/>
      <c r="M104" s="577"/>
      <c r="N104" s="577"/>
      <c r="O104" s="692"/>
      <c r="P104" s="1"/>
    </row>
    <row r="105" spans="1:16" ht="71.5" customHeight="1" x14ac:dyDescent="0.35">
      <c r="A105" s="184"/>
      <c r="B105" s="686">
        <v>7</v>
      </c>
      <c r="C105" s="480" t="s">
        <v>169</v>
      </c>
      <c r="D105" s="480"/>
      <c r="E105" s="577"/>
      <c r="F105" s="577"/>
      <c r="G105" s="577"/>
      <c r="H105" s="577"/>
      <c r="I105" s="577"/>
      <c r="J105" s="577"/>
      <c r="K105" s="577"/>
      <c r="L105" s="577"/>
      <c r="M105" s="577"/>
      <c r="N105" s="577"/>
      <c r="O105" s="688" t="s">
        <v>170</v>
      </c>
      <c r="P105" s="1"/>
    </row>
    <row r="106" spans="1:16" ht="14.5" customHeight="1" x14ac:dyDescent="0.35">
      <c r="A106" s="184"/>
      <c r="B106" s="687"/>
      <c r="C106" s="480"/>
      <c r="D106" s="480"/>
      <c r="E106" s="577"/>
      <c r="F106" s="577"/>
      <c r="G106" s="577"/>
      <c r="H106" s="577"/>
      <c r="I106" s="577"/>
      <c r="J106" s="577"/>
      <c r="K106" s="577"/>
      <c r="L106" s="577"/>
      <c r="M106" s="577"/>
      <c r="N106" s="577"/>
      <c r="O106" s="689"/>
      <c r="P106" s="1"/>
    </row>
    <row r="107" spans="1:16" ht="14.5" customHeight="1" x14ac:dyDescent="0.35">
      <c r="A107" s="184"/>
      <c r="B107" s="687"/>
      <c r="C107" s="480"/>
      <c r="D107" s="480"/>
      <c r="E107" s="577"/>
      <c r="F107" s="577"/>
      <c r="G107" s="577"/>
      <c r="H107" s="577"/>
      <c r="I107" s="577"/>
      <c r="J107" s="577"/>
      <c r="K107" s="577"/>
      <c r="L107" s="577"/>
      <c r="M107" s="577"/>
      <c r="N107" s="577"/>
      <c r="O107" s="689" t="s">
        <v>171</v>
      </c>
      <c r="P107" s="1"/>
    </row>
    <row r="108" spans="1:16" ht="48.65" customHeight="1" x14ac:dyDescent="0.35">
      <c r="A108" s="184"/>
      <c r="B108" s="687"/>
      <c r="C108" s="480" t="s">
        <v>172</v>
      </c>
      <c r="D108" s="480"/>
      <c r="E108" s="577"/>
      <c r="F108" s="577"/>
      <c r="G108" s="577"/>
      <c r="H108" s="577"/>
      <c r="I108" s="577"/>
      <c r="J108" s="577"/>
      <c r="K108" s="577"/>
      <c r="L108" s="577"/>
      <c r="M108" s="577"/>
      <c r="N108" s="577"/>
      <c r="O108" s="689"/>
      <c r="P108" s="1"/>
    </row>
    <row r="109" spans="1:16" x14ac:dyDescent="0.35">
      <c r="A109" s="184"/>
      <c r="B109" s="687"/>
      <c r="C109" s="480"/>
      <c r="D109" s="480"/>
      <c r="E109" s="577"/>
      <c r="F109" s="577"/>
      <c r="G109" s="577"/>
      <c r="H109" s="577"/>
      <c r="I109" s="577"/>
      <c r="J109" s="577"/>
      <c r="K109" s="577"/>
      <c r="L109" s="577"/>
      <c r="M109" s="577"/>
      <c r="N109" s="577"/>
      <c r="O109" s="169"/>
      <c r="P109" s="1"/>
    </row>
    <row r="110" spans="1:16" x14ac:dyDescent="0.35">
      <c r="A110" s="184"/>
      <c r="B110" s="687"/>
      <c r="C110" s="480"/>
      <c r="D110" s="480"/>
      <c r="E110" s="577"/>
      <c r="F110" s="577"/>
      <c r="G110" s="577"/>
      <c r="H110" s="577"/>
      <c r="I110" s="577"/>
      <c r="J110" s="577"/>
      <c r="K110" s="577"/>
      <c r="L110" s="577"/>
      <c r="M110" s="577"/>
      <c r="N110" s="577"/>
      <c r="O110" s="169"/>
      <c r="P110" s="1"/>
    </row>
    <row r="111" spans="1:16" ht="42.65" customHeight="1" x14ac:dyDescent="0.35">
      <c r="A111" s="184"/>
      <c r="B111" s="687">
        <v>8</v>
      </c>
      <c r="C111" s="480" t="s">
        <v>25</v>
      </c>
      <c r="D111" s="480"/>
      <c r="E111" s="669" t="s">
        <v>173</v>
      </c>
      <c r="F111" s="669"/>
      <c r="G111" s="520"/>
      <c r="H111" s="520"/>
      <c r="I111" s="520"/>
      <c r="J111" s="520"/>
      <c r="K111" s="520"/>
      <c r="L111" s="520"/>
      <c r="M111" s="520"/>
      <c r="N111" s="520"/>
      <c r="O111" s="472" t="s">
        <v>174</v>
      </c>
      <c r="P111" s="1"/>
    </row>
    <row r="112" spans="1:16" ht="42.65" customHeight="1" x14ac:dyDescent="0.35">
      <c r="A112" s="184"/>
      <c r="B112" s="687"/>
      <c r="C112" s="480"/>
      <c r="D112" s="480"/>
      <c r="E112" s="669"/>
      <c r="F112" s="669"/>
      <c r="G112" s="520"/>
      <c r="H112" s="520"/>
      <c r="I112" s="520"/>
      <c r="J112" s="520"/>
      <c r="K112" s="520"/>
      <c r="L112" s="520"/>
      <c r="M112" s="520"/>
      <c r="N112" s="520"/>
      <c r="O112" s="442"/>
      <c r="P112" s="1"/>
    </row>
    <row r="113" spans="1:16" ht="42.65" customHeight="1" x14ac:dyDescent="0.35">
      <c r="A113" s="184"/>
      <c r="B113" s="687"/>
      <c r="C113" s="480"/>
      <c r="D113" s="480"/>
      <c r="E113" s="669" t="s">
        <v>175</v>
      </c>
      <c r="F113" s="669"/>
      <c r="G113" s="520"/>
      <c r="H113" s="520"/>
      <c r="I113" s="520"/>
      <c r="J113" s="520"/>
      <c r="K113" s="520"/>
      <c r="L113" s="520"/>
      <c r="M113" s="520"/>
      <c r="N113" s="520"/>
      <c r="O113" s="442" t="s">
        <v>176</v>
      </c>
      <c r="P113" s="1"/>
    </row>
    <row r="114" spans="1:16" ht="42.65" customHeight="1" x14ac:dyDescent="0.35">
      <c r="A114" s="184"/>
      <c r="B114" s="687"/>
      <c r="C114" s="480"/>
      <c r="D114" s="480"/>
      <c r="E114" s="669"/>
      <c r="F114" s="669"/>
      <c r="G114" s="520"/>
      <c r="H114" s="520"/>
      <c r="I114" s="520"/>
      <c r="J114" s="520"/>
      <c r="K114" s="520"/>
      <c r="L114" s="520"/>
      <c r="M114" s="520"/>
      <c r="N114" s="520"/>
      <c r="O114" s="442"/>
      <c r="P114" s="1"/>
    </row>
    <row r="115" spans="1:16" ht="42.65" customHeight="1" x14ac:dyDescent="0.35">
      <c r="A115" s="184"/>
      <c r="B115" s="687"/>
      <c r="C115" s="480"/>
      <c r="D115" s="480"/>
      <c r="E115" s="669" t="s">
        <v>177</v>
      </c>
      <c r="F115" s="669"/>
      <c r="G115" s="520"/>
      <c r="H115" s="520"/>
      <c r="I115" s="520"/>
      <c r="J115" s="520"/>
      <c r="K115" s="520"/>
      <c r="L115" s="520"/>
      <c r="M115" s="520"/>
      <c r="N115" s="520"/>
      <c r="O115" s="442" t="s">
        <v>178</v>
      </c>
      <c r="P115" s="1"/>
    </row>
    <row r="116" spans="1:16" ht="42.65" customHeight="1" x14ac:dyDescent="0.35">
      <c r="A116" s="184"/>
      <c r="B116" s="687"/>
      <c r="C116" s="480"/>
      <c r="D116" s="480"/>
      <c r="E116" s="669"/>
      <c r="F116" s="669"/>
      <c r="G116" s="520"/>
      <c r="H116" s="520"/>
      <c r="I116" s="520"/>
      <c r="J116" s="520"/>
      <c r="K116" s="520"/>
      <c r="L116" s="520"/>
      <c r="M116" s="520"/>
      <c r="N116" s="520"/>
      <c r="O116" s="443"/>
      <c r="P116" s="1"/>
    </row>
    <row r="117" spans="1:16" ht="71.5" customHeight="1" x14ac:dyDescent="0.35">
      <c r="A117" s="184"/>
      <c r="B117" s="195" t="s">
        <v>179</v>
      </c>
      <c r="C117" s="480" t="s">
        <v>180</v>
      </c>
      <c r="D117" s="480"/>
      <c r="E117" s="518"/>
      <c r="F117" s="518"/>
      <c r="G117" s="518"/>
      <c r="H117" s="518"/>
      <c r="I117" s="518"/>
      <c r="J117" s="518"/>
      <c r="K117" s="518"/>
      <c r="L117" s="518"/>
      <c r="M117" s="518"/>
      <c r="N117" s="518"/>
      <c r="O117" s="174" t="s">
        <v>181</v>
      </c>
      <c r="P117" s="1"/>
    </row>
    <row r="118" spans="1:16" ht="131.5" customHeight="1" x14ac:dyDescent="0.35">
      <c r="A118" s="184"/>
      <c r="B118" s="194" t="s">
        <v>182</v>
      </c>
      <c r="C118" s="480" t="s">
        <v>183</v>
      </c>
      <c r="D118" s="480"/>
      <c r="E118" s="518"/>
      <c r="F118" s="518"/>
      <c r="G118" s="518"/>
      <c r="H118" s="518"/>
      <c r="I118" s="518"/>
      <c r="J118" s="518"/>
      <c r="K118" s="518"/>
      <c r="L118" s="518"/>
      <c r="M118" s="518"/>
      <c r="N118" s="518"/>
      <c r="O118" s="177" t="s">
        <v>184</v>
      </c>
      <c r="P118" s="1"/>
    </row>
    <row r="119" spans="1:16" ht="88.4" customHeight="1" x14ac:dyDescent="0.35">
      <c r="A119" s="184"/>
      <c r="B119" s="686">
        <v>10</v>
      </c>
      <c r="C119" s="480" t="s">
        <v>185</v>
      </c>
      <c r="D119" s="480"/>
      <c r="E119" s="695"/>
      <c r="F119" s="695"/>
      <c r="G119" s="695"/>
      <c r="H119" s="695"/>
      <c r="I119" s="695"/>
      <c r="J119" s="695"/>
      <c r="K119" s="695"/>
      <c r="L119" s="695"/>
      <c r="M119" s="695"/>
      <c r="N119" s="695"/>
      <c r="O119" s="431" t="s">
        <v>186</v>
      </c>
      <c r="P119" s="1"/>
    </row>
    <row r="120" spans="1:16" ht="27.65" customHeight="1" x14ac:dyDescent="0.35">
      <c r="A120" s="184"/>
      <c r="B120" s="687"/>
      <c r="C120" s="480"/>
      <c r="D120" s="480"/>
      <c r="E120" s="695"/>
      <c r="F120" s="695"/>
      <c r="G120" s="695"/>
      <c r="H120" s="695"/>
      <c r="I120" s="695"/>
      <c r="J120" s="695"/>
      <c r="K120" s="695"/>
      <c r="L120" s="695"/>
      <c r="M120" s="695"/>
      <c r="N120" s="695"/>
      <c r="O120" s="432"/>
      <c r="P120" s="1"/>
    </row>
    <row r="121" spans="1:16" ht="51" customHeight="1" x14ac:dyDescent="0.35">
      <c r="A121" s="184"/>
      <c r="B121" s="687"/>
      <c r="C121" s="480" t="s">
        <v>29</v>
      </c>
      <c r="D121" s="480"/>
      <c r="E121" s="695"/>
      <c r="F121" s="695"/>
      <c r="G121" s="695"/>
      <c r="H121" s="695"/>
      <c r="I121" s="695"/>
      <c r="J121" s="695"/>
      <c r="K121" s="695"/>
      <c r="L121" s="695"/>
      <c r="M121" s="695"/>
      <c r="N121" s="695"/>
      <c r="O121" s="432" t="s">
        <v>187</v>
      </c>
      <c r="P121" s="1"/>
    </row>
    <row r="122" spans="1:16" x14ac:dyDescent="0.35">
      <c r="A122" s="184"/>
      <c r="B122" s="687"/>
      <c r="C122" s="480"/>
      <c r="D122" s="480"/>
      <c r="E122" s="695"/>
      <c r="F122" s="695"/>
      <c r="G122" s="695"/>
      <c r="H122" s="695"/>
      <c r="I122" s="695"/>
      <c r="J122" s="695"/>
      <c r="K122" s="695"/>
      <c r="L122" s="695"/>
      <c r="M122" s="695"/>
      <c r="N122" s="695"/>
      <c r="O122" s="432"/>
      <c r="P122" s="1"/>
    </row>
    <row r="123" spans="1:16" ht="28.75" customHeight="1" x14ac:dyDescent="0.35">
      <c r="A123" s="184"/>
      <c r="B123" s="687"/>
      <c r="C123" s="480"/>
      <c r="D123" s="480"/>
      <c r="E123" s="695"/>
      <c r="F123" s="695"/>
      <c r="G123" s="695"/>
      <c r="H123" s="695"/>
      <c r="I123" s="695"/>
      <c r="J123" s="695"/>
      <c r="K123" s="695"/>
      <c r="L123" s="695"/>
      <c r="M123" s="695"/>
      <c r="N123" s="695"/>
      <c r="O123" s="432" t="s">
        <v>188</v>
      </c>
      <c r="P123" s="1"/>
    </row>
    <row r="124" spans="1:16" x14ac:dyDescent="0.35">
      <c r="A124" s="184"/>
      <c r="B124" s="687"/>
      <c r="C124" s="480"/>
      <c r="D124" s="480"/>
      <c r="E124" s="695"/>
      <c r="F124" s="695"/>
      <c r="G124" s="695"/>
      <c r="H124" s="695"/>
      <c r="I124" s="695"/>
      <c r="J124" s="695"/>
      <c r="K124" s="695"/>
      <c r="L124" s="695"/>
      <c r="M124" s="695"/>
      <c r="N124" s="695"/>
      <c r="O124" s="432"/>
      <c r="P124" s="1"/>
    </row>
    <row r="125" spans="1:16" x14ac:dyDescent="0.35">
      <c r="A125" s="184"/>
      <c r="B125" s="687"/>
      <c r="C125" s="480"/>
      <c r="D125" s="480"/>
      <c r="E125" s="695"/>
      <c r="F125" s="695"/>
      <c r="G125" s="695"/>
      <c r="H125" s="695"/>
      <c r="I125" s="695"/>
      <c r="J125" s="695"/>
      <c r="K125" s="695"/>
      <c r="L125" s="695"/>
      <c r="M125" s="695"/>
      <c r="N125" s="695"/>
      <c r="O125" s="432"/>
      <c r="P125" s="1"/>
    </row>
    <row r="126" spans="1:16" x14ac:dyDescent="0.35">
      <c r="A126" s="184"/>
      <c r="B126" s="687"/>
      <c r="C126" s="480"/>
      <c r="D126" s="480"/>
      <c r="E126" s="695"/>
      <c r="F126" s="695"/>
      <c r="G126" s="695"/>
      <c r="H126" s="695"/>
      <c r="I126" s="695"/>
      <c r="J126" s="695"/>
      <c r="K126" s="695"/>
      <c r="L126" s="695"/>
      <c r="M126" s="695"/>
      <c r="N126" s="695"/>
      <c r="O126" s="432"/>
      <c r="P126" s="1"/>
    </row>
    <row r="127" spans="1:16" ht="14.5" customHeight="1" thickBot="1" x14ac:dyDescent="0.4">
      <c r="A127" s="184"/>
      <c r="B127" s="694"/>
      <c r="C127" s="480"/>
      <c r="D127" s="480"/>
      <c r="E127" s="695"/>
      <c r="F127" s="695"/>
      <c r="G127" s="695"/>
      <c r="H127" s="695"/>
      <c r="I127" s="695"/>
      <c r="J127" s="695"/>
      <c r="K127" s="695"/>
      <c r="L127" s="695"/>
      <c r="M127" s="695"/>
      <c r="N127" s="695"/>
      <c r="O127" s="433"/>
      <c r="P127" s="1"/>
    </row>
    <row r="128" spans="1:16" ht="16.399999999999999" customHeight="1" x14ac:dyDescent="0.35">
      <c r="A128" s="184"/>
      <c r="B128" s="196"/>
      <c r="C128" s="197"/>
      <c r="D128" s="197"/>
      <c r="E128" s="196"/>
      <c r="F128" s="196"/>
      <c r="G128" s="196"/>
      <c r="H128" s="196"/>
      <c r="I128" s="196"/>
      <c r="J128" s="196"/>
      <c r="K128" s="196"/>
      <c r="L128" s="196"/>
      <c r="M128" s="196"/>
      <c r="N128" s="196"/>
      <c r="O128" s="196"/>
      <c r="P128" s="1"/>
    </row>
    <row r="129" spans="1:16" ht="16.399999999999999" customHeight="1" x14ac:dyDescent="0.35">
      <c r="A129" s="184"/>
      <c r="B129" s="196"/>
      <c r="C129" s="197"/>
      <c r="D129" s="197"/>
      <c r="E129" s="196"/>
      <c r="F129" s="196"/>
      <c r="G129" s="196"/>
      <c r="H129" s="196"/>
      <c r="I129" s="196"/>
      <c r="J129" s="196"/>
      <c r="K129" s="196"/>
      <c r="L129" s="196"/>
      <c r="M129" s="196"/>
      <c r="N129" s="196"/>
      <c r="O129" s="196"/>
      <c r="P129" s="1"/>
    </row>
    <row r="130" spans="1:16" ht="46.4" customHeight="1" x14ac:dyDescent="0.35">
      <c r="A130" s="184"/>
      <c r="B130" s="700" t="s">
        <v>189</v>
      </c>
      <c r="C130" s="701"/>
      <c r="D130" s="701"/>
      <c r="E130" s="701"/>
      <c r="F130" s="701"/>
      <c r="G130" s="701"/>
      <c r="H130" s="701"/>
      <c r="I130" s="701"/>
      <c r="J130" s="701"/>
      <c r="K130" s="701"/>
      <c r="L130" s="701"/>
      <c r="M130" s="701"/>
      <c r="N130" s="701"/>
      <c r="O130" s="198" t="s">
        <v>94</v>
      </c>
      <c r="P130" s="1"/>
    </row>
    <row r="131" spans="1:16" ht="37.4" customHeight="1" x14ac:dyDescent="0.35">
      <c r="A131" s="184"/>
      <c r="B131" s="690" t="s">
        <v>190</v>
      </c>
      <c r="C131" s="480" t="s">
        <v>191</v>
      </c>
      <c r="D131" s="480"/>
      <c r="E131" s="613"/>
      <c r="F131" s="614"/>
      <c r="G131" s="614"/>
      <c r="H131" s="614"/>
      <c r="I131" s="614"/>
      <c r="J131" s="614"/>
      <c r="K131" s="614"/>
      <c r="L131" s="614"/>
      <c r="M131" s="614"/>
      <c r="N131" s="615"/>
      <c r="O131" s="688" t="s">
        <v>192</v>
      </c>
      <c r="P131" s="1"/>
    </row>
    <row r="132" spans="1:16" ht="14.5" customHeight="1" x14ac:dyDescent="0.35">
      <c r="A132" s="184"/>
      <c r="B132" s="690"/>
      <c r="C132" s="480"/>
      <c r="D132" s="480"/>
      <c r="E132" s="616"/>
      <c r="F132" s="617"/>
      <c r="G132" s="617"/>
      <c r="H132" s="617"/>
      <c r="I132" s="617"/>
      <c r="J132" s="617"/>
      <c r="K132" s="617"/>
      <c r="L132" s="617"/>
      <c r="M132" s="617"/>
      <c r="N132" s="618"/>
      <c r="O132" s="689"/>
      <c r="P132" s="1"/>
    </row>
    <row r="133" spans="1:16" ht="48.65" customHeight="1" x14ac:dyDescent="0.35">
      <c r="A133" s="184"/>
      <c r="B133" s="690"/>
      <c r="C133" s="480"/>
      <c r="D133" s="480"/>
      <c r="E133" s="616"/>
      <c r="F133" s="617"/>
      <c r="G133" s="617"/>
      <c r="H133" s="617"/>
      <c r="I133" s="617"/>
      <c r="J133" s="617"/>
      <c r="K133" s="617"/>
      <c r="L133" s="617"/>
      <c r="M133" s="617"/>
      <c r="N133" s="618"/>
      <c r="O133" s="702"/>
      <c r="P133" s="1"/>
    </row>
    <row r="134" spans="1:16" ht="15" customHeight="1" x14ac:dyDescent="0.35">
      <c r="A134" s="184"/>
      <c r="B134" s="690" t="s">
        <v>193</v>
      </c>
      <c r="C134" s="696" t="s">
        <v>194</v>
      </c>
      <c r="D134" s="697"/>
      <c r="E134" s="607"/>
      <c r="F134" s="608"/>
      <c r="G134" s="608"/>
      <c r="H134" s="608"/>
      <c r="I134" s="608"/>
      <c r="J134" s="608"/>
      <c r="K134" s="608"/>
      <c r="L134" s="608"/>
      <c r="M134" s="608"/>
      <c r="N134" s="609"/>
      <c r="O134" s="431" t="s">
        <v>195</v>
      </c>
      <c r="P134" s="1"/>
    </row>
    <row r="135" spans="1:16" ht="93" customHeight="1" x14ac:dyDescent="0.35">
      <c r="A135" s="184"/>
      <c r="B135" s="690"/>
      <c r="C135" s="698"/>
      <c r="D135" s="699"/>
      <c r="E135" s="610"/>
      <c r="F135" s="611"/>
      <c r="G135" s="611"/>
      <c r="H135" s="611"/>
      <c r="I135" s="611"/>
      <c r="J135" s="611"/>
      <c r="K135" s="611"/>
      <c r="L135" s="611"/>
      <c r="M135" s="611"/>
      <c r="N135" s="612"/>
      <c r="O135" s="433"/>
      <c r="P135" s="1"/>
    </row>
    <row r="136" spans="1:16" ht="83.5" customHeight="1" x14ac:dyDescent="0.35">
      <c r="A136" s="184"/>
      <c r="B136" s="194">
        <v>2</v>
      </c>
      <c r="C136" s="480" t="s">
        <v>196</v>
      </c>
      <c r="D136" s="480"/>
      <c r="E136" s="596"/>
      <c r="F136" s="603"/>
      <c r="G136" s="603"/>
      <c r="H136" s="603"/>
      <c r="I136" s="603"/>
      <c r="J136" s="603"/>
      <c r="K136" s="603"/>
      <c r="L136" s="603"/>
      <c r="M136" s="603"/>
      <c r="N136" s="597"/>
      <c r="O136" s="174" t="s">
        <v>197</v>
      </c>
      <c r="P136" s="1"/>
    </row>
    <row r="137" spans="1:16" ht="28.75" customHeight="1" x14ac:dyDescent="0.35">
      <c r="A137" s="184"/>
      <c r="B137" s="660">
        <v>3</v>
      </c>
      <c r="C137" s="696" t="s">
        <v>33</v>
      </c>
      <c r="D137" s="697"/>
      <c r="E137" s="703" t="s">
        <v>198</v>
      </c>
      <c r="F137" s="704"/>
      <c r="G137" s="510"/>
      <c r="H137" s="510"/>
      <c r="I137" s="510"/>
      <c r="J137" s="510"/>
      <c r="K137" s="510"/>
      <c r="L137" s="510"/>
      <c r="M137" s="510"/>
      <c r="N137" s="474"/>
      <c r="O137" s="472" t="s">
        <v>199</v>
      </c>
      <c r="P137" s="1"/>
    </row>
    <row r="138" spans="1:16" ht="28.75" customHeight="1" x14ac:dyDescent="0.35">
      <c r="A138" s="184"/>
      <c r="B138" s="660"/>
      <c r="C138" s="709"/>
      <c r="D138" s="710"/>
      <c r="E138" s="705"/>
      <c r="F138" s="706"/>
      <c r="G138" s="511"/>
      <c r="H138" s="511"/>
      <c r="I138" s="511"/>
      <c r="J138" s="511"/>
      <c r="K138" s="511"/>
      <c r="L138" s="511"/>
      <c r="M138" s="511"/>
      <c r="N138" s="476"/>
      <c r="O138" s="442"/>
      <c r="P138" s="1"/>
    </row>
    <row r="139" spans="1:16" ht="28.75" customHeight="1" x14ac:dyDescent="0.35">
      <c r="A139" s="184"/>
      <c r="B139" s="660"/>
      <c r="C139" s="709"/>
      <c r="D139" s="710"/>
      <c r="E139" s="707"/>
      <c r="F139" s="708"/>
      <c r="G139" s="512"/>
      <c r="H139" s="512"/>
      <c r="I139" s="512"/>
      <c r="J139" s="512"/>
      <c r="K139" s="512"/>
      <c r="L139" s="512"/>
      <c r="M139" s="512"/>
      <c r="N139" s="478"/>
      <c r="O139" s="442"/>
      <c r="P139" s="1"/>
    </row>
    <row r="140" spans="1:16" ht="28.75" customHeight="1" x14ac:dyDescent="0.35">
      <c r="A140" s="184"/>
      <c r="B140" s="660"/>
      <c r="C140" s="709"/>
      <c r="D140" s="710"/>
      <c r="E140" s="703" t="s">
        <v>200</v>
      </c>
      <c r="F140" s="704"/>
      <c r="G140" s="510"/>
      <c r="H140" s="510"/>
      <c r="I140" s="510"/>
      <c r="J140" s="510"/>
      <c r="K140" s="510"/>
      <c r="L140" s="510"/>
      <c r="M140" s="510"/>
      <c r="N140" s="474"/>
      <c r="O140" s="442" t="s">
        <v>201</v>
      </c>
      <c r="P140" s="1"/>
    </row>
    <row r="141" spans="1:16" ht="28.75" customHeight="1" x14ac:dyDescent="0.35">
      <c r="A141" s="184"/>
      <c r="B141" s="660"/>
      <c r="C141" s="709"/>
      <c r="D141" s="710"/>
      <c r="E141" s="705"/>
      <c r="F141" s="706"/>
      <c r="G141" s="511"/>
      <c r="H141" s="511"/>
      <c r="I141" s="511"/>
      <c r="J141" s="511"/>
      <c r="K141" s="511"/>
      <c r="L141" s="511"/>
      <c r="M141" s="511"/>
      <c r="N141" s="476"/>
      <c r="O141" s="442"/>
      <c r="P141" s="1"/>
    </row>
    <row r="142" spans="1:16" ht="28.75" customHeight="1" x14ac:dyDescent="0.35">
      <c r="A142" s="184"/>
      <c r="B142" s="660"/>
      <c r="C142" s="709"/>
      <c r="D142" s="710"/>
      <c r="E142" s="707"/>
      <c r="F142" s="708"/>
      <c r="G142" s="512"/>
      <c r="H142" s="512"/>
      <c r="I142" s="512"/>
      <c r="J142" s="512"/>
      <c r="K142" s="512"/>
      <c r="L142" s="512"/>
      <c r="M142" s="512"/>
      <c r="N142" s="478"/>
      <c r="O142" s="442"/>
      <c r="P142" s="1"/>
    </row>
    <row r="143" spans="1:16" ht="28.75" customHeight="1" x14ac:dyDescent="0.35">
      <c r="A143" s="184"/>
      <c r="B143" s="660"/>
      <c r="C143" s="709"/>
      <c r="D143" s="710"/>
      <c r="E143" s="703" t="s">
        <v>202</v>
      </c>
      <c r="F143" s="704"/>
      <c r="G143" s="510"/>
      <c r="H143" s="510"/>
      <c r="I143" s="510"/>
      <c r="J143" s="510"/>
      <c r="K143" s="510"/>
      <c r="L143" s="510"/>
      <c r="M143" s="510"/>
      <c r="N143" s="474"/>
      <c r="O143" s="442" t="s">
        <v>203</v>
      </c>
      <c r="P143" s="1"/>
    </row>
    <row r="144" spans="1:16" ht="28.75" customHeight="1" x14ac:dyDescent="0.35">
      <c r="A144" s="184"/>
      <c r="B144" s="660"/>
      <c r="C144" s="709"/>
      <c r="D144" s="710"/>
      <c r="E144" s="705"/>
      <c r="F144" s="706"/>
      <c r="G144" s="511"/>
      <c r="H144" s="511"/>
      <c r="I144" s="511"/>
      <c r="J144" s="511"/>
      <c r="K144" s="511"/>
      <c r="L144" s="511"/>
      <c r="M144" s="511"/>
      <c r="N144" s="476"/>
      <c r="O144" s="442"/>
      <c r="P144" s="1"/>
    </row>
    <row r="145" spans="1:16" ht="28.75" customHeight="1" x14ac:dyDescent="0.35">
      <c r="A145" s="184"/>
      <c r="B145" s="660"/>
      <c r="C145" s="709"/>
      <c r="D145" s="710"/>
      <c r="E145" s="707"/>
      <c r="F145" s="708"/>
      <c r="G145" s="512"/>
      <c r="H145" s="512"/>
      <c r="I145" s="512"/>
      <c r="J145" s="512"/>
      <c r="K145" s="512"/>
      <c r="L145" s="512"/>
      <c r="M145" s="512"/>
      <c r="N145" s="478"/>
      <c r="O145" s="442"/>
      <c r="P145" s="1"/>
    </row>
    <row r="146" spans="1:16" ht="28.75" customHeight="1" x14ac:dyDescent="0.35">
      <c r="A146" s="184"/>
      <c r="B146" s="660"/>
      <c r="C146" s="709"/>
      <c r="D146" s="710"/>
      <c r="E146" s="703" t="s">
        <v>204</v>
      </c>
      <c r="F146" s="704"/>
      <c r="G146" s="510"/>
      <c r="H146" s="510"/>
      <c r="I146" s="510"/>
      <c r="J146" s="510"/>
      <c r="K146" s="510"/>
      <c r="L146" s="510"/>
      <c r="M146" s="510"/>
      <c r="N146" s="474"/>
      <c r="O146" s="442" t="s">
        <v>205</v>
      </c>
      <c r="P146" s="1"/>
    </row>
    <row r="147" spans="1:16" ht="28.75" customHeight="1" x14ac:dyDescent="0.35">
      <c r="A147" s="184"/>
      <c r="B147" s="660"/>
      <c r="C147" s="709"/>
      <c r="D147" s="710"/>
      <c r="E147" s="705"/>
      <c r="F147" s="706"/>
      <c r="G147" s="511"/>
      <c r="H147" s="511"/>
      <c r="I147" s="511"/>
      <c r="J147" s="511"/>
      <c r="K147" s="511"/>
      <c r="L147" s="511"/>
      <c r="M147" s="511"/>
      <c r="N147" s="476"/>
      <c r="O147" s="442"/>
      <c r="P147" s="1"/>
    </row>
    <row r="148" spans="1:16" ht="28.75" customHeight="1" x14ac:dyDescent="0.35">
      <c r="A148" s="184"/>
      <c r="B148" s="660"/>
      <c r="C148" s="709"/>
      <c r="D148" s="710"/>
      <c r="E148" s="707"/>
      <c r="F148" s="708"/>
      <c r="G148" s="512"/>
      <c r="H148" s="512"/>
      <c r="I148" s="512"/>
      <c r="J148" s="512"/>
      <c r="K148" s="512"/>
      <c r="L148" s="512"/>
      <c r="M148" s="512"/>
      <c r="N148" s="478"/>
      <c r="O148" s="442"/>
      <c r="P148" s="1"/>
    </row>
    <row r="149" spans="1:16" ht="28.75" customHeight="1" x14ac:dyDescent="0.35">
      <c r="A149" s="184"/>
      <c r="B149" s="660"/>
      <c r="C149" s="709"/>
      <c r="D149" s="710"/>
      <c r="E149" s="703" t="s">
        <v>206</v>
      </c>
      <c r="F149" s="704"/>
      <c r="G149" s="510"/>
      <c r="H149" s="510"/>
      <c r="I149" s="510"/>
      <c r="J149" s="510"/>
      <c r="K149" s="510"/>
      <c r="L149" s="510"/>
      <c r="M149" s="510"/>
      <c r="N149" s="474"/>
      <c r="O149" s="442" t="s">
        <v>207</v>
      </c>
      <c r="P149" s="1"/>
    </row>
    <row r="150" spans="1:16" ht="28.75" customHeight="1" x14ac:dyDescent="0.35">
      <c r="A150" s="184"/>
      <c r="B150" s="660"/>
      <c r="C150" s="709"/>
      <c r="D150" s="710"/>
      <c r="E150" s="705"/>
      <c r="F150" s="706"/>
      <c r="G150" s="511"/>
      <c r="H150" s="511"/>
      <c r="I150" s="511"/>
      <c r="J150" s="511"/>
      <c r="K150" s="511"/>
      <c r="L150" s="511"/>
      <c r="M150" s="511"/>
      <c r="N150" s="476"/>
      <c r="O150" s="442"/>
      <c r="P150" s="1"/>
    </row>
    <row r="151" spans="1:16" ht="28.75" customHeight="1" x14ac:dyDescent="0.35">
      <c r="A151" s="184"/>
      <c r="B151" s="660"/>
      <c r="C151" s="698"/>
      <c r="D151" s="699"/>
      <c r="E151" s="707"/>
      <c r="F151" s="708"/>
      <c r="G151" s="512"/>
      <c r="H151" s="512"/>
      <c r="I151" s="512"/>
      <c r="J151" s="512"/>
      <c r="K151" s="512"/>
      <c r="L151" s="512"/>
      <c r="M151" s="512"/>
      <c r="N151" s="478"/>
      <c r="O151" s="443"/>
      <c r="P151" s="1"/>
    </row>
    <row r="152" spans="1:16" x14ac:dyDescent="0.35">
      <c r="A152" s="184"/>
      <c r="B152" s="199"/>
      <c r="C152" s="200"/>
      <c r="D152" s="200"/>
      <c r="E152" s="200"/>
      <c r="F152" s="200"/>
      <c r="G152" s="200"/>
      <c r="H152" s="200"/>
      <c r="I152" s="200"/>
      <c r="J152" s="200"/>
      <c r="K152" s="200"/>
      <c r="L152" s="200"/>
      <c r="M152" s="200"/>
      <c r="N152" s="200"/>
      <c r="O152" s="201"/>
      <c r="P152" s="1"/>
    </row>
    <row r="153" spans="1:16" ht="16.399999999999999" customHeight="1" x14ac:dyDescent="0.35">
      <c r="A153" s="184"/>
      <c r="B153" s="202"/>
      <c r="C153" s="184"/>
      <c r="D153" s="184"/>
      <c r="E153" s="184"/>
      <c r="F153" s="184"/>
      <c r="G153" s="184"/>
      <c r="H153" s="184"/>
      <c r="I153" s="184"/>
      <c r="J153" s="184"/>
      <c r="K153" s="184"/>
      <c r="L153" s="184"/>
      <c r="M153" s="184"/>
      <c r="N153" s="184"/>
      <c r="O153" s="203"/>
      <c r="P153" s="1"/>
    </row>
    <row r="154" spans="1:16" ht="46.75" customHeight="1" x14ac:dyDescent="0.35">
      <c r="A154" s="184"/>
      <c r="B154" s="458" t="s">
        <v>208</v>
      </c>
      <c r="C154" s="459"/>
      <c r="D154" s="459"/>
      <c r="E154" s="459"/>
      <c r="F154" s="459"/>
      <c r="G154" s="459"/>
      <c r="H154" s="459"/>
      <c r="I154" s="459"/>
      <c r="J154" s="459"/>
      <c r="K154" s="459"/>
      <c r="L154" s="459"/>
      <c r="M154" s="459"/>
      <c r="N154" s="460"/>
      <c r="O154" s="191" t="s">
        <v>94</v>
      </c>
      <c r="P154" s="1"/>
    </row>
    <row r="155" spans="1:16" ht="28.75" customHeight="1" x14ac:dyDescent="0.35">
      <c r="A155" s="184"/>
      <c r="B155" s="711">
        <v>1</v>
      </c>
      <c r="C155" s="480" t="s">
        <v>209</v>
      </c>
      <c r="D155" s="712"/>
      <c r="E155" s="520"/>
      <c r="F155" s="520"/>
      <c r="G155" s="520"/>
      <c r="H155" s="520"/>
      <c r="I155" s="520"/>
      <c r="J155" s="520"/>
      <c r="K155" s="520"/>
      <c r="L155" s="520"/>
      <c r="M155" s="520"/>
      <c r="N155" s="520"/>
      <c r="O155" s="671" t="s">
        <v>210</v>
      </c>
      <c r="P155" s="1"/>
    </row>
    <row r="156" spans="1:16" x14ac:dyDescent="0.35">
      <c r="A156" s="184"/>
      <c r="B156" s="711"/>
      <c r="C156" s="480"/>
      <c r="D156" s="712"/>
      <c r="E156" s="520"/>
      <c r="F156" s="520"/>
      <c r="G156" s="520"/>
      <c r="H156" s="520"/>
      <c r="I156" s="520"/>
      <c r="J156" s="520"/>
      <c r="K156" s="520"/>
      <c r="L156" s="520"/>
      <c r="M156" s="520"/>
      <c r="N156" s="520"/>
      <c r="O156" s="671"/>
      <c r="P156" s="1"/>
    </row>
    <row r="157" spans="1:16" x14ac:dyDescent="0.35">
      <c r="A157" s="184"/>
      <c r="B157" s="711"/>
      <c r="C157" s="480"/>
      <c r="D157" s="712"/>
      <c r="E157" s="520"/>
      <c r="F157" s="520"/>
      <c r="G157" s="520"/>
      <c r="H157" s="520"/>
      <c r="I157" s="520"/>
      <c r="J157" s="520"/>
      <c r="K157" s="520"/>
      <c r="L157" s="520"/>
      <c r="M157" s="520"/>
      <c r="N157" s="520"/>
      <c r="O157" s="671"/>
      <c r="P157" s="1"/>
    </row>
    <row r="158" spans="1:16" ht="43.4" customHeight="1" x14ac:dyDescent="0.35">
      <c r="A158" s="184"/>
      <c r="B158" s="711"/>
      <c r="C158" s="480"/>
      <c r="D158" s="712"/>
      <c r="E158" s="520"/>
      <c r="F158" s="520"/>
      <c r="G158" s="520"/>
      <c r="H158" s="520"/>
      <c r="I158" s="520"/>
      <c r="J158" s="520"/>
      <c r="K158" s="520"/>
      <c r="L158" s="520"/>
      <c r="M158" s="520"/>
      <c r="N158" s="520"/>
      <c r="O158" s="671"/>
      <c r="P158" s="1"/>
    </row>
    <row r="159" spans="1:16" ht="187.4" customHeight="1" x14ac:dyDescent="0.35">
      <c r="A159" s="184"/>
      <c r="B159" s="711"/>
      <c r="C159" s="480"/>
      <c r="D159" s="712"/>
      <c r="E159" s="520"/>
      <c r="F159" s="520"/>
      <c r="G159" s="520"/>
      <c r="H159" s="520"/>
      <c r="I159" s="520"/>
      <c r="J159" s="520"/>
      <c r="K159" s="520"/>
      <c r="L159" s="520"/>
      <c r="M159" s="520"/>
      <c r="N159" s="520"/>
      <c r="O159" s="671"/>
      <c r="P159" s="1"/>
    </row>
    <row r="160" spans="1:16" ht="187.4" customHeight="1" x14ac:dyDescent="0.35">
      <c r="A160" s="184"/>
      <c r="B160" s="711">
        <v>2</v>
      </c>
      <c r="C160" s="479" t="s">
        <v>211</v>
      </c>
      <c r="D160" s="479"/>
      <c r="E160" s="520"/>
      <c r="F160" s="520"/>
      <c r="G160" s="520"/>
      <c r="H160" s="520"/>
      <c r="I160" s="520"/>
      <c r="J160" s="520"/>
      <c r="K160" s="520"/>
      <c r="L160" s="520"/>
      <c r="M160" s="520"/>
      <c r="N160" s="520"/>
      <c r="O160" s="472" t="s">
        <v>212</v>
      </c>
      <c r="P160" s="1"/>
    </row>
    <row r="161" spans="1:16" ht="28.75" customHeight="1" x14ac:dyDescent="0.35">
      <c r="A161" s="184"/>
      <c r="B161" s="711"/>
      <c r="C161" s="479"/>
      <c r="D161" s="479"/>
      <c r="E161" s="520"/>
      <c r="F161" s="520"/>
      <c r="G161" s="520"/>
      <c r="H161" s="520"/>
      <c r="I161" s="520"/>
      <c r="J161" s="520"/>
      <c r="K161" s="520"/>
      <c r="L161" s="520"/>
      <c r="M161" s="520"/>
      <c r="N161" s="520"/>
      <c r="O161" s="443"/>
      <c r="P161" s="1"/>
    </row>
    <row r="162" spans="1:16" ht="43.4" customHeight="1" x14ac:dyDescent="0.35">
      <c r="A162" s="184"/>
      <c r="B162" s="711">
        <v>3</v>
      </c>
      <c r="C162" s="696" t="s">
        <v>213</v>
      </c>
      <c r="D162" s="697"/>
      <c r="E162" s="520"/>
      <c r="F162" s="520"/>
      <c r="G162" s="520"/>
      <c r="H162" s="520"/>
      <c r="I162" s="520"/>
      <c r="J162" s="520"/>
      <c r="K162" s="520"/>
      <c r="L162" s="520"/>
      <c r="M162" s="520"/>
      <c r="N162" s="520"/>
      <c r="O162" s="173" t="s">
        <v>214</v>
      </c>
      <c r="P162" s="1"/>
    </row>
    <row r="163" spans="1:16" ht="28.75" customHeight="1" x14ac:dyDescent="0.35">
      <c r="A163" s="184"/>
      <c r="B163" s="711"/>
      <c r="C163" s="709"/>
      <c r="D163" s="710"/>
      <c r="E163" s="520"/>
      <c r="F163" s="520"/>
      <c r="G163" s="520"/>
      <c r="H163" s="520"/>
      <c r="I163" s="520"/>
      <c r="J163" s="520"/>
      <c r="K163" s="520"/>
      <c r="L163" s="520"/>
      <c r="M163" s="520"/>
      <c r="N163" s="520"/>
      <c r="O163" s="173" t="s">
        <v>215</v>
      </c>
      <c r="P163" s="1"/>
    </row>
    <row r="164" spans="1:16" x14ac:dyDescent="0.35">
      <c r="A164" s="184"/>
      <c r="B164" s="711"/>
      <c r="C164" s="709"/>
      <c r="D164" s="710"/>
      <c r="E164" s="520"/>
      <c r="F164" s="520"/>
      <c r="G164" s="520"/>
      <c r="H164" s="520"/>
      <c r="I164" s="520"/>
      <c r="J164" s="520"/>
      <c r="K164" s="520"/>
      <c r="L164" s="520"/>
      <c r="M164" s="520"/>
      <c r="N164" s="520"/>
      <c r="O164" s="173" t="s">
        <v>216</v>
      </c>
      <c r="P164" s="1"/>
    </row>
    <row r="165" spans="1:16" ht="29" x14ac:dyDescent="0.35">
      <c r="A165" s="184"/>
      <c r="B165" s="711"/>
      <c r="C165" s="709"/>
      <c r="D165" s="710"/>
      <c r="E165" s="520"/>
      <c r="F165" s="520"/>
      <c r="G165" s="520"/>
      <c r="H165" s="520"/>
      <c r="I165" s="520"/>
      <c r="J165" s="520"/>
      <c r="K165" s="520"/>
      <c r="L165" s="520"/>
      <c r="M165" s="520"/>
      <c r="N165" s="520"/>
      <c r="O165" s="173" t="s">
        <v>217</v>
      </c>
      <c r="P165" s="1"/>
    </row>
    <row r="166" spans="1:16" x14ac:dyDescent="0.35">
      <c r="A166" s="184"/>
      <c r="B166" s="711"/>
      <c r="C166" s="709"/>
      <c r="D166" s="710"/>
      <c r="E166" s="520"/>
      <c r="F166" s="520"/>
      <c r="G166" s="520"/>
      <c r="H166" s="520"/>
      <c r="I166" s="520"/>
      <c r="J166" s="520"/>
      <c r="K166" s="520"/>
      <c r="L166" s="520"/>
      <c r="M166" s="520"/>
      <c r="N166" s="520"/>
      <c r="O166" s="174"/>
      <c r="P166" s="1"/>
    </row>
    <row r="167" spans="1:16" ht="43.75" customHeight="1" x14ac:dyDescent="0.35">
      <c r="A167" s="184"/>
      <c r="B167" s="711"/>
      <c r="C167" s="709"/>
      <c r="D167" s="710"/>
      <c r="E167" s="520"/>
      <c r="F167" s="520"/>
      <c r="G167" s="520"/>
      <c r="H167" s="520"/>
      <c r="I167" s="520"/>
      <c r="J167" s="520"/>
      <c r="K167" s="520"/>
      <c r="L167" s="520"/>
      <c r="M167" s="520"/>
      <c r="N167" s="520"/>
      <c r="O167" s="666" t="s">
        <v>218</v>
      </c>
      <c r="P167" s="1"/>
    </row>
    <row r="168" spans="1:16" x14ac:dyDescent="0.35">
      <c r="A168" s="184"/>
      <c r="B168" s="711"/>
      <c r="C168" s="709"/>
      <c r="D168" s="710"/>
      <c r="E168" s="520"/>
      <c r="F168" s="520"/>
      <c r="G168" s="520"/>
      <c r="H168" s="520"/>
      <c r="I168" s="520"/>
      <c r="J168" s="520"/>
      <c r="K168" s="520"/>
      <c r="L168" s="520"/>
      <c r="M168" s="520"/>
      <c r="N168" s="520"/>
      <c r="O168" s="666"/>
      <c r="P168" s="1"/>
    </row>
    <row r="169" spans="1:16" x14ac:dyDescent="0.35">
      <c r="A169" s="184"/>
      <c r="B169" s="711"/>
      <c r="C169" s="709"/>
      <c r="D169" s="710"/>
      <c r="E169" s="520"/>
      <c r="F169" s="520"/>
      <c r="G169" s="520"/>
      <c r="H169" s="520"/>
      <c r="I169" s="520"/>
      <c r="J169" s="520"/>
      <c r="K169" s="520"/>
      <c r="L169" s="520"/>
      <c r="M169" s="520"/>
      <c r="N169" s="520"/>
      <c r="O169" s="666"/>
      <c r="P169" s="1"/>
    </row>
    <row r="170" spans="1:16" ht="43.75" customHeight="1" x14ac:dyDescent="0.35">
      <c r="A170" s="184"/>
      <c r="B170" s="711"/>
      <c r="C170" s="698"/>
      <c r="D170" s="699"/>
      <c r="E170" s="552"/>
      <c r="F170" s="552"/>
      <c r="G170" s="552"/>
      <c r="H170" s="552"/>
      <c r="I170" s="552"/>
      <c r="J170" s="552"/>
      <c r="K170" s="552"/>
      <c r="L170" s="552"/>
      <c r="M170" s="552"/>
      <c r="N170" s="552"/>
      <c r="O170" s="666"/>
      <c r="P170" s="1"/>
    </row>
    <row r="171" spans="1:16" ht="43.75" customHeight="1" x14ac:dyDescent="0.35">
      <c r="A171" s="184"/>
      <c r="B171" s="204">
        <v>4</v>
      </c>
      <c r="C171" s="716" t="s">
        <v>552</v>
      </c>
      <c r="D171" s="717"/>
      <c r="E171" s="717"/>
      <c r="F171" s="717"/>
      <c r="G171" s="717"/>
      <c r="H171" s="717"/>
      <c r="I171" s="717"/>
      <c r="J171" s="717"/>
      <c r="K171" s="717"/>
      <c r="L171" s="717"/>
      <c r="M171" s="717"/>
      <c r="N171" s="717"/>
      <c r="O171" s="718"/>
      <c r="P171" s="1"/>
    </row>
    <row r="172" spans="1:16" ht="31.4" customHeight="1" thickBot="1" x14ac:dyDescent="0.4">
      <c r="A172" s="184"/>
      <c r="B172" s="202"/>
      <c r="C172" s="184"/>
      <c r="D172" s="184"/>
      <c r="E172" s="184"/>
      <c r="F172" s="184"/>
      <c r="G172" s="184"/>
      <c r="H172" s="184"/>
      <c r="I172" s="184"/>
      <c r="J172" s="184"/>
      <c r="K172" s="184"/>
      <c r="L172" s="184"/>
      <c r="M172" s="184"/>
      <c r="N172" s="184"/>
      <c r="O172" s="203"/>
      <c r="P172" s="1"/>
    </row>
    <row r="173" spans="1:16" ht="46.75" customHeight="1" x14ac:dyDescent="0.35">
      <c r="A173" s="184"/>
      <c r="B173" s="458" t="s">
        <v>219</v>
      </c>
      <c r="C173" s="459"/>
      <c r="D173" s="459"/>
      <c r="E173" s="459"/>
      <c r="F173" s="459"/>
      <c r="G173" s="459"/>
      <c r="H173" s="459"/>
      <c r="I173" s="459"/>
      <c r="J173" s="459"/>
      <c r="K173" s="459"/>
      <c r="L173" s="459"/>
      <c r="M173" s="459"/>
      <c r="N173" s="460"/>
      <c r="O173" s="205" t="s">
        <v>94</v>
      </c>
      <c r="P173" s="1"/>
    </row>
    <row r="174" spans="1:16" ht="30" customHeight="1" x14ac:dyDescent="0.35">
      <c r="A174" s="184"/>
      <c r="B174" s="713">
        <v>1</v>
      </c>
      <c r="C174" s="463" t="s">
        <v>220</v>
      </c>
      <c r="D174" s="463"/>
      <c r="E174" s="526"/>
      <c r="F174" s="526"/>
      <c r="G174" s="526"/>
      <c r="H174" s="526"/>
      <c r="I174" s="526"/>
      <c r="J174" s="526"/>
      <c r="K174" s="526"/>
      <c r="L174" s="526"/>
      <c r="M174" s="526"/>
      <c r="N174" s="526"/>
      <c r="O174" s="472" t="s">
        <v>221</v>
      </c>
      <c r="P174" s="1"/>
    </row>
    <row r="175" spans="1:16" ht="30" customHeight="1" x14ac:dyDescent="0.35">
      <c r="A175" s="184"/>
      <c r="B175" s="713"/>
      <c r="C175" s="480"/>
      <c r="D175" s="480"/>
      <c r="E175" s="526"/>
      <c r="F175" s="526"/>
      <c r="G175" s="526"/>
      <c r="H175" s="526"/>
      <c r="I175" s="526"/>
      <c r="J175" s="526"/>
      <c r="K175" s="526"/>
      <c r="L175" s="526"/>
      <c r="M175" s="526"/>
      <c r="N175" s="526"/>
      <c r="O175" s="442"/>
      <c r="P175" s="1"/>
    </row>
    <row r="176" spans="1:16" ht="30" customHeight="1" x14ac:dyDescent="0.35">
      <c r="A176" s="184"/>
      <c r="B176" s="713"/>
      <c r="C176" s="480"/>
      <c r="D176" s="480"/>
      <c r="E176" s="526"/>
      <c r="F176" s="526"/>
      <c r="G176" s="526"/>
      <c r="H176" s="526"/>
      <c r="I176" s="526"/>
      <c r="J176" s="526"/>
      <c r="K176" s="526"/>
      <c r="L176" s="526"/>
      <c r="M176" s="526"/>
      <c r="N176" s="526"/>
      <c r="O176" s="442"/>
      <c r="P176" s="1"/>
    </row>
    <row r="177" spans="1:16" ht="30" customHeight="1" x14ac:dyDescent="0.35">
      <c r="A177" s="184"/>
      <c r="B177" s="713"/>
      <c r="C177" s="480"/>
      <c r="D177" s="480"/>
      <c r="E177" s="526"/>
      <c r="F177" s="526"/>
      <c r="G177" s="526"/>
      <c r="H177" s="526"/>
      <c r="I177" s="526"/>
      <c r="J177" s="526"/>
      <c r="K177" s="526"/>
      <c r="L177" s="526"/>
      <c r="M177" s="526"/>
      <c r="N177" s="526"/>
      <c r="O177" s="442"/>
      <c r="P177" s="1"/>
    </row>
    <row r="178" spans="1:16" ht="30" customHeight="1" x14ac:dyDescent="0.35">
      <c r="A178" s="184"/>
      <c r="B178" s="713"/>
      <c r="C178" s="480"/>
      <c r="D178" s="480"/>
      <c r="E178" s="526"/>
      <c r="F178" s="526"/>
      <c r="G178" s="526"/>
      <c r="H178" s="526"/>
      <c r="I178" s="526"/>
      <c r="J178" s="526"/>
      <c r="K178" s="526"/>
      <c r="L178" s="526"/>
      <c r="M178" s="526"/>
      <c r="N178" s="526"/>
      <c r="O178" s="442"/>
      <c r="P178" s="1"/>
    </row>
    <row r="179" spans="1:16" ht="30" customHeight="1" x14ac:dyDescent="0.35">
      <c r="A179" s="184"/>
      <c r="B179" s="714"/>
      <c r="C179" s="480"/>
      <c r="D179" s="480"/>
      <c r="E179" s="526"/>
      <c r="F179" s="526"/>
      <c r="G179" s="526"/>
      <c r="H179" s="526"/>
      <c r="I179" s="526"/>
      <c r="J179" s="526"/>
      <c r="K179" s="526"/>
      <c r="L179" s="526"/>
      <c r="M179" s="526"/>
      <c r="N179" s="526"/>
      <c r="O179" s="443"/>
      <c r="P179" s="1"/>
    </row>
    <row r="180" spans="1:16" ht="30" customHeight="1" x14ac:dyDescent="0.35">
      <c r="A180" s="184"/>
      <c r="B180" s="715">
        <v>2</v>
      </c>
      <c r="C180" s="480" t="s">
        <v>222</v>
      </c>
      <c r="D180" s="480"/>
      <c r="E180" s="543"/>
      <c r="F180" s="544"/>
      <c r="G180" s="544"/>
      <c r="H180" s="544"/>
      <c r="I180" s="544"/>
      <c r="J180" s="544"/>
      <c r="K180" s="544"/>
      <c r="L180" s="544"/>
      <c r="M180" s="544"/>
      <c r="N180" s="545"/>
      <c r="O180" s="171"/>
      <c r="P180" s="1"/>
    </row>
    <row r="181" spans="1:16" ht="30" customHeight="1" x14ac:dyDescent="0.35">
      <c r="A181" s="184"/>
      <c r="B181" s="713"/>
      <c r="C181" s="480"/>
      <c r="D181" s="480"/>
      <c r="E181" s="546"/>
      <c r="F181" s="526"/>
      <c r="G181" s="526"/>
      <c r="H181" s="526"/>
      <c r="I181" s="526"/>
      <c r="J181" s="526"/>
      <c r="K181" s="526"/>
      <c r="L181" s="526"/>
      <c r="M181" s="526"/>
      <c r="N181" s="547"/>
      <c r="O181" s="169" t="s">
        <v>223</v>
      </c>
      <c r="P181" s="1"/>
    </row>
    <row r="182" spans="1:16" ht="30" customHeight="1" x14ac:dyDescent="0.35">
      <c r="A182" s="184"/>
      <c r="B182" s="713"/>
      <c r="C182" s="480"/>
      <c r="D182" s="480"/>
      <c r="E182" s="546"/>
      <c r="F182" s="526"/>
      <c r="G182" s="526"/>
      <c r="H182" s="526"/>
      <c r="I182" s="526"/>
      <c r="J182" s="526"/>
      <c r="K182" s="526"/>
      <c r="L182" s="526"/>
      <c r="M182" s="526"/>
      <c r="N182" s="547"/>
      <c r="O182" s="442" t="s">
        <v>224</v>
      </c>
      <c r="P182" s="1"/>
    </row>
    <row r="183" spans="1:16" ht="30" customHeight="1" x14ac:dyDescent="0.35">
      <c r="A183" s="184"/>
      <c r="B183" s="714"/>
      <c r="C183" s="480"/>
      <c r="D183" s="480"/>
      <c r="E183" s="548"/>
      <c r="F183" s="549"/>
      <c r="G183" s="549"/>
      <c r="H183" s="549"/>
      <c r="I183" s="549"/>
      <c r="J183" s="549"/>
      <c r="K183" s="549"/>
      <c r="L183" s="549"/>
      <c r="M183" s="549"/>
      <c r="N183" s="550"/>
      <c r="O183" s="443"/>
      <c r="P183" s="1"/>
    </row>
    <row r="184" spans="1:16" ht="27" customHeight="1" x14ac:dyDescent="0.35">
      <c r="A184" s="184"/>
      <c r="B184" s="719">
        <v>3</v>
      </c>
      <c r="C184" s="480" t="s">
        <v>225</v>
      </c>
      <c r="D184" s="480"/>
      <c r="E184" s="526"/>
      <c r="F184" s="526"/>
      <c r="G184" s="526"/>
      <c r="H184" s="526"/>
      <c r="I184" s="526"/>
      <c r="J184" s="526"/>
      <c r="K184" s="526"/>
      <c r="L184" s="526"/>
      <c r="M184" s="526"/>
      <c r="N184" s="526"/>
      <c r="O184" s="469" t="s">
        <v>226</v>
      </c>
      <c r="P184" s="1"/>
    </row>
    <row r="185" spans="1:16" ht="27" customHeight="1" x14ac:dyDescent="0.35">
      <c r="A185" s="184"/>
      <c r="B185" s="719"/>
      <c r="C185" s="480"/>
      <c r="D185" s="480"/>
      <c r="E185" s="526"/>
      <c r="F185" s="526"/>
      <c r="G185" s="526"/>
      <c r="H185" s="526"/>
      <c r="I185" s="526"/>
      <c r="J185" s="526"/>
      <c r="K185" s="526"/>
      <c r="L185" s="526"/>
      <c r="M185" s="526"/>
      <c r="N185" s="526"/>
      <c r="O185" s="470"/>
      <c r="P185" s="1"/>
    </row>
    <row r="186" spans="1:16" ht="27" customHeight="1" x14ac:dyDescent="0.35">
      <c r="A186" s="184"/>
      <c r="B186" s="719"/>
      <c r="C186" s="480"/>
      <c r="D186" s="480"/>
      <c r="E186" s="526"/>
      <c r="F186" s="526"/>
      <c r="G186" s="526"/>
      <c r="H186" s="526"/>
      <c r="I186" s="526"/>
      <c r="J186" s="526"/>
      <c r="K186" s="526"/>
      <c r="L186" s="526"/>
      <c r="M186" s="526"/>
      <c r="N186" s="526"/>
      <c r="O186" s="470"/>
      <c r="P186" s="1"/>
    </row>
    <row r="187" spans="1:16" ht="27" customHeight="1" x14ac:dyDescent="0.35">
      <c r="A187" s="184"/>
      <c r="B187" s="719"/>
      <c r="C187" s="480"/>
      <c r="D187" s="480"/>
      <c r="E187" s="526"/>
      <c r="F187" s="526"/>
      <c r="G187" s="526"/>
      <c r="H187" s="526"/>
      <c r="I187" s="526"/>
      <c r="J187" s="526"/>
      <c r="K187" s="526"/>
      <c r="L187" s="526"/>
      <c r="M187" s="526"/>
      <c r="N187" s="526"/>
      <c r="O187" s="470"/>
      <c r="P187" s="1"/>
    </row>
    <row r="188" spans="1:16" ht="20.5" customHeight="1" x14ac:dyDescent="0.35">
      <c r="A188" s="184"/>
      <c r="B188" s="719"/>
      <c r="C188" s="480"/>
      <c r="D188" s="480"/>
      <c r="E188" s="526"/>
      <c r="F188" s="526"/>
      <c r="G188" s="526"/>
      <c r="H188" s="526"/>
      <c r="I188" s="526"/>
      <c r="J188" s="526"/>
      <c r="K188" s="526"/>
      <c r="L188" s="526"/>
      <c r="M188" s="526"/>
      <c r="N188" s="526"/>
      <c r="O188" s="178" t="s">
        <v>227</v>
      </c>
      <c r="P188" s="1"/>
    </row>
    <row r="189" spans="1:16" ht="30.65" customHeight="1" x14ac:dyDescent="0.35">
      <c r="A189" s="184"/>
      <c r="B189" s="719"/>
      <c r="C189" s="480"/>
      <c r="D189" s="480"/>
      <c r="E189" s="526"/>
      <c r="F189" s="526"/>
      <c r="G189" s="526"/>
      <c r="H189" s="526"/>
      <c r="I189" s="526"/>
      <c r="J189" s="526"/>
      <c r="K189" s="526"/>
      <c r="L189" s="526"/>
      <c r="M189" s="526"/>
      <c r="N189" s="526"/>
      <c r="O189" s="172" t="s">
        <v>228</v>
      </c>
      <c r="P189" s="1"/>
    </row>
    <row r="190" spans="1:16" ht="30.65" customHeight="1" x14ac:dyDescent="0.35">
      <c r="A190" s="184"/>
      <c r="B190" s="719"/>
      <c r="C190" s="480"/>
      <c r="D190" s="480"/>
      <c r="E190" s="526"/>
      <c r="F190" s="526"/>
      <c r="G190" s="526"/>
      <c r="H190" s="526"/>
      <c r="I190" s="526"/>
      <c r="J190" s="526"/>
      <c r="K190" s="526"/>
      <c r="L190" s="526"/>
      <c r="M190" s="526"/>
      <c r="N190" s="526"/>
      <c r="O190" s="179" t="s">
        <v>229</v>
      </c>
      <c r="P190" s="1"/>
    </row>
    <row r="191" spans="1:16" ht="30.65" customHeight="1" x14ac:dyDescent="0.35">
      <c r="A191" s="184"/>
      <c r="B191" s="719"/>
      <c r="C191" s="480"/>
      <c r="D191" s="480"/>
      <c r="E191" s="526"/>
      <c r="F191" s="526"/>
      <c r="G191" s="526"/>
      <c r="H191" s="526"/>
      <c r="I191" s="526"/>
      <c r="J191" s="526"/>
      <c r="K191" s="526"/>
      <c r="L191" s="526"/>
      <c r="M191" s="526"/>
      <c r="N191" s="526"/>
      <c r="O191" s="179" t="s">
        <v>230</v>
      </c>
      <c r="P191" s="1"/>
    </row>
    <row r="192" spans="1:16" ht="30.65" customHeight="1" x14ac:dyDescent="0.35">
      <c r="A192" s="184"/>
      <c r="B192" s="719"/>
      <c r="C192" s="480"/>
      <c r="D192" s="480"/>
      <c r="E192" s="526"/>
      <c r="F192" s="526"/>
      <c r="G192" s="526"/>
      <c r="H192" s="526"/>
      <c r="I192" s="526"/>
      <c r="J192" s="526"/>
      <c r="K192" s="526"/>
      <c r="L192" s="526"/>
      <c r="M192" s="526"/>
      <c r="N192" s="526"/>
      <c r="O192" s="179" t="s">
        <v>231</v>
      </c>
      <c r="P192" s="1"/>
    </row>
    <row r="193" spans="1:16" ht="30.65" customHeight="1" x14ac:dyDescent="0.35">
      <c r="A193" s="184"/>
      <c r="B193" s="719"/>
      <c r="C193" s="480"/>
      <c r="D193" s="480"/>
      <c r="E193" s="526"/>
      <c r="F193" s="526"/>
      <c r="G193" s="526"/>
      <c r="H193" s="526"/>
      <c r="I193" s="526"/>
      <c r="J193" s="526"/>
      <c r="K193" s="526"/>
      <c r="L193" s="526"/>
      <c r="M193" s="526"/>
      <c r="N193" s="526"/>
      <c r="O193" s="179" t="s">
        <v>232</v>
      </c>
      <c r="P193" s="1"/>
    </row>
    <row r="194" spans="1:16" ht="20.5" customHeight="1" x14ac:dyDescent="0.35">
      <c r="A194" s="184"/>
      <c r="B194" s="719"/>
      <c r="C194" s="480"/>
      <c r="D194" s="480"/>
      <c r="E194" s="526"/>
      <c r="F194" s="526"/>
      <c r="G194" s="526"/>
      <c r="H194" s="526"/>
      <c r="I194" s="526"/>
      <c r="J194" s="526"/>
      <c r="K194" s="526"/>
      <c r="L194" s="526"/>
      <c r="M194" s="526"/>
      <c r="N194" s="526"/>
      <c r="O194" s="178" t="s">
        <v>233</v>
      </c>
      <c r="P194" s="1"/>
    </row>
    <row r="195" spans="1:16" ht="20.5" customHeight="1" x14ac:dyDescent="0.35">
      <c r="A195" s="184"/>
      <c r="B195" s="719"/>
      <c r="C195" s="480"/>
      <c r="D195" s="480"/>
      <c r="E195" s="526"/>
      <c r="F195" s="526"/>
      <c r="G195" s="526"/>
      <c r="H195" s="526"/>
      <c r="I195" s="526"/>
      <c r="J195" s="526"/>
      <c r="K195" s="526"/>
      <c r="L195" s="526"/>
      <c r="M195" s="526"/>
      <c r="N195" s="526"/>
      <c r="O195" s="470" t="s">
        <v>234</v>
      </c>
      <c r="P195" s="1"/>
    </row>
    <row r="196" spans="1:16" ht="20.5" customHeight="1" x14ac:dyDescent="0.35">
      <c r="A196" s="184"/>
      <c r="B196" s="719"/>
      <c r="C196" s="480"/>
      <c r="D196" s="480"/>
      <c r="E196" s="526"/>
      <c r="F196" s="526"/>
      <c r="G196" s="526"/>
      <c r="H196" s="526"/>
      <c r="I196" s="526"/>
      <c r="J196" s="526"/>
      <c r="K196" s="526"/>
      <c r="L196" s="526"/>
      <c r="M196" s="526"/>
      <c r="N196" s="526"/>
      <c r="O196" s="470"/>
      <c r="P196" s="1"/>
    </row>
    <row r="197" spans="1:16" ht="20.5" customHeight="1" x14ac:dyDescent="0.35">
      <c r="A197" s="184"/>
      <c r="B197" s="719"/>
      <c r="C197" s="480"/>
      <c r="D197" s="480"/>
      <c r="E197" s="526"/>
      <c r="F197" s="526"/>
      <c r="G197" s="526"/>
      <c r="H197" s="526"/>
      <c r="I197" s="526"/>
      <c r="J197" s="526"/>
      <c r="K197" s="526"/>
      <c r="L197" s="526"/>
      <c r="M197" s="526"/>
      <c r="N197" s="526"/>
      <c r="O197" s="169"/>
      <c r="P197" s="1"/>
    </row>
    <row r="198" spans="1:16" ht="20.5" customHeight="1" x14ac:dyDescent="0.35">
      <c r="A198" s="184"/>
      <c r="B198" s="719"/>
      <c r="C198" s="480"/>
      <c r="D198" s="480"/>
      <c r="E198" s="526"/>
      <c r="F198" s="526"/>
      <c r="G198" s="526"/>
      <c r="H198" s="526"/>
      <c r="I198" s="526"/>
      <c r="J198" s="526"/>
      <c r="K198" s="526"/>
      <c r="L198" s="526"/>
      <c r="M198" s="526"/>
      <c r="N198" s="526"/>
      <c r="O198" s="442" t="s">
        <v>235</v>
      </c>
      <c r="P198" s="1"/>
    </row>
    <row r="199" spans="1:16" ht="20.5" customHeight="1" x14ac:dyDescent="0.35">
      <c r="A199" s="184"/>
      <c r="B199" s="719"/>
      <c r="C199" s="480"/>
      <c r="D199" s="480"/>
      <c r="E199" s="526"/>
      <c r="F199" s="526"/>
      <c r="G199" s="526"/>
      <c r="H199" s="526"/>
      <c r="I199" s="526"/>
      <c r="J199" s="526"/>
      <c r="K199" s="526"/>
      <c r="L199" s="526"/>
      <c r="M199" s="526"/>
      <c r="N199" s="526"/>
      <c r="O199" s="443"/>
      <c r="P199" s="1"/>
    </row>
    <row r="200" spans="1:16" ht="20.5" customHeight="1" x14ac:dyDescent="0.35">
      <c r="A200" s="184"/>
      <c r="B200" s="719"/>
      <c r="C200" s="480"/>
      <c r="D200" s="480"/>
      <c r="E200" s="526"/>
      <c r="F200" s="526"/>
      <c r="G200" s="526"/>
      <c r="H200" s="526"/>
      <c r="I200" s="526"/>
      <c r="J200" s="526"/>
      <c r="K200" s="526"/>
      <c r="L200" s="526"/>
      <c r="M200" s="526"/>
      <c r="N200" s="526"/>
      <c r="O200" s="720" t="s">
        <v>236</v>
      </c>
      <c r="P200" s="1"/>
    </row>
    <row r="201" spans="1:16" ht="20.5" customHeight="1" x14ac:dyDescent="0.35">
      <c r="A201" s="184"/>
      <c r="B201" s="719"/>
      <c r="C201" s="480"/>
      <c r="D201" s="480"/>
      <c r="E201" s="526"/>
      <c r="F201" s="526"/>
      <c r="G201" s="526"/>
      <c r="H201" s="526"/>
      <c r="I201" s="526"/>
      <c r="J201" s="526"/>
      <c r="K201" s="526"/>
      <c r="L201" s="526"/>
      <c r="M201" s="526"/>
      <c r="N201" s="526"/>
      <c r="O201" s="443"/>
      <c r="P201" s="1"/>
    </row>
    <row r="202" spans="1:16" ht="28.75" customHeight="1" x14ac:dyDescent="0.35">
      <c r="A202" s="184"/>
      <c r="B202" s="715">
        <v>4</v>
      </c>
      <c r="C202" s="480" t="s">
        <v>237</v>
      </c>
      <c r="D202" s="480"/>
      <c r="E202" s="543"/>
      <c r="F202" s="544"/>
      <c r="G202" s="544"/>
      <c r="H202" s="544"/>
      <c r="I202" s="544"/>
      <c r="J202" s="544"/>
      <c r="K202" s="544"/>
      <c r="L202" s="544"/>
      <c r="M202" s="544"/>
      <c r="N202" s="545"/>
      <c r="O202" s="171" t="s">
        <v>238</v>
      </c>
      <c r="P202" s="1"/>
    </row>
    <row r="203" spans="1:16" x14ac:dyDescent="0.35">
      <c r="A203" s="184"/>
      <c r="B203" s="713"/>
      <c r="C203" s="480"/>
      <c r="D203" s="480"/>
      <c r="E203" s="546"/>
      <c r="F203" s="526"/>
      <c r="G203" s="526"/>
      <c r="H203" s="526"/>
      <c r="I203" s="526"/>
      <c r="J203" s="526"/>
      <c r="K203" s="526"/>
      <c r="L203" s="526"/>
      <c r="M203" s="526"/>
      <c r="N203" s="547"/>
      <c r="O203" s="169" t="s">
        <v>239</v>
      </c>
      <c r="P203" s="1"/>
    </row>
    <row r="204" spans="1:16" ht="28.75" customHeight="1" x14ac:dyDescent="0.35">
      <c r="A204" s="184"/>
      <c r="B204" s="713"/>
      <c r="C204" s="480"/>
      <c r="D204" s="480"/>
      <c r="E204" s="546"/>
      <c r="F204" s="526"/>
      <c r="G204" s="526"/>
      <c r="H204" s="526"/>
      <c r="I204" s="526"/>
      <c r="J204" s="526"/>
      <c r="K204" s="526"/>
      <c r="L204" s="526"/>
      <c r="M204" s="526"/>
      <c r="N204" s="547"/>
      <c r="O204" s="442" t="s">
        <v>240</v>
      </c>
      <c r="P204" s="1"/>
    </row>
    <row r="205" spans="1:16" ht="29.5" customHeight="1" x14ac:dyDescent="0.35">
      <c r="A205" s="184"/>
      <c r="B205" s="714"/>
      <c r="C205" s="480"/>
      <c r="D205" s="480"/>
      <c r="E205" s="548"/>
      <c r="F205" s="549"/>
      <c r="G205" s="549"/>
      <c r="H205" s="549"/>
      <c r="I205" s="549"/>
      <c r="J205" s="549"/>
      <c r="K205" s="549"/>
      <c r="L205" s="549"/>
      <c r="M205" s="549"/>
      <c r="N205" s="550"/>
      <c r="O205" s="443"/>
      <c r="P205" s="1"/>
    </row>
    <row r="206" spans="1:16" ht="29.15" customHeight="1" x14ac:dyDescent="0.35">
      <c r="A206" s="184"/>
      <c r="B206" s="715">
        <v>5</v>
      </c>
      <c r="C206" s="480" t="s">
        <v>241</v>
      </c>
      <c r="D206" s="480"/>
      <c r="E206" s="543"/>
      <c r="F206" s="544"/>
      <c r="G206" s="544"/>
      <c r="H206" s="544"/>
      <c r="I206" s="544"/>
      <c r="J206" s="544"/>
      <c r="K206" s="544"/>
      <c r="L206" s="544"/>
      <c r="M206" s="544"/>
      <c r="N206" s="545"/>
      <c r="O206" s="171" t="s">
        <v>238</v>
      </c>
      <c r="P206" s="1"/>
    </row>
    <row r="207" spans="1:16" x14ac:dyDescent="0.35">
      <c r="A207" s="184"/>
      <c r="B207" s="713"/>
      <c r="C207" s="480"/>
      <c r="D207" s="480"/>
      <c r="E207" s="546"/>
      <c r="F207" s="526"/>
      <c r="G207" s="526"/>
      <c r="H207" s="526"/>
      <c r="I207" s="526"/>
      <c r="J207" s="526"/>
      <c r="K207" s="526"/>
      <c r="L207" s="526"/>
      <c r="M207" s="526"/>
      <c r="N207" s="547"/>
      <c r="O207" s="169" t="s">
        <v>242</v>
      </c>
      <c r="P207" s="1"/>
    </row>
    <row r="208" spans="1:16" x14ac:dyDescent="0.35">
      <c r="A208" s="184"/>
      <c r="B208" s="713"/>
      <c r="C208" s="480"/>
      <c r="D208" s="480"/>
      <c r="E208" s="546"/>
      <c r="F208" s="526"/>
      <c r="G208" s="526"/>
      <c r="H208" s="526"/>
      <c r="I208" s="526"/>
      <c r="J208" s="526"/>
      <c r="K208" s="526"/>
      <c r="L208" s="526"/>
      <c r="M208" s="526"/>
      <c r="N208" s="547"/>
      <c r="O208" s="180"/>
      <c r="P208" s="1"/>
    </row>
    <row r="209" spans="1:16" ht="43.4" customHeight="1" x14ac:dyDescent="0.35">
      <c r="A209" s="184"/>
      <c r="B209" s="713"/>
      <c r="C209" s="480"/>
      <c r="D209" s="480"/>
      <c r="E209" s="546"/>
      <c r="F209" s="526"/>
      <c r="G209" s="526"/>
      <c r="H209" s="526"/>
      <c r="I209" s="526"/>
      <c r="J209" s="526"/>
      <c r="K209" s="526"/>
      <c r="L209" s="526"/>
      <c r="M209" s="526"/>
      <c r="N209" s="547"/>
      <c r="O209" s="442" t="s">
        <v>243</v>
      </c>
      <c r="P209" s="1"/>
    </row>
    <row r="210" spans="1:16" x14ac:dyDescent="0.35">
      <c r="A210" s="184"/>
      <c r="B210" s="714"/>
      <c r="C210" s="480"/>
      <c r="D210" s="480"/>
      <c r="E210" s="548"/>
      <c r="F210" s="549"/>
      <c r="G210" s="549"/>
      <c r="H210" s="549"/>
      <c r="I210" s="549"/>
      <c r="J210" s="549"/>
      <c r="K210" s="549"/>
      <c r="L210" s="549"/>
      <c r="M210" s="549"/>
      <c r="N210" s="550"/>
      <c r="O210" s="443"/>
      <c r="P210" s="1"/>
    </row>
    <row r="211" spans="1:16" ht="302.5" customHeight="1" x14ac:dyDescent="0.35">
      <c r="A211" s="184"/>
      <c r="B211" s="719">
        <v>6</v>
      </c>
      <c r="C211" s="480" t="s">
        <v>244</v>
      </c>
      <c r="D211" s="480"/>
      <c r="E211" s="543"/>
      <c r="F211" s="544"/>
      <c r="G211" s="544"/>
      <c r="H211" s="544"/>
      <c r="I211" s="544"/>
      <c r="J211" s="544"/>
      <c r="K211" s="544"/>
      <c r="L211" s="544"/>
      <c r="M211" s="544"/>
      <c r="N211" s="545"/>
      <c r="O211" s="472" t="s">
        <v>245</v>
      </c>
      <c r="P211" s="1"/>
    </row>
    <row r="212" spans="1:16" x14ac:dyDescent="0.35">
      <c r="A212" s="184"/>
      <c r="B212" s="719"/>
      <c r="C212" s="480"/>
      <c r="D212" s="480"/>
      <c r="E212" s="546"/>
      <c r="F212" s="526"/>
      <c r="G212" s="526"/>
      <c r="H212" s="526"/>
      <c r="I212" s="526"/>
      <c r="J212" s="526"/>
      <c r="K212" s="526"/>
      <c r="L212" s="526"/>
      <c r="M212" s="526"/>
      <c r="N212" s="547"/>
      <c r="O212" s="442"/>
      <c r="P212" s="1"/>
    </row>
    <row r="213" spans="1:16" ht="15" thickBot="1" x14ac:dyDescent="0.4">
      <c r="A213" s="184"/>
      <c r="B213" s="721"/>
      <c r="C213" s="480"/>
      <c r="D213" s="480"/>
      <c r="E213" s="548"/>
      <c r="F213" s="549"/>
      <c r="G213" s="549"/>
      <c r="H213" s="549"/>
      <c r="I213" s="549"/>
      <c r="J213" s="549"/>
      <c r="K213" s="549"/>
      <c r="L213" s="549"/>
      <c r="M213" s="549"/>
      <c r="N213" s="550"/>
      <c r="O213" s="443"/>
      <c r="P213" s="1"/>
    </row>
    <row r="214" spans="1:16" ht="73" customHeight="1" x14ac:dyDescent="0.35">
      <c r="A214" s="184"/>
      <c r="B214" s="722">
        <v>7</v>
      </c>
      <c r="C214" s="480" t="s">
        <v>246</v>
      </c>
      <c r="D214" s="480"/>
      <c r="E214" s="473"/>
      <c r="F214" s="510"/>
      <c r="G214" s="510"/>
      <c r="H214" s="510"/>
      <c r="I214" s="510"/>
      <c r="J214" s="510"/>
      <c r="K214" s="510"/>
      <c r="L214" s="510"/>
      <c r="M214" s="510"/>
      <c r="N214" s="474"/>
      <c r="O214" s="472" t="s">
        <v>247</v>
      </c>
      <c r="P214" s="1"/>
    </row>
    <row r="215" spans="1:16" ht="73" customHeight="1" x14ac:dyDescent="0.35">
      <c r="A215" s="184"/>
      <c r="B215" s="719"/>
      <c r="C215" s="480"/>
      <c r="D215" s="480"/>
      <c r="E215" s="475"/>
      <c r="F215" s="511"/>
      <c r="G215" s="511"/>
      <c r="H215" s="511"/>
      <c r="I215" s="511"/>
      <c r="J215" s="511"/>
      <c r="K215" s="511"/>
      <c r="L215" s="511"/>
      <c r="M215" s="511"/>
      <c r="N215" s="476"/>
      <c r="O215" s="442"/>
      <c r="P215" s="1"/>
    </row>
    <row r="216" spans="1:16" ht="73" customHeight="1" x14ac:dyDescent="0.35">
      <c r="A216" s="184"/>
      <c r="B216" s="719"/>
      <c r="C216" s="480"/>
      <c r="D216" s="480"/>
      <c r="E216" s="477"/>
      <c r="F216" s="512"/>
      <c r="G216" s="512"/>
      <c r="H216" s="512"/>
      <c r="I216" s="512"/>
      <c r="J216" s="512"/>
      <c r="K216" s="512"/>
      <c r="L216" s="512"/>
      <c r="M216" s="512"/>
      <c r="N216" s="478"/>
      <c r="O216" s="443"/>
      <c r="P216" s="1"/>
    </row>
    <row r="217" spans="1:16" ht="29.15" customHeight="1" x14ac:dyDescent="0.35">
      <c r="A217" s="184"/>
      <c r="B217" s="715">
        <v>8</v>
      </c>
      <c r="C217" s="480" t="s">
        <v>248</v>
      </c>
      <c r="D217" s="480"/>
      <c r="E217" s="473"/>
      <c r="F217" s="510"/>
      <c r="G217" s="510"/>
      <c r="H217" s="510"/>
      <c r="I217" s="510"/>
      <c r="J217" s="510"/>
      <c r="K217" s="510"/>
      <c r="L217" s="510"/>
      <c r="M217" s="510"/>
      <c r="N217" s="474"/>
      <c r="O217" s="472" t="s">
        <v>249</v>
      </c>
      <c r="P217" s="1"/>
    </row>
    <row r="218" spans="1:16" x14ac:dyDescent="0.35">
      <c r="A218" s="184"/>
      <c r="B218" s="713"/>
      <c r="C218" s="480"/>
      <c r="D218" s="480"/>
      <c r="E218" s="475"/>
      <c r="F218" s="511"/>
      <c r="G218" s="511"/>
      <c r="H218" s="511"/>
      <c r="I218" s="511"/>
      <c r="J218" s="511"/>
      <c r="K218" s="511"/>
      <c r="L218" s="511"/>
      <c r="M218" s="511"/>
      <c r="N218" s="476"/>
      <c r="O218" s="442"/>
      <c r="P218" s="1"/>
    </row>
    <row r="219" spans="1:16" x14ac:dyDescent="0.35">
      <c r="A219" s="184"/>
      <c r="B219" s="713"/>
      <c r="C219" s="480"/>
      <c r="D219" s="480"/>
      <c r="E219" s="475"/>
      <c r="F219" s="511"/>
      <c r="G219" s="511"/>
      <c r="H219" s="511"/>
      <c r="I219" s="511"/>
      <c r="J219" s="511"/>
      <c r="K219" s="511"/>
      <c r="L219" s="511"/>
      <c r="M219" s="511"/>
      <c r="N219" s="476"/>
      <c r="O219" s="442"/>
      <c r="P219" s="1"/>
    </row>
    <row r="220" spans="1:16" ht="103.4" customHeight="1" x14ac:dyDescent="0.35">
      <c r="A220" s="184"/>
      <c r="B220" s="714"/>
      <c r="C220" s="480"/>
      <c r="D220" s="480"/>
      <c r="E220" s="475"/>
      <c r="F220" s="511"/>
      <c r="G220" s="511"/>
      <c r="H220" s="511"/>
      <c r="I220" s="511"/>
      <c r="J220" s="511"/>
      <c r="K220" s="511"/>
      <c r="L220" s="511"/>
      <c r="M220" s="511"/>
      <c r="N220" s="476"/>
      <c r="O220" s="443"/>
      <c r="P220" s="1"/>
    </row>
    <row r="221" spans="1:16" ht="29.15" customHeight="1" x14ac:dyDescent="0.35">
      <c r="A221" s="184"/>
      <c r="B221" s="719">
        <v>9</v>
      </c>
      <c r="C221" s="480" t="s">
        <v>250</v>
      </c>
      <c r="D221" s="480"/>
      <c r="E221" s="543"/>
      <c r="F221" s="544"/>
      <c r="G221" s="544"/>
      <c r="H221" s="544"/>
      <c r="I221" s="544"/>
      <c r="J221" s="544"/>
      <c r="K221" s="544"/>
      <c r="L221" s="544"/>
      <c r="M221" s="544"/>
      <c r="N221" s="545"/>
      <c r="O221" s="670" t="s">
        <v>251</v>
      </c>
      <c r="P221" s="1"/>
    </row>
    <row r="222" spans="1:16" x14ac:dyDescent="0.35">
      <c r="A222" s="184"/>
      <c r="B222" s="719"/>
      <c r="C222" s="480"/>
      <c r="D222" s="480"/>
      <c r="E222" s="546"/>
      <c r="F222" s="526"/>
      <c r="G222" s="526"/>
      <c r="H222" s="526"/>
      <c r="I222" s="526"/>
      <c r="J222" s="526"/>
      <c r="K222" s="526"/>
      <c r="L222" s="526"/>
      <c r="M222" s="526"/>
      <c r="N222" s="547"/>
      <c r="O222" s="671"/>
      <c r="P222" s="1"/>
    </row>
    <row r="223" spans="1:16" x14ac:dyDescent="0.35">
      <c r="A223" s="184"/>
      <c r="B223" s="719"/>
      <c r="C223" s="480"/>
      <c r="D223" s="480"/>
      <c r="E223" s="546"/>
      <c r="F223" s="526"/>
      <c r="G223" s="526"/>
      <c r="H223" s="526"/>
      <c r="I223" s="526"/>
      <c r="J223" s="526"/>
      <c r="K223" s="526"/>
      <c r="L223" s="526"/>
      <c r="M223" s="526"/>
      <c r="N223" s="547"/>
      <c r="O223" s="671"/>
      <c r="P223" s="1"/>
    </row>
    <row r="224" spans="1:16" ht="28.75" customHeight="1" x14ac:dyDescent="0.35">
      <c r="A224" s="184"/>
      <c r="B224" s="719"/>
      <c r="C224" s="480"/>
      <c r="D224" s="480"/>
      <c r="E224" s="546"/>
      <c r="F224" s="526"/>
      <c r="G224" s="526"/>
      <c r="H224" s="526"/>
      <c r="I224" s="526"/>
      <c r="J224" s="526"/>
      <c r="K224" s="526"/>
      <c r="L224" s="526"/>
      <c r="M224" s="526"/>
      <c r="N224" s="547"/>
      <c r="O224" s="671"/>
      <c r="P224" s="1"/>
    </row>
    <row r="225" spans="1:16" ht="15" thickBot="1" x14ac:dyDescent="0.4">
      <c r="A225" s="184"/>
      <c r="B225" s="719"/>
      <c r="C225" s="480"/>
      <c r="D225" s="480"/>
      <c r="E225" s="548"/>
      <c r="F225" s="549"/>
      <c r="G225" s="549"/>
      <c r="H225" s="549"/>
      <c r="I225" s="549"/>
      <c r="J225" s="549"/>
      <c r="K225" s="549"/>
      <c r="L225" s="549"/>
      <c r="M225" s="549"/>
      <c r="N225" s="550"/>
      <c r="O225" s="181"/>
      <c r="P225" s="1"/>
    </row>
    <row r="226" spans="1:16" x14ac:dyDescent="0.35">
      <c r="A226" s="184"/>
      <c r="B226" s="187"/>
      <c r="C226" s="184"/>
      <c r="D226" s="184"/>
      <c r="E226" s="184"/>
      <c r="F226" s="184"/>
      <c r="G226" s="184"/>
      <c r="H226" s="184"/>
      <c r="I226" s="184"/>
      <c r="J226" s="184"/>
      <c r="K226" s="184"/>
      <c r="L226" s="184"/>
      <c r="M226" s="184"/>
      <c r="N226" s="184"/>
      <c r="O226" s="203"/>
      <c r="P226" s="1"/>
    </row>
    <row r="227" spans="1:16" x14ac:dyDescent="0.35">
      <c r="A227" s="206"/>
      <c r="B227" s="207"/>
      <c r="C227" s="184"/>
      <c r="D227" s="184"/>
      <c r="E227" s="184"/>
      <c r="F227" s="184"/>
      <c r="G227" s="184"/>
      <c r="H227" s="184"/>
      <c r="I227" s="184"/>
      <c r="J227" s="184"/>
      <c r="K227" s="184"/>
      <c r="L227" s="184"/>
      <c r="M227" s="184"/>
      <c r="N227" s="184"/>
      <c r="O227" s="203"/>
      <c r="P227" s="1"/>
    </row>
    <row r="228" spans="1:16" ht="40.75" customHeight="1" x14ac:dyDescent="0.35">
      <c r="A228" s="184"/>
      <c r="B228" s="458" t="s">
        <v>252</v>
      </c>
      <c r="C228" s="459"/>
      <c r="D228" s="459"/>
      <c r="E228" s="459"/>
      <c r="F228" s="459"/>
      <c r="G228" s="459"/>
      <c r="H228" s="459"/>
      <c r="I228" s="459"/>
      <c r="J228" s="459"/>
      <c r="K228" s="459"/>
      <c r="L228" s="459"/>
      <c r="M228" s="459"/>
      <c r="N228" s="459"/>
      <c r="O228" s="460"/>
      <c r="P228" s="1"/>
    </row>
    <row r="229" spans="1:16" ht="14.5" customHeight="1" x14ac:dyDescent="0.35">
      <c r="A229" s="184"/>
      <c r="B229" s="715">
        <v>1</v>
      </c>
      <c r="C229" s="485" t="s">
        <v>253</v>
      </c>
      <c r="D229" s="485"/>
      <c r="E229" s="485"/>
      <c r="F229" s="485"/>
      <c r="G229" s="485"/>
      <c r="H229" s="485"/>
      <c r="I229" s="485"/>
      <c r="J229" s="485"/>
      <c r="K229" s="485"/>
      <c r="L229" s="485"/>
      <c r="M229" s="485"/>
      <c r="N229" s="485"/>
      <c r="O229" s="666"/>
      <c r="P229" s="1"/>
    </row>
    <row r="230" spans="1:16" x14ac:dyDescent="0.35">
      <c r="A230" s="184"/>
      <c r="B230" s="713"/>
      <c r="C230" s="485"/>
      <c r="D230" s="485"/>
      <c r="E230" s="485"/>
      <c r="F230" s="485"/>
      <c r="G230" s="485"/>
      <c r="H230" s="485"/>
      <c r="I230" s="485"/>
      <c r="J230" s="485"/>
      <c r="K230" s="485"/>
      <c r="L230" s="485"/>
      <c r="M230" s="485"/>
      <c r="N230" s="485"/>
      <c r="O230" s="666"/>
      <c r="P230" s="1"/>
    </row>
    <row r="231" spans="1:16" ht="27.65" customHeight="1" x14ac:dyDescent="0.35">
      <c r="A231" s="184"/>
      <c r="B231" s="713"/>
      <c r="C231" s="723" t="s">
        <v>254</v>
      </c>
      <c r="D231" s="723" t="s">
        <v>255</v>
      </c>
      <c r="E231" s="723" t="s">
        <v>256</v>
      </c>
      <c r="F231" s="723"/>
      <c r="G231" s="723"/>
      <c r="H231" s="723"/>
      <c r="I231" s="723"/>
      <c r="J231" s="723"/>
      <c r="K231" s="723" t="s">
        <v>257</v>
      </c>
      <c r="L231" s="723"/>
      <c r="M231" s="724" t="s">
        <v>258</v>
      </c>
      <c r="N231" s="725"/>
      <c r="O231" s="723" t="s">
        <v>259</v>
      </c>
      <c r="P231" s="1"/>
    </row>
    <row r="232" spans="1:16" ht="26.5" customHeight="1" x14ac:dyDescent="0.35">
      <c r="A232" s="184"/>
      <c r="B232" s="713"/>
      <c r="C232" s="723"/>
      <c r="D232" s="723"/>
      <c r="E232" s="723"/>
      <c r="F232" s="723"/>
      <c r="G232" s="723"/>
      <c r="H232" s="723"/>
      <c r="I232" s="723"/>
      <c r="J232" s="723"/>
      <c r="K232" s="723" t="s">
        <v>260</v>
      </c>
      <c r="L232" s="723"/>
      <c r="M232" s="726"/>
      <c r="N232" s="727"/>
      <c r="O232" s="723"/>
      <c r="P232" s="1"/>
    </row>
    <row r="233" spans="1:16" ht="22.75" customHeight="1" x14ac:dyDescent="0.35">
      <c r="A233" s="184"/>
      <c r="B233" s="713"/>
      <c r="C233" s="723"/>
      <c r="D233" s="723"/>
      <c r="E233" s="723"/>
      <c r="F233" s="723"/>
      <c r="G233" s="723"/>
      <c r="H233" s="723"/>
      <c r="I233" s="723"/>
      <c r="J233" s="723"/>
      <c r="K233" s="723" t="s">
        <v>261</v>
      </c>
      <c r="L233" s="723"/>
      <c r="M233" s="728"/>
      <c r="N233" s="729"/>
      <c r="O233" s="723"/>
      <c r="P233" s="1"/>
    </row>
    <row r="234" spans="1:16" ht="16.75" customHeight="1" x14ac:dyDescent="0.35">
      <c r="A234" s="184"/>
      <c r="B234" s="713"/>
      <c r="C234" s="518"/>
      <c r="D234" s="520"/>
      <c r="E234" s="521" t="b">
        <v>0</v>
      </c>
      <c r="F234" s="521"/>
      <c r="G234" s="521"/>
      <c r="H234" s="521"/>
      <c r="I234" s="521"/>
      <c r="J234" s="521"/>
      <c r="K234" s="520"/>
      <c r="L234" s="520"/>
      <c r="M234" s="517"/>
      <c r="N234" s="517"/>
      <c r="O234" s="517"/>
      <c r="P234" s="1"/>
    </row>
    <row r="235" spans="1:16" ht="17.5" customHeight="1" x14ac:dyDescent="0.35">
      <c r="A235" s="184"/>
      <c r="B235" s="713"/>
      <c r="C235" s="518"/>
      <c r="D235" s="520"/>
      <c r="E235" s="521"/>
      <c r="F235" s="521"/>
      <c r="G235" s="521"/>
      <c r="H235" s="521"/>
      <c r="I235" s="521"/>
      <c r="J235" s="521"/>
      <c r="K235" s="520"/>
      <c r="L235" s="520"/>
      <c r="M235" s="517"/>
      <c r="N235" s="517"/>
      <c r="O235" s="517"/>
      <c r="P235" s="1"/>
    </row>
    <row r="236" spans="1:16" ht="14.5" customHeight="1" x14ac:dyDescent="0.35">
      <c r="A236" s="184"/>
      <c r="B236" s="713"/>
      <c r="C236" s="518"/>
      <c r="D236" s="520"/>
      <c r="E236" s="521" t="b">
        <v>0</v>
      </c>
      <c r="F236" s="521"/>
      <c r="G236" s="521"/>
      <c r="H236" s="521"/>
      <c r="I236" s="521"/>
      <c r="J236" s="521"/>
      <c r="K236" s="520"/>
      <c r="L236" s="520"/>
      <c r="M236" s="518"/>
      <c r="N236" s="518"/>
      <c r="O236" s="518"/>
      <c r="P236" s="1"/>
    </row>
    <row r="237" spans="1:16" x14ac:dyDescent="0.35">
      <c r="A237" s="184"/>
      <c r="B237" s="713"/>
      <c r="C237" s="518"/>
      <c r="D237" s="520"/>
      <c r="E237" s="521"/>
      <c r="F237" s="521"/>
      <c r="G237" s="521"/>
      <c r="H237" s="521"/>
      <c r="I237" s="521"/>
      <c r="J237" s="521"/>
      <c r="K237" s="520"/>
      <c r="L237" s="520"/>
      <c r="M237" s="518"/>
      <c r="N237" s="518"/>
      <c r="O237" s="518"/>
      <c r="P237" s="1"/>
    </row>
    <row r="238" spans="1:16" ht="14.5" customHeight="1" x14ac:dyDescent="0.35">
      <c r="A238" s="184"/>
      <c r="B238" s="713"/>
      <c r="C238" s="518"/>
      <c r="D238" s="520"/>
      <c r="E238" s="521" t="b">
        <v>0</v>
      </c>
      <c r="F238" s="521"/>
      <c r="G238" s="521"/>
      <c r="H238" s="521"/>
      <c r="I238" s="521"/>
      <c r="J238" s="521"/>
      <c r="K238" s="520"/>
      <c r="L238" s="520"/>
      <c r="M238" s="518"/>
      <c r="N238" s="518"/>
      <c r="O238" s="518"/>
      <c r="P238" s="1"/>
    </row>
    <row r="239" spans="1:16" x14ac:dyDescent="0.35">
      <c r="A239" s="184"/>
      <c r="B239" s="713"/>
      <c r="C239" s="518"/>
      <c r="D239" s="520"/>
      <c r="E239" s="521"/>
      <c r="F239" s="521"/>
      <c r="G239" s="521"/>
      <c r="H239" s="521"/>
      <c r="I239" s="521"/>
      <c r="J239" s="521"/>
      <c r="K239" s="520"/>
      <c r="L239" s="520"/>
      <c r="M239" s="518"/>
      <c r="N239" s="518"/>
      <c r="O239" s="518"/>
      <c r="P239" s="1"/>
    </row>
    <row r="240" spans="1:16" ht="14.5" customHeight="1" x14ac:dyDescent="0.35">
      <c r="A240" s="184"/>
      <c r="B240" s="713"/>
      <c r="C240" s="518"/>
      <c r="D240" s="520"/>
      <c r="E240" s="521" t="b">
        <v>0</v>
      </c>
      <c r="F240" s="521"/>
      <c r="G240" s="521"/>
      <c r="H240" s="521"/>
      <c r="I240" s="521"/>
      <c r="J240" s="521"/>
      <c r="K240" s="520"/>
      <c r="L240" s="520"/>
      <c r="M240" s="518"/>
      <c r="N240" s="518"/>
      <c r="O240" s="518"/>
      <c r="P240" s="1"/>
    </row>
    <row r="241" spans="1:16" x14ac:dyDescent="0.35">
      <c r="A241" s="184"/>
      <c r="B241" s="713"/>
      <c r="C241" s="518"/>
      <c r="D241" s="520"/>
      <c r="E241" s="521"/>
      <c r="F241" s="521"/>
      <c r="G241" s="521"/>
      <c r="H241" s="521"/>
      <c r="I241" s="521"/>
      <c r="J241" s="521"/>
      <c r="K241" s="520"/>
      <c r="L241" s="520"/>
      <c r="M241" s="518"/>
      <c r="N241" s="518"/>
      <c r="O241" s="518"/>
      <c r="P241" s="1"/>
    </row>
    <row r="242" spans="1:16" ht="14.5" customHeight="1" x14ac:dyDescent="0.35">
      <c r="A242" s="184"/>
      <c r="B242" s="713"/>
      <c r="C242" s="518"/>
      <c r="D242" s="520"/>
      <c r="E242" s="521" t="b">
        <v>0</v>
      </c>
      <c r="F242" s="521"/>
      <c r="G242" s="521"/>
      <c r="H242" s="521"/>
      <c r="I242" s="521"/>
      <c r="J242" s="521"/>
      <c r="K242" s="520"/>
      <c r="L242" s="520"/>
      <c r="M242" s="518"/>
      <c r="N242" s="518"/>
      <c r="O242" s="518"/>
      <c r="P242" s="1"/>
    </row>
    <row r="243" spans="1:16" x14ac:dyDescent="0.35">
      <c r="A243" s="184"/>
      <c r="B243" s="713"/>
      <c r="C243" s="518"/>
      <c r="D243" s="520"/>
      <c r="E243" s="521"/>
      <c r="F243" s="521"/>
      <c r="G243" s="521"/>
      <c r="H243" s="521"/>
      <c r="I243" s="521"/>
      <c r="J243" s="521"/>
      <c r="K243" s="520"/>
      <c r="L243" s="520"/>
      <c r="M243" s="518"/>
      <c r="N243" s="518"/>
      <c r="O243" s="518"/>
      <c r="P243" s="1"/>
    </row>
    <row r="244" spans="1:16" ht="14.5" customHeight="1" x14ac:dyDescent="0.35">
      <c r="A244" s="184"/>
      <c r="B244" s="713"/>
      <c r="C244" s="518"/>
      <c r="D244" s="520"/>
      <c r="E244" s="521" t="b">
        <v>0</v>
      </c>
      <c r="F244" s="521"/>
      <c r="G244" s="521"/>
      <c r="H244" s="521"/>
      <c r="I244" s="521"/>
      <c r="J244" s="521"/>
      <c r="K244" s="520"/>
      <c r="L244" s="520"/>
      <c r="M244" s="518"/>
      <c r="N244" s="518"/>
      <c r="O244" s="518"/>
      <c r="P244" s="1"/>
    </row>
    <row r="245" spans="1:16" x14ac:dyDescent="0.35">
      <c r="A245" s="184"/>
      <c r="B245" s="713"/>
      <c r="C245" s="518"/>
      <c r="D245" s="520"/>
      <c r="E245" s="521"/>
      <c r="F245" s="521"/>
      <c r="G245" s="521"/>
      <c r="H245" s="521"/>
      <c r="I245" s="521"/>
      <c r="J245" s="521"/>
      <c r="K245" s="520"/>
      <c r="L245" s="520"/>
      <c r="M245" s="518"/>
      <c r="N245" s="518"/>
      <c r="O245" s="518"/>
      <c r="P245" s="1"/>
    </row>
    <row r="246" spans="1:16" ht="14.5" customHeight="1" x14ac:dyDescent="0.35">
      <c r="A246" s="184"/>
      <c r="B246" s="713"/>
      <c r="C246" s="518"/>
      <c r="D246" s="520"/>
      <c r="E246" s="521" t="b">
        <v>0</v>
      </c>
      <c r="F246" s="521"/>
      <c r="G246" s="521"/>
      <c r="H246" s="521"/>
      <c r="I246" s="521"/>
      <c r="J246" s="521"/>
      <c r="K246" s="520"/>
      <c r="L246" s="520"/>
      <c r="M246" s="518"/>
      <c r="N246" s="518"/>
      <c r="O246" s="518"/>
      <c r="P246" s="1"/>
    </row>
    <row r="247" spans="1:16" x14ac:dyDescent="0.35">
      <c r="A247" s="184"/>
      <c r="B247" s="714"/>
      <c r="C247" s="518"/>
      <c r="D247" s="520"/>
      <c r="E247" s="521"/>
      <c r="F247" s="521"/>
      <c r="G247" s="521"/>
      <c r="H247" s="521"/>
      <c r="I247" s="521"/>
      <c r="J247" s="521"/>
      <c r="K247" s="520"/>
      <c r="L247" s="520"/>
      <c r="M247" s="518"/>
      <c r="N247" s="518"/>
      <c r="O247" s="518"/>
      <c r="P247" s="1"/>
    </row>
    <row r="248" spans="1:16" ht="21" x14ac:dyDescent="0.35">
      <c r="A248" s="184"/>
      <c r="B248" s="208"/>
      <c r="C248" s="209"/>
      <c r="D248" s="209"/>
      <c r="E248" s="209"/>
      <c r="F248" s="209"/>
      <c r="G248" s="209"/>
      <c r="H248" s="209"/>
      <c r="I248" s="209"/>
      <c r="J248" s="209"/>
      <c r="K248" s="209"/>
      <c r="L248" s="209"/>
      <c r="M248" s="209"/>
      <c r="N248" s="209"/>
      <c r="O248" s="210" t="s">
        <v>26</v>
      </c>
      <c r="P248" s="1"/>
    </row>
    <row r="249" spans="1:16" ht="14.5" customHeight="1" x14ac:dyDescent="0.35">
      <c r="A249" s="184"/>
      <c r="B249" s="715">
        <v>2</v>
      </c>
      <c r="C249" s="696" t="s">
        <v>262</v>
      </c>
      <c r="D249" s="697"/>
      <c r="E249" s="473"/>
      <c r="F249" s="510"/>
      <c r="G249" s="510"/>
      <c r="H249" s="510"/>
      <c r="I249" s="510"/>
      <c r="J249" s="510"/>
      <c r="K249" s="510"/>
      <c r="L249" s="510"/>
      <c r="M249" s="510"/>
      <c r="N249" s="474"/>
      <c r="O249" s="666" t="s">
        <v>263</v>
      </c>
      <c r="P249" s="1"/>
    </row>
    <row r="250" spans="1:16" x14ac:dyDescent="0.35">
      <c r="A250" s="184"/>
      <c r="B250" s="713"/>
      <c r="C250" s="709"/>
      <c r="D250" s="710"/>
      <c r="E250" s="475"/>
      <c r="F250" s="511"/>
      <c r="G250" s="511"/>
      <c r="H250" s="511"/>
      <c r="I250" s="511"/>
      <c r="J250" s="511"/>
      <c r="K250" s="511"/>
      <c r="L250" s="511"/>
      <c r="M250" s="511"/>
      <c r="N250" s="476"/>
      <c r="O250" s="666"/>
      <c r="P250" s="1"/>
    </row>
    <row r="251" spans="1:16" x14ac:dyDescent="0.35">
      <c r="A251" s="184"/>
      <c r="B251" s="713"/>
      <c r="C251" s="709"/>
      <c r="D251" s="710"/>
      <c r="E251" s="475"/>
      <c r="F251" s="511"/>
      <c r="G251" s="511"/>
      <c r="H251" s="511"/>
      <c r="I251" s="511"/>
      <c r="J251" s="511"/>
      <c r="K251" s="511"/>
      <c r="L251" s="511"/>
      <c r="M251" s="511"/>
      <c r="N251" s="476"/>
      <c r="O251" s="666"/>
      <c r="P251" s="1"/>
    </row>
    <row r="252" spans="1:16" x14ac:dyDescent="0.35">
      <c r="A252" s="184"/>
      <c r="B252" s="713"/>
      <c r="C252" s="709"/>
      <c r="D252" s="710"/>
      <c r="E252" s="475"/>
      <c r="F252" s="511"/>
      <c r="G252" s="511"/>
      <c r="H252" s="511"/>
      <c r="I252" s="511"/>
      <c r="J252" s="511"/>
      <c r="K252" s="511"/>
      <c r="L252" s="511"/>
      <c r="M252" s="511"/>
      <c r="N252" s="476"/>
      <c r="O252" s="666"/>
      <c r="P252" s="1"/>
    </row>
    <row r="253" spans="1:16" x14ac:dyDescent="0.35">
      <c r="A253" s="184"/>
      <c r="B253" s="714"/>
      <c r="C253" s="698"/>
      <c r="D253" s="699"/>
      <c r="E253" s="477"/>
      <c r="F253" s="512"/>
      <c r="G253" s="512"/>
      <c r="H253" s="512"/>
      <c r="I253" s="512"/>
      <c r="J253" s="512"/>
      <c r="K253" s="512"/>
      <c r="L253" s="512"/>
      <c r="M253" s="512"/>
      <c r="N253" s="478"/>
      <c r="O253" s="666"/>
      <c r="P253" s="1"/>
    </row>
    <row r="254" spans="1:16" ht="85.75" customHeight="1" x14ac:dyDescent="0.35">
      <c r="A254" s="184"/>
      <c r="B254" s="715">
        <v>3</v>
      </c>
      <c r="C254" s="696" t="s">
        <v>46</v>
      </c>
      <c r="D254" s="697"/>
      <c r="E254" s="473"/>
      <c r="F254" s="510"/>
      <c r="G254" s="510"/>
      <c r="H254" s="510"/>
      <c r="I254" s="510"/>
      <c r="J254" s="510"/>
      <c r="K254" s="510"/>
      <c r="L254" s="510"/>
      <c r="M254" s="510"/>
      <c r="N254" s="474"/>
      <c r="O254" s="171" t="s">
        <v>264</v>
      </c>
      <c r="P254" s="1"/>
    </row>
    <row r="255" spans="1:16" ht="85.75" customHeight="1" x14ac:dyDescent="0.35">
      <c r="A255" s="184"/>
      <c r="B255" s="714"/>
      <c r="C255" s="698"/>
      <c r="D255" s="699"/>
      <c r="E255" s="477"/>
      <c r="F255" s="512"/>
      <c r="G255" s="512"/>
      <c r="H255" s="512"/>
      <c r="I255" s="512"/>
      <c r="J255" s="512"/>
      <c r="K255" s="512"/>
      <c r="L255" s="512"/>
      <c r="M255" s="512"/>
      <c r="N255" s="478"/>
      <c r="O255" s="170" t="s">
        <v>265</v>
      </c>
      <c r="P255" s="1"/>
    </row>
    <row r="256" spans="1:16" ht="64.75" customHeight="1" x14ac:dyDescent="0.35">
      <c r="A256" s="184"/>
      <c r="B256" s="715">
        <v>4</v>
      </c>
      <c r="C256" s="696" t="s">
        <v>266</v>
      </c>
      <c r="D256" s="697"/>
      <c r="E256" s="520" t="s">
        <v>238</v>
      </c>
      <c r="F256" s="520"/>
      <c r="G256" s="520"/>
      <c r="H256" s="520"/>
      <c r="I256" s="520"/>
      <c r="J256" s="520"/>
      <c r="K256" s="520"/>
      <c r="L256" s="520"/>
      <c r="M256" s="520"/>
      <c r="N256" s="520"/>
      <c r="O256" s="472" t="s">
        <v>267</v>
      </c>
      <c r="P256" s="1"/>
    </row>
    <row r="257" spans="1:16" ht="64.75" customHeight="1" x14ac:dyDescent="0.35">
      <c r="A257" s="184"/>
      <c r="B257" s="713"/>
      <c r="C257" s="709" t="s">
        <v>268</v>
      </c>
      <c r="D257" s="710"/>
      <c r="E257" s="520"/>
      <c r="F257" s="520"/>
      <c r="G257" s="520"/>
      <c r="H257" s="520"/>
      <c r="I257" s="520"/>
      <c r="J257" s="520"/>
      <c r="K257" s="520"/>
      <c r="L257" s="520"/>
      <c r="M257" s="520"/>
      <c r="N257" s="520"/>
      <c r="O257" s="442"/>
      <c r="P257" s="1"/>
    </row>
    <row r="258" spans="1:16" ht="64.75" customHeight="1" x14ac:dyDescent="0.35">
      <c r="A258" s="184"/>
      <c r="B258" s="714"/>
      <c r="C258" s="698"/>
      <c r="D258" s="699"/>
      <c r="E258" s="520"/>
      <c r="F258" s="520"/>
      <c r="G258" s="520"/>
      <c r="H258" s="520"/>
      <c r="I258" s="520"/>
      <c r="J258" s="520"/>
      <c r="K258" s="520"/>
      <c r="L258" s="520"/>
      <c r="M258" s="520"/>
      <c r="N258" s="520"/>
      <c r="O258" s="443"/>
      <c r="P258" s="1"/>
    </row>
    <row r="259" spans="1:16" ht="48.65" customHeight="1" x14ac:dyDescent="0.35">
      <c r="A259" s="184"/>
      <c r="B259" s="660">
        <v>5</v>
      </c>
      <c r="C259" s="535" t="s">
        <v>642</v>
      </c>
      <c r="D259" s="535"/>
      <c r="E259" s="535"/>
      <c r="F259" s="535"/>
      <c r="G259" s="535"/>
      <c r="H259" s="535"/>
      <c r="I259" s="535"/>
      <c r="J259" s="535"/>
      <c r="K259" s="535"/>
      <c r="L259" s="535"/>
      <c r="M259" s="535"/>
      <c r="N259" s="535"/>
      <c r="O259" s="372" t="s">
        <v>267</v>
      </c>
      <c r="P259" s="1"/>
    </row>
    <row r="260" spans="1:16" ht="48.65" customHeight="1" x14ac:dyDescent="0.35">
      <c r="A260" s="184"/>
      <c r="B260" s="660"/>
      <c r="C260" s="535"/>
      <c r="D260" s="535"/>
      <c r="E260" s="535"/>
      <c r="F260" s="535"/>
      <c r="G260" s="535"/>
      <c r="H260" s="535"/>
      <c r="I260" s="535"/>
      <c r="J260" s="535"/>
      <c r="K260" s="535"/>
      <c r="L260" s="535"/>
      <c r="M260" s="535"/>
      <c r="N260" s="535"/>
      <c r="O260" s="516" t="s">
        <v>640</v>
      </c>
      <c r="P260" s="1"/>
    </row>
    <row r="261" spans="1:16" ht="48.65" customHeight="1" x14ac:dyDescent="0.35">
      <c r="A261" s="184"/>
      <c r="B261" s="660"/>
      <c r="C261" s="535"/>
      <c r="D261" s="535"/>
      <c r="E261" s="535"/>
      <c r="F261" s="535"/>
      <c r="G261" s="535"/>
      <c r="H261" s="535"/>
      <c r="I261" s="535"/>
      <c r="J261" s="535"/>
      <c r="K261" s="535"/>
      <c r="L261" s="535"/>
      <c r="M261" s="535"/>
      <c r="N261" s="535"/>
      <c r="O261" s="516"/>
      <c r="P261" s="1"/>
    </row>
    <row r="262" spans="1:16" ht="48.65" customHeight="1" x14ac:dyDescent="0.35">
      <c r="A262" s="184"/>
      <c r="B262" s="660"/>
      <c r="C262" s="535"/>
      <c r="D262" s="535"/>
      <c r="E262" s="535"/>
      <c r="F262" s="535"/>
      <c r="G262" s="535"/>
      <c r="H262" s="535"/>
      <c r="I262" s="535"/>
      <c r="J262" s="535"/>
      <c r="K262" s="535"/>
      <c r="L262" s="535"/>
      <c r="M262" s="535"/>
      <c r="N262" s="535"/>
      <c r="O262" s="372" t="s">
        <v>641</v>
      </c>
      <c r="P262" s="1"/>
    </row>
    <row r="263" spans="1:16" x14ac:dyDescent="0.35">
      <c r="A263" s="184"/>
      <c r="B263" s="211"/>
      <c r="C263" s="184"/>
      <c r="D263" s="184"/>
      <c r="E263" s="184"/>
      <c r="F263" s="184"/>
      <c r="G263" s="184"/>
      <c r="H263" s="184"/>
      <c r="I263" s="184"/>
      <c r="J263" s="184"/>
      <c r="K263" s="184"/>
      <c r="L263" s="184"/>
      <c r="M263" s="184"/>
      <c r="N263" s="184"/>
      <c r="O263" s="203"/>
      <c r="P263" s="1"/>
    </row>
    <row r="264" spans="1:16" ht="15" thickBot="1" x14ac:dyDescent="0.4">
      <c r="A264" s="184"/>
      <c r="B264" s="211"/>
      <c r="C264" s="184"/>
      <c r="D264" s="184"/>
      <c r="E264" s="184"/>
      <c r="F264" s="184"/>
      <c r="G264" s="184"/>
      <c r="H264" s="184"/>
      <c r="I264" s="184"/>
      <c r="J264" s="184"/>
      <c r="K264" s="184"/>
      <c r="L264" s="184"/>
      <c r="M264" s="184"/>
      <c r="N264" s="184"/>
      <c r="O264" s="203"/>
      <c r="P264" s="1"/>
    </row>
    <row r="265" spans="1:16" ht="37.4" customHeight="1" thickBot="1" x14ac:dyDescent="0.4">
      <c r="A265" s="184"/>
      <c r="B265" s="652" t="s">
        <v>269</v>
      </c>
      <c r="C265" s="652"/>
      <c r="D265" s="652"/>
      <c r="E265" s="652"/>
      <c r="F265" s="652"/>
      <c r="G265" s="652"/>
      <c r="H265" s="652"/>
      <c r="I265" s="652"/>
      <c r="J265" s="652"/>
      <c r="K265" s="652"/>
      <c r="L265" s="652"/>
      <c r="M265" s="652"/>
      <c r="N265" s="652"/>
      <c r="O265" s="212" t="s">
        <v>94</v>
      </c>
      <c r="P265" s="1"/>
    </row>
    <row r="266" spans="1:16" ht="45.65" customHeight="1" x14ac:dyDescent="0.35">
      <c r="A266" s="184"/>
      <c r="B266" s="731">
        <v>1</v>
      </c>
      <c r="C266" s="443" t="s">
        <v>270</v>
      </c>
      <c r="D266" s="443"/>
      <c r="E266" s="536"/>
      <c r="F266" s="536"/>
      <c r="G266" s="536"/>
      <c r="H266" s="536"/>
      <c r="I266" s="536"/>
      <c r="J266" s="536"/>
      <c r="K266" s="536"/>
      <c r="L266" s="536"/>
      <c r="M266" s="536"/>
      <c r="N266" s="536"/>
      <c r="O266" s="174" t="s">
        <v>271</v>
      </c>
      <c r="P266" s="1"/>
    </row>
    <row r="267" spans="1:16" x14ac:dyDescent="0.35">
      <c r="A267" s="184"/>
      <c r="B267" s="731"/>
      <c r="C267" s="732"/>
      <c r="D267" s="732"/>
      <c r="E267" s="520"/>
      <c r="F267" s="520"/>
      <c r="G267" s="520"/>
      <c r="H267" s="520"/>
      <c r="I267" s="520"/>
      <c r="J267" s="520"/>
      <c r="K267" s="520"/>
      <c r="L267" s="520"/>
      <c r="M267" s="520"/>
      <c r="N267" s="520"/>
      <c r="O267" s="182" t="s">
        <v>272</v>
      </c>
      <c r="P267" s="1"/>
    </row>
    <row r="268" spans="1:16" ht="42.65" customHeight="1" x14ac:dyDescent="0.35">
      <c r="A268" s="184"/>
      <c r="B268" s="731"/>
      <c r="C268" s="732"/>
      <c r="D268" s="732"/>
      <c r="E268" s="520"/>
      <c r="F268" s="520"/>
      <c r="G268" s="520"/>
      <c r="H268" s="520"/>
      <c r="I268" s="520"/>
      <c r="J268" s="520"/>
      <c r="K268" s="520"/>
      <c r="L268" s="520"/>
      <c r="M268" s="520"/>
      <c r="N268" s="520"/>
      <c r="O268" s="174" t="s">
        <v>273</v>
      </c>
      <c r="P268" s="1"/>
    </row>
    <row r="269" spans="1:16" x14ac:dyDescent="0.35">
      <c r="A269" s="184"/>
      <c r="B269" s="731"/>
      <c r="C269" s="732"/>
      <c r="D269" s="732"/>
      <c r="E269" s="520"/>
      <c r="F269" s="520"/>
      <c r="G269" s="520"/>
      <c r="H269" s="520"/>
      <c r="I269" s="520"/>
      <c r="J269" s="520"/>
      <c r="K269" s="520"/>
      <c r="L269" s="520"/>
      <c r="M269" s="520"/>
      <c r="N269" s="520"/>
      <c r="O269" s="182" t="s">
        <v>274</v>
      </c>
      <c r="P269" s="1"/>
    </row>
    <row r="270" spans="1:16" ht="42.65" customHeight="1" x14ac:dyDescent="0.35">
      <c r="A270" s="184"/>
      <c r="B270" s="731"/>
      <c r="C270" s="732"/>
      <c r="D270" s="732"/>
      <c r="E270" s="520"/>
      <c r="F270" s="520"/>
      <c r="G270" s="520"/>
      <c r="H270" s="520"/>
      <c r="I270" s="520"/>
      <c r="J270" s="520"/>
      <c r="K270" s="520"/>
      <c r="L270" s="520"/>
      <c r="M270" s="520"/>
      <c r="N270" s="520"/>
      <c r="O270" s="174" t="s">
        <v>275</v>
      </c>
      <c r="P270" s="1"/>
    </row>
    <row r="271" spans="1:16" x14ac:dyDescent="0.35">
      <c r="A271" s="184"/>
      <c r="B271" s="731"/>
      <c r="C271" s="732"/>
      <c r="D271" s="732"/>
      <c r="E271" s="520"/>
      <c r="F271" s="520"/>
      <c r="G271" s="520"/>
      <c r="H271" s="520"/>
      <c r="I271" s="520"/>
      <c r="J271" s="520"/>
      <c r="K271" s="520"/>
      <c r="L271" s="520"/>
      <c r="M271" s="520"/>
      <c r="N271" s="520"/>
      <c r="O271" s="182" t="s">
        <v>276</v>
      </c>
      <c r="P271" s="1"/>
    </row>
    <row r="272" spans="1:16" ht="42.65" customHeight="1" x14ac:dyDescent="0.35">
      <c r="A272" s="184"/>
      <c r="B272" s="731"/>
      <c r="C272" s="732"/>
      <c r="D272" s="732"/>
      <c r="E272" s="520"/>
      <c r="F272" s="520"/>
      <c r="G272" s="520"/>
      <c r="H272" s="520"/>
      <c r="I272" s="520"/>
      <c r="J272" s="520"/>
      <c r="K272" s="520"/>
      <c r="L272" s="520"/>
      <c r="M272" s="520"/>
      <c r="N272" s="520"/>
      <c r="O272" s="174" t="s">
        <v>277</v>
      </c>
      <c r="P272" s="1"/>
    </row>
    <row r="273" spans="1:16" ht="29.5" thickBot="1" x14ac:dyDescent="0.4">
      <c r="A273" s="184"/>
      <c r="B273" s="731"/>
      <c r="C273" s="732"/>
      <c r="D273" s="732"/>
      <c r="E273" s="520"/>
      <c r="F273" s="520"/>
      <c r="G273" s="520"/>
      <c r="H273" s="520"/>
      <c r="I273" s="520"/>
      <c r="J273" s="520"/>
      <c r="K273" s="520"/>
      <c r="L273" s="520"/>
      <c r="M273" s="520"/>
      <c r="N273" s="520"/>
      <c r="O273" s="181" t="s">
        <v>278</v>
      </c>
      <c r="P273" s="1"/>
    </row>
    <row r="274" spans="1:16" ht="32.5" customHeight="1" x14ac:dyDescent="0.35">
      <c r="A274" s="184"/>
      <c r="B274" s="733">
        <v>2</v>
      </c>
      <c r="C274" s="485" t="s">
        <v>279</v>
      </c>
      <c r="D274" s="485"/>
      <c r="E274" s="520"/>
      <c r="F274" s="520"/>
      <c r="G274" s="520"/>
      <c r="H274" s="520"/>
      <c r="I274" s="520"/>
      <c r="J274" s="520"/>
      <c r="K274" s="520"/>
      <c r="L274" s="520"/>
      <c r="M274" s="520"/>
      <c r="N274" s="520"/>
      <c r="O274" s="730" t="s">
        <v>280</v>
      </c>
      <c r="P274" s="1"/>
    </row>
    <row r="275" spans="1:16" ht="52" customHeight="1" x14ac:dyDescent="0.35">
      <c r="A275" s="184"/>
      <c r="B275" s="733"/>
      <c r="C275" s="485" t="s">
        <v>281</v>
      </c>
      <c r="D275" s="485"/>
      <c r="E275" s="520"/>
      <c r="F275" s="520"/>
      <c r="G275" s="520"/>
      <c r="H275" s="520"/>
      <c r="I275" s="520"/>
      <c r="J275" s="520"/>
      <c r="K275" s="520"/>
      <c r="L275" s="520"/>
      <c r="M275" s="520"/>
      <c r="N275" s="520"/>
      <c r="O275" s="666"/>
      <c r="P275" s="1"/>
    </row>
    <row r="276" spans="1:16" ht="43.5" x14ac:dyDescent="0.35">
      <c r="A276" s="184"/>
      <c r="B276" s="733"/>
      <c r="C276" s="485"/>
      <c r="D276" s="485"/>
      <c r="E276" s="520"/>
      <c r="F276" s="520"/>
      <c r="G276" s="520"/>
      <c r="H276" s="520"/>
      <c r="I276" s="520"/>
      <c r="J276" s="520"/>
      <c r="K276" s="520"/>
      <c r="L276" s="520"/>
      <c r="M276" s="520"/>
      <c r="N276" s="520"/>
      <c r="O276" s="174" t="s">
        <v>282</v>
      </c>
      <c r="P276" s="1"/>
    </row>
    <row r="277" spans="1:16" x14ac:dyDescent="0.35">
      <c r="A277" s="184"/>
      <c r="B277" s="733"/>
      <c r="C277" s="485"/>
      <c r="D277" s="485"/>
      <c r="E277" s="520"/>
      <c r="F277" s="520"/>
      <c r="G277" s="520"/>
      <c r="H277" s="520"/>
      <c r="I277" s="520"/>
      <c r="J277" s="520"/>
      <c r="K277" s="520"/>
      <c r="L277" s="520"/>
      <c r="M277" s="520"/>
      <c r="N277" s="520"/>
      <c r="O277" s="666" t="s">
        <v>283</v>
      </c>
      <c r="P277" s="1"/>
    </row>
    <row r="278" spans="1:16" ht="52.4" customHeight="1" x14ac:dyDescent="0.35">
      <c r="A278" s="184"/>
      <c r="B278" s="733"/>
      <c r="C278" s="485" t="s">
        <v>284</v>
      </c>
      <c r="D278" s="485"/>
      <c r="E278" s="520"/>
      <c r="F278" s="520"/>
      <c r="G278" s="520"/>
      <c r="H278" s="520"/>
      <c r="I278" s="520"/>
      <c r="J278" s="520"/>
      <c r="K278" s="520"/>
      <c r="L278" s="520"/>
      <c r="M278" s="520"/>
      <c r="N278" s="520"/>
      <c r="O278" s="666"/>
      <c r="P278" s="1"/>
    </row>
    <row r="279" spans="1:16" x14ac:dyDescent="0.35">
      <c r="A279" s="184"/>
      <c r="B279" s="733"/>
      <c r="C279" s="485"/>
      <c r="D279" s="485"/>
      <c r="E279" s="520"/>
      <c r="F279" s="520"/>
      <c r="G279" s="520"/>
      <c r="H279" s="520"/>
      <c r="I279" s="520"/>
      <c r="J279" s="520"/>
      <c r="K279" s="520"/>
      <c r="L279" s="520"/>
      <c r="M279" s="520"/>
      <c r="N279" s="520"/>
      <c r="O279" s="666" t="s">
        <v>285</v>
      </c>
      <c r="P279" s="1"/>
    </row>
    <row r="280" spans="1:16" ht="23.15" customHeight="1" x14ac:dyDescent="0.35">
      <c r="A280" s="184"/>
      <c r="B280" s="733"/>
      <c r="C280" s="485"/>
      <c r="D280" s="485"/>
      <c r="E280" s="520"/>
      <c r="F280" s="520"/>
      <c r="G280" s="520"/>
      <c r="H280" s="520"/>
      <c r="I280" s="520"/>
      <c r="J280" s="520"/>
      <c r="K280" s="520"/>
      <c r="L280" s="520"/>
      <c r="M280" s="520"/>
      <c r="N280" s="520"/>
      <c r="O280" s="666"/>
      <c r="P280" s="1"/>
    </row>
    <row r="281" spans="1:16" ht="52.4" customHeight="1" x14ac:dyDescent="0.35">
      <c r="A281" s="184"/>
      <c r="B281" s="733"/>
      <c r="C281" s="485" t="s">
        <v>286</v>
      </c>
      <c r="D281" s="485"/>
      <c r="E281" s="520"/>
      <c r="F281" s="520"/>
      <c r="G281" s="520"/>
      <c r="H281" s="520"/>
      <c r="I281" s="520"/>
      <c r="J281" s="520"/>
      <c r="K281" s="520"/>
      <c r="L281" s="520"/>
      <c r="M281" s="520"/>
      <c r="N281" s="520"/>
      <c r="O281" s="666" t="s">
        <v>287</v>
      </c>
      <c r="P281" s="1"/>
    </row>
    <row r="282" spans="1:16" x14ac:dyDescent="0.35">
      <c r="A282" s="184"/>
      <c r="B282" s="733"/>
      <c r="C282" s="485"/>
      <c r="D282" s="485"/>
      <c r="E282" s="520"/>
      <c r="F282" s="520"/>
      <c r="G282" s="520"/>
      <c r="H282" s="520"/>
      <c r="I282" s="520"/>
      <c r="J282" s="520"/>
      <c r="K282" s="520"/>
      <c r="L282" s="520"/>
      <c r="M282" s="520"/>
      <c r="N282" s="520"/>
      <c r="O282" s="666"/>
      <c r="P282" s="1"/>
    </row>
    <row r="283" spans="1:16" x14ac:dyDescent="0.35">
      <c r="A283" s="184"/>
      <c r="B283" s="733"/>
      <c r="C283" s="485"/>
      <c r="D283" s="485"/>
      <c r="E283" s="520"/>
      <c r="F283" s="520"/>
      <c r="G283" s="520"/>
      <c r="H283" s="520"/>
      <c r="I283" s="520"/>
      <c r="J283" s="520"/>
      <c r="K283" s="520"/>
      <c r="L283" s="520"/>
      <c r="M283" s="520"/>
      <c r="N283" s="520"/>
      <c r="O283" s="666" t="s">
        <v>288</v>
      </c>
      <c r="P283" s="1"/>
    </row>
    <row r="284" spans="1:16" ht="112" customHeight="1" x14ac:dyDescent="0.35">
      <c r="A284" s="184"/>
      <c r="B284" s="733"/>
      <c r="C284" s="485"/>
      <c r="D284" s="485"/>
      <c r="E284" s="520"/>
      <c r="F284" s="520"/>
      <c r="G284" s="520"/>
      <c r="H284" s="520"/>
      <c r="I284" s="520"/>
      <c r="J284" s="520"/>
      <c r="K284" s="520"/>
      <c r="L284" s="520"/>
      <c r="M284" s="520"/>
      <c r="N284" s="520"/>
      <c r="O284" s="666"/>
      <c r="P284" s="1"/>
    </row>
    <row r="285" spans="1:16" x14ac:dyDescent="0.35">
      <c r="A285" s="184"/>
      <c r="B285" s="213"/>
      <c r="C285" s="214"/>
      <c r="D285" s="214"/>
      <c r="E285" s="214"/>
      <c r="F285" s="214"/>
      <c r="G285" s="214"/>
      <c r="H285" s="214"/>
      <c r="I285" s="214"/>
      <c r="J285" s="214"/>
      <c r="K285" s="214"/>
      <c r="L285" s="214"/>
      <c r="M285" s="214"/>
      <c r="N285" s="214"/>
      <c r="O285" s="214"/>
      <c r="P285" s="1"/>
    </row>
    <row r="286" spans="1:16" ht="14.5" customHeight="1" x14ac:dyDescent="0.35">
      <c r="A286" s="184"/>
      <c r="B286" s="652" t="s">
        <v>592</v>
      </c>
      <c r="C286" s="652"/>
      <c r="D286" s="652"/>
      <c r="E286" s="652"/>
      <c r="F286" s="652"/>
      <c r="G286" s="652"/>
      <c r="H286" s="652"/>
      <c r="I286" s="652"/>
      <c r="J286" s="652"/>
      <c r="K286" s="652"/>
      <c r="L286" s="652"/>
      <c r="M286" s="652"/>
      <c r="N286" s="652"/>
      <c r="O286" s="652" t="s">
        <v>94</v>
      </c>
      <c r="P286" s="1"/>
    </row>
    <row r="287" spans="1:16" ht="33" customHeight="1" x14ac:dyDescent="0.35">
      <c r="A287" s="184"/>
      <c r="B287" s="652"/>
      <c r="C287" s="652"/>
      <c r="D287" s="652"/>
      <c r="E287" s="652"/>
      <c r="F287" s="652"/>
      <c r="G287" s="652"/>
      <c r="H287" s="652"/>
      <c r="I287" s="652"/>
      <c r="J287" s="652"/>
      <c r="K287" s="652"/>
      <c r="L287" s="652"/>
      <c r="M287" s="652"/>
      <c r="N287" s="652"/>
      <c r="O287" s="652"/>
      <c r="P287" s="1"/>
    </row>
    <row r="288" spans="1:16" x14ac:dyDescent="0.35">
      <c r="A288" s="184"/>
      <c r="B288" s="734">
        <v>1</v>
      </c>
      <c r="C288" s="735" t="s">
        <v>633</v>
      </c>
      <c r="D288" s="735"/>
      <c r="E288" s="524"/>
      <c r="F288" s="524"/>
      <c r="G288" s="524"/>
      <c r="H288" s="524"/>
      <c r="I288" s="524"/>
      <c r="J288" s="524"/>
      <c r="K288" s="524"/>
      <c r="L288" s="524"/>
      <c r="M288" s="524"/>
      <c r="N288" s="524"/>
      <c r="O288" s="658" t="s">
        <v>590</v>
      </c>
      <c r="P288" s="1"/>
    </row>
    <row r="289" spans="1:16" x14ac:dyDescent="0.35">
      <c r="A289" s="184"/>
      <c r="B289" s="734"/>
      <c r="C289" s="735"/>
      <c r="D289" s="735"/>
      <c r="E289" s="524"/>
      <c r="F289" s="524"/>
      <c r="G289" s="524"/>
      <c r="H289" s="524"/>
      <c r="I289" s="524"/>
      <c r="J289" s="524"/>
      <c r="K289" s="524"/>
      <c r="L289" s="524"/>
      <c r="M289" s="524"/>
      <c r="N289" s="524"/>
      <c r="O289" s="659"/>
      <c r="P289" s="1"/>
    </row>
    <row r="290" spans="1:16" x14ac:dyDescent="0.35">
      <c r="A290" s="184"/>
      <c r="B290" s="734"/>
      <c r="C290" s="735"/>
      <c r="D290" s="735"/>
      <c r="E290" s="524"/>
      <c r="F290" s="524"/>
      <c r="G290" s="524"/>
      <c r="H290" s="524"/>
      <c r="I290" s="524"/>
      <c r="J290" s="524"/>
      <c r="K290" s="524"/>
      <c r="L290" s="524"/>
      <c r="M290" s="524"/>
      <c r="N290" s="524"/>
      <c r="O290" s="659"/>
      <c r="P290" s="1"/>
    </row>
    <row r="291" spans="1:16" x14ac:dyDescent="0.35">
      <c r="A291" s="184"/>
      <c r="B291" s="734"/>
      <c r="C291" s="735"/>
      <c r="D291" s="735"/>
      <c r="E291" s="524"/>
      <c r="F291" s="524"/>
      <c r="G291" s="524"/>
      <c r="H291" s="524"/>
      <c r="I291" s="524"/>
      <c r="J291" s="524"/>
      <c r="K291" s="524"/>
      <c r="L291" s="524"/>
      <c r="M291" s="524"/>
      <c r="N291" s="524"/>
      <c r="O291" s="659"/>
      <c r="P291" s="1"/>
    </row>
    <row r="292" spans="1:16" x14ac:dyDescent="0.35">
      <c r="A292" s="184"/>
      <c r="B292" s="734"/>
      <c r="C292" s="735"/>
      <c r="D292" s="735"/>
      <c r="E292" s="524"/>
      <c r="F292" s="524"/>
      <c r="G292" s="524"/>
      <c r="H292" s="524"/>
      <c r="I292" s="524"/>
      <c r="J292" s="524"/>
      <c r="K292" s="524"/>
      <c r="L292" s="524"/>
      <c r="M292" s="524"/>
      <c r="N292" s="524"/>
      <c r="O292" s="659"/>
      <c r="P292" s="1"/>
    </row>
    <row r="293" spans="1:16" x14ac:dyDescent="0.35">
      <c r="A293" s="184"/>
      <c r="B293" s="734"/>
      <c r="C293" s="735"/>
      <c r="D293" s="735"/>
      <c r="E293" s="524"/>
      <c r="F293" s="524"/>
      <c r="G293" s="524"/>
      <c r="H293" s="524"/>
      <c r="I293" s="524"/>
      <c r="J293" s="524"/>
      <c r="K293" s="524"/>
      <c r="L293" s="524"/>
      <c r="M293" s="524"/>
      <c r="N293" s="524"/>
      <c r="O293" s="659"/>
      <c r="P293" s="1"/>
    </row>
    <row r="294" spans="1:16" x14ac:dyDescent="0.35">
      <c r="A294" s="184"/>
      <c r="B294" s="734"/>
      <c r="C294" s="735"/>
      <c r="D294" s="735"/>
      <c r="E294" s="524"/>
      <c r="F294" s="524"/>
      <c r="G294" s="524"/>
      <c r="H294" s="524"/>
      <c r="I294" s="524"/>
      <c r="J294" s="524"/>
      <c r="K294" s="524"/>
      <c r="L294" s="524"/>
      <c r="M294" s="524"/>
      <c r="N294" s="524"/>
      <c r="O294" s="659"/>
      <c r="P294" s="1"/>
    </row>
    <row r="295" spans="1:16" x14ac:dyDescent="0.35">
      <c r="A295" s="184"/>
      <c r="B295" s="734"/>
      <c r="C295" s="735"/>
      <c r="D295" s="735"/>
      <c r="E295" s="524"/>
      <c r="F295" s="524"/>
      <c r="G295" s="524"/>
      <c r="H295" s="524"/>
      <c r="I295" s="524"/>
      <c r="J295" s="524"/>
      <c r="K295" s="524"/>
      <c r="L295" s="524"/>
      <c r="M295" s="524"/>
      <c r="N295" s="524"/>
      <c r="O295" s="659"/>
      <c r="P295" s="1"/>
    </row>
    <row r="296" spans="1:16" x14ac:dyDescent="0.35">
      <c r="A296" s="184"/>
      <c r="B296" s="734"/>
      <c r="C296" s="735"/>
      <c r="D296" s="735"/>
      <c r="E296" s="524"/>
      <c r="F296" s="524"/>
      <c r="G296" s="524"/>
      <c r="H296" s="524"/>
      <c r="I296" s="524"/>
      <c r="J296" s="524"/>
      <c r="K296" s="524"/>
      <c r="L296" s="524"/>
      <c r="M296" s="524"/>
      <c r="N296" s="524"/>
      <c r="O296" s="659"/>
      <c r="P296" s="1"/>
    </row>
    <row r="297" spans="1:16" x14ac:dyDescent="0.35">
      <c r="A297" s="184"/>
      <c r="B297" s="734">
        <v>2</v>
      </c>
      <c r="C297" s="735" t="s">
        <v>634</v>
      </c>
      <c r="D297" s="735"/>
      <c r="E297" s="526"/>
      <c r="F297" s="526"/>
      <c r="G297" s="526"/>
      <c r="H297" s="526"/>
      <c r="I297" s="526"/>
      <c r="J297" s="526"/>
      <c r="K297" s="526"/>
      <c r="L297" s="526"/>
      <c r="M297" s="526"/>
      <c r="N297" s="526"/>
      <c r="O297" s="659"/>
      <c r="P297" s="1"/>
    </row>
    <row r="298" spans="1:16" x14ac:dyDescent="0.35">
      <c r="A298" s="184"/>
      <c r="B298" s="734"/>
      <c r="C298" s="735"/>
      <c r="D298" s="735"/>
      <c r="E298" s="526"/>
      <c r="F298" s="526"/>
      <c r="G298" s="526"/>
      <c r="H298" s="526"/>
      <c r="I298" s="526"/>
      <c r="J298" s="526"/>
      <c r="K298" s="526"/>
      <c r="L298" s="526"/>
      <c r="M298" s="526"/>
      <c r="N298" s="526"/>
      <c r="O298" s="659"/>
      <c r="P298" s="1"/>
    </row>
    <row r="299" spans="1:16" x14ac:dyDescent="0.35">
      <c r="A299" s="184"/>
      <c r="B299" s="734"/>
      <c r="C299" s="735"/>
      <c r="D299" s="735"/>
      <c r="E299" s="526"/>
      <c r="F299" s="526"/>
      <c r="G299" s="526"/>
      <c r="H299" s="526"/>
      <c r="I299" s="526"/>
      <c r="J299" s="526"/>
      <c r="K299" s="526"/>
      <c r="L299" s="526"/>
      <c r="M299" s="526"/>
      <c r="N299" s="526"/>
      <c r="O299" s="659"/>
      <c r="P299" s="1"/>
    </row>
    <row r="300" spans="1:16" x14ac:dyDescent="0.35">
      <c r="A300" s="184"/>
      <c r="B300" s="734"/>
      <c r="C300" s="735"/>
      <c r="D300" s="735"/>
      <c r="E300" s="526"/>
      <c r="F300" s="526"/>
      <c r="G300" s="526"/>
      <c r="H300" s="526"/>
      <c r="I300" s="526"/>
      <c r="J300" s="526"/>
      <c r="K300" s="526"/>
      <c r="L300" s="526"/>
      <c r="M300" s="526"/>
      <c r="N300" s="526"/>
      <c r="O300" s="659"/>
      <c r="P300" s="1"/>
    </row>
    <row r="301" spans="1:16" x14ac:dyDescent="0.35">
      <c r="A301" s="184"/>
      <c r="B301" s="734"/>
      <c r="C301" s="735"/>
      <c r="D301" s="735"/>
      <c r="E301" s="526"/>
      <c r="F301" s="526"/>
      <c r="G301" s="526"/>
      <c r="H301" s="526"/>
      <c r="I301" s="526"/>
      <c r="J301" s="526"/>
      <c r="K301" s="526"/>
      <c r="L301" s="526"/>
      <c r="M301" s="526"/>
      <c r="N301" s="526"/>
      <c r="O301" s="659"/>
      <c r="P301" s="1"/>
    </row>
    <row r="302" spans="1:16" x14ac:dyDescent="0.35">
      <c r="A302" s="184"/>
      <c r="B302" s="734"/>
      <c r="C302" s="735"/>
      <c r="D302" s="735"/>
      <c r="E302" s="526"/>
      <c r="F302" s="526"/>
      <c r="G302" s="526"/>
      <c r="H302" s="526"/>
      <c r="I302" s="526"/>
      <c r="J302" s="526"/>
      <c r="K302" s="526"/>
      <c r="L302" s="526"/>
      <c r="M302" s="526"/>
      <c r="N302" s="526"/>
      <c r="O302" s="659"/>
      <c r="P302" s="1"/>
    </row>
    <row r="303" spans="1:16" x14ac:dyDescent="0.35">
      <c r="A303" s="184"/>
      <c r="B303" s="734"/>
      <c r="C303" s="735"/>
      <c r="D303" s="735"/>
      <c r="E303" s="526"/>
      <c r="F303" s="526"/>
      <c r="G303" s="526"/>
      <c r="H303" s="526"/>
      <c r="I303" s="526"/>
      <c r="J303" s="526"/>
      <c r="K303" s="526"/>
      <c r="L303" s="526"/>
      <c r="M303" s="526"/>
      <c r="N303" s="526"/>
      <c r="O303" s="659"/>
      <c r="P303" s="1"/>
    </row>
    <row r="304" spans="1:16" x14ac:dyDescent="0.35">
      <c r="A304" s="184"/>
      <c r="B304" s="734"/>
      <c r="C304" s="735"/>
      <c r="D304" s="735"/>
      <c r="E304" s="526"/>
      <c r="F304" s="526"/>
      <c r="G304" s="526"/>
      <c r="H304" s="526"/>
      <c r="I304" s="526"/>
      <c r="J304" s="526"/>
      <c r="K304" s="526"/>
      <c r="L304" s="526"/>
      <c r="M304" s="526"/>
      <c r="N304" s="526"/>
      <c r="O304" s="659"/>
      <c r="P304" s="1"/>
    </row>
    <row r="305" spans="1:16" x14ac:dyDescent="0.35">
      <c r="A305" s="184"/>
      <c r="B305" s="734"/>
      <c r="C305" s="735"/>
      <c r="D305" s="735"/>
      <c r="E305" s="526"/>
      <c r="F305" s="526"/>
      <c r="G305" s="526"/>
      <c r="H305" s="526"/>
      <c r="I305" s="526"/>
      <c r="J305" s="526"/>
      <c r="K305" s="526"/>
      <c r="L305" s="526"/>
      <c r="M305" s="526"/>
      <c r="N305" s="526"/>
      <c r="O305" s="659"/>
      <c r="P305" s="1"/>
    </row>
    <row r="306" spans="1:16" x14ac:dyDescent="0.35">
      <c r="A306" s="184"/>
      <c r="B306" s="734">
        <v>3</v>
      </c>
      <c r="C306" s="736" t="s">
        <v>635</v>
      </c>
      <c r="D306" s="736"/>
      <c r="E306" s="524"/>
      <c r="F306" s="524"/>
      <c r="G306" s="524"/>
      <c r="H306" s="524"/>
      <c r="I306" s="524"/>
      <c r="J306" s="524"/>
      <c r="K306" s="524"/>
      <c r="L306" s="524"/>
      <c r="M306" s="524"/>
      <c r="N306" s="524"/>
      <c r="O306" s="659"/>
      <c r="P306" s="1"/>
    </row>
    <row r="307" spans="1:16" x14ac:dyDescent="0.35">
      <c r="A307" s="184"/>
      <c r="B307" s="734"/>
      <c r="C307" s="736"/>
      <c r="D307" s="736"/>
      <c r="E307" s="524"/>
      <c r="F307" s="524"/>
      <c r="G307" s="524"/>
      <c r="H307" s="524"/>
      <c r="I307" s="524"/>
      <c r="J307" s="524"/>
      <c r="K307" s="524"/>
      <c r="L307" s="524"/>
      <c r="M307" s="524"/>
      <c r="N307" s="524"/>
      <c r="O307" s="659"/>
      <c r="P307" s="1"/>
    </row>
    <row r="308" spans="1:16" x14ac:dyDescent="0.35">
      <c r="A308" s="184"/>
      <c r="B308" s="734"/>
      <c r="C308" s="736"/>
      <c r="D308" s="736"/>
      <c r="E308" s="524"/>
      <c r="F308" s="524"/>
      <c r="G308" s="524"/>
      <c r="H308" s="524"/>
      <c r="I308" s="524"/>
      <c r="J308" s="524"/>
      <c r="K308" s="524"/>
      <c r="L308" s="524"/>
      <c r="M308" s="524"/>
      <c r="N308" s="524"/>
      <c r="O308" s="659"/>
      <c r="P308" s="1"/>
    </row>
    <row r="309" spans="1:16" x14ac:dyDescent="0.35">
      <c r="A309" s="184"/>
      <c r="B309" s="734"/>
      <c r="C309" s="736"/>
      <c r="D309" s="736"/>
      <c r="E309" s="524"/>
      <c r="F309" s="524"/>
      <c r="G309" s="524"/>
      <c r="H309" s="524"/>
      <c r="I309" s="524"/>
      <c r="J309" s="524"/>
      <c r="K309" s="524"/>
      <c r="L309" s="524"/>
      <c r="M309" s="524"/>
      <c r="N309" s="524"/>
      <c r="O309" s="659"/>
      <c r="P309" s="1"/>
    </row>
    <row r="310" spans="1:16" x14ac:dyDescent="0.35">
      <c r="A310" s="184"/>
      <c r="B310" s="734"/>
      <c r="C310" s="736"/>
      <c r="D310" s="736"/>
      <c r="E310" s="524"/>
      <c r="F310" s="524"/>
      <c r="G310" s="524"/>
      <c r="H310" s="524"/>
      <c r="I310" s="524"/>
      <c r="J310" s="524"/>
      <c r="K310" s="524"/>
      <c r="L310" s="524"/>
      <c r="M310" s="524"/>
      <c r="N310" s="524"/>
      <c r="O310" s="659"/>
      <c r="P310" s="1"/>
    </row>
    <row r="311" spans="1:16" x14ac:dyDescent="0.35">
      <c r="A311" s="184"/>
      <c r="B311" s="734"/>
      <c r="C311" s="736"/>
      <c r="D311" s="736"/>
      <c r="E311" s="524"/>
      <c r="F311" s="524"/>
      <c r="G311" s="524"/>
      <c r="H311" s="524"/>
      <c r="I311" s="524"/>
      <c r="J311" s="524"/>
      <c r="K311" s="524"/>
      <c r="L311" s="524"/>
      <c r="M311" s="524"/>
      <c r="N311" s="524"/>
      <c r="O311" s="659"/>
      <c r="P311" s="1"/>
    </row>
    <row r="312" spans="1:16" x14ac:dyDescent="0.35">
      <c r="A312" s="184"/>
      <c r="B312" s="734"/>
      <c r="C312" s="736"/>
      <c r="D312" s="736"/>
      <c r="E312" s="524"/>
      <c r="F312" s="524"/>
      <c r="G312" s="524"/>
      <c r="H312" s="524"/>
      <c r="I312" s="524"/>
      <c r="J312" s="524"/>
      <c r="K312" s="524"/>
      <c r="L312" s="524"/>
      <c r="M312" s="524"/>
      <c r="N312" s="524"/>
      <c r="O312" s="659"/>
      <c r="P312" s="1"/>
    </row>
    <row r="313" spans="1:16" x14ac:dyDescent="0.35">
      <c r="A313" s="184"/>
      <c r="B313" s="734"/>
      <c r="C313" s="736"/>
      <c r="D313" s="736"/>
      <c r="E313" s="524"/>
      <c r="F313" s="524"/>
      <c r="G313" s="524"/>
      <c r="H313" s="524"/>
      <c r="I313" s="524"/>
      <c r="J313" s="524"/>
      <c r="K313" s="524"/>
      <c r="L313" s="524"/>
      <c r="M313" s="524"/>
      <c r="N313" s="524"/>
      <c r="O313" s="659"/>
      <c r="P313" s="1"/>
    </row>
    <row r="314" spans="1:16" ht="32.4" customHeight="1" x14ac:dyDescent="0.35">
      <c r="A314" s="184"/>
      <c r="B314" s="734"/>
      <c r="C314" s="736"/>
      <c r="D314" s="736"/>
      <c r="E314" s="524"/>
      <c r="F314" s="524"/>
      <c r="G314" s="524"/>
      <c r="H314" s="524"/>
      <c r="I314" s="524"/>
      <c r="J314" s="524"/>
      <c r="K314" s="524"/>
      <c r="L314" s="524"/>
      <c r="M314" s="524"/>
      <c r="N314" s="524"/>
      <c r="O314" s="659"/>
      <c r="P314" s="1"/>
    </row>
    <row r="315" spans="1:16" x14ac:dyDescent="0.35">
      <c r="A315" s="184"/>
      <c r="B315" s="187"/>
      <c r="C315" s="184"/>
      <c r="D315" s="184"/>
      <c r="E315" s="184"/>
      <c r="F315" s="184"/>
      <c r="G315" s="184"/>
      <c r="H315" s="184"/>
      <c r="I315" s="184"/>
      <c r="J315" s="184"/>
      <c r="K315" s="184"/>
      <c r="L315" s="184"/>
      <c r="M315" s="184"/>
      <c r="N315" s="184"/>
      <c r="O315" s="186"/>
      <c r="P315" s="1"/>
    </row>
    <row r="316" spans="1:16" x14ac:dyDescent="0.35">
      <c r="A316" s="184"/>
      <c r="B316" s="187"/>
      <c r="C316" s="184"/>
      <c r="D316" s="184"/>
      <c r="E316" s="184"/>
      <c r="F316" s="184"/>
      <c r="G316" s="184"/>
      <c r="H316" s="184"/>
      <c r="I316" s="184"/>
      <c r="J316" s="184"/>
      <c r="K316" s="184"/>
      <c r="L316" s="184"/>
      <c r="M316" s="184"/>
      <c r="N316" s="184"/>
      <c r="O316" s="186"/>
      <c r="P316" s="1"/>
    </row>
    <row r="317" spans="1:16" x14ac:dyDescent="0.35">
      <c r="A317" s="184"/>
      <c r="B317" s="187"/>
      <c r="C317" s="184"/>
      <c r="D317" s="184"/>
      <c r="E317" s="184"/>
      <c r="F317" s="184"/>
      <c r="G317" s="184"/>
      <c r="H317" s="184"/>
      <c r="I317" s="184"/>
      <c r="J317" s="184"/>
      <c r="K317" s="184"/>
      <c r="L317" s="184"/>
      <c r="M317" s="184"/>
      <c r="N317" s="184"/>
      <c r="O317" s="186"/>
      <c r="P317" s="1"/>
    </row>
    <row r="318" spans="1:16" x14ac:dyDescent="0.35">
      <c r="A318" s="184"/>
      <c r="B318" s="187"/>
      <c r="C318" s="184"/>
      <c r="D318" s="184"/>
      <c r="E318" s="184"/>
      <c r="F318" s="184"/>
      <c r="G318" s="184"/>
      <c r="H318" s="184"/>
      <c r="I318" s="184"/>
      <c r="J318" s="184"/>
      <c r="K318" s="184"/>
      <c r="L318" s="184"/>
      <c r="M318" s="184"/>
      <c r="N318" s="184"/>
      <c r="O318" s="186"/>
      <c r="P318" s="1"/>
    </row>
    <row r="319" spans="1:16" x14ac:dyDescent="0.35">
      <c r="A319" s="184"/>
      <c r="B319" s="187"/>
      <c r="C319" s="184"/>
      <c r="D319" s="184"/>
      <c r="E319" s="184"/>
      <c r="F319" s="184"/>
      <c r="G319" s="184"/>
      <c r="H319" s="184"/>
      <c r="I319" s="184"/>
      <c r="J319" s="184"/>
      <c r="K319" s="184"/>
      <c r="L319" s="184"/>
      <c r="M319" s="184"/>
      <c r="N319" s="184"/>
      <c r="O319" s="186"/>
      <c r="P319" s="1"/>
    </row>
    <row r="320" spans="1:16" x14ac:dyDescent="0.35">
      <c r="A320" s="184"/>
      <c r="B320" s="187"/>
      <c r="C320" s="184"/>
      <c r="D320" s="184"/>
      <c r="E320" s="184"/>
      <c r="F320" s="184"/>
      <c r="G320" s="184"/>
      <c r="H320" s="184"/>
      <c r="I320" s="184"/>
      <c r="J320" s="184"/>
      <c r="K320" s="184"/>
      <c r="L320" s="184"/>
      <c r="M320" s="184"/>
      <c r="N320" s="184"/>
      <c r="O320" s="186"/>
      <c r="P320" s="1"/>
    </row>
    <row r="321" spans="1:16" x14ac:dyDescent="0.35">
      <c r="A321" s="184"/>
      <c r="B321" s="187"/>
      <c r="C321" s="184"/>
      <c r="D321" s="184"/>
      <c r="E321" s="184"/>
      <c r="F321" s="184"/>
      <c r="G321" s="184"/>
      <c r="H321" s="184"/>
      <c r="I321" s="184"/>
      <c r="J321" s="184"/>
      <c r="K321" s="184"/>
      <c r="L321" s="184"/>
      <c r="M321" s="184"/>
      <c r="N321" s="184"/>
      <c r="O321" s="186"/>
      <c r="P321" s="1"/>
    </row>
    <row r="322" spans="1:16" x14ac:dyDescent="0.35">
      <c r="A322" s="184"/>
      <c r="B322" s="187"/>
      <c r="C322" s="184"/>
      <c r="D322" s="184"/>
      <c r="E322" s="184"/>
      <c r="F322" s="184"/>
      <c r="G322" s="184"/>
      <c r="H322" s="184"/>
      <c r="I322" s="184"/>
      <c r="J322" s="184"/>
      <c r="K322" s="184"/>
      <c r="L322" s="184"/>
      <c r="M322" s="184"/>
      <c r="N322" s="184"/>
      <c r="O322" s="186"/>
      <c r="P322" s="1"/>
    </row>
    <row r="323" spans="1:16" x14ac:dyDescent="0.35">
      <c r="A323" s="184"/>
      <c r="B323" s="187"/>
      <c r="C323" s="184"/>
      <c r="D323" s="184"/>
      <c r="E323" s="184"/>
      <c r="F323" s="184"/>
      <c r="G323" s="184"/>
      <c r="H323" s="184"/>
      <c r="I323" s="184"/>
      <c r="J323" s="184"/>
      <c r="K323" s="184"/>
      <c r="L323" s="184"/>
      <c r="M323" s="184"/>
      <c r="N323" s="184"/>
      <c r="O323" s="186"/>
      <c r="P323" s="1"/>
    </row>
    <row r="324" spans="1:16" x14ac:dyDescent="0.35">
      <c r="A324" s="184"/>
      <c r="B324" s="187"/>
      <c r="C324" s="184"/>
      <c r="D324" s="184"/>
      <c r="E324" s="184"/>
      <c r="F324" s="184"/>
      <c r="G324" s="184"/>
      <c r="H324" s="184"/>
      <c r="I324" s="184"/>
      <c r="J324" s="184"/>
      <c r="K324" s="184"/>
      <c r="L324" s="184"/>
      <c r="M324" s="184"/>
      <c r="N324" s="184"/>
      <c r="O324" s="186"/>
      <c r="P324" s="1"/>
    </row>
    <row r="325" spans="1:16" x14ac:dyDescent="0.35">
      <c r="A325" s="184"/>
      <c r="B325" s="187"/>
      <c r="C325" s="184"/>
      <c r="D325" s="184"/>
      <c r="E325" s="184"/>
      <c r="F325" s="184"/>
      <c r="G325" s="184"/>
      <c r="H325" s="184"/>
      <c r="I325" s="184"/>
      <c r="J325" s="184"/>
      <c r="K325" s="184"/>
      <c r="L325" s="184"/>
      <c r="M325" s="184"/>
      <c r="N325" s="184"/>
      <c r="O325" s="186"/>
      <c r="P325" s="1"/>
    </row>
    <row r="326" spans="1:16" x14ac:dyDescent="0.35">
      <c r="A326" s="184"/>
      <c r="B326" s="187"/>
      <c r="C326" s="184"/>
      <c r="D326" s="184"/>
      <c r="E326" s="184"/>
      <c r="F326" s="184"/>
      <c r="G326" s="184"/>
      <c r="H326" s="184"/>
      <c r="I326" s="184"/>
      <c r="J326" s="184"/>
      <c r="K326" s="184"/>
      <c r="L326" s="184"/>
      <c r="M326" s="184"/>
      <c r="N326" s="184"/>
      <c r="O326" s="186"/>
      <c r="P326" s="1"/>
    </row>
    <row r="327" spans="1:16" x14ac:dyDescent="0.35">
      <c r="A327" s="184"/>
      <c r="B327" s="187"/>
      <c r="C327" s="184"/>
      <c r="D327" s="184"/>
      <c r="E327" s="184"/>
      <c r="F327" s="184"/>
      <c r="G327" s="184"/>
      <c r="H327" s="184"/>
      <c r="I327" s="184"/>
      <c r="J327" s="184"/>
      <c r="K327" s="184"/>
      <c r="L327" s="184"/>
      <c r="M327" s="184"/>
      <c r="N327" s="184"/>
      <c r="O327" s="186"/>
      <c r="P327" s="1"/>
    </row>
    <row r="328" spans="1:16" x14ac:dyDescent="0.35">
      <c r="A328" s="184"/>
      <c r="B328" s="187"/>
      <c r="C328" s="184"/>
      <c r="D328" s="184"/>
      <c r="E328" s="184"/>
      <c r="F328" s="184"/>
      <c r="G328" s="184"/>
      <c r="H328" s="184"/>
      <c r="I328" s="184"/>
      <c r="J328" s="184"/>
      <c r="K328" s="184"/>
      <c r="L328" s="184"/>
      <c r="M328" s="184"/>
      <c r="N328" s="184"/>
      <c r="O328" s="186"/>
      <c r="P328" s="1"/>
    </row>
    <row r="329" spans="1:16" x14ac:dyDescent="0.35">
      <c r="A329" s="184"/>
      <c r="B329" s="187"/>
      <c r="C329" s="184"/>
      <c r="D329" s="184"/>
      <c r="E329" s="184"/>
      <c r="F329" s="184"/>
      <c r="G329" s="184"/>
      <c r="H329" s="184"/>
      <c r="I329" s="184"/>
      <c r="J329" s="184"/>
      <c r="K329" s="184"/>
      <c r="L329" s="184"/>
      <c r="M329" s="184"/>
      <c r="N329" s="184"/>
      <c r="O329" s="186"/>
      <c r="P329" s="1"/>
    </row>
    <row r="330" spans="1:16" x14ac:dyDescent="0.35">
      <c r="A330" s="184"/>
      <c r="B330" s="187"/>
      <c r="C330" s="184"/>
      <c r="D330" s="184"/>
      <c r="E330" s="184"/>
      <c r="F330" s="184"/>
      <c r="G330" s="184"/>
      <c r="H330" s="184"/>
      <c r="I330" s="184"/>
      <c r="J330" s="184"/>
      <c r="K330" s="184"/>
      <c r="L330" s="184"/>
      <c r="M330" s="184"/>
      <c r="N330" s="184"/>
      <c r="O330" s="186"/>
      <c r="P330" s="1"/>
    </row>
    <row r="331" spans="1:16" x14ac:dyDescent="0.35">
      <c r="A331" s="184"/>
      <c r="B331" s="187"/>
      <c r="C331" s="184"/>
      <c r="D331" s="184"/>
      <c r="E331" s="184"/>
      <c r="F331" s="184"/>
      <c r="G331" s="184"/>
      <c r="H331" s="184"/>
      <c r="I331" s="184"/>
      <c r="J331" s="184"/>
      <c r="K331" s="184"/>
      <c r="L331" s="184"/>
      <c r="M331" s="184"/>
      <c r="N331" s="184"/>
      <c r="O331" s="186"/>
      <c r="P331" s="1"/>
    </row>
    <row r="332" spans="1:16" x14ac:dyDescent="0.35">
      <c r="A332" s="184"/>
      <c r="B332" s="187"/>
      <c r="C332" s="184"/>
      <c r="D332" s="184"/>
      <c r="E332" s="184"/>
      <c r="F332" s="184"/>
      <c r="G332" s="184"/>
      <c r="H332" s="184"/>
      <c r="I332" s="184"/>
      <c r="J332" s="184"/>
      <c r="K332" s="184"/>
      <c r="L332" s="184"/>
      <c r="M332" s="184"/>
      <c r="N332" s="184"/>
      <c r="O332" s="186"/>
      <c r="P332" s="1"/>
    </row>
    <row r="333" spans="1:16" x14ac:dyDescent="0.35">
      <c r="A333" s="184"/>
      <c r="B333" s="187"/>
      <c r="C333" s="184"/>
      <c r="D333" s="184"/>
      <c r="E333" s="184"/>
      <c r="F333" s="184"/>
      <c r="G333" s="184"/>
      <c r="H333" s="184"/>
      <c r="I333" s="184"/>
      <c r="J333" s="184"/>
      <c r="K333" s="184"/>
      <c r="L333" s="184"/>
      <c r="M333" s="184"/>
      <c r="N333" s="184"/>
      <c r="O333" s="186"/>
      <c r="P333" s="1"/>
    </row>
    <row r="334" spans="1:16" x14ac:dyDescent="0.35">
      <c r="A334" s="184"/>
      <c r="B334" s="187"/>
      <c r="C334" s="184"/>
      <c r="D334" s="184"/>
      <c r="E334" s="184"/>
      <c r="F334" s="184"/>
      <c r="G334" s="184"/>
      <c r="H334" s="184"/>
      <c r="I334" s="184"/>
      <c r="J334" s="184"/>
      <c r="K334" s="184"/>
      <c r="L334" s="184"/>
      <c r="M334" s="184"/>
      <c r="N334" s="184"/>
      <c r="O334" s="186"/>
      <c r="P334" s="1"/>
    </row>
    <row r="335" spans="1:16" x14ac:dyDescent="0.35">
      <c r="A335" s="184"/>
      <c r="B335" s="187"/>
      <c r="C335" s="184"/>
      <c r="D335" s="184"/>
      <c r="E335" s="184"/>
      <c r="F335" s="184"/>
      <c r="G335" s="184"/>
      <c r="H335" s="184"/>
      <c r="I335" s="184"/>
      <c r="J335" s="184"/>
      <c r="K335" s="184"/>
      <c r="L335" s="184"/>
      <c r="M335" s="184"/>
      <c r="N335" s="184"/>
      <c r="O335" s="186"/>
      <c r="P335" s="1"/>
    </row>
    <row r="336" spans="1:16" x14ac:dyDescent="0.35">
      <c r="A336" s="184"/>
      <c r="B336" s="187"/>
      <c r="C336" s="184"/>
      <c r="D336" s="184"/>
      <c r="E336" s="184"/>
      <c r="F336" s="184"/>
      <c r="G336" s="184"/>
      <c r="H336" s="184"/>
      <c r="I336" s="184"/>
      <c r="J336" s="184"/>
      <c r="K336" s="184"/>
      <c r="L336" s="184"/>
      <c r="M336" s="184"/>
      <c r="N336" s="184"/>
      <c r="O336" s="186"/>
      <c r="P336" s="1"/>
    </row>
    <row r="337" spans="1:16" x14ac:dyDescent="0.35">
      <c r="A337" s="184"/>
      <c r="B337" s="187"/>
      <c r="C337" s="184"/>
      <c r="D337" s="184"/>
      <c r="E337" s="184"/>
      <c r="F337" s="184"/>
      <c r="G337" s="184"/>
      <c r="H337" s="184"/>
      <c r="I337" s="184"/>
      <c r="J337" s="184"/>
      <c r="K337" s="184"/>
      <c r="L337" s="184"/>
      <c r="M337" s="184"/>
      <c r="N337" s="184"/>
      <c r="O337" s="186"/>
      <c r="P337" s="1"/>
    </row>
    <row r="338" spans="1:16" x14ac:dyDescent="0.35">
      <c r="A338" s="184"/>
      <c r="B338" s="187"/>
      <c r="C338" s="184"/>
      <c r="D338" s="184"/>
      <c r="E338" s="184"/>
      <c r="F338" s="184"/>
      <c r="G338" s="184"/>
      <c r="H338" s="184"/>
      <c r="I338" s="184"/>
      <c r="J338" s="184"/>
      <c r="K338" s="184"/>
      <c r="L338" s="184"/>
      <c r="M338" s="184"/>
      <c r="N338" s="184"/>
      <c r="O338" s="186"/>
      <c r="P338" s="1"/>
    </row>
    <row r="339" spans="1:16" x14ac:dyDescent="0.35">
      <c r="A339" s="184"/>
      <c r="B339" s="187"/>
      <c r="C339" s="184"/>
      <c r="D339" s="184"/>
      <c r="E339" s="184"/>
      <c r="F339" s="184"/>
      <c r="G339" s="184"/>
      <c r="H339" s="184"/>
      <c r="I339" s="184"/>
      <c r="J339" s="184"/>
      <c r="K339" s="184"/>
      <c r="L339" s="184"/>
      <c r="M339" s="184"/>
      <c r="N339" s="184"/>
      <c r="O339" s="186"/>
      <c r="P339" s="1"/>
    </row>
    <row r="340" spans="1:16" x14ac:dyDescent="0.35">
      <c r="A340" s="184"/>
      <c r="B340" s="187"/>
      <c r="C340" s="184"/>
      <c r="D340" s="184"/>
      <c r="E340" s="184"/>
      <c r="F340" s="184"/>
      <c r="G340" s="184"/>
      <c r="H340" s="184"/>
      <c r="I340" s="184"/>
      <c r="J340" s="184"/>
      <c r="K340" s="184"/>
      <c r="L340" s="184"/>
      <c r="M340" s="184"/>
      <c r="N340" s="184"/>
      <c r="O340" s="186"/>
      <c r="P340" s="1"/>
    </row>
    <row r="341" spans="1:16" x14ac:dyDescent="0.35">
      <c r="A341" s="184"/>
      <c r="B341" s="187"/>
      <c r="C341" s="184"/>
      <c r="D341" s="184"/>
      <c r="E341" s="184"/>
      <c r="F341" s="184"/>
      <c r="G341" s="184"/>
      <c r="H341" s="184"/>
      <c r="I341" s="184"/>
      <c r="J341" s="184"/>
      <c r="K341" s="184"/>
      <c r="L341" s="184"/>
      <c r="M341" s="184"/>
      <c r="N341" s="184"/>
      <c r="O341" s="186"/>
      <c r="P341" s="1"/>
    </row>
    <row r="342" spans="1:16" x14ac:dyDescent="0.35">
      <c r="A342" s="184"/>
      <c r="B342" s="187"/>
      <c r="C342" s="184"/>
      <c r="D342" s="184"/>
      <c r="E342" s="184"/>
      <c r="F342" s="184"/>
      <c r="G342" s="184"/>
      <c r="H342" s="184"/>
      <c r="I342" s="184"/>
      <c r="J342" s="184"/>
      <c r="K342" s="184"/>
      <c r="L342" s="184"/>
      <c r="M342" s="184"/>
      <c r="N342" s="184"/>
      <c r="O342" s="186"/>
      <c r="P342" s="1"/>
    </row>
    <row r="343" spans="1:16" x14ac:dyDescent="0.35">
      <c r="B343" s="216"/>
      <c r="O343" s="217"/>
    </row>
    <row r="344" spans="1:16" x14ac:dyDescent="0.35">
      <c r="B344" s="216"/>
      <c r="O344" s="217"/>
    </row>
    <row r="345" spans="1:16" x14ac:dyDescent="0.35">
      <c r="B345" s="216"/>
      <c r="O345" s="217"/>
    </row>
    <row r="346" spans="1:16" x14ac:dyDescent="0.35">
      <c r="B346" s="216"/>
      <c r="O346" s="217"/>
    </row>
    <row r="347" spans="1:16" x14ac:dyDescent="0.35">
      <c r="B347" s="216"/>
      <c r="O347" s="217"/>
    </row>
    <row r="348" spans="1:16" x14ac:dyDescent="0.35">
      <c r="B348" s="216"/>
      <c r="O348" s="217"/>
    </row>
  </sheetData>
  <mergeCells count="325">
    <mergeCell ref="B297:B305"/>
    <mergeCell ref="C297:D305"/>
    <mergeCell ref="E297:N305"/>
    <mergeCell ref="B306:B314"/>
    <mergeCell ref="C306:D314"/>
    <mergeCell ref="E306:N314"/>
    <mergeCell ref="B286:N287"/>
    <mergeCell ref="O286:O287"/>
    <mergeCell ref="B288:B296"/>
    <mergeCell ref="C288:D296"/>
    <mergeCell ref="E288:N296"/>
    <mergeCell ref="O274:O275"/>
    <mergeCell ref="C275:D277"/>
    <mergeCell ref="O277:O278"/>
    <mergeCell ref="C278:D280"/>
    <mergeCell ref="O279:O280"/>
    <mergeCell ref="C281:D284"/>
    <mergeCell ref="O281:O282"/>
    <mergeCell ref="O283:O284"/>
    <mergeCell ref="B265:N265"/>
    <mergeCell ref="B266:B273"/>
    <mergeCell ref="C266:D273"/>
    <mergeCell ref="E266:N273"/>
    <mergeCell ref="B274:B284"/>
    <mergeCell ref="C274:D274"/>
    <mergeCell ref="E274:N284"/>
    <mergeCell ref="B256:B258"/>
    <mergeCell ref="C256:D256"/>
    <mergeCell ref="E256:N258"/>
    <mergeCell ref="O256:O258"/>
    <mergeCell ref="C257:D258"/>
    <mergeCell ref="B259:B262"/>
    <mergeCell ref="C259:N262"/>
    <mergeCell ref="O260:O261"/>
    <mergeCell ref="B249:B253"/>
    <mergeCell ref="C249:D253"/>
    <mergeCell ref="E249:N253"/>
    <mergeCell ref="O249:O253"/>
    <mergeCell ref="B254:B255"/>
    <mergeCell ref="C254:D255"/>
    <mergeCell ref="E254:N255"/>
    <mergeCell ref="C246:C247"/>
    <mergeCell ref="D246:D247"/>
    <mergeCell ref="E246:J247"/>
    <mergeCell ref="K246:L247"/>
    <mergeCell ref="M246:N247"/>
    <mergeCell ref="O246:O247"/>
    <mergeCell ref="C244:C245"/>
    <mergeCell ref="D244:D245"/>
    <mergeCell ref="E244:J245"/>
    <mergeCell ref="K244:L245"/>
    <mergeCell ref="M244:N245"/>
    <mergeCell ref="O244:O245"/>
    <mergeCell ref="D236:D237"/>
    <mergeCell ref="E236:J237"/>
    <mergeCell ref="K236:L237"/>
    <mergeCell ref="M236:N237"/>
    <mergeCell ref="O236:O237"/>
    <mergeCell ref="C242:C243"/>
    <mergeCell ref="D242:D243"/>
    <mergeCell ref="E242:J243"/>
    <mergeCell ref="K242:L243"/>
    <mergeCell ref="M242:N243"/>
    <mergeCell ref="O242:O243"/>
    <mergeCell ref="C240:C241"/>
    <mergeCell ref="D240:D241"/>
    <mergeCell ref="E240:J241"/>
    <mergeCell ref="K240:L241"/>
    <mergeCell ref="M240:N241"/>
    <mergeCell ref="O240:O241"/>
    <mergeCell ref="K233:L233"/>
    <mergeCell ref="C234:C235"/>
    <mergeCell ref="D234:D235"/>
    <mergeCell ref="E234:J235"/>
    <mergeCell ref="K234:L235"/>
    <mergeCell ref="M234:N235"/>
    <mergeCell ref="B228:O228"/>
    <mergeCell ref="B229:B247"/>
    <mergeCell ref="C229:O230"/>
    <mergeCell ref="C231:C233"/>
    <mergeCell ref="D231:D233"/>
    <mergeCell ref="E231:J233"/>
    <mergeCell ref="K231:L231"/>
    <mergeCell ref="M231:N233"/>
    <mergeCell ref="O231:O233"/>
    <mergeCell ref="K232:L232"/>
    <mergeCell ref="C238:C239"/>
    <mergeCell ref="D238:D239"/>
    <mergeCell ref="E238:J239"/>
    <mergeCell ref="K238:L239"/>
    <mergeCell ref="M238:N239"/>
    <mergeCell ref="O238:O239"/>
    <mergeCell ref="O234:O235"/>
    <mergeCell ref="C236:C237"/>
    <mergeCell ref="B217:B220"/>
    <mergeCell ref="C217:D220"/>
    <mergeCell ref="E217:N220"/>
    <mergeCell ref="O217:O220"/>
    <mergeCell ref="B221:B225"/>
    <mergeCell ref="C221:D225"/>
    <mergeCell ref="E221:N225"/>
    <mergeCell ref="O221:O224"/>
    <mergeCell ref="B211:B213"/>
    <mergeCell ref="C211:D213"/>
    <mergeCell ref="E211:N213"/>
    <mergeCell ref="O211:O213"/>
    <mergeCell ref="B214:B216"/>
    <mergeCell ref="C214:D216"/>
    <mergeCell ref="E214:N216"/>
    <mergeCell ref="O214:O216"/>
    <mergeCell ref="B202:B205"/>
    <mergeCell ref="C202:D205"/>
    <mergeCell ref="E202:N205"/>
    <mergeCell ref="O204:O205"/>
    <mergeCell ref="B206:B210"/>
    <mergeCell ref="C206:D210"/>
    <mergeCell ref="E206:N210"/>
    <mergeCell ref="O209:O210"/>
    <mergeCell ref="B184:B201"/>
    <mergeCell ref="C184:D201"/>
    <mergeCell ref="E184:N201"/>
    <mergeCell ref="O184:O187"/>
    <mergeCell ref="O195:O196"/>
    <mergeCell ref="O198:O199"/>
    <mergeCell ref="O200:O201"/>
    <mergeCell ref="B174:B179"/>
    <mergeCell ref="C174:D179"/>
    <mergeCell ref="E174:N179"/>
    <mergeCell ref="O174:O179"/>
    <mergeCell ref="B180:B183"/>
    <mergeCell ref="C180:D183"/>
    <mergeCell ref="E180:N183"/>
    <mergeCell ref="O182:O183"/>
    <mergeCell ref="B162:B170"/>
    <mergeCell ref="C162:D170"/>
    <mergeCell ref="E162:N170"/>
    <mergeCell ref="O167:O170"/>
    <mergeCell ref="C171:O171"/>
    <mergeCell ref="B173:N173"/>
    <mergeCell ref="B154:N154"/>
    <mergeCell ref="B155:B159"/>
    <mergeCell ref="C155:D159"/>
    <mergeCell ref="E155:N159"/>
    <mergeCell ref="O155:O159"/>
    <mergeCell ref="B160:B161"/>
    <mergeCell ref="C160:D161"/>
    <mergeCell ref="E160:N161"/>
    <mergeCell ref="O160:O161"/>
    <mergeCell ref="O143:O145"/>
    <mergeCell ref="E146:F148"/>
    <mergeCell ref="G146:N148"/>
    <mergeCell ref="O146:O148"/>
    <mergeCell ref="E149:F151"/>
    <mergeCell ref="G149:N151"/>
    <mergeCell ref="O149:O151"/>
    <mergeCell ref="B137:B151"/>
    <mergeCell ref="C137:D151"/>
    <mergeCell ref="E137:F139"/>
    <mergeCell ref="G137:N139"/>
    <mergeCell ref="O137:O139"/>
    <mergeCell ref="E140:F142"/>
    <mergeCell ref="G140:N142"/>
    <mergeCell ref="O140:O142"/>
    <mergeCell ref="E143:F145"/>
    <mergeCell ref="G143:N145"/>
    <mergeCell ref="B134:B135"/>
    <mergeCell ref="C134:D135"/>
    <mergeCell ref="E134:N135"/>
    <mergeCell ref="O134:O135"/>
    <mergeCell ref="C136:D136"/>
    <mergeCell ref="E136:N136"/>
    <mergeCell ref="O121:O122"/>
    <mergeCell ref="O123:O127"/>
    <mergeCell ref="B130:N130"/>
    <mergeCell ref="B131:B133"/>
    <mergeCell ref="C131:D133"/>
    <mergeCell ref="E131:N133"/>
    <mergeCell ref="O131:O133"/>
    <mergeCell ref="O115:O116"/>
    <mergeCell ref="C117:D117"/>
    <mergeCell ref="E117:N117"/>
    <mergeCell ref="C118:D118"/>
    <mergeCell ref="E118:N118"/>
    <mergeCell ref="B119:B127"/>
    <mergeCell ref="C119:D120"/>
    <mergeCell ref="E119:N127"/>
    <mergeCell ref="O119:O120"/>
    <mergeCell ref="C121:D127"/>
    <mergeCell ref="B111:B116"/>
    <mergeCell ref="C111:D116"/>
    <mergeCell ref="E111:F112"/>
    <mergeCell ref="G111:N112"/>
    <mergeCell ref="O111:O112"/>
    <mergeCell ref="E113:F114"/>
    <mergeCell ref="G113:N114"/>
    <mergeCell ref="O113:O114"/>
    <mergeCell ref="E115:F116"/>
    <mergeCell ref="G115:N116"/>
    <mergeCell ref="B105:B110"/>
    <mergeCell ref="C105:D107"/>
    <mergeCell ref="E105:N110"/>
    <mergeCell ref="O105:O106"/>
    <mergeCell ref="O107:O108"/>
    <mergeCell ref="C108:D110"/>
    <mergeCell ref="B102:B104"/>
    <mergeCell ref="C102:D104"/>
    <mergeCell ref="E102:H102"/>
    <mergeCell ref="I102:N102"/>
    <mergeCell ref="O102:O104"/>
    <mergeCell ref="E103:H103"/>
    <mergeCell ref="I103:N103"/>
    <mergeCell ref="E104:H104"/>
    <mergeCell ref="I104:N104"/>
    <mergeCell ref="B92:B101"/>
    <mergeCell ref="C92:D101"/>
    <mergeCell ref="E92:H95"/>
    <mergeCell ref="I92:N95"/>
    <mergeCell ref="O92:O101"/>
    <mergeCell ref="E96:H100"/>
    <mergeCell ref="I96:N100"/>
    <mergeCell ref="E101:H101"/>
    <mergeCell ref="I101:N101"/>
    <mergeCell ref="O71:O73"/>
    <mergeCell ref="B74:B91"/>
    <mergeCell ref="C74:D91"/>
    <mergeCell ref="E74:N91"/>
    <mergeCell ref="O74:O76"/>
    <mergeCell ref="O77:O79"/>
    <mergeCell ref="O80:O82"/>
    <mergeCell ref="O83:O85"/>
    <mergeCell ref="O86:O88"/>
    <mergeCell ref="O89:O91"/>
    <mergeCell ref="B64:B73"/>
    <mergeCell ref="C64:D73"/>
    <mergeCell ref="E64:F67"/>
    <mergeCell ref="G64:N67"/>
    <mergeCell ref="O64:O67"/>
    <mergeCell ref="E68:F70"/>
    <mergeCell ref="G68:N70"/>
    <mergeCell ref="O68:O70"/>
    <mergeCell ref="E71:F73"/>
    <mergeCell ref="G71:N73"/>
    <mergeCell ref="E49:N50"/>
    <mergeCell ref="B51:B56"/>
    <mergeCell ref="C51:D56"/>
    <mergeCell ref="E51:N56"/>
    <mergeCell ref="O52:O56"/>
    <mergeCell ref="B57:B63"/>
    <mergeCell ref="C57:D63"/>
    <mergeCell ref="E57:N63"/>
    <mergeCell ref="O57:O63"/>
    <mergeCell ref="B41:B50"/>
    <mergeCell ref="C41:D48"/>
    <mergeCell ref="E41:J42"/>
    <mergeCell ref="K41:N42"/>
    <mergeCell ref="O41:O50"/>
    <mergeCell ref="E43:J45"/>
    <mergeCell ref="K43:N45"/>
    <mergeCell ref="E46:J48"/>
    <mergeCell ref="K46:N48"/>
    <mergeCell ref="C49:D50"/>
    <mergeCell ref="O35:O40"/>
    <mergeCell ref="E36:H36"/>
    <mergeCell ref="I36:N36"/>
    <mergeCell ref="E37:H37"/>
    <mergeCell ref="I37:N37"/>
    <mergeCell ref="E38:H38"/>
    <mergeCell ref="I38:N38"/>
    <mergeCell ref="E39:H39"/>
    <mergeCell ref="I39:N39"/>
    <mergeCell ref="E40:H40"/>
    <mergeCell ref="E31:F31"/>
    <mergeCell ref="H31:I31"/>
    <mergeCell ref="J31:K31"/>
    <mergeCell ref="M31:N31"/>
    <mergeCell ref="E34:F34"/>
    <mergeCell ref="H34:I34"/>
    <mergeCell ref="J34:K34"/>
    <mergeCell ref="M34:N34"/>
    <mergeCell ref="C35:D40"/>
    <mergeCell ref="E35:H35"/>
    <mergeCell ref="I35:N35"/>
    <mergeCell ref="I40:N40"/>
    <mergeCell ref="E32:F32"/>
    <mergeCell ref="H32:I32"/>
    <mergeCell ref="J32:K32"/>
    <mergeCell ref="M32:N32"/>
    <mergeCell ref="E33:F33"/>
    <mergeCell ref="H33:I33"/>
    <mergeCell ref="J33:K33"/>
    <mergeCell ref="M33:N33"/>
    <mergeCell ref="J28:K28"/>
    <mergeCell ref="M28:N28"/>
    <mergeCell ref="E29:F29"/>
    <mergeCell ref="H29:I29"/>
    <mergeCell ref="J29:K29"/>
    <mergeCell ref="M29:N29"/>
    <mergeCell ref="E30:F30"/>
    <mergeCell ref="H30:I30"/>
    <mergeCell ref="J30:K30"/>
    <mergeCell ref="M30:N30"/>
    <mergeCell ref="B5:P5"/>
    <mergeCell ref="C6:E6"/>
    <mergeCell ref="B8:N9"/>
    <mergeCell ref="O8:O9"/>
    <mergeCell ref="B10:B16"/>
    <mergeCell ref="C10:D16"/>
    <mergeCell ref="E10:N16"/>
    <mergeCell ref="O10:O16"/>
    <mergeCell ref="O288:O314"/>
    <mergeCell ref="B17:B25"/>
    <mergeCell ref="C17:D25"/>
    <mergeCell ref="E17:N25"/>
    <mergeCell ref="B26:B40"/>
    <mergeCell ref="C26:D27"/>
    <mergeCell ref="E26:F27"/>
    <mergeCell ref="G26:G27"/>
    <mergeCell ref="H26:I27"/>
    <mergeCell ref="J26:K27"/>
    <mergeCell ref="L26:L27"/>
    <mergeCell ref="M26:N27"/>
    <mergeCell ref="O26:O34"/>
    <mergeCell ref="C28:D34"/>
    <mergeCell ref="E28:F28"/>
    <mergeCell ref="H28:I28"/>
  </mergeCells>
  <dataValidations count="8">
    <dataValidation type="textLength" operator="equal" allowBlank="1" showInputMessage="1" showErrorMessage="1" sqref="C206:D213 C217:D220 C249:D253" xr:uid="{ED63E2A2-E40E-4C09-AE37-AE1AF6B1E5EE}">
      <formula1>50</formula1>
    </dataValidation>
    <dataValidation type="textLength" operator="equal" allowBlank="1" showInputMessage="1" showErrorMessage="1" sqref="I36:N40" xr:uid="{EE0A7261-BA4F-4503-8F89-E81904ACFF8F}">
      <formula1>100</formula1>
    </dataValidation>
    <dataValidation type="textLength" operator="lessThan" allowBlank="1" showInputMessage="1" showErrorMessage="1" sqref="E57:N63 G64:N73 E105:N110 E117:N118 E131:N133 E136:N136 E214:N216 E221:N225 E174:N179 E160:N170 E256:N258 E266:N284" xr:uid="{CCD98CE8-14E6-4941-83E9-AAEEC9D65A13}">
      <formula1>100</formula1>
    </dataValidation>
    <dataValidation type="textLength" operator="lessThan" allowBlank="1" showInputMessage="1" showErrorMessage="1" sqref="E49:N50 I101:N101 E134:N135 E206:N213 E217:N220 G111:N116 G137:N151 E155:N159 E249:N253" xr:uid="{5165EADF-9043-4E72-B12F-62641D8C3845}">
      <formula1>50</formula1>
    </dataValidation>
    <dataValidation type="textLength" operator="lessThan" allowBlank="1" showInputMessage="1" showErrorMessage="1" sqref="E10:N16 E180:N205" xr:uid="{EE3E5678-0B55-4483-B4DD-9981F310E251}">
      <formula1>150</formula1>
    </dataValidation>
    <dataValidation type="textLength" operator="lessThan" allowBlank="1" showInputMessage="1" showErrorMessage="1" sqref="E74:N91" xr:uid="{F7F065E8-9A87-4556-A66D-B230ACCDCBB1}">
      <formula1>600</formula1>
    </dataValidation>
    <dataValidation type="textLength" operator="lessThan" allowBlank="1" showInputMessage="1" showErrorMessage="1" sqref="E17:N25 E288:N305" xr:uid="{618C0509-0B3A-49DF-B2A6-850B33B05DDB}">
      <formula1>200</formula1>
    </dataValidation>
    <dataValidation type="textLength" operator="lessThan" allowBlank="1" showInputMessage="1" showErrorMessage="1" sqref="E306:N314" xr:uid="{0DA20D53-0AB0-473C-96BF-C0D6759CD686}">
      <formula1>300</formula1>
    </dataValidation>
  </dataValidations>
  <hyperlinks>
    <hyperlink ref="O102" r:id="rId1" display="https://reports.ofsted.gov.uk/" xr:uid="{184D1607-6CF0-4644-BE34-4D27007BEDF8}"/>
  </hyperlinks>
  <pageMargins left="0.7" right="0.7" top="0.75" bottom="0.75" header="0.3" footer="0.3"/>
  <headerFooter>
    <oddHeader>&amp;C&amp;"Calibri"&amp;10&amp;K000000 OFFICIAL&amp;1#_x000D_</oddHeader>
    <oddFooter>&amp;C_x000D_&amp;1#&amp;"Calibri"&amp;10&amp;K000000 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A3695-5E1B-4485-898F-875956C16036}">
  <sheetPr>
    <tabColor theme="5" tint="0.79998168889431442"/>
  </sheetPr>
  <dimension ref="A1:P348"/>
  <sheetViews>
    <sheetView showGridLines="0" tabSelected="1" zoomScale="80" zoomScaleNormal="90" workbookViewId="0">
      <selection activeCell="B5" sqref="B5:P5"/>
    </sheetView>
  </sheetViews>
  <sheetFormatPr defaultRowHeight="14.5" x14ac:dyDescent="0.35"/>
  <cols>
    <col min="1" max="1" width="8.81640625" style="215"/>
    <col min="2" max="2" width="5.81640625" style="218" customWidth="1"/>
    <col min="3" max="4" width="16.1796875" style="215" customWidth="1"/>
    <col min="5" max="6" width="12.453125" style="215" customWidth="1"/>
    <col min="7" max="7" width="14.81640625" style="215" customWidth="1"/>
    <col min="8" max="14" width="12.453125" style="215" customWidth="1"/>
    <col min="15" max="15" width="59.453125" style="219" customWidth="1"/>
    <col min="16" max="16" width="8.54296875" customWidth="1"/>
  </cols>
  <sheetData>
    <row r="1" spans="1:16" ht="28.75" customHeight="1" x14ac:dyDescent="0.35">
      <c r="A1" s="184"/>
      <c r="B1" s="185"/>
      <c r="C1" s="184"/>
      <c r="D1" s="184"/>
      <c r="E1" s="184"/>
      <c r="F1" s="184"/>
      <c r="G1" s="184"/>
      <c r="H1" s="184"/>
      <c r="I1" s="184"/>
      <c r="J1" s="184"/>
      <c r="K1" s="184"/>
      <c r="L1" s="184"/>
      <c r="M1" s="184"/>
      <c r="N1" s="184"/>
      <c r="O1" s="186"/>
      <c r="P1" s="1"/>
    </row>
    <row r="2" spans="1:16" ht="28.75" customHeight="1" x14ac:dyDescent="0.35">
      <c r="A2" s="184"/>
      <c r="B2" s="185"/>
      <c r="C2" s="184"/>
      <c r="D2" s="184"/>
      <c r="E2" s="184"/>
      <c r="F2" s="184"/>
      <c r="G2" s="184"/>
      <c r="H2" s="184"/>
      <c r="I2" s="184"/>
      <c r="J2" s="184"/>
      <c r="K2" s="184"/>
      <c r="L2" s="184"/>
      <c r="M2" s="184"/>
      <c r="N2" s="184"/>
      <c r="O2" s="186"/>
      <c r="P2" s="1"/>
    </row>
    <row r="3" spans="1:16" ht="28.75" customHeight="1" x14ac:dyDescent="0.35">
      <c r="A3" s="184"/>
      <c r="B3" s="185"/>
      <c r="C3" s="184"/>
      <c r="D3" s="184"/>
      <c r="E3" s="184"/>
      <c r="F3" s="184"/>
      <c r="G3" s="184"/>
      <c r="H3" s="184"/>
      <c r="I3" s="184"/>
      <c r="J3" s="184"/>
      <c r="K3" s="184"/>
      <c r="L3" s="184"/>
      <c r="M3" s="184"/>
      <c r="N3" s="184"/>
      <c r="O3" s="186"/>
      <c r="P3" s="1"/>
    </row>
    <row r="4" spans="1:16" ht="28.75" customHeight="1" x14ac:dyDescent="0.6">
      <c r="A4" s="184"/>
      <c r="B4" s="187"/>
      <c r="C4" s="188"/>
      <c r="D4" s="188"/>
      <c r="E4" s="188"/>
      <c r="F4" s="189"/>
      <c r="G4" s="189"/>
      <c r="H4" s="189"/>
      <c r="I4" s="184"/>
      <c r="J4" s="184"/>
      <c r="K4" s="184"/>
      <c r="L4" s="184"/>
      <c r="M4" s="184"/>
      <c r="N4" s="184"/>
      <c r="O4" s="186"/>
      <c r="P4" s="1"/>
    </row>
    <row r="5" spans="1:16" ht="28.75" customHeight="1" x14ac:dyDescent="0.6">
      <c r="A5" s="184"/>
      <c r="B5" s="646" t="s">
        <v>653</v>
      </c>
      <c r="C5" s="646"/>
      <c r="D5" s="646"/>
      <c r="E5" s="646"/>
      <c r="F5" s="646"/>
      <c r="G5" s="646"/>
      <c r="H5" s="646"/>
      <c r="I5" s="646"/>
      <c r="J5" s="646"/>
      <c r="K5" s="646"/>
      <c r="L5" s="646"/>
      <c r="M5" s="646"/>
      <c r="N5" s="646"/>
      <c r="O5" s="646"/>
      <c r="P5" s="646"/>
    </row>
    <row r="6" spans="1:16" ht="26" x14ac:dyDescent="0.6">
      <c r="A6" s="184"/>
      <c r="B6" s="190"/>
      <c r="C6" s="647" t="s">
        <v>551</v>
      </c>
      <c r="D6" s="647"/>
      <c r="E6" s="647"/>
      <c r="F6" s="190"/>
      <c r="G6" s="190"/>
      <c r="H6" s="190"/>
      <c r="I6" s="190"/>
      <c r="J6" s="190"/>
      <c r="K6" s="190"/>
      <c r="L6" s="190"/>
      <c r="M6" s="190"/>
      <c r="N6" s="190"/>
      <c r="O6" s="190"/>
      <c r="P6" s="190"/>
    </row>
    <row r="7" spans="1:16" ht="28.75" customHeight="1" thickBot="1" x14ac:dyDescent="0.65">
      <c r="A7" s="184"/>
      <c r="B7" s="190"/>
      <c r="C7" s="190"/>
      <c r="D7" s="190"/>
      <c r="E7" s="190"/>
      <c r="F7" s="190"/>
      <c r="G7" s="190"/>
      <c r="H7" s="190"/>
      <c r="I7" s="190"/>
      <c r="J7" s="190"/>
      <c r="K7" s="190"/>
      <c r="L7" s="190"/>
      <c r="M7" s="190"/>
      <c r="N7" s="190"/>
      <c r="O7" s="190"/>
      <c r="P7" s="190"/>
    </row>
    <row r="8" spans="1:16" ht="15" customHeight="1" x14ac:dyDescent="0.35">
      <c r="A8" s="184"/>
      <c r="B8" s="648" t="s">
        <v>110</v>
      </c>
      <c r="C8" s="649"/>
      <c r="D8" s="649"/>
      <c r="E8" s="649"/>
      <c r="F8" s="649"/>
      <c r="G8" s="649"/>
      <c r="H8" s="649"/>
      <c r="I8" s="649"/>
      <c r="J8" s="649"/>
      <c r="K8" s="649"/>
      <c r="L8" s="649"/>
      <c r="M8" s="649"/>
      <c r="N8" s="649"/>
      <c r="O8" s="652" t="s">
        <v>94</v>
      </c>
      <c r="P8" s="1"/>
    </row>
    <row r="9" spans="1:16" ht="28.75" customHeight="1" x14ac:dyDescent="0.35">
      <c r="A9" s="184"/>
      <c r="B9" s="650"/>
      <c r="C9" s="651"/>
      <c r="D9" s="651"/>
      <c r="E9" s="651"/>
      <c r="F9" s="651"/>
      <c r="G9" s="651"/>
      <c r="H9" s="651"/>
      <c r="I9" s="651"/>
      <c r="J9" s="651"/>
      <c r="K9" s="651"/>
      <c r="L9" s="651"/>
      <c r="M9" s="651"/>
      <c r="N9" s="651"/>
      <c r="O9" s="652"/>
      <c r="P9" s="1"/>
    </row>
    <row r="10" spans="1:16" ht="28.75" customHeight="1" x14ac:dyDescent="0.35">
      <c r="A10" s="184"/>
      <c r="B10" s="653">
        <v>1</v>
      </c>
      <c r="C10" s="480" t="s">
        <v>111</v>
      </c>
      <c r="D10" s="480"/>
      <c r="E10" s="737"/>
      <c r="F10" s="737"/>
      <c r="G10" s="737"/>
      <c r="H10" s="737"/>
      <c r="I10" s="737"/>
      <c r="J10" s="737"/>
      <c r="K10" s="737"/>
      <c r="L10" s="737"/>
      <c r="M10" s="737"/>
      <c r="N10" s="737"/>
      <c r="O10" s="472" t="s">
        <v>112</v>
      </c>
      <c r="P10" s="1"/>
    </row>
    <row r="11" spans="1:16" x14ac:dyDescent="0.35">
      <c r="A11" s="184"/>
      <c r="B11" s="653"/>
      <c r="C11" s="480"/>
      <c r="D11" s="480"/>
      <c r="E11" s="737"/>
      <c r="F11" s="737"/>
      <c r="G11" s="737"/>
      <c r="H11" s="737"/>
      <c r="I11" s="737"/>
      <c r="J11" s="737"/>
      <c r="K11" s="737"/>
      <c r="L11" s="737"/>
      <c r="M11" s="737"/>
      <c r="N11" s="737"/>
      <c r="O11" s="442"/>
      <c r="P11" s="1"/>
    </row>
    <row r="12" spans="1:16" ht="43.4" customHeight="1" x14ac:dyDescent="0.35">
      <c r="A12" s="184"/>
      <c r="B12" s="653"/>
      <c r="C12" s="480"/>
      <c r="D12" s="480"/>
      <c r="E12" s="737"/>
      <c r="F12" s="737"/>
      <c r="G12" s="737"/>
      <c r="H12" s="737"/>
      <c r="I12" s="737"/>
      <c r="J12" s="737"/>
      <c r="K12" s="737"/>
      <c r="L12" s="737"/>
      <c r="M12" s="737"/>
      <c r="N12" s="737"/>
      <c r="O12" s="442"/>
      <c r="P12" s="1"/>
    </row>
    <row r="13" spans="1:16" x14ac:dyDescent="0.35">
      <c r="A13" s="184"/>
      <c r="B13" s="653"/>
      <c r="C13" s="480"/>
      <c r="D13" s="480"/>
      <c r="E13" s="737"/>
      <c r="F13" s="737"/>
      <c r="G13" s="737"/>
      <c r="H13" s="737"/>
      <c r="I13" s="737"/>
      <c r="J13" s="737"/>
      <c r="K13" s="737"/>
      <c r="L13" s="737"/>
      <c r="M13" s="737"/>
      <c r="N13" s="737"/>
      <c r="O13" s="442"/>
      <c r="P13" s="1"/>
    </row>
    <row r="14" spans="1:16" x14ac:dyDescent="0.35">
      <c r="A14" s="184"/>
      <c r="B14" s="653"/>
      <c r="C14" s="480"/>
      <c r="D14" s="480"/>
      <c r="E14" s="737"/>
      <c r="F14" s="737"/>
      <c r="G14" s="737"/>
      <c r="H14" s="737"/>
      <c r="I14" s="737"/>
      <c r="J14" s="737"/>
      <c r="K14" s="737"/>
      <c r="L14" s="737"/>
      <c r="M14" s="737"/>
      <c r="N14" s="737"/>
      <c r="O14" s="442"/>
      <c r="P14" s="1"/>
    </row>
    <row r="15" spans="1:16" x14ac:dyDescent="0.35">
      <c r="A15" s="184"/>
      <c r="B15" s="653"/>
      <c r="C15" s="480"/>
      <c r="D15" s="480"/>
      <c r="E15" s="737"/>
      <c r="F15" s="737"/>
      <c r="G15" s="737"/>
      <c r="H15" s="737"/>
      <c r="I15" s="737"/>
      <c r="J15" s="737"/>
      <c r="K15" s="737"/>
      <c r="L15" s="737"/>
      <c r="M15" s="737"/>
      <c r="N15" s="737"/>
      <c r="O15" s="442"/>
      <c r="P15" s="1"/>
    </row>
    <row r="16" spans="1:16" ht="14.5" customHeight="1" x14ac:dyDescent="0.35">
      <c r="A16" s="184"/>
      <c r="B16" s="654"/>
      <c r="C16" s="480"/>
      <c r="D16" s="480"/>
      <c r="E16" s="737"/>
      <c r="F16" s="737"/>
      <c r="G16" s="737"/>
      <c r="H16" s="737"/>
      <c r="I16" s="737"/>
      <c r="J16" s="737"/>
      <c r="K16" s="737"/>
      <c r="L16" s="737"/>
      <c r="M16" s="737"/>
      <c r="N16" s="737"/>
      <c r="O16" s="443"/>
      <c r="P16" s="1"/>
    </row>
    <row r="17" spans="1:16" ht="14.5" customHeight="1" x14ac:dyDescent="0.35">
      <c r="A17" s="184"/>
      <c r="B17" s="660">
        <v>2</v>
      </c>
      <c r="C17" s="480" t="s">
        <v>113</v>
      </c>
      <c r="D17" s="480"/>
      <c r="E17" s="518"/>
      <c r="F17" s="518"/>
      <c r="G17" s="518"/>
      <c r="H17" s="518"/>
      <c r="I17" s="518"/>
      <c r="J17" s="518"/>
      <c r="K17" s="518"/>
      <c r="L17" s="518"/>
      <c r="M17" s="518"/>
      <c r="N17" s="518"/>
      <c r="O17" s="174"/>
      <c r="P17" s="1"/>
    </row>
    <row r="18" spans="1:16" ht="29" x14ac:dyDescent="0.35">
      <c r="A18" s="184"/>
      <c r="B18" s="660"/>
      <c r="C18" s="480"/>
      <c r="D18" s="480"/>
      <c r="E18" s="518"/>
      <c r="F18" s="518"/>
      <c r="G18" s="518"/>
      <c r="H18" s="518"/>
      <c r="I18" s="518"/>
      <c r="J18" s="518"/>
      <c r="K18" s="518"/>
      <c r="L18" s="518"/>
      <c r="M18" s="518"/>
      <c r="N18" s="518"/>
      <c r="O18" s="174" t="s">
        <v>114</v>
      </c>
      <c r="P18" s="1"/>
    </row>
    <row r="19" spans="1:16" x14ac:dyDescent="0.35">
      <c r="A19" s="184"/>
      <c r="B19" s="660"/>
      <c r="C19" s="480"/>
      <c r="D19" s="480"/>
      <c r="E19" s="518"/>
      <c r="F19" s="518"/>
      <c r="G19" s="518"/>
      <c r="H19" s="518"/>
      <c r="I19" s="518"/>
      <c r="J19" s="518"/>
      <c r="K19" s="518"/>
      <c r="L19" s="518"/>
      <c r="M19" s="518"/>
      <c r="N19" s="518"/>
      <c r="O19" s="173" t="s">
        <v>115</v>
      </c>
      <c r="P19" s="1"/>
    </row>
    <row r="20" spans="1:16" x14ac:dyDescent="0.35">
      <c r="A20" s="184"/>
      <c r="B20" s="660"/>
      <c r="C20" s="480"/>
      <c r="D20" s="480"/>
      <c r="E20" s="518"/>
      <c r="F20" s="518"/>
      <c r="G20" s="518"/>
      <c r="H20" s="518"/>
      <c r="I20" s="518"/>
      <c r="J20" s="518"/>
      <c r="K20" s="518"/>
      <c r="L20" s="518"/>
      <c r="M20" s="518"/>
      <c r="N20" s="518"/>
      <c r="O20" s="192"/>
      <c r="P20" s="1"/>
    </row>
    <row r="21" spans="1:16" ht="58" x14ac:dyDescent="0.35">
      <c r="A21" s="184"/>
      <c r="B21" s="660"/>
      <c r="C21" s="480"/>
      <c r="D21" s="480"/>
      <c r="E21" s="518"/>
      <c r="F21" s="518"/>
      <c r="G21" s="518"/>
      <c r="H21" s="518"/>
      <c r="I21" s="518"/>
      <c r="J21" s="518"/>
      <c r="K21" s="518"/>
      <c r="L21" s="518"/>
      <c r="M21" s="518"/>
      <c r="N21" s="518"/>
      <c r="O21" s="173" t="s">
        <v>116</v>
      </c>
      <c r="P21" s="1"/>
    </row>
    <row r="22" spans="1:16" x14ac:dyDescent="0.35">
      <c r="A22" s="184"/>
      <c r="B22" s="660"/>
      <c r="C22" s="480"/>
      <c r="D22" s="480"/>
      <c r="E22" s="518"/>
      <c r="F22" s="518"/>
      <c r="G22" s="518"/>
      <c r="H22" s="518"/>
      <c r="I22" s="518"/>
      <c r="J22" s="518"/>
      <c r="K22" s="518"/>
      <c r="L22" s="518"/>
      <c r="M22" s="518"/>
      <c r="N22" s="518"/>
      <c r="O22" s="192"/>
      <c r="P22" s="1"/>
    </row>
    <row r="23" spans="1:16" x14ac:dyDescent="0.35">
      <c r="A23" s="184"/>
      <c r="B23" s="660"/>
      <c r="C23" s="480"/>
      <c r="D23" s="480"/>
      <c r="E23" s="518"/>
      <c r="F23" s="518"/>
      <c r="G23" s="518"/>
      <c r="H23" s="518"/>
      <c r="I23" s="518"/>
      <c r="J23" s="518"/>
      <c r="K23" s="518"/>
      <c r="L23" s="518"/>
      <c r="M23" s="518"/>
      <c r="N23" s="518"/>
      <c r="O23" s="174"/>
      <c r="P23" s="1"/>
    </row>
    <row r="24" spans="1:16" x14ac:dyDescent="0.35">
      <c r="A24" s="184"/>
      <c r="B24" s="660"/>
      <c r="C24" s="480"/>
      <c r="D24" s="480"/>
      <c r="E24" s="518"/>
      <c r="F24" s="518"/>
      <c r="G24" s="518"/>
      <c r="H24" s="518"/>
      <c r="I24" s="518"/>
      <c r="J24" s="518"/>
      <c r="K24" s="518"/>
      <c r="L24" s="518"/>
      <c r="M24" s="518"/>
      <c r="N24" s="518"/>
      <c r="O24" s="175" t="s">
        <v>117</v>
      </c>
      <c r="P24" s="1"/>
    </row>
    <row r="25" spans="1:16" ht="29.5" customHeight="1" x14ac:dyDescent="0.35">
      <c r="A25" s="184"/>
      <c r="B25" s="660"/>
      <c r="C25" s="480"/>
      <c r="D25" s="480"/>
      <c r="E25" s="518"/>
      <c r="F25" s="518"/>
      <c r="G25" s="518"/>
      <c r="H25" s="518"/>
      <c r="I25" s="518"/>
      <c r="J25" s="518"/>
      <c r="K25" s="518"/>
      <c r="L25" s="518"/>
      <c r="M25" s="518"/>
      <c r="N25" s="518"/>
      <c r="O25" s="174"/>
      <c r="P25" s="1"/>
    </row>
    <row r="26" spans="1:16" ht="29.5" customHeight="1" x14ac:dyDescent="0.35">
      <c r="A26" s="184"/>
      <c r="B26" s="661" t="s">
        <v>118</v>
      </c>
      <c r="C26" s="482" t="s">
        <v>119</v>
      </c>
      <c r="D26" s="431"/>
      <c r="E26" s="589" t="s">
        <v>120</v>
      </c>
      <c r="F26" s="589"/>
      <c r="G26" s="589" t="s">
        <v>121</v>
      </c>
      <c r="H26" s="589" t="s">
        <v>122</v>
      </c>
      <c r="I26" s="589"/>
      <c r="J26" s="589" t="s">
        <v>123</v>
      </c>
      <c r="K26" s="589"/>
      <c r="L26" s="589" t="s">
        <v>124</v>
      </c>
      <c r="M26" s="589" t="s">
        <v>125</v>
      </c>
      <c r="N26" s="589"/>
      <c r="O26" s="472" t="s">
        <v>126</v>
      </c>
      <c r="P26" s="1"/>
    </row>
    <row r="27" spans="1:16" ht="29.5" customHeight="1" x14ac:dyDescent="0.35">
      <c r="A27" s="184"/>
      <c r="B27" s="662"/>
      <c r="C27" s="486"/>
      <c r="D27" s="433"/>
      <c r="E27" s="589"/>
      <c r="F27" s="589"/>
      <c r="G27" s="589"/>
      <c r="H27" s="589"/>
      <c r="I27" s="589"/>
      <c r="J27" s="589"/>
      <c r="K27" s="589"/>
      <c r="L27" s="589"/>
      <c r="M27" s="589"/>
      <c r="N27" s="589"/>
      <c r="O27" s="442"/>
      <c r="P27" s="1"/>
    </row>
    <row r="28" spans="1:16" ht="29.5" customHeight="1" x14ac:dyDescent="0.35">
      <c r="A28" s="184"/>
      <c r="B28" s="662"/>
      <c r="C28" s="482" t="s">
        <v>127</v>
      </c>
      <c r="D28" s="431"/>
      <c r="E28" s="596"/>
      <c r="F28" s="597"/>
      <c r="G28" s="38"/>
      <c r="H28" s="596"/>
      <c r="I28" s="597"/>
      <c r="J28" s="596"/>
      <c r="K28" s="597"/>
      <c r="L28" s="38"/>
      <c r="M28" s="596"/>
      <c r="N28" s="597"/>
      <c r="O28" s="442"/>
      <c r="P28" s="1"/>
    </row>
    <row r="29" spans="1:16" ht="29.5" customHeight="1" x14ac:dyDescent="0.35">
      <c r="A29" s="184"/>
      <c r="B29" s="662"/>
      <c r="C29" s="484"/>
      <c r="D29" s="432"/>
      <c r="E29" s="596"/>
      <c r="F29" s="597"/>
      <c r="G29" s="38"/>
      <c r="H29" s="596"/>
      <c r="I29" s="597"/>
      <c r="J29" s="596"/>
      <c r="K29" s="597"/>
      <c r="L29" s="38"/>
      <c r="M29" s="596"/>
      <c r="N29" s="597"/>
      <c r="O29" s="442"/>
      <c r="P29" s="1"/>
    </row>
    <row r="30" spans="1:16" ht="29.5" customHeight="1" x14ac:dyDescent="0.35">
      <c r="A30" s="184"/>
      <c r="B30" s="662"/>
      <c r="C30" s="484"/>
      <c r="D30" s="432"/>
      <c r="E30" s="596"/>
      <c r="F30" s="597"/>
      <c r="G30" s="38"/>
      <c r="H30" s="596"/>
      <c r="I30" s="597"/>
      <c r="J30" s="596"/>
      <c r="K30" s="597"/>
      <c r="L30" s="38"/>
      <c r="M30" s="596"/>
      <c r="N30" s="597"/>
      <c r="O30" s="442"/>
      <c r="P30" s="1"/>
    </row>
    <row r="31" spans="1:16" ht="29.5" customHeight="1" x14ac:dyDescent="0.35">
      <c r="A31" s="184"/>
      <c r="B31" s="662"/>
      <c r="C31" s="484"/>
      <c r="D31" s="432"/>
      <c r="E31" s="596"/>
      <c r="F31" s="597"/>
      <c r="G31" s="38"/>
      <c r="H31" s="596"/>
      <c r="I31" s="597"/>
      <c r="J31" s="596"/>
      <c r="K31" s="597"/>
      <c r="L31" s="38"/>
      <c r="M31" s="596"/>
      <c r="N31" s="597"/>
      <c r="O31" s="442"/>
      <c r="P31" s="1"/>
    </row>
    <row r="32" spans="1:16" ht="29.5" customHeight="1" x14ac:dyDescent="0.35">
      <c r="A32" s="184"/>
      <c r="B32" s="662"/>
      <c r="C32" s="484"/>
      <c r="D32" s="432"/>
      <c r="E32" s="596"/>
      <c r="F32" s="597"/>
      <c r="G32" s="38"/>
      <c r="H32" s="596"/>
      <c r="I32" s="597"/>
      <c r="J32" s="596"/>
      <c r="K32" s="597"/>
      <c r="L32" s="38"/>
      <c r="M32" s="596"/>
      <c r="N32" s="597"/>
      <c r="O32" s="442"/>
      <c r="P32" s="1"/>
    </row>
    <row r="33" spans="1:16" ht="29.5" customHeight="1" x14ac:dyDescent="0.35">
      <c r="A33" s="184"/>
      <c r="B33" s="662"/>
      <c r="C33" s="484"/>
      <c r="D33" s="432"/>
      <c r="E33" s="596"/>
      <c r="F33" s="597"/>
      <c r="G33" s="38"/>
      <c r="H33" s="596"/>
      <c r="I33" s="597"/>
      <c r="J33" s="596"/>
      <c r="K33" s="597"/>
      <c r="L33" s="38"/>
      <c r="M33" s="596"/>
      <c r="N33" s="597"/>
      <c r="O33" s="442"/>
      <c r="P33" s="1"/>
    </row>
    <row r="34" spans="1:16" ht="29.5" customHeight="1" x14ac:dyDescent="0.35">
      <c r="A34" s="184"/>
      <c r="B34" s="662"/>
      <c r="C34" s="484"/>
      <c r="D34" s="432"/>
      <c r="E34" s="596"/>
      <c r="F34" s="597"/>
      <c r="G34" s="38"/>
      <c r="H34" s="596"/>
      <c r="I34" s="597"/>
      <c r="J34" s="596"/>
      <c r="K34" s="597"/>
      <c r="L34" s="38"/>
      <c r="M34" s="596"/>
      <c r="N34" s="597"/>
      <c r="O34" s="443"/>
      <c r="P34" s="1"/>
    </row>
    <row r="35" spans="1:16" ht="29.5" customHeight="1" x14ac:dyDescent="0.35">
      <c r="A35" s="184"/>
      <c r="B35" s="662"/>
      <c r="C35" s="482" t="s">
        <v>128</v>
      </c>
      <c r="D35" s="431"/>
      <c r="E35" s="664" t="s">
        <v>129</v>
      </c>
      <c r="F35" s="664"/>
      <c r="G35" s="664"/>
      <c r="H35" s="664"/>
      <c r="I35" s="664" t="s">
        <v>130</v>
      </c>
      <c r="J35" s="664"/>
      <c r="K35" s="664"/>
      <c r="L35" s="664"/>
      <c r="M35" s="664"/>
      <c r="N35" s="664"/>
      <c r="O35" s="482" t="s">
        <v>131</v>
      </c>
      <c r="P35" s="1"/>
    </row>
    <row r="36" spans="1:16" ht="21" customHeight="1" x14ac:dyDescent="0.35">
      <c r="A36" s="184"/>
      <c r="B36" s="662"/>
      <c r="C36" s="484"/>
      <c r="D36" s="432"/>
      <c r="E36" s="596"/>
      <c r="F36" s="603"/>
      <c r="G36" s="603"/>
      <c r="H36" s="597"/>
      <c r="I36" s="596"/>
      <c r="J36" s="603"/>
      <c r="K36" s="603"/>
      <c r="L36" s="603"/>
      <c r="M36" s="603"/>
      <c r="N36" s="597"/>
      <c r="O36" s="484"/>
      <c r="P36" s="1"/>
    </row>
    <row r="37" spans="1:16" ht="21" customHeight="1" x14ac:dyDescent="0.35">
      <c r="A37" s="184"/>
      <c r="B37" s="662"/>
      <c r="C37" s="484"/>
      <c r="D37" s="432"/>
      <c r="E37" s="596"/>
      <c r="F37" s="603"/>
      <c r="G37" s="603"/>
      <c r="H37" s="597"/>
      <c r="I37" s="596"/>
      <c r="J37" s="603"/>
      <c r="K37" s="603"/>
      <c r="L37" s="603"/>
      <c r="M37" s="603"/>
      <c r="N37" s="597"/>
      <c r="O37" s="484"/>
      <c r="P37" s="1"/>
    </row>
    <row r="38" spans="1:16" ht="21" customHeight="1" x14ac:dyDescent="0.35">
      <c r="A38" s="184"/>
      <c r="B38" s="662"/>
      <c r="C38" s="484"/>
      <c r="D38" s="432"/>
      <c r="E38" s="596"/>
      <c r="F38" s="603"/>
      <c r="G38" s="603"/>
      <c r="H38" s="597"/>
      <c r="I38" s="596"/>
      <c r="J38" s="603"/>
      <c r="K38" s="603"/>
      <c r="L38" s="603"/>
      <c r="M38" s="603"/>
      <c r="N38" s="597"/>
      <c r="O38" s="484"/>
      <c r="P38" s="1"/>
    </row>
    <row r="39" spans="1:16" ht="21" customHeight="1" x14ac:dyDescent="0.35">
      <c r="A39" s="184"/>
      <c r="B39" s="662"/>
      <c r="C39" s="484"/>
      <c r="D39" s="432"/>
      <c r="E39" s="596"/>
      <c r="F39" s="603"/>
      <c r="G39" s="603"/>
      <c r="H39" s="597"/>
      <c r="I39" s="596"/>
      <c r="J39" s="603"/>
      <c r="K39" s="603"/>
      <c r="L39" s="603"/>
      <c r="M39" s="603"/>
      <c r="N39" s="597"/>
      <c r="O39" s="484"/>
      <c r="P39" s="1"/>
    </row>
    <row r="40" spans="1:16" ht="21" customHeight="1" x14ac:dyDescent="0.35">
      <c r="A40" s="184"/>
      <c r="B40" s="663"/>
      <c r="C40" s="486"/>
      <c r="D40" s="433"/>
      <c r="E40" s="596"/>
      <c r="F40" s="603"/>
      <c r="G40" s="603"/>
      <c r="H40" s="597"/>
      <c r="I40" s="596"/>
      <c r="J40" s="603"/>
      <c r="K40" s="603"/>
      <c r="L40" s="603"/>
      <c r="M40" s="603"/>
      <c r="N40" s="597"/>
      <c r="O40" s="486"/>
      <c r="P40" s="1"/>
    </row>
    <row r="41" spans="1:16" ht="25.75" customHeight="1" x14ac:dyDescent="0.35">
      <c r="A41" s="184"/>
      <c r="B41" s="667">
        <v>3</v>
      </c>
      <c r="C41" s="482" t="s">
        <v>132</v>
      </c>
      <c r="D41" s="431"/>
      <c r="E41" s="669" t="s">
        <v>133</v>
      </c>
      <c r="F41" s="669"/>
      <c r="G41" s="669"/>
      <c r="H41" s="669"/>
      <c r="I41" s="669"/>
      <c r="J41" s="669"/>
      <c r="K41" s="602" t="b">
        <v>0</v>
      </c>
      <c r="L41" s="602"/>
      <c r="M41" s="602"/>
      <c r="N41" s="602"/>
      <c r="O41" s="670" t="s">
        <v>134</v>
      </c>
      <c r="P41" s="1"/>
    </row>
    <row r="42" spans="1:16" ht="14.5" customHeight="1" x14ac:dyDescent="0.35">
      <c r="A42" s="184"/>
      <c r="B42" s="667"/>
      <c r="C42" s="484"/>
      <c r="D42" s="432"/>
      <c r="E42" s="669"/>
      <c r="F42" s="669"/>
      <c r="G42" s="669"/>
      <c r="H42" s="669"/>
      <c r="I42" s="669"/>
      <c r="J42" s="669"/>
      <c r="K42" s="602"/>
      <c r="L42" s="602"/>
      <c r="M42" s="602"/>
      <c r="N42" s="602"/>
      <c r="O42" s="671"/>
      <c r="P42" s="1"/>
    </row>
    <row r="43" spans="1:16" ht="14.5" customHeight="1" x14ac:dyDescent="0.35">
      <c r="A43" s="184"/>
      <c r="B43" s="667"/>
      <c r="C43" s="484"/>
      <c r="D43" s="432"/>
      <c r="E43" s="669" t="s">
        <v>135</v>
      </c>
      <c r="F43" s="669"/>
      <c r="G43" s="669"/>
      <c r="H43" s="669"/>
      <c r="I43" s="669"/>
      <c r="J43" s="669"/>
      <c r="K43" s="602" t="b">
        <v>0</v>
      </c>
      <c r="L43" s="602"/>
      <c r="M43" s="602"/>
      <c r="N43" s="602"/>
      <c r="O43" s="671"/>
      <c r="P43" s="1"/>
    </row>
    <row r="44" spans="1:16" ht="14.5" customHeight="1" x14ac:dyDescent="0.35">
      <c r="A44" s="184"/>
      <c r="B44" s="667"/>
      <c r="C44" s="484"/>
      <c r="D44" s="432"/>
      <c r="E44" s="669"/>
      <c r="F44" s="669"/>
      <c r="G44" s="669"/>
      <c r="H44" s="669"/>
      <c r="I44" s="669"/>
      <c r="J44" s="669"/>
      <c r="K44" s="602"/>
      <c r="L44" s="602"/>
      <c r="M44" s="602"/>
      <c r="N44" s="602"/>
      <c r="O44" s="671"/>
      <c r="P44" s="1"/>
    </row>
    <row r="45" spans="1:16" ht="16.399999999999999" customHeight="1" x14ac:dyDescent="0.35">
      <c r="A45" s="184"/>
      <c r="B45" s="667"/>
      <c r="C45" s="484"/>
      <c r="D45" s="432"/>
      <c r="E45" s="669"/>
      <c r="F45" s="669"/>
      <c r="G45" s="669"/>
      <c r="H45" s="669"/>
      <c r="I45" s="669"/>
      <c r="J45" s="669"/>
      <c r="K45" s="602"/>
      <c r="L45" s="602"/>
      <c r="M45" s="602"/>
      <c r="N45" s="602"/>
      <c r="O45" s="671"/>
      <c r="P45" s="1"/>
    </row>
    <row r="46" spans="1:16" ht="14.5" customHeight="1" x14ac:dyDescent="0.35">
      <c r="A46" s="184"/>
      <c r="B46" s="667"/>
      <c r="C46" s="484"/>
      <c r="D46" s="432"/>
      <c r="E46" s="669" t="s">
        <v>136</v>
      </c>
      <c r="F46" s="669"/>
      <c r="G46" s="669"/>
      <c r="H46" s="669"/>
      <c r="I46" s="669"/>
      <c r="J46" s="669"/>
      <c r="K46" s="602" t="b">
        <v>0</v>
      </c>
      <c r="L46" s="602"/>
      <c r="M46" s="602"/>
      <c r="N46" s="602"/>
      <c r="O46" s="671"/>
      <c r="P46" s="1"/>
    </row>
    <row r="47" spans="1:16" ht="16.399999999999999" customHeight="1" x14ac:dyDescent="0.35">
      <c r="A47" s="184"/>
      <c r="B47" s="667"/>
      <c r="C47" s="484"/>
      <c r="D47" s="432"/>
      <c r="E47" s="669"/>
      <c r="F47" s="669"/>
      <c r="G47" s="669"/>
      <c r="H47" s="669"/>
      <c r="I47" s="669"/>
      <c r="J47" s="669"/>
      <c r="K47" s="602"/>
      <c r="L47" s="602"/>
      <c r="M47" s="602"/>
      <c r="N47" s="602"/>
      <c r="O47" s="671"/>
      <c r="P47" s="1"/>
    </row>
    <row r="48" spans="1:16" ht="14.5" customHeight="1" x14ac:dyDescent="0.35">
      <c r="A48" s="184"/>
      <c r="B48" s="667"/>
      <c r="C48" s="486"/>
      <c r="D48" s="433"/>
      <c r="E48" s="669"/>
      <c r="F48" s="669"/>
      <c r="G48" s="669"/>
      <c r="H48" s="669"/>
      <c r="I48" s="669"/>
      <c r="J48" s="669"/>
      <c r="K48" s="602"/>
      <c r="L48" s="602"/>
      <c r="M48" s="602"/>
      <c r="N48" s="602"/>
      <c r="O48" s="671"/>
      <c r="P48" s="1"/>
    </row>
    <row r="49" spans="1:16" ht="53.5" customHeight="1" x14ac:dyDescent="0.35">
      <c r="A49" s="184"/>
      <c r="B49" s="667"/>
      <c r="C49" s="480" t="s">
        <v>137</v>
      </c>
      <c r="D49" s="480"/>
      <c r="E49" s="520"/>
      <c r="F49" s="520"/>
      <c r="G49" s="520"/>
      <c r="H49" s="520"/>
      <c r="I49" s="520"/>
      <c r="J49" s="520"/>
      <c r="K49" s="520"/>
      <c r="L49" s="520"/>
      <c r="M49" s="520"/>
      <c r="N49" s="520"/>
      <c r="O49" s="671"/>
      <c r="P49" s="1"/>
    </row>
    <row r="50" spans="1:16" ht="53.5" customHeight="1" x14ac:dyDescent="0.35">
      <c r="A50" s="184"/>
      <c r="B50" s="668"/>
      <c r="C50" s="480"/>
      <c r="D50" s="480"/>
      <c r="E50" s="520"/>
      <c r="F50" s="520"/>
      <c r="G50" s="520"/>
      <c r="H50" s="520"/>
      <c r="I50" s="520"/>
      <c r="J50" s="520"/>
      <c r="K50" s="520"/>
      <c r="L50" s="520"/>
      <c r="M50" s="520"/>
      <c r="N50" s="520"/>
      <c r="O50" s="672"/>
      <c r="P50" s="1"/>
    </row>
    <row r="51" spans="1:16" ht="85.75" customHeight="1" x14ac:dyDescent="0.35">
      <c r="A51" s="184"/>
      <c r="B51" s="653" t="s">
        <v>99</v>
      </c>
      <c r="C51" s="480" t="s">
        <v>138</v>
      </c>
      <c r="D51" s="480"/>
      <c r="E51" s="518"/>
      <c r="F51" s="518"/>
      <c r="G51" s="518"/>
      <c r="H51" s="518"/>
      <c r="I51" s="518"/>
      <c r="J51" s="518"/>
      <c r="K51" s="518"/>
      <c r="L51" s="518"/>
      <c r="M51" s="518"/>
      <c r="N51" s="518"/>
      <c r="O51" s="176" t="s">
        <v>139</v>
      </c>
      <c r="P51" s="1"/>
    </row>
    <row r="52" spans="1:16" ht="57.65" customHeight="1" x14ac:dyDescent="0.35">
      <c r="A52" s="184"/>
      <c r="B52" s="653"/>
      <c r="C52" s="480"/>
      <c r="D52" s="480"/>
      <c r="E52" s="518"/>
      <c r="F52" s="518"/>
      <c r="G52" s="518"/>
      <c r="H52" s="518"/>
      <c r="I52" s="518"/>
      <c r="J52" s="518"/>
      <c r="K52" s="518"/>
      <c r="L52" s="518"/>
      <c r="M52" s="518"/>
      <c r="N52" s="518"/>
      <c r="O52" s="665" t="s">
        <v>140</v>
      </c>
      <c r="P52" s="1"/>
    </row>
    <row r="53" spans="1:16" x14ac:dyDescent="0.35">
      <c r="A53" s="184"/>
      <c r="B53" s="653"/>
      <c r="C53" s="480"/>
      <c r="D53" s="480"/>
      <c r="E53" s="518"/>
      <c r="F53" s="518"/>
      <c r="G53" s="518"/>
      <c r="H53" s="518"/>
      <c r="I53" s="518"/>
      <c r="J53" s="518"/>
      <c r="K53" s="518"/>
      <c r="L53" s="518"/>
      <c r="M53" s="518"/>
      <c r="N53" s="518"/>
      <c r="O53" s="666"/>
      <c r="P53" s="1"/>
    </row>
    <row r="54" spans="1:16" x14ac:dyDescent="0.35">
      <c r="A54" s="184"/>
      <c r="B54" s="653"/>
      <c r="C54" s="480"/>
      <c r="D54" s="480"/>
      <c r="E54" s="518"/>
      <c r="F54" s="518"/>
      <c r="G54" s="518"/>
      <c r="H54" s="518"/>
      <c r="I54" s="518"/>
      <c r="J54" s="518"/>
      <c r="K54" s="518"/>
      <c r="L54" s="518"/>
      <c r="M54" s="518"/>
      <c r="N54" s="518"/>
      <c r="O54" s="666"/>
      <c r="P54" s="1"/>
    </row>
    <row r="55" spans="1:16" x14ac:dyDescent="0.35">
      <c r="A55" s="184"/>
      <c r="B55" s="653"/>
      <c r="C55" s="480"/>
      <c r="D55" s="480"/>
      <c r="E55" s="518"/>
      <c r="F55" s="518"/>
      <c r="G55" s="518"/>
      <c r="H55" s="518"/>
      <c r="I55" s="518"/>
      <c r="J55" s="518"/>
      <c r="K55" s="518"/>
      <c r="L55" s="518"/>
      <c r="M55" s="518"/>
      <c r="N55" s="518"/>
      <c r="O55" s="666"/>
      <c r="P55" s="1"/>
    </row>
    <row r="56" spans="1:16" ht="43.4" customHeight="1" x14ac:dyDescent="0.35">
      <c r="A56" s="184"/>
      <c r="B56" s="653"/>
      <c r="C56" s="480"/>
      <c r="D56" s="480"/>
      <c r="E56" s="604"/>
      <c r="F56" s="604"/>
      <c r="G56" s="604"/>
      <c r="H56" s="604"/>
      <c r="I56" s="604"/>
      <c r="J56" s="604"/>
      <c r="K56" s="604"/>
      <c r="L56" s="604"/>
      <c r="M56" s="604"/>
      <c r="N56" s="604"/>
      <c r="O56" s="666"/>
      <c r="P56" s="1"/>
    </row>
    <row r="57" spans="1:16" ht="48.65" customHeight="1" x14ac:dyDescent="0.35">
      <c r="A57" s="184"/>
      <c r="B57" s="653" t="s">
        <v>141</v>
      </c>
      <c r="C57" s="480" t="s">
        <v>142</v>
      </c>
      <c r="D57" s="480"/>
      <c r="E57" s="518"/>
      <c r="F57" s="518"/>
      <c r="G57" s="518"/>
      <c r="H57" s="518"/>
      <c r="I57" s="518"/>
      <c r="J57" s="518"/>
      <c r="K57" s="518"/>
      <c r="L57" s="518"/>
      <c r="M57" s="518"/>
      <c r="N57" s="518"/>
      <c r="O57" s="484" t="s">
        <v>143</v>
      </c>
      <c r="P57" s="1"/>
    </row>
    <row r="58" spans="1:16" ht="14.5" customHeight="1" x14ac:dyDescent="0.35">
      <c r="A58" s="184"/>
      <c r="B58" s="653"/>
      <c r="C58" s="480"/>
      <c r="D58" s="480"/>
      <c r="E58" s="518"/>
      <c r="F58" s="518"/>
      <c r="G58" s="518"/>
      <c r="H58" s="518"/>
      <c r="I58" s="518"/>
      <c r="J58" s="518"/>
      <c r="K58" s="518"/>
      <c r="L58" s="518"/>
      <c r="M58" s="518"/>
      <c r="N58" s="518"/>
      <c r="O58" s="484"/>
      <c r="P58" s="1"/>
    </row>
    <row r="59" spans="1:16" ht="30.75" customHeight="1" x14ac:dyDescent="0.35">
      <c r="A59" s="184"/>
      <c r="B59" s="653"/>
      <c r="C59" s="480"/>
      <c r="D59" s="480"/>
      <c r="E59" s="518"/>
      <c r="F59" s="518"/>
      <c r="G59" s="518"/>
      <c r="H59" s="518"/>
      <c r="I59" s="518"/>
      <c r="J59" s="518"/>
      <c r="K59" s="518"/>
      <c r="L59" s="518"/>
      <c r="M59" s="518"/>
      <c r="N59" s="518"/>
      <c r="O59" s="484"/>
      <c r="P59" s="1"/>
    </row>
    <row r="60" spans="1:16" x14ac:dyDescent="0.35">
      <c r="A60" s="184"/>
      <c r="B60" s="653"/>
      <c r="C60" s="480"/>
      <c r="D60" s="480"/>
      <c r="E60" s="518"/>
      <c r="F60" s="518"/>
      <c r="G60" s="518"/>
      <c r="H60" s="518"/>
      <c r="I60" s="518"/>
      <c r="J60" s="518"/>
      <c r="K60" s="518"/>
      <c r="L60" s="518"/>
      <c r="M60" s="518"/>
      <c r="N60" s="518"/>
      <c r="O60" s="484"/>
      <c r="P60" s="1"/>
    </row>
    <row r="61" spans="1:16" x14ac:dyDescent="0.35">
      <c r="A61" s="184"/>
      <c r="B61" s="653"/>
      <c r="C61" s="480"/>
      <c r="D61" s="480"/>
      <c r="E61" s="518"/>
      <c r="F61" s="518"/>
      <c r="G61" s="518"/>
      <c r="H61" s="518"/>
      <c r="I61" s="518"/>
      <c r="J61" s="518"/>
      <c r="K61" s="518"/>
      <c r="L61" s="518"/>
      <c r="M61" s="518"/>
      <c r="N61" s="518"/>
      <c r="O61" s="484"/>
      <c r="P61" s="1"/>
    </row>
    <row r="62" spans="1:16" ht="43.4" customHeight="1" x14ac:dyDescent="0.35">
      <c r="A62" s="184"/>
      <c r="B62" s="653"/>
      <c r="C62" s="480"/>
      <c r="D62" s="480"/>
      <c r="E62" s="518"/>
      <c r="F62" s="518"/>
      <c r="G62" s="518"/>
      <c r="H62" s="518"/>
      <c r="I62" s="518"/>
      <c r="J62" s="518"/>
      <c r="K62" s="518"/>
      <c r="L62" s="518"/>
      <c r="M62" s="518"/>
      <c r="N62" s="518"/>
      <c r="O62" s="484"/>
      <c r="P62" s="1"/>
    </row>
    <row r="63" spans="1:16" ht="36" customHeight="1" x14ac:dyDescent="0.35">
      <c r="A63" s="184"/>
      <c r="B63" s="653"/>
      <c r="C63" s="480"/>
      <c r="D63" s="480"/>
      <c r="E63" s="518"/>
      <c r="F63" s="518"/>
      <c r="G63" s="518"/>
      <c r="H63" s="518"/>
      <c r="I63" s="518"/>
      <c r="J63" s="518"/>
      <c r="K63" s="518"/>
      <c r="L63" s="518"/>
      <c r="M63" s="518"/>
      <c r="N63" s="518"/>
      <c r="O63" s="484"/>
      <c r="P63" s="1"/>
    </row>
    <row r="64" spans="1:16" ht="27.65" customHeight="1" x14ac:dyDescent="0.35">
      <c r="A64" s="184"/>
      <c r="B64" s="653">
        <v>4</v>
      </c>
      <c r="C64" s="674" t="s">
        <v>144</v>
      </c>
      <c r="D64" s="674"/>
      <c r="E64" s="675" t="s">
        <v>145</v>
      </c>
      <c r="F64" s="675"/>
      <c r="G64" s="536"/>
      <c r="H64" s="536"/>
      <c r="I64" s="536"/>
      <c r="J64" s="536"/>
      <c r="K64" s="536"/>
      <c r="L64" s="536"/>
      <c r="M64" s="536"/>
      <c r="N64" s="477"/>
      <c r="O64" s="677" t="s">
        <v>146</v>
      </c>
      <c r="P64" s="1"/>
    </row>
    <row r="65" spans="1:16" ht="27.65" customHeight="1" x14ac:dyDescent="0.35">
      <c r="A65" s="184"/>
      <c r="B65" s="653"/>
      <c r="C65" s="674"/>
      <c r="D65" s="674"/>
      <c r="E65" s="676"/>
      <c r="F65" s="676"/>
      <c r="G65" s="520"/>
      <c r="H65" s="520"/>
      <c r="I65" s="520"/>
      <c r="J65" s="520"/>
      <c r="K65" s="520"/>
      <c r="L65" s="520"/>
      <c r="M65" s="520"/>
      <c r="N65" s="596"/>
      <c r="O65" s="678"/>
      <c r="P65" s="1"/>
    </row>
    <row r="66" spans="1:16" ht="27.65" customHeight="1" x14ac:dyDescent="0.35">
      <c r="A66" s="184"/>
      <c r="B66" s="653"/>
      <c r="C66" s="674"/>
      <c r="D66" s="674"/>
      <c r="E66" s="676"/>
      <c r="F66" s="676"/>
      <c r="G66" s="520"/>
      <c r="H66" s="520"/>
      <c r="I66" s="520"/>
      <c r="J66" s="520"/>
      <c r="K66" s="520"/>
      <c r="L66" s="520"/>
      <c r="M66" s="520"/>
      <c r="N66" s="596"/>
      <c r="O66" s="678"/>
      <c r="P66" s="1"/>
    </row>
    <row r="67" spans="1:16" ht="27.65" customHeight="1" x14ac:dyDescent="0.35">
      <c r="A67" s="184"/>
      <c r="B67" s="653"/>
      <c r="C67" s="674"/>
      <c r="D67" s="674"/>
      <c r="E67" s="676"/>
      <c r="F67" s="676"/>
      <c r="G67" s="520"/>
      <c r="H67" s="520"/>
      <c r="I67" s="520"/>
      <c r="J67" s="520"/>
      <c r="K67" s="520"/>
      <c r="L67" s="520"/>
      <c r="M67" s="520"/>
      <c r="N67" s="596"/>
      <c r="O67" s="679"/>
      <c r="P67" s="1"/>
    </row>
    <row r="68" spans="1:16" ht="27.65" customHeight="1" x14ac:dyDescent="0.35">
      <c r="A68" s="184"/>
      <c r="B68" s="653"/>
      <c r="C68" s="674"/>
      <c r="D68" s="674"/>
      <c r="E68" s="676" t="s">
        <v>147</v>
      </c>
      <c r="F68" s="676"/>
      <c r="G68" s="520"/>
      <c r="H68" s="520"/>
      <c r="I68" s="520"/>
      <c r="J68" s="520"/>
      <c r="K68" s="520"/>
      <c r="L68" s="520"/>
      <c r="M68" s="520"/>
      <c r="N68" s="520"/>
      <c r="O68" s="666" t="s">
        <v>148</v>
      </c>
      <c r="P68" s="1"/>
    </row>
    <row r="69" spans="1:16" ht="27.65" customHeight="1" x14ac:dyDescent="0.35">
      <c r="A69" s="184"/>
      <c r="B69" s="653"/>
      <c r="C69" s="674"/>
      <c r="D69" s="674"/>
      <c r="E69" s="676"/>
      <c r="F69" s="676"/>
      <c r="G69" s="520"/>
      <c r="H69" s="520"/>
      <c r="I69" s="520"/>
      <c r="J69" s="520"/>
      <c r="K69" s="520"/>
      <c r="L69" s="520"/>
      <c r="M69" s="520"/>
      <c r="N69" s="520"/>
      <c r="O69" s="666"/>
      <c r="P69" s="1"/>
    </row>
    <row r="70" spans="1:16" ht="27.65" customHeight="1" x14ac:dyDescent="0.35">
      <c r="A70" s="184"/>
      <c r="B70" s="653"/>
      <c r="C70" s="674"/>
      <c r="D70" s="674"/>
      <c r="E70" s="676"/>
      <c r="F70" s="676"/>
      <c r="G70" s="520"/>
      <c r="H70" s="520"/>
      <c r="I70" s="520"/>
      <c r="J70" s="520"/>
      <c r="K70" s="520"/>
      <c r="L70" s="520"/>
      <c r="M70" s="520"/>
      <c r="N70" s="520"/>
      <c r="O70" s="666"/>
      <c r="P70" s="1"/>
    </row>
    <row r="71" spans="1:16" ht="27.65" customHeight="1" x14ac:dyDescent="0.35">
      <c r="A71" s="184"/>
      <c r="B71" s="653"/>
      <c r="C71" s="674"/>
      <c r="D71" s="674"/>
      <c r="E71" s="676" t="s">
        <v>149</v>
      </c>
      <c r="F71" s="676"/>
      <c r="G71" s="520"/>
      <c r="H71" s="520"/>
      <c r="I71" s="520"/>
      <c r="J71" s="520"/>
      <c r="K71" s="520"/>
      <c r="L71" s="520"/>
      <c r="M71" s="520"/>
      <c r="N71" s="520"/>
      <c r="O71" s="472" t="s">
        <v>150</v>
      </c>
      <c r="P71" s="1"/>
    </row>
    <row r="72" spans="1:16" ht="27.65" customHeight="1" x14ac:dyDescent="0.35">
      <c r="A72" s="184"/>
      <c r="B72" s="653"/>
      <c r="C72" s="674"/>
      <c r="D72" s="674"/>
      <c r="E72" s="676"/>
      <c r="F72" s="676"/>
      <c r="G72" s="520"/>
      <c r="H72" s="520"/>
      <c r="I72" s="520"/>
      <c r="J72" s="520"/>
      <c r="K72" s="520"/>
      <c r="L72" s="520"/>
      <c r="M72" s="520"/>
      <c r="N72" s="520"/>
      <c r="O72" s="442"/>
      <c r="P72" s="1"/>
    </row>
    <row r="73" spans="1:16" ht="27.65" customHeight="1" x14ac:dyDescent="0.35">
      <c r="A73" s="184"/>
      <c r="B73" s="653"/>
      <c r="C73" s="674"/>
      <c r="D73" s="674"/>
      <c r="E73" s="676"/>
      <c r="F73" s="676"/>
      <c r="G73" s="520"/>
      <c r="H73" s="520"/>
      <c r="I73" s="520"/>
      <c r="J73" s="520"/>
      <c r="K73" s="520"/>
      <c r="L73" s="520"/>
      <c r="M73" s="520"/>
      <c r="N73" s="520"/>
      <c r="O73" s="443"/>
      <c r="P73" s="1"/>
    </row>
    <row r="74" spans="1:16" ht="28.75" customHeight="1" x14ac:dyDescent="0.35">
      <c r="A74" s="184"/>
      <c r="B74" s="654">
        <v>5</v>
      </c>
      <c r="C74" s="480" t="s">
        <v>151</v>
      </c>
      <c r="D74" s="480"/>
      <c r="E74" s="637"/>
      <c r="F74" s="638"/>
      <c r="G74" s="638"/>
      <c r="H74" s="638"/>
      <c r="I74" s="638"/>
      <c r="J74" s="638"/>
      <c r="K74" s="638"/>
      <c r="L74" s="638"/>
      <c r="M74" s="638"/>
      <c r="N74" s="639"/>
      <c r="O74" s="666" t="s">
        <v>152</v>
      </c>
      <c r="P74" s="1"/>
    </row>
    <row r="75" spans="1:16" ht="28.75" customHeight="1" x14ac:dyDescent="0.35">
      <c r="A75" s="184"/>
      <c r="B75" s="667"/>
      <c r="C75" s="480"/>
      <c r="D75" s="480"/>
      <c r="E75" s="640"/>
      <c r="F75" s="641"/>
      <c r="G75" s="641"/>
      <c r="H75" s="641"/>
      <c r="I75" s="641"/>
      <c r="J75" s="641"/>
      <c r="K75" s="641"/>
      <c r="L75" s="641"/>
      <c r="M75" s="641"/>
      <c r="N75" s="642"/>
      <c r="O75" s="666"/>
      <c r="P75" s="1"/>
    </row>
    <row r="76" spans="1:16" ht="28.75" customHeight="1" x14ac:dyDescent="0.35">
      <c r="A76" s="184"/>
      <c r="B76" s="667"/>
      <c r="C76" s="480"/>
      <c r="D76" s="480"/>
      <c r="E76" s="640"/>
      <c r="F76" s="641"/>
      <c r="G76" s="641"/>
      <c r="H76" s="641"/>
      <c r="I76" s="641"/>
      <c r="J76" s="641"/>
      <c r="K76" s="641"/>
      <c r="L76" s="641"/>
      <c r="M76" s="641"/>
      <c r="N76" s="642"/>
      <c r="O76" s="666"/>
      <c r="P76" s="1"/>
    </row>
    <row r="77" spans="1:16" ht="28.75" customHeight="1" x14ac:dyDescent="0.35">
      <c r="A77" s="184"/>
      <c r="B77" s="667"/>
      <c r="C77" s="480"/>
      <c r="D77" s="480"/>
      <c r="E77" s="640"/>
      <c r="F77" s="641"/>
      <c r="G77" s="641"/>
      <c r="H77" s="641"/>
      <c r="I77" s="641"/>
      <c r="J77" s="641"/>
      <c r="K77" s="641"/>
      <c r="L77" s="641"/>
      <c r="M77" s="641"/>
      <c r="N77" s="642"/>
      <c r="O77" s="673" t="s">
        <v>153</v>
      </c>
      <c r="P77" s="1"/>
    </row>
    <row r="78" spans="1:16" ht="28.75" customHeight="1" x14ac:dyDescent="0.35">
      <c r="A78" s="184"/>
      <c r="B78" s="667"/>
      <c r="C78" s="480"/>
      <c r="D78" s="480"/>
      <c r="E78" s="640"/>
      <c r="F78" s="641"/>
      <c r="G78" s="641"/>
      <c r="H78" s="641"/>
      <c r="I78" s="641"/>
      <c r="J78" s="641"/>
      <c r="K78" s="641"/>
      <c r="L78" s="641"/>
      <c r="M78" s="641"/>
      <c r="N78" s="642"/>
      <c r="O78" s="673"/>
      <c r="P78" s="1"/>
    </row>
    <row r="79" spans="1:16" ht="28.75" customHeight="1" x14ac:dyDescent="0.35">
      <c r="A79" s="184"/>
      <c r="B79" s="667"/>
      <c r="C79" s="480"/>
      <c r="D79" s="480"/>
      <c r="E79" s="640"/>
      <c r="F79" s="641"/>
      <c r="G79" s="641"/>
      <c r="H79" s="641"/>
      <c r="I79" s="641"/>
      <c r="J79" s="641"/>
      <c r="K79" s="641"/>
      <c r="L79" s="641"/>
      <c r="M79" s="641"/>
      <c r="N79" s="642"/>
      <c r="O79" s="673"/>
      <c r="P79" s="1"/>
    </row>
    <row r="80" spans="1:16" ht="28.75" customHeight="1" x14ac:dyDescent="0.35">
      <c r="A80" s="184"/>
      <c r="B80" s="667"/>
      <c r="C80" s="480"/>
      <c r="D80" s="480"/>
      <c r="E80" s="640"/>
      <c r="F80" s="641"/>
      <c r="G80" s="641"/>
      <c r="H80" s="641"/>
      <c r="I80" s="641"/>
      <c r="J80" s="641"/>
      <c r="K80" s="641"/>
      <c r="L80" s="641"/>
      <c r="M80" s="641"/>
      <c r="N80" s="642"/>
      <c r="O80" s="673" t="s">
        <v>154</v>
      </c>
      <c r="P80" s="1"/>
    </row>
    <row r="81" spans="1:16" ht="28.75" customHeight="1" x14ac:dyDescent="0.35">
      <c r="A81" s="184"/>
      <c r="B81" s="667"/>
      <c r="C81" s="480"/>
      <c r="D81" s="480"/>
      <c r="E81" s="640"/>
      <c r="F81" s="641"/>
      <c r="G81" s="641"/>
      <c r="H81" s="641"/>
      <c r="I81" s="641"/>
      <c r="J81" s="641"/>
      <c r="K81" s="641"/>
      <c r="L81" s="641"/>
      <c r="M81" s="641"/>
      <c r="N81" s="642"/>
      <c r="O81" s="673"/>
      <c r="P81" s="1"/>
    </row>
    <row r="82" spans="1:16" ht="28.75" customHeight="1" x14ac:dyDescent="0.35">
      <c r="A82" s="184"/>
      <c r="B82" s="667"/>
      <c r="C82" s="480"/>
      <c r="D82" s="480"/>
      <c r="E82" s="640"/>
      <c r="F82" s="641"/>
      <c r="G82" s="641"/>
      <c r="H82" s="641"/>
      <c r="I82" s="641"/>
      <c r="J82" s="641"/>
      <c r="K82" s="641"/>
      <c r="L82" s="641"/>
      <c r="M82" s="641"/>
      <c r="N82" s="642"/>
      <c r="O82" s="673"/>
      <c r="P82" s="1"/>
    </row>
    <row r="83" spans="1:16" ht="28.75" customHeight="1" x14ac:dyDescent="0.35">
      <c r="A83" s="184"/>
      <c r="B83" s="667"/>
      <c r="C83" s="480"/>
      <c r="D83" s="480"/>
      <c r="E83" s="640"/>
      <c r="F83" s="641"/>
      <c r="G83" s="641"/>
      <c r="H83" s="641"/>
      <c r="I83" s="641"/>
      <c r="J83" s="641"/>
      <c r="K83" s="641"/>
      <c r="L83" s="641"/>
      <c r="M83" s="641"/>
      <c r="N83" s="642"/>
      <c r="O83" s="673" t="s">
        <v>155</v>
      </c>
      <c r="P83" s="1"/>
    </row>
    <row r="84" spans="1:16" ht="28.75" customHeight="1" x14ac:dyDescent="0.35">
      <c r="A84" s="184"/>
      <c r="B84" s="667"/>
      <c r="C84" s="480"/>
      <c r="D84" s="480"/>
      <c r="E84" s="640"/>
      <c r="F84" s="641"/>
      <c r="G84" s="641"/>
      <c r="H84" s="641"/>
      <c r="I84" s="641"/>
      <c r="J84" s="641"/>
      <c r="K84" s="641"/>
      <c r="L84" s="641"/>
      <c r="M84" s="641"/>
      <c r="N84" s="642"/>
      <c r="O84" s="673"/>
      <c r="P84" s="1"/>
    </row>
    <row r="85" spans="1:16" ht="28.75" customHeight="1" x14ac:dyDescent="0.35">
      <c r="A85" s="184"/>
      <c r="B85" s="667"/>
      <c r="C85" s="480"/>
      <c r="D85" s="480"/>
      <c r="E85" s="640"/>
      <c r="F85" s="641"/>
      <c r="G85" s="641"/>
      <c r="H85" s="641"/>
      <c r="I85" s="641"/>
      <c r="J85" s="641"/>
      <c r="K85" s="641"/>
      <c r="L85" s="641"/>
      <c r="M85" s="641"/>
      <c r="N85" s="642"/>
      <c r="O85" s="673"/>
      <c r="P85" s="1"/>
    </row>
    <row r="86" spans="1:16" ht="28.75" customHeight="1" x14ac:dyDescent="0.35">
      <c r="A86" s="184"/>
      <c r="B86" s="667"/>
      <c r="C86" s="480"/>
      <c r="D86" s="480"/>
      <c r="E86" s="640"/>
      <c r="F86" s="641"/>
      <c r="G86" s="641"/>
      <c r="H86" s="641"/>
      <c r="I86" s="641"/>
      <c r="J86" s="641"/>
      <c r="K86" s="641"/>
      <c r="L86" s="641"/>
      <c r="M86" s="641"/>
      <c r="N86" s="642"/>
      <c r="O86" s="673" t="s">
        <v>156</v>
      </c>
      <c r="P86" s="1"/>
    </row>
    <row r="87" spans="1:16" ht="28.75" customHeight="1" x14ac:dyDescent="0.35">
      <c r="A87" s="184"/>
      <c r="B87" s="667"/>
      <c r="C87" s="480"/>
      <c r="D87" s="480"/>
      <c r="E87" s="640"/>
      <c r="F87" s="641"/>
      <c r="G87" s="641"/>
      <c r="H87" s="641"/>
      <c r="I87" s="641"/>
      <c r="J87" s="641"/>
      <c r="K87" s="641"/>
      <c r="L87" s="641"/>
      <c r="M87" s="641"/>
      <c r="N87" s="642"/>
      <c r="O87" s="673"/>
      <c r="P87" s="1"/>
    </row>
    <row r="88" spans="1:16" ht="28.75" customHeight="1" x14ac:dyDescent="0.35">
      <c r="A88" s="184"/>
      <c r="B88" s="667"/>
      <c r="C88" s="480"/>
      <c r="D88" s="480"/>
      <c r="E88" s="640"/>
      <c r="F88" s="641"/>
      <c r="G88" s="641"/>
      <c r="H88" s="641"/>
      <c r="I88" s="641"/>
      <c r="J88" s="641"/>
      <c r="K88" s="641"/>
      <c r="L88" s="641"/>
      <c r="M88" s="641"/>
      <c r="N88" s="642"/>
      <c r="O88" s="673"/>
      <c r="P88" s="1"/>
    </row>
    <row r="89" spans="1:16" ht="28.75" customHeight="1" x14ac:dyDescent="0.35">
      <c r="A89" s="184"/>
      <c r="B89" s="667"/>
      <c r="C89" s="480"/>
      <c r="D89" s="480"/>
      <c r="E89" s="640"/>
      <c r="F89" s="641"/>
      <c r="G89" s="641"/>
      <c r="H89" s="641"/>
      <c r="I89" s="641"/>
      <c r="J89" s="641"/>
      <c r="K89" s="641"/>
      <c r="L89" s="641"/>
      <c r="M89" s="641"/>
      <c r="N89" s="642"/>
      <c r="O89" s="673" t="s">
        <v>157</v>
      </c>
      <c r="P89" s="1"/>
    </row>
    <row r="90" spans="1:16" ht="28.75" customHeight="1" x14ac:dyDescent="0.35">
      <c r="A90" s="184"/>
      <c r="B90" s="667"/>
      <c r="C90" s="480"/>
      <c r="D90" s="480"/>
      <c r="E90" s="640"/>
      <c r="F90" s="641"/>
      <c r="G90" s="641"/>
      <c r="H90" s="641"/>
      <c r="I90" s="641"/>
      <c r="J90" s="641"/>
      <c r="K90" s="641"/>
      <c r="L90" s="641"/>
      <c r="M90" s="641"/>
      <c r="N90" s="642"/>
      <c r="O90" s="673"/>
      <c r="P90" s="1"/>
    </row>
    <row r="91" spans="1:16" ht="75" customHeight="1" x14ac:dyDescent="0.35">
      <c r="A91" s="184"/>
      <c r="B91" s="668"/>
      <c r="C91" s="480"/>
      <c r="D91" s="480"/>
      <c r="E91" s="643"/>
      <c r="F91" s="644"/>
      <c r="G91" s="644"/>
      <c r="H91" s="644"/>
      <c r="I91" s="644"/>
      <c r="J91" s="644"/>
      <c r="K91" s="644"/>
      <c r="L91" s="644"/>
      <c r="M91" s="644"/>
      <c r="N91" s="645"/>
      <c r="O91" s="673"/>
      <c r="P91" s="1"/>
    </row>
    <row r="92" spans="1:16" ht="105.65" customHeight="1" x14ac:dyDescent="0.35">
      <c r="A92" s="184"/>
      <c r="B92" s="680">
        <v>6</v>
      </c>
      <c r="C92" s="480" t="s">
        <v>158</v>
      </c>
      <c r="D92" s="480"/>
      <c r="E92" s="683" t="s">
        <v>159</v>
      </c>
      <c r="F92" s="683"/>
      <c r="G92" s="683"/>
      <c r="H92" s="683"/>
      <c r="I92" s="636" t="b">
        <v>0</v>
      </c>
      <c r="J92" s="636"/>
      <c r="K92" s="636"/>
      <c r="L92" s="636"/>
      <c r="M92" s="636"/>
      <c r="N92" s="636"/>
      <c r="O92" s="684" t="s">
        <v>160</v>
      </c>
      <c r="P92" s="1"/>
    </row>
    <row r="93" spans="1:16" ht="16.399999999999999" customHeight="1" x14ac:dyDescent="0.35">
      <c r="A93" s="184"/>
      <c r="B93" s="681"/>
      <c r="C93" s="480"/>
      <c r="D93" s="480"/>
      <c r="E93" s="683"/>
      <c r="F93" s="683"/>
      <c r="G93" s="683"/>
      <c r="H93" s="683"/>
      <c r="I93" s="636"/>
      <c r="J93" s="636"/>
      <c r="K93" s="636"/>
      <c r="L93" s="636"/>
      <c r="M93" s="636"/>
      <c r="N93" s="636"/>
      <c r="O93" s="685"/>
      <c r="P93" s="1"/>
    </row>
    <row r="94" spans="1:16" ht="14.5" customHeight="1" x14ac:dyDescent="0.35">
      <c r="A94" s="184"/>
      <c r="B94" s="681"/>
      <c r="C94" s="480"/>
      <c r="D94" s="480"/>
      <c r="E94" s="683"/>
      <c r="F94" s="683"/>
      <c r="G94" s="683"/>
      <c r="H94" s="683"/>
      <c r="I94" s="636"/>
      <c r="J94" s="636"/>
      <c r="K94" s="636"/>
      <c r="L94" s="636"/>
      <c r="M94" s="636"/>
      <c r="N94" s="636"/>
      <c r="O94" s="685"/>
      <c r="P94" s="1"/>
    </row>
    <row r="95" spans="1:16" x14ac:dyDescent="0.35">
      <c r="A95" s="184"/>
      <c r="B95" s="681"/>
      <c r="C95" s="480"/>
      <c r="D95" s="480"/>
      <c r="E95" s="683"/>
      <c r="F95" s="683"/>
      <c r="G95" s="683"/>
      <c r="H95" s="683"/>
      <c r="I95" s="636"/>
      <c r="J95" s="636"/>
      <c r="K95" s="636"/>
      <c r="L95" s="636"/>
      <c r="M95" s="636"/>
      <c r="N95" s="636"/>
      <c r="O95" s="685"/>
      <c r="P95" s="1"/>
    </row>
    <row r="96" spans="1:16" ht="17.149999999999999" customHeight="1" x14ac:dyDescent="0.35">
      <c r="A96" s="184"/>
      <c r="B96" s="681"/>
      <c r="C96" s="480"/>
      <c r="D96" s="480"/>
      <c r="E96" s="683" t="s">
        <v>161</v>
      </c>
      <c r="F96" s="683"/>
      <c r="G96" s="683"/>
      <c r="H96" s="683"/>
      <c r="I96" s="636" t="b">
        <v>0</v>
      </c>
      <c r="J96" s="636"/>
      <c r="K96" s="636"/>
      <c r="L96" s="636"/>
      <c r="M96" s="636"/>
      <c r="N96" s="636"/>
      <c r="O96" s="685"/>
      <c r="P96" s="1"/>
    </row>
    <row r="97" spans="1:16" ht="14.5" customHeight="1" x14ac:dyDescent="0.35">
      <c r="A97" s="184"/>
      <c r="B97" s="681"/>
      <c r="C97" s="480"/>
      <c r="D97" s="480"/>
      <c r="E97" s="683"/>
      <c r="F97" s="683"/>
      <c r="G97" s="683"/>
      <c r="H97" s="683"/>
      <c r="I97" s="636"/>
      <c r="J97" s="636"/>
      <c r="K97" s="636"/>
      <c r="L97" s="636"/>
      <c r="M97" s="636"/>
      <c r="N97" s="636"/>
      <c r="O97" s="685"/>
      <c r="P97" s="1"/>
    </row>
    <row r="98" spans="1:16" ht="16.399999999999999" customHeight="1" x14ac:dyDescent="0.35">
      <c r="A98" s="184"/>
      <c r="B98" s="681"/>
      <c r="C98" s="480"/>
      <c r="D98" s="480"/>
      <c r="E98" s="683"/>
      <c r="F98" s="683"/>
      <c r="G98" s="683"/>
      <c r="H98" s="683"/>
      <c r="I98" s="636"/>
      <c r="J98" s="636"/>
      <c r="K98" s="636"/>
      <c r="L98" s="636"/>
      <c r="M98" s="636"/>
      <c r="N98" s="636"/>
      <c r="O98" s="685"/>
      <c r="P98" s="1"/>
    </row>
    <row r="99" spans="1:16" x14ac:dyDescent="0.35">
      <c r="A99" s="184"/>
      <c r="B99" s="681"/>
      <c r="C99" s="480"/>
      <c r="D99" s="480"/>
      <c r="E99" s="683"/>
      <c r="F99" s="683"/>
      <c r="G99" s="683"/>
      <c r="H99" s="683"/>
      <c r="I99" s="636"/>
      <c r="J99" s="636"/>
      <c r="K99" s="636"/>
      <c r="L99" s="636"/>
      <c r="M99" s="636"/>
      <c r="N99" s="636"/>
      <c r="O99" s="685"/>
      <c r="P99" s="1"/>
    </row>
    <row r="100" spans="1:16" ht="14.5" customHeight="1" x14ac:dyDescent="0.35">
      <c r="A100" s="184"/>
      <c r="B100" s="681"/>
      <c r="C100" s="480"/>
      <c r="D100" s="480"/>
      <c r="E100" s="683"/>
      <c r="F100" s="683"/>
      <c r="G100" s="683"/>
      <c r="H100" s="683"/>
      <c r="I100" s="636"/>
      <c r="J100" s="636"/>
      <c r="K100" s="636"/>
      <c r="L100" s="636"/>
      <c r="M100" s="636"/>
      <c r="N100" s="636"/>
      <c r="O100" s="685"/>
      <c r="P100" s="1"/>
    </row>
    <row r="101" spans="1:16" ht="43.75" customHeight="1" x14ac:dyDescent="0.35">
      <c r="A101" s="184"/>
      <c r="B101" s="682"/>
      <c r="C101" s="480"/>
      <c r="D101" s="480"/>
      <c r="E101" s="683" t="s">
        <v>162</v>
      </c>
      <c r="F101" s="683"/>
      <c r="G101" s="683"/>
      <c r="H101" s="683"/>
      <c r="I101" s="584"/>
      <c r="J101" s="584"/>
      <c r="K101" s="584"/>
      <c r="L101" s="584"/>
      <c r="M101" s="584"/>
      <c r="N101" s="584"/>
      <c r="O101" s="685"/>
      <c r="P101" s="1"/>
    </row>
    <row r="102" spans="1:16" ht="40.75" customHeight="1" x14ac:dyDescent="0.35">
      <c r="A102" s="184"/>
      <c r="B102" s="690" t="s">
        <v>163</v>
      </c>
      <c r="C102" s="480" t="s">
        <v>164</v>
      </c>
      <c r="D102" s="480"/>
      <c r="E102" s="691" t="s">
        <v>165</v>
      </c>
      <c r="F102" s="691"/>
      <c r="G102" s="691"/>
      <c r="H102" s="691"/>
      <c r="I102" s="577"/>
      <c r="J102" s="577"/>
      <c r="K102" s="577"/>
      <c r="L102" s="577"/>
      <c r="M102" s="577"/>
      <c r="N102" s="577"/>
      <c r="O102" s="692" t="s">
        <v>166</v>
      </c>
      <c r="P102" s="1"/>
    </row>
    <row r="103" spans="1:16" ht="46.4" customHeight="1" x14ac:dyDescent="0.35">
      <c r="A103" s="184"/>
      <c r="B103" s="690"/>
      <c r="C103" s="480"/>
      <c r="D103" s="480"/>
      <c r="E103" s="693" t="s">
        <v>167</v>
      </c>
      <c r="F103" s="693"/>
      <c r="G103" s="693"/>
      <c r="H103" s="693"/>
      <c r="I103" s="577"/>
      <c r="J103" s="577"/>
      <c r="K103" s="577"/>
      <c r="L103" s="577"/>
      <c r="M103" s="577"/>
      <c r="N103" s="577"/>
      <c r="O103" s="692"/>
      <c r="P103" s="1"/>
    </row>
    <row r="104" spans="1:16" ht="57" customHeight="1" x14ac:dyDescent="0.35">
      <c r="A104" s="184"/>
      <c r="B104" s="690"/>
      <c r="C104" s="480"/>
      <c r="D104" s="480"/>
      <c r="E104" s="693" t="s">
        <v>168</v>
      </c>
      <c r="F104" s="693"/>
      <c r="G104" s="693"/>
      <c r="H104" s="693"/>
      <c r="I104" s="577"/>
      <c r="J104" s="577"/>
      <c r="K104" s="577"/>
      <c r="L104" s="577"/>
      <c r="M104" s="577"/>
      <c r="N104" s="577"/>
      <c r="O104" s="692"/>
      <c r="P104" s="1"/>
    </row>
    <row r="105" spans="1:16" ht="71.5" customHeight="1" x14ac:dyDescent="0.35">
      <c r="A105" s="184"/>
      <c r="B105" s="686">
        <v>7</v>
      </c>
      <c r="C105" s="480" t="s">
        <v>169</v>
      </c>
      <c r="D105" s="480"/>
      <c r="E105" s="577"/>
      <c r="F105" s="577"/>
      <c r="G105" s="577"/>
      <c r="H105" s="577"/>
      <c r="I105" s="577"/>
      <c r="J105" s="577"/>
      <c r="K105" s="577"/>
      <c r="L105" s="577"/>
      <c r="M105" s="577"/>
      <c r="N105" s="577"/>
      <c r="O105" s="688" t="s">
        <v>170</v>
      </c>
      <c r="P105" s="1"/>
    </row>
    <row r="106" spans="1:16" ht="14.5" customHeight="1" x14ac:dyDescent="0.35">
      <c r="A106" s="184"/>
      <c r="B106" s="687"/>
      <c r="C106" s="480"/>
      <c r="D106" s="480"/>
      <c r="E106" s="577"/>
      <c r="F106" s="577"/>
      <c r="G106" s="577"/>
      <c r="H106" s="577"/>
      <c r="I106" s="577"/>
      <c r="J106" s="577"/>
      <c r="K106" s="577"/>
      <c r="L106" s="577"/>
      <c r="M106" s="577"/>
      <c r="N106" s="577"/>
      <c r="O106" s="689"/>
      <c r="P106" s="1"/>
    </row>
    <row r="107" spans="1:16" ht="14.5" customHeight="1" x14ac:dyDescent="0.35">
      <c r="A107" s="184"/>
      <c r="B107" s="687"/>
      <c r="C107" s="480"/>
      <c r="D107" s="480"/>
      <c r="E107" s="577"/>
      <c r="F107" s="577"/>
      <c r="G107" s="577"/>
      <c r="H107" s="577"/>
      <c r="I107" s="577"/>
      <c r="J107" s="577"/>
      <c r="K107" s="577"/>
      <c r="L107" s="577"/>
      <c r="M107" s="577"/>
      <c r="N107" s="577"/>
      <c r="O107" s="689" t="s">
        <v>171</v>
      </c>
      <c r="P107" s="1"/>
    </row>
    <row r="108" spans="1:16" ht="48.65" customHeight="1" x14ac:dyDescent="0.35">
      <c r="A108" s="184"/>
      <c r="B108" s="687"/>
      <c r="C108" s="480" t="s">
        <v>172</v>
      </c>
      <c r="D108" s="480"/>
      <c r="E108" s="577"/>
      <c r="F108" s="577"/>
      <c r="G108" s="577"/>
      <c r="H108" s="577"/>
      <c r="I108" s="577"/>
      <c r="J108" s="577"/>
      <c r="K108" s="577"/>
      <c r="L108" s="577"/>
      <c r="M108" s="577"/>
      <c r="N108" s="577"/>
      <c r="O108" s="689"/>
      <c r="P108" s="1"/>
    </row>
    <row r="109" spans="1:16" x14ac:dyDescent="0.35">
      <c r="A109" s="184"/>
      <c r="B109" s="687"/>
      <c r="C109" s="480"/>
      <c r="D109" s="480"/>
      <c r="E109" s="577"/>
      <c r="F109" s="577"/>
      <c r="G109" s="577"/>
      <c r="H109" s="577"/>
      <c r="I109" s="577"/>
      <c r="J109" s="577"/>
      <c r="K109" s="577"/>
      <c r="L109" s="577"/>
      <c r="M109" s="577"/>
      <c r="N109" s="577"/>
      <c r="O109" s="169"/>
      <c r="P109" s="1"/>
    </row>
    <row r="110" spans="1:16" x14ac:dyDescent="0.35">
      <c r="A110" s="184"/>
      <c r="B110" s="687"/>
      <c r="C110" s="480"/>
      <c r="D110" s="480"/>
      <c r="E110" s="577"/>
      <c r="F110" s="577"/>
      <c r="G110" s="577"/>
      <c r="H110" s="577"/>
      <c r="I110" s="577"/>
      <c r="J110" s="577"/>
      <c r="K110" s="577"/>
      <c r="L110" s="577"/>
      <c r="M110" s="577"/>
      <c r="N110" s="577"/>
      <c r="O110" s="169"/>
      <c r="P110" s="1"/>
    </row>
    <row r="111" spans="1:16" ht="42.65" customHeight="1" x14ac:dyDescent="0.35">
      <c r="A111" s="184"/>
      <c r="B111" s="687">
        <v>8</v>
      </c>
      <c r="C111" s="480" t="s">
        <v>25</v>
      </c>
      <c r="D111" s="480"/>
      <c r="E111" s="669" t="s">
        <v>173</v>
      </c>
      <c r="F111" s="669"/>
      <c r="G111" s="520"/>
      <c r="H111" s="520"/>
      <c r="I111" s="520"/>
      <c r="J111" s="520"/>
      <c r="K111" s="520"/>
      <c r="L111" s="520"/>
      <c r="M111" s="520"/>
      <c r="N111" s="520"/>
      <c r="O111" s="472" t="s">
        <v>174</v>
      </c>
      <c r="P111" s="1"/>
    </row>
    <row r="112" spans="1:16" ht="42.65" customHeight="1" x14ac:dyDescent="0.35">
      <c r="A112" s="184"/>
      <c r="B112" s="687"/>
      <c r="C112" s="480"/>
      <c r="D112" s="480"/>
      <c r="E112" s="669"/>
      <c r="F112" s="669"/>
      <c r="G112" s="520"/>
      <c r="H112" s="520"/>
      <c r="I112" s="520"/>
      <c r="J112" s="520"/>
      <c r="K112" s="520"/>
      <c r="L112" s="520"/>
      <c r="M112" s="520"/>
      <c r="N112" s="520"/>
      <c r="O112" s="442"/>
      <c r="P112" s="1"/>
    </row>
    <row r="113" spans="1:16" ht="42.65" customHeight="1" x14ac:dyDescent="0.35">
      <c r="A113" s="184"/>
      <c r="B113" s="687"/>
      <c r="C113" s="480"/>
      <c r="D113" s="480"/>
      <c r="E113" s="669" t="s">
        <v>175</v>
      </c>
      <c r="F113" s="669"/>
      <c r="G113" s="520"/>
      <c r="H113" s="520"/>
      <c r="I113" s="520"/>
      <c r="J113" s="520"/>
      <c r="K113" s="520"/>
      <c r="L113" s="520"/>
      <c r="M113" s="520"/>
      <c r="N113" s="520"/>
      <c r="O113" s="442" t="s">
        <v>176</v>
      </c>
      <c r="P113" s="1"/>
    </row>
    <row r="114" spans="1:16" ht="42.65" customHeight="1" x14ac:dyDescent="0.35">
      <c r="A114" s="184"/>
      <c r="B114" s="687"/>
      <c r="C114" s="480"/>
      <c r="D114" s="480"/>
      <c r="E114" s="669"/>
      <c r="F114" s="669"/>
      <c r="G114" s="520"/>
      <c r="H114" s="520"/>
      <c r="I114" s="520"/>
      <c r="J114" s="520"/>
      <c r="K114" s="520"/>
      <c r="L114" s="520"/>
      <c r="M114" s="520"/>
      <c r="N114" s="520"/>
      <c r="O114" s="442"/>
      <c r="P114" s="1"/>
    </row>
    <row r="115" spans="1:16" ht="42.65" customHeight="1" x14ac:dyDescent="0.35">
      <c r="A115" s="184"/>
      <c r="B115" s="687"/>
      <c r="C115" s="480"/>
      <c r="D115" s="480"/>
      <c r="E115" s="669" t="s">
        <v>177</v>
      </c>
      <c r="F115" s="669"/>
      <c r="G115" s="520"/>
      <c r="H115" s="520"/>
      <c r="I115" s="520"/>
      <c r="J115" s="520"/>
      <c r="K115" s="520"/>
      <c r="L115" s="520"/>
      <c r="M115" s="520"/>
      <c r="N115" s="520"/>
      <c r="O115" s="442" t="s">
        <v>178</v>
      </c>
      <c r="P115" s="1"/>
    </row>
    <row r="116" spans="1:16" ht="42.65" customHeight="1" x14ac:dyDescent="0.35">
      <c r="A116" s="184"/>
      <c r="B116" s="687"/>
      <c r="C116" s="480"/>
      <c r="D116" s="480"/>
      <c r="E116" s="669"/>
      <c r="F116" s="669"/>
      <c r="G116" s="520"/>
      <c r="H116" s="520"/>
      <c r="I116" s="520"/>
      <c r="J116" s="520"/>
      <c r="K116" s="520"/>
      <c r="L116" s="520"/>
      <c r="M116" s="520"/>
      <c r="N116" s="520"/>
      <c r="O116" s="443"/>
      <c r="P116" s="1"/>
    </row>
    <row r="117" spans="1:16" ht="71.5" customHeight="1" x14ac:dyDescent="0.35">
      <c r="A117" s="184"/>
      <c r="B117" s="195" t="s">
        <v>179</v>
      </c>
      <c r="C117" s="480" t="s">
        <v>180</v>
      </c>
      <c r="D117" s="480"/>
      <c r="E117" s="518"/>
      <c r="F117" s="518"/>
      <c r="G117" s="518"/>
      <c r="H117" s="518"/>
      <c r="I117" s="518"/>
      <c r="J117" s="518"/>
      <c r="K117" s="518"/>
      <c r="L117" s="518"/>
      <c r="M117" s="518"/>
      <c r="N117" s="518"/>
      <c r="O117" s="174" t="s">
        <v>181</v>
      </c>
      <c r="P117" s="1"/>
    </row>
    <row r="118" spans="1:16" ht="131.5" customHeight="1" x14ac:dyDescent="0.35">
      <c r="A118" s="184"/>
      <c r="B118" s="194" t="s">
        <v>182</v>
      </c>
      <c r="C118" s="480" t="s">
        <v>183</v>
      </c>
      <c r="D118" s="480"/>
      <c r="E118" s="518"/>
      <c r="F118" s="518"/>
      <c r="G118" s="518"/>
      <c r="H118" s="518"/>
      <c r="I118" s="518"/>
      <c r="J118" s="518"/>
      <c r="K118" s="518"/>
      <c r="L118" s="518"/>
      <c r="M118" s="518"/>
      <c r="N118" s="518"/>
      <c r="O118" s="177" t="s">
        <v>184</v>
      </c>
      <c r="P118" s="1"/>
    </row>
    <row r="119" spans="1:16" ht="88.4" customHeight="1" x14ac:dyDescent="0.35">
      <c r="A119" s="184"/>
      <c r="B119" s="686">
        <v>10</v>
      </c>
      <c r="C119" s="480" t="s">
        <v>185</v>
      </c>
      <c r="D119" s="480"/>
      <c r="E119" s="695"/>
      <c r="F119" s="695"/>
      <c r="G119" s="695"/>
      <c r="H119" s="695"/>
      <c r="I119" s="695"/>
      <c r="J119" s="695"/>
      <c r="K119" s="695"/>
      <c r="L119" s="695"/>
      <c r="M119" s="695"/>
      <c r="N119" s="695"/>
      <c r="O119" s="431" t="s">
        <v>186</v>
      </c>
      <c r="P119" s="1"/>
    </row>
    <row r="120" spans="1:16" ht="27.65" customHeight="1" x14ac:dyDescent="0.35">
      <c r="A120" s="184"/>
      <c r="B120" s="687"/>
      <c r="C120" s="480"/>
      <c r="D120" s="480"/>
      <c r="E120" s="695"/>
      <c r="F120" s="695"/>
      <c r="G120" s="695"/>
      <c r="H120" s="695"/>
      <c r="I120" s="695"/>
      <c r="J120" s="695"/>
      <c r="K120" s="695"/>
      <c r="L120" s="695"/>
      <c r="M120" s="695"/>
      <c r="N120" s="695"/>
      <c r="O120" s="432"/>
      <c r="P120" s="1"/>
    </row>
    <row r="121" spans="1:16" ht="51" customHeight="1" x14ac:dyDescent="0.35">
      <c r="A121" s="184"/>
      <c r="B121" s="687"/>
      <c r="C121" s="480" t="s">
        <v>29</v>
      </c>
      <c r="D121" s="480"/>
      <c r="E121" s="695"/>
      <c r="F121" s="695"/>
      <c r="G121" s="695"/>
      <c r="H121" s="695"/>
      <c r="I121" s="695"/>
      <c r="J121" s="695"/>
      <c r="K121" s="695"/>
      <c r="L121" s="695"/>
      <c r="M121" s="695"/>
      <c r="N121" s="695"/>
      <c r="O121" s="432" t="s">
        <v>187</v>
      </c>
      <c r="P121" s="1"/>
    </row>
    <row r="122" spans="1:16" x14ac:dyDescent="0.35">
      <c r="A122" s="184"/>
      <c r="B122" s="687"/>
      <c r="C122" s="480"/>
      <c r="D122" s="480"/>
      <c r="E122" s="695"/>
      <c r="F122" s="695"/>
      <c r="G122" s="695"/>
      <c r="H122" s="695"/>
      <c r="I122" s="695"/>
      <c r="J122" s="695"/>
      <c r="K122" s="695"/>
      <c r="L122" s="695"/>
      <c r="M122" s="695"/>
      <c r="N122" s="695"/>
      <c r="O122" s="432"/>
      <c r="P122" s="1"/>
    </row>
    <row r="123" spans="1:16" ht="28.75" customHeight="1" x14ac:dyDescent="0.35">
      <c r="A123" s="184"/>
      <c r="B123" s="687"/>
      <c r="C123" s="480"/>
      <c r="D123" s="480"/>
      <c r="E123" s="695"/>
      <c r="F123" s="695"/>
      <c r="G123" s="695"/>
      <c r="H123" s="695"/>
      <c r="I123" s="695"/>
      <c r="J123" s="695"/>
      <c r="K123" s="695"/>
      <c r="L123" s="695"/>
      <c r="M123" s="695"/>
      <c r="N123" s="695"/>
      <c r="O123" s="432" t="s">
        <v>188</v>
      </c>
      <c r="P123" s="1"/>
    </row>
    <row r="124" spans="1:16" x14ac:dyDescent="0.35">
      <c r="A124" s="184"/>
      <c r="B124" s="687"/>
      <c r="C124" s="480"/>
      <c r="D124" s="480"/>
      <c r="E124" s="695"/>
      <c r="F124" s="695"/>
      <c r="G124" s="695"/>
      <c r="H124" s="695"/>
      <c r="I124" s="695"/>
      <c r="J124" s="695"/>
      <c r="K124" s="695"/>
      <c r="L124" s="695"/>
      <c r="M124" s="695"/>
      <c r="N124" s="695"/>
      <c r="O124" s="432"/>
      <c r="P124" s="1"/>
    </row>
    <row r="125" spans="1:16" x14ac:dyDescent="0.35">
      <c r="A125" s="184"/>
      <c r="B125" s="687"/>
      <c r="C125" s="480"/>
      <c r="D125" s="480"/>
      <c r="E125" s="695"/>
      <c r="F125" s="695"/>
      <c r="G125" s="695"/>
      <c r="H125" s="695"/>
      <c r="I125" s="695"/>
      <c r="J125" s="695"/>
      <c r="K125" s="695"/>
      <c r="L125" s="695"/>
      <c r="M125" s="695"/>
      <c r="N125" s="695"/>
      <c r="O125" s="432"/>
      <c r="P125" s="1"/>
    </row>
    <row r="126" spans="1:16" x14ac:dyDescent="0.35">
      <c r="A126" s="184"/>
      <c r="B126" s="687"/>
      <c r="C126" s="480"/>
      <c r="D126" s="480"/>
      <c r="E126" s="695"/>
      <c r="F126" s="695"/>
      <c r="G126" s="695"/>
      <c r="H126" s="695"/>
      <c r="I126" s="695"/>
      <c r="J126" s="695"/>
      <c r="K126" s="695"/>
      <c r="L126" s="695"/>
      <c r="M126" s="695"/>
      <c r="N126" s="695"/>
      <c r="O126" s="432"/>
      <c r="P126" s="1"/>
    </row>
    <row r="127" spans="1:16" ht="14.5" customHeight="1" thickBot="1" x14ac:dyDescent="0.4">
      <c r="A127" s="184"/>
      <c r="B127" s="694"/>
      <c r="C127" s="480"/>
      <c r="D127" s="480"/>
      <c r="E127" s="695"/>
      <c r="F127" s="695"/>
      <c r="G127" s="695"/>
      <c r="H127" s="695"/>
      <c r="I127" s="695"/>
      <c r="J127" s="695"/>
      <c r="K127" s="695"/>
      <c r="L127" s="695"/>
      <c r="M127" s="695"/>
      <c r="N127" s="695"/>
      <c r="O127" s="433"/>
      <c r="P127" s="1"/>
    </row>
    <row r="128" spans="1:16" ht="16.399999999999999" customHeight="1" x14ac:dyDescent="0.35">
      <c r="A128" s="184"/>
      <c r="B128" s="196"/>
      <c r="C128" s="197"/>
      <c r="D128" s="197"/>
      <c r="E128" s="196"/>
      <c r="F128" s="196"/>
      <c r="G128" s="196"/>
      <c r="H128" s="196"/>
      <c r="I128" s="196"/>
      <c r="J128" s="196"/>
      <c r="K128" s="196"/>
      <c r="L128" s="196"/>
      <c r="M128" s="196"/>
      <c r="N128" s="196"/>
      <c r="O128" s="196"/>
      <c r="P128" s="1"/>
    </row>
    <row r="129" spans="1:16" ht="16.399999999999999" customHeight="1" x14ac:dyDescent="0.35">
      <c r="A129" s="184"/>
      <c r="B129" s="196"/>
      <c r="C129" s="197"/>
      <c r="D129" s="197"/>
      <c r="E129" s="196"/>
      <c r="F129" s="196"/>
      <c r="G129" s="196"/>
      <c r="H129" s="196"/>
      <c r="I129" s="196"/>
      <c r="J129" s="196"/>
      <c r="K129" s="196"/>
      <c r="L129" s="196"/>
      <c r="M129" s="196"/>
      <c r="N129" s="196"/>
      <c r="O129" s="196"/>
      <c r="P129" s="1"/>
    </row>
    <row r="130" spans="1:16" ht="46.4" customHeight="1" x14ac:dyDescent="0.35">
      <c r="A130" s="184"/>
      <c r="B130" s="700" t="s">
        <v>189</v>
      </c>
      <c r="C130" s="701"/>
      <c r="D130" s="701"/>
      <c r="E130" s="701"/>
      <c r="F130" s="701"/>
      <c r="G130" s="701"/>
      <c r="H130" s="701"/>
      <c r="I130" s="701"/>
      <c r="J130" s="701"/>
      <c r="K130" s="701"/>
      <c r="L130" s="701"/>
      <c r="M130" s="701"/>
      <c r="N130" s="701"/>
      <c r="O130" s="198" t="s">
        <v>94</v>
      </c>
      <c r="P130" s="1"/>
    </row>
    <row r="131" spans="1:16" ht="37.4" customHeight="1" x14ac:dyDescent="0.35">
      <c r="A131" s="184"/>
      <c r="B131" s="690" t="s">
        <v>190</v>
      </c>
      <c r="C131" s="480" t="s">
        <v>191</v>
      </c>
      <c r="D131" s="480"/>
      <c r="E131" s="613"/>
      <c r="F131" s="614"/>
      <c r="G131" s="614"/>
      <c r="H131" s="614"/>
      <c r="I131" s="614"/>
      <c r="J131" s="614"/>
      <c r="K131" s="614"/>
      <c r="L131" s="614"/>
      <c r="M131" s="614"/>
      <c r="N131" s="615"/>
      <c r="O131" s="688" t="s">
        <v>192</v>
      </c>
      <c r="P131" s="1"/>
    </row>
    <row r="132" spans="1:16" ht="14.5" customHeight="1" x14ac:dyDescent="0.35">
      <c r="A132" s="184"/>
      <c r="B132" s="690"/>
      <c r="C132" s="480"/>
      <c r="D132" s="480"/>
      <c r="E132" s="616"/>
      <c r="F132" s="617"/>
      <c r="G132" s="617"/>
      <c r="H132" s="617"/>
      <c r="I132" s="617"/>
      <c r="J132" s="617"/>
      <c r="K132" s="617"/>
      <c r="L132" s="617"/>
      <c r="M132" s="617"/>
      <c r="N132" s="618"/>
      <c r="O132" s="689"/>
      <c r="P132" s="1"/>
    </row>
    <row r="133" spans="1:16" ht="48.65" customHeight="1" x14ac:dyDescent="0.35">
      <c r="A133" s="184"/>
      <c r="B133" s="690"/>
      <c r="C133" s="480"/>
      <c r="D133" s="480"/>
      <c r="E133" s="616"/>
      <c r="F133" s="617"/>
      <c r="G133" s="617"/>
      <c r="H133" s="617"/>
      <c r="I133" s="617"/>
      <c r="J133" s="617"/>
      <c r="K133" s="617"/>
      <c r="L133" s="617"/>
      <c r="M133" s="617"/>
      <c r="N133" s="618"/>
      <c r="O133" s="702"/>
      <c r="P133" s="1"/>
    </row>
    <row r="134" spans="1:16" ht="15" customHeight="1" x14ac:dyDescent="0.35">
      <c r="A134" s="184"/>
      <c r="B134" s="690" t="s">
        <v>193</v>
      </c>
      <c r="C134" s="696" t="s">
        <v>194</v>
      </c>
      <c r="D134" s="697"/>
      <c r="E134" s="607"/>
      <c r="F134" s="608"/>
      <c r="G134" s="608"/>
      <c r="H134" s="608"/>
      <c r="I134" s="608"/>
      <c r="J134" s="608"/>
      <c r="K134" s="608"/>
      <c r="L134" s="608"/>
      <c r="M134" s="608"/>
      <c r="N134" s="609"/>
      <c r="O134" s="431" t="s">
        <v>195</v>
      </c>
      <c r="P134" s="1"/>
    </row>
    <row r="135" spans="1:16" ht="93" customHeight="1" x14ac:dyDescent="0.35">
      <c r="A135" s="184"/>
      <c r="B135" s="690"/>
      <c r="C135" s="698"/>
      <c r="D135" s="699"/>
      <c r="E135" s="610"/>
      <c r="F135" s="611"/>
      <c r="G135" s="611"/>
      <c r="H135" s="611"/>
      <c r="I135" s="611"/>
      <c r="J135" s="611"/>
      <c r="K135" s="611"/>
      <c r="L135" s="611"/>
      <c r="M135" s="611"/>
      <c r="N135" s="612"/>
      <c r="O135" s="433"/>
      <c r="P135" s="1"/>
    </row>
    <row r="136" spans="1:16" ht="83.5" customHeight="1" x14ac:dyDescent="0.35">
      <c r="A136" s="184"/>
      <c r="B136" s="194">
        <v>2</v>
      </c>
      <c r="C136" s="480" t="s">
        <v>196</v>
      </c>
      <c r="D136" s="480"/>
      <c r="E136" s="596"/>
      <c r="F136" s="603"/>
      <c r="G136" s="603"/>
      <c r="H136" s="603"/>
      <c r="I136" s="603"/>
      <c r="J136" s="603"/>
      <c r="K136" s="603"/>
      <c r="L136" s="603"/>
      <c r="M136" s="603"/>
      <c r="N136" s="597"/>
      <c r="O136" s="174" t="s">
        <v>197</v>
      </c>
      <c r="P136" s="1"/>
    </row>
    <row r="137" spans="1:16" ht="28.75" customHeight="1" x14ac:dyDescent="0.35">
      <c r="A137" s="184"/>
      <c r="B137" s="660">
        <v>3</v>
      </c>
      <c r="C137" s="696" t="s">
        <v>33</v>
      </c>
      <c r="D137" s="697"/>
      <c r="E137" s="703" t="s">
        <v>198</v>
      </c>
      <c r="F137" s="704"/>
      <c r="G137" s="510"/>
      <c r="H137" s="510"/>
      <c r="I137" s="510"/>
      <c r="J137" s="510"/>
      <c r="K137" s="510"/>
      <c r="L137" s="510"/>
      <c r="M137" s="510"/>
      <c r="N137" s="474"/>
      <c r="O137" s="472" t="s">
        <v>199</v>
      </c>
      <c r="P137" s="1"/>
    </row>
    <row r="138" spans="1:16" ht="28.75" customHeight="1" x14ac:dyDescent="0.35">
      <c r="A138" s="184"/>
      <c r="B138" s="660"/>
      <c r="C138" s="709"/>
      <c r="D138" s="710"/>
      <c r="E138" s="705"/>
      <c r="F138" s="706"/>
      <c r="G138" s="511"/>
      <c r="H138" s="511"/>
      <c r="I138" s="511"/>
      <c r="J138" s="511"/>
      <c r="K138" s="511"/>
      <c r="L138" s="511"/>
      <c r="M138" s="511"/>
      <c r="N138" s="476"/>
      <c r="O138" s="442"/>
      <c r="P138" s="1"/>
    </row>
    <row r="139" spans="1:16" ht="28.75" customHeight="1" x14ac:dyDescent="0.35">
      <c r="A139" s="184"/>
      <c r="B139" s="660"/>
      <c r="C139" s="709"/>
      <c r="D139" s="710"/>
      <c r="E139" s="707"/>
      <c r="F139" s="708"/>
      <c r="G139" s="512"/>
      <c r="H139" s="512"/>
      <c r="I139" s="512"/>
      <c r="J139" s="512"/>
      <c r="K139" s="512"/>
      <c r="L139" s="512"/>
      <c r="M139" s="512"/>
      <c r="N139" s="478"/>
      <c r="O139" s="442"/>
      <c r="P139" s="1"/>
    </row>
    <row r="140" spans="1:16" ht="28.75" customHeight="1" x14ac:dyDescent="0.35">
      <c r="A140" s="184"/>
      <c r="B140" s="660"/>
      <c r="C140" s="709"/>
      <c r="D140" s="710"/>
      <c r="E140" s="703" t="s">
        <v>200</v>
      </c>
      <c r="F140" s="704"/>
      <c r="G140" s="510"/>
      <c r="H140" s="510"/>
      <c r="I140" s="510"/>
      <c r="J140" s="510"/>
      <c r="K140" s="510"/>
      <c r="L140" s="510"/>
      <c r="M140" s="510"/>
      <c r="N140" s="474"/>
      <c r="O140" s="442" t="s">
        <v>201</v>
      </c>
      <c r="P140" s="1"/>
    </row>
    <row r="141" spans="1:16" ht="28.75" customHeight="1" x14ac:dyDescent="0.35">
      <c r="A141" s="184"/>
      <c r="B141" s="660"/>
      <c r="C141" s="709"/>
      <c r="D141" s="710"/>
      <c r="E141" s="705"/>
      <c r="F141" s="706"/>
      <c r="G141" s="511"/>
      <c r="H141" s="511"/>
      <c r="I141" s="511"/>
      <c r="J141" s="511"/>
      <c r="K141" s="511"/>
      <c r="L141" s="511"/>
      <c r="M141" s="511"/>
      <c r="N141" s="476"/>
      <c r="O141" s="442"/>
      <c r="P141" s="1"/>
    </row>
    <row r="142" spans="1:16" ht="28.75" customHeight="1" x14ac:dyDescent="0.35">
      <c r="A142" s="184"/>
      <c r="B142" s="660"/>
      <c r="C142" s="709"/>
      <c r="D142" s="710"/>
      <c r="E142" s="707"/>
      <c r="F142" s="708"/>
      <c r="G142" s="512"/>
      <c r="H142" s="512"/>
      <c r="I142" s="512"/>
      <c r="J142" s="512"/>
      <c r="K142" s="512"/>
      <c r="L142" s="512"/>
      <c r="M142" s="512"/>
      <c r="N142" s="478"/>
      <c r="O142" s="442"/>
      <c r="P142" s="1"/>
    </row>
    <row r="143" spans="1:16" ht="28.75" customHeight="1" x14ac:dyDescent="0.35">
      <c r="A143" s="184"/>
      <c r="B143" s="660"/>
      <c r="C143" s="709"/>
      <c r="D143" s="710"/>
      <c r="E143" s="703" t="s">
        <v>202</v>
      </c>
      <c r="F143" s="704"/>
      <c r="G143" s="510"/>
      <c r="H143" s="510"/>
      <c r="I143" s="510"/>
      <c r="J143" s="510"/>
      <c r="K143" s="510"/>
      <c r="L143" s="510"/>
      <c r="M143" s="510"/>
      <c r="N143" s="474"/>
      <c r="O143" s="442" t="s">
        <v>203</v>
      </c>
      <c r="P143" s="1"/>
    </row>
    <row r="144" spans="1:16" ht="28.75" customHeight="1" x14ac:dyDescent="0.35">
      <c r="A144" s="184"/>
      <c r="B144" s="660"/>
      <c r="C144" s="709"/>
      <c r="D144" s="710"/>
      <c r="E144" s="705"/>
      <c r="F144" s="706"/>
      <c r="G144" s="511"/>
      <c r="H144" s="511"/>
      <c r="I144" s="511"/>
      <c r="J144" s="511"/>
      <c r="K144" s="511"/>
      <c r="L144" s="511"/>
      <c r="M144" s="511"/>
      <c r="N144" s="476"/>
      <c r="O144" s="442"/>
      <c r="P144" s="1"/>
    </row>
    <row r="145" spans="1:16" ht="28.75" customHeight="1" x14ac:dyDescent="0.35">
      <c r="A145" s="184"/>
      <c r="B145" s="660"/>
      <c r="C145" s="709"/>
      <c r="D145" s="710"/>
      <c r="E145" s="707"/>
      <c r="F145" s="708"/>
      <c r="G145" s="512"/>
      <c r="H145" s="512"/>
      <c r="I145" s="512"/>
      <c r="J145" s="512"/>
      <c r="K145" s="512"/>
      <c r="L145" s="512"/>
      <c r="M145" s="512"/>
      <c r="N145" s="478"/>
      <c r="O145" s="442"/>
      <c r="P145" s="1"/>
    </row>
    <row r="146" spans="1:16" ht="28.75" customHeight="1" x14ac:dyDescent="0.35">
      <c r="A146" s="184"/>
      <c r="B146" s="660"/>
      <c r="C146" s="709"/>
      <c r="D146" s="710"/>
      <c r="E146" s="703" t="s">
        <v>204</v>
      </c>
      <c r="F146" s="704"/>
      <c r="G146" s="510"/>
      <c r="H146" s="510"/>
      <c r="I146" s="510"/>
      <c r="J146" s="510"/>
      <c r="K146" s="510"/>
      <c r="L146" s="510"/>
      <c r="M146" s="510"/>
      <c r="N146" s="474"/>
      <c r="O146" s="442" t="s">
        <v>205</v>
      </c>
      <c r="P146" s="1"/>
    </row>
    <row r="147" spans="1:16" ht="28.75" customHeight="1" x14ac:dyDescent="0.35">
      <c r="A147" s="184"/>
      <c r="B147" s="660"/>
      <c r="C147" s="709"/>
      <c r="D147" s="710"/>
      <c r="E147" s="705"/>
      <c r="F147" s="706"/>
      <c r="G147" s="511"/>
      <c r="H147" s="511"/>
      <c r="I147" s="511"/>
      <c r="J147" s="511"/>
      <c r="K147" s="511"/>
      <c r="L147" s="511"/>
      <c r="M147" s="511"/>
      <c r="N147" s="476"/>
      <c r="O147" s="442"/>
      <c r="P147" s="1"/>
    </row>
    <row r="148" spans="1:16" ht="28.75" customHeight="1" x14ac:dyDescent="0.35">
      <c r="A148" s="184"/>
      <c r="B148" s="660"/>
      <c r="C148" s="709"/>
      <c r="D148" s="710"/>
      <c r="E148" s="707"/>
      <c r="F148" s="708"/>
      <c r="G148" s="512"/>
      <c r="H148" s="512"/>
      <c r="I148" s="512"/>
      <c r="J148" s="512"/>
      <c r="K148" s="512"/>
      <c r="L148" s="512"/>
      <c r="M148" s="512"/>
      <c r="N148" s="478"/>
      <c r="O148" s="442"/>
      <c r="P148" s="1"/>
    </row>
    <row r="149" spans="1:16" ht="28.75" customHeight="1" x14ac:dyDescent="0.35">
      <c r="A149" s="184"/>
      <c r="B149" s="660"/>
      <c r="C149" s="709"/>
      <c r="D149" s="710"/>
      <c r="E149" s="703" t="s">
        <v>206</v>
      </c>
      <c r="F149" s="704"/>
      <c r="G149" s="510"/>
      <c r="H149" s="510"/>
      <c r="I149" s="510"/>
      <c r="J149" s="510"/>
      <c r="K149" s="510"/>
      <c r="L149" s="510"/>
      <c r="M149" s="510"/>
      <c r="N149" s="474"/>
      <c r="O149" s="442" t="s">
        <v>207</v>
      </c>
      <c r="P149" s="1"/>
    </row>
    <row r="150" spans="1:16" ht="28.75" customHeight="1" x14ac:dyDescent="0.35">
      <c r="A150" s="184"/>
      <c r="B150" s="660"/>
      <c r="C150" s="709"/>
      <c r="D150" s="710"/>
      <c r="E150" s="705"/>
      <c r="F150" s="706"/>
      <c r="G150" s="511"/>
      <c r="H150" s="511"/>
      <c r="I150" s="511"/>
      <c r="J150" s="511"/>
      <c r="K150" s="511"/>
      <c r="L150" s="511"/>
      <c r="M150" s="511"/>
      <c r="N150" s="476"/>
      <c r="O150" s="442"/>
      <c r="P150" s="1"/>
    </row>
    <row r="151" spans="1:16" ht="28.75" customHeight="1" x14ac:dyDescent="0.35">
      <c r="A151" s="184"/>
      <c r="B151" s="660"/>
      <c r="C151" s="698"/>
      <c r="D151" s="699"/>
      <c r="E151" s="707"/>
      <c r="F151" s="708"/>
      <c r="G151" s="512"/>
      <c r="H151" s="512"/>
      <c r="I151" s="512"/>
      <c r="J151" s="512"/>
      <c r="K151" s="512"/>
      <c r="L151" s="512"/>
      <c r="M151" s="512"/>
      <c r="N151" s="478"/>
      <c r="O151" s="443"/>
      <c r="P151" s="1"/>
    </row>
    <row r="152" spans="1:16" x14ac:dyDescent="0.35">
      <c r="A152" s="184"/>
      <c r="B152" s="199"/>
      <c r="C152" s="200"/>
      <c r="D152" s="200"/>
      <c r="E152" s="200"/>
      <c r="F152" s="200"/>
      <c r="G152" s="200"/>
      <c r="H152" s="200"/>
      <c r="I152" s="200"/>
      <c r="J152" s="200"/>
      <c r="K152" s="200"/>
      <c r="L152" s="200"/>
      <c r="M152" s="200"/>
      <c r="N152" s="200"/>
      <c r="O152" s="201"/>
      <c r="P152" s="1"/>
    </row>
    <row r="153" spans="1:16" ht="16.399999999999999" customHeight="1" x14ac:dyDescent="0.35">
      <c r="A153" s="184"/>
      <c r="B153" s="202"/>
      <c r="C153" s="184"/>
      <c r="D153" s="184"/>
      <c r="E153" s="184"/>
      <c r="F153" s="184"/>
      <c r="G153" s="184"/>
      <c r="H153" s="184"/>
      <c r="I153" s="184"/>
      <c r="J153" s="184"/>
      <c r="K153" s="184"/>
      <c r="L153" s="184"/>
      <c r="M153" s="184"/>
      <c r="N153" s="184"/>
      <c r="O153" s="203"/>
      <c r="P153" s="1"/>
    </row>
    <row r="154" spans="1:16" ht="46.75" customHeight="1" x14ac:dyDescent="0.35">
      <c r="A154" s="184"/>
      <c r="B154" s="458" t="s">
        <v>208</v>
      </c>
      <c r="C154" s="459"/>
      <c r="D154" s="459"/>
      <c r="E154" s="459"/>
      <c r="F154" s="459"/>
      <c r="G154" s="459"/>
      <c r="H154" s="459"/>
      <c r="I154" s="459"/>
      <c r="J154" s="459"/>
      <c r="K154" s="459"/>
      <c r="L154" s="459"/>
      <c r="M154" s="459"/>
      <c r="N154" s="460"/>
      <c r="O154" s="191" t="s">
        <v>94</v>
      </c>
      <c r="P154" s="1"/>
    </row>
    <row r="155" spans="1:16" ht="28.75" customHeight="1" x14ac:dyDescent="0.35">
      <c r="A155" s="184"/>
      <c r="B155" s="711">
        <v>1</v>
      </c>
      <c r="C155" s="480" t="s">
        <v>209</v>
      </c>
      <c r="D155" s="712"/>
      <c r="E155" s="520"/>
      <c r="F155" s="520"/>
      <c r="G155" s="520"/>
      <c r="H155" s="520"/>
      <c r="I155" s="520"/>
      <c r="J155" s="520"/>
      <c r="K155" s="520"/>
      <c r="L155" s="520"/>
      <c r="M155" s="520"/>
      <c r="N155" s="520"/>
      <c r="O155" s="671" t="s">
        <v>210</v>
      </c>
      <c r="P155" s="1"/>
    </row>
    <row r="156" spans="1:16" x14ac:dyDescent="0.35">
      <c r="A156" s="184"/>
      <c r="B156" s="711"/>
      <c r="C156" s="480"/>
      <c r="D156" s="712"/>
      <c r="E156" s="520"/>
      <c r="F156" s="520"/>
      <c r="G156" s="520"/>
      <c r="H156" s="520"/>
      <c r="I156" s="520"/>
      <c r="J156" s="520"/>
      <c r="K156" s="520"/>
      <c r="L156" s="520"/>
      <c r="M156" s="520"/>
      <c r="N156" s="520"/>
      <c r="O156" s="671"/>
      <c r="P156" s="1"/>
    </row>
    <row r="157" spans="1:16" x14ac:dyDescent="0.35">
      <c r="A157" s="184"/>
      <c r="B157" s="711"/>
      <c r="C157" s="480"/>
      <c r="D157" s="712"/>
      <c r="E157" s="520"/>
      <c r="F157" s="520"/>
      <c r="G157" s="520"/>
      <c r="H157" s="520"/>
      <c r="I157" s="520"/>
      <c r="J157" s="520"/>
      <c r="K157" s="520"/>
      <c r="L157" s="520"/>
      <c r="M157" s="520"/>
      <c r="N157" s="520"/>
      <c r="O157" s="671"/>
      <c r="P157" s="1"/>
    </row>
    <row r="158" spans="1:16" ht="43.4" customHeight="1" x14ac:dyDescent="0.35">
      <c r="A158" s="184"/>
      <c r="B158" s="711"/>
      <c r="C158" s="480"/>
      <c r="D158" s="712"/>
      <c r="E158" s="520"/>
      <c r="F158" s="520"/>
      <c r="G158" s="520"/>
      <c r="H158" s="520"/>
      <c r="I158" s="520"/>
      <c r="J158" s="520"/>
      <c r="K158" s="520"/>
      <c r="L158" s="520"/>
      <c r="M158" s="520"/>
      <c r="N158" s="520"/>
      <c r="O158" s="671"/>
      <c r="P158" s="1"/>
    </row>
    <row r="159" spans="1:16" ht="187.4" customHeight="1" x14ac:dyDescent="0.35">
      <c r="A159" s="184"/>
      <c r="B159" s="711"/>
      <c r="C159" s="480"/>
      <c r="D159" s="712"/>
      <c r="E159" s="520"/>
      <c r="F159" s="520"/>
      <c r="G159" s="520"/>
      <c r="H159" s="520"/>
      <c r="I159" s="520"/>
      <c r="J159" s="520"/>
      <c r="K159" s="520"/>
      <c r="L159" s="520"/>
      <c r="M159" s="520"/>
      <c r="N159" s="520"/>
      <c r="O159" s="671"/>
      <c r="P159" s="1"/>
    </row>
    <row r="160" spans="1:16" ht="187.4" customHeight="1" x14ac:dyDescent="0.35">
      <c r="A160" s="184"/>
      <c r="B160" s="711">
        <v>2</v>
      </c>
      <c r="C160" s="479" t="s">
        <v>211</v>
      </c>
      <c r="D160" s="479"/>
      <c r="E160" s="520"/>
      <c r="F160" s="520"/>
      <c r="G160" s="520"/>
      <c r="H160" s="520"/>
      <c r="I160" s="520"/>
      <c r="J160" s="520"/>
      <c r="K160" s="520"/>
      <c r="L160" s="520"/>
      <c r="M160" s="520"/>
      <c r="N160" s="520"/>
      <c r="O160" s="472" t="s">
        <v>212</v>
      </c>
      <c r="P160" s="1"/>
    </row>
    <row r="161" spans="1:16" ht="28.75" customHeight="1" x14ac:dyDescent="0.35">
      <c r="A161" s="184"/>
      <c r="B161" s="711"/>
      <c r="C161" s="479"/>
      <c r="D161" s="479"/>
      <c r="E161" s="520"/>
      <c r="F161" s="520"/>
      <c r="G161" s="520"/>
      <c r="H161" s="520"/>
      <c r="I161" s="520"/>
      <c r="J161" s="520"/>
      <c r="K161" s="520"/>
      <c r="L161" s="520"/>
      <c r="M161" s="520"/>
      <c r="N161" s="520"/>
      <c r="O161" s="443"/>
      <c r="P161" s="1"/>
    </row>
    <row r="162" spans="1:16" ht="43.4" customHeight="1" x14ac:dyDescent="0.35">
      <c r="A162" s="184"/>
      <c r="B162" s="711">
        <v>3</v>
      </c>
      <c r="C162" s="696" t="s">
        <v>213</v>
      </c>
      <c r="D162" s="697"/>
      <c r="E162" s="520"/>
      <c r="F162" s="520"/>
      <c r="G162" s="520"/>
      <c r="H162" s="520"/>
      <c r="I162" s="520"/>
      <c r="J162" s="520"/>
      <c r="K162" s="520"/>
      <c r="L162" s="520"/>
      <c r="M162" s="520"/>
      <c r="N162" s="520"/>
      <c r="O162" s="173" t="s">
        <v>214</v>
      </c>
      <c r="P162" s="1"/>
    </row>
    <row r="163" spans="1:16" ht="28.75" customHeight="1" x14ac:dyDescent="0.35">
      <c r="A163" s="184"/>
      <c r="B163" s="711"/>
      <c r="C163" s="709"/>
      <c r="D163" s="710"/>
      <c r="E163" s="520"/>
      <c r="F163" s="520"/>
      <c r="G163" s="520"/>
      <c r="H163" s="520"/>
      <c r="I163" s="520"/>
      <c r="J163" s="520"/>
      <c r="K163" s="520"/>
      <c r="L163" s="520"/>
      <c r="M163" s="520"/>
      <c r="N163" s="520"/>
      <c r="O163" s="173" t="s">
        <v>215</v>
      </c>
      <c r="P163" s="1"/>
    </row>
    <row r="164" spans="1:16" x14ac:dyDescent="0.35">
      <c r="A164" s="184"/>
      <c r="B164" s="711"/>
      <c r="C164" s="709"/>
      <c r="D164" s="710"/>
      <c r="E164" s="520"/>
      <c r="F164" s="520"/>
      <c r="G164" s="520"/>
      <c r="H164" s="520"/>
      <c r="I164" s="520"/>
      <c r="J164" s="520"/>
      <c r="K164" s="520"/>
      <c r="L164" s="520"/>
      <c r="M164" s="520"/>
      <c r="N164" s="520"/>
      <c r="O164" s="173" t="s">
        <v>216</v>
      </c>
      <c r="P164" s="1"/>
    </row>
    <row r="165" spans="1:16" ht="29" x14ac:dyDescent="0.35">
      <c r="A165" s="184"/>
      <c r="B165" s="711"/>
      <c r="C165" s="709"/>
      <c r="D165" s="710"/>
      <c r="E165" s="520"/>
      <c r="F165" s="520"/>
      <c r="G165" s="520"/>
      <c r="H165" s="520"/>
      <c r="I165" s="520"/>
      <c r="J165" s="520"/>
      <c r="K165" s="520"/>
      <c r="L165" s="520"/>
      <c r="M165" s="520"/>
      <c r="N165" s="520"/>
      <c r="O165" s="173" t="s">
        <v>217</v>
      </c>
      <c r="P165" s="1"/>
    </row>
    <row r="166" spans="1:16" x14ac:dyDescent="0.35">
      <c r="A166" s="184"/>
      <c r="B166" s="711"/>
      <c r="C166" s="709"/>
      <c r="D166" s="710"/>
      <c r="E166" s="520"/>
      <c r="F166" s="520"/>
      <c r="G166" s="520"/>
      <c r="H166" s="520"/>
      <c r="I166" s="520"/>
      <c r="J166" s="520"/>
      <c r="K166" s="520"/>
      <c r="L166" s="520"/>
      <c r="M166" s="520"/>
      <c r="N166" s="520"/>
      <c r="O166" s="174"/>
      <c r="P166" s="1"/>
    </row>
    <row r="167" spans="1:16" ht="43.75" customHeight="1" x14ac:dyDescent="0.35">
      <c r="A167" s="184"/>
      <c r="B167" s="711"/>
      <c r="C167" s="709"/>
      <c r="D167" s="710"/>
      <c r="E167" s="520"/>
      <c r="F167" s="520"/>
      <c r="G167" s="520"/>
      <c r="H167" s="520"/>
      <c r="I167" s="520"/>
      <c r="J167" s="520"/>
      <c r="K167" s="520"/>
      <c r="L167" s="520"/>
      <c r="M167" s="520"/>
      <c r="N167" s="520"/>
      <c r="O167" s="666" t="s">
        <v>218</v>
      </c>
      <c r="P167" s="1"/>
    </row>
    <row r="168" spans="1:16" x14ac:dyDescent="0.35">
      <c r="A168" s="184"/>
      <c r="B168" s="711"/>
      <c r="C168" s="709"/>
      <c r="D168" s="710"/>
      <c r="E168" s="520"/>
      <c r="F168" s="520"/>
      <c r="G168" s="520"/>
      <c r="H168" s="520"/>
      <c r="I168" s="520"/>
      <c r="J168" s="520"/>
      <c r="K168" s="520"/>
      <c r="L168" s="520"/>
      <c r="M168" s="520"/>
      <c r="N168" s="520"/>
      <c r="O168" s="666"/>
      <c r="P168" s="1"/>
    </row>
    <row r="169" spans="1:16" x14ac:dyDescent="0.35">
      <c r="A169" s="184"/>
      <c r="B169" s="711"/>
      <c r="C169" s="709"/>
      <c r="D169" s="710"/>
      <c r="E169" s="520"/>
      <c r="F169" s="520"/>
      <c r="G169" s="520"/>
      <c r="H169" s="520"/>
      <c r="I169" s="520"/>
      <c r="J169" s="520"/>
      <c r="K169" s="520"/>
      <c r="L169" s="520"/>
      <c r="M169" s="520"/>
      <c r="N169" s="520"/>
      <c r="O169" s="666"/>
      <c r="P169" s="1"/>
    </row>
    <row r="170" spans="1:16" ht="43.75" customHeight="1" x14ac:dyDescent="0.35">
      <c r="A170" s="184"/>
      <c r="B170" s="711"/>
      <c r="C170" s="698"/>
      <c r="D170" s="699"/>
      <c r="E170" s="552"/>
      <c r="F170" s="552"/>
      <c r="G170" s="552"/>
      <c r="H170" s="552"/>
      <c r="I170" s="552"/>
      <c r="J170" s="552"/>
      <c r="K170" s="552"/>
      <c r="L170" s="552"/>
      <c r="M170" s="552"/>
      <c r="N170" s="552"/>
      <c r="O170" s="666"/>
      <c r="P170" s="1"/>
    </row>
    <row r="171" spans="1:16" ht="43.75" customHeight="1" x14ac:dyDescent="0.35">
      <c r="A171" s="184"/>
      <c r="B171" s="204">
        <v>4</v>
      </c>
      <c r="C171" s="716" t="s">
        <v>552</v>
      </c>
      <c r="D171" s="717"/>
      <c r="E171" s="717"/>
      <c r="F171" s="717"/>
      <c r="G171" s="717"/>
      <c r="H171" s="717"/>
      <c r="I171" s="717"/>
      <c r="J171" s="717"/>
      <c r="K171" s="717"/>
      <c r="L171" s="717"/>
      <c r="M171" s="717"/>
      <c r="N171" s="717"/>
      <c r="O171" s="718"/>
      <c r="P171" s="1"/>
    </row>
    <row r="172" spans="1:16" ht="31.4" customHeight="1" thickBot="1" x14ac:dyDescent="0.4">
      <c r="A172" s="184"/>
      <c r="B172" s="202"/>
      <c r="C172" s="184"/>
      <c r="D172" s="184"/>
      <c r="E172" s="184"/>
      <c r="F172" s="184"/>
      <c r="G172" s="184"/>
      <c r="H172" s="184"/>
      <c r="I172" s="184"/>
      <c r="J172" s="184"/>
      <c r="K172" s="184"/>
      <c r="L172" s="184"/>
      <c r="M172" s="184"/>
      <c r="N172" s="184"/>
      <c r="O172" s="203"/>
      <c r="P172" s="1"/>
    </row>
    <row r="173" spans="1:16" ht="46.75" customHeight="1" x14ac:dyDescent="0.35">
      <c r="A173" s="184"/>
      <c r="B173" s="458" t="s">
        <v>219</v>
      </c>
      <c r="C173" s="459"/>
      <c r="D173" s="459"/>
      <c r="E173" s="459"/>
      <c r="F173" s="459"/>
      <c r="G173" s="459"/>
      <c r="H173" s="459"/>
      <c r="I173" s="459"/>
      <c r="J173" s="459"/>
      <c r="K173" s="459"/>
      <c r="L173" s="459"/>
      <c r="M173" s="459"/>
      <c r="N173" s="460"/>
      <c r="O173" s="205" t="s">
        <v>94</v>
      </c>
      <c r="P173" s="1"/>
    </row>
    <row r="174" spans="1:16" ht="30" customHeight="1" x14ac:dyDescent="0.35">
      <c r="A174" s="184"/>
      <c r="B174" s="713">
        <v>1</v>
      </c>
      <c r="C174" s="463" t="s">
        <v>220</v>
      </c>
      <c r="D174" s="463"/>
      <c r="E174" s="526"/>
      <c r="F174" s="526"/>
      <c r="G174" s="526"/>
      <c r="H174" s="526"/>
      <c r="I174" s="526"/>
      <c r="J174" s="526"/>
      <c r="K174" s="526"/>
      <c r="L174" s="526"/>
      <c r="M174" s="526"/>
      <c r="N174" s="526"/>
      <c r="O174" s="472" t="s">
        <v>221</v>
      </c>
      <c r="P174" s="1"/>
    </row>
    <row r="175" spans="1:16" ht="30" customHeight="1" x14ac:dyDescent="0.35">
      <c r="A175" s="184"/>
      <c r="B175" s="713"/>
      <c r="C175" s="480"/>
      <c r="D175" s="480"/>
      <c r="E175" s="526"/>
      <c r="F175" s="526"/>
      <c r="G175" s="526"/>
      <c r="H175" s="526"/>
      <c r="I175" s="526"/>
      <c r="J175" s="526"/>
      <c r="K175" s="526"/>
      <c r="L175" s="526"/>
      <c r="M175" s="526"/>
      <c r="N175" s="526"/>
      <c r="O175" s="442"/>
      <c r="P175" s="1"/>
    </row>
    <row r="176" spans="1:16" ht="30" customHeight="1" x14ac:dyDescent="0.35">
      <c r="A176" s="184"/>
      <c r="B176" s="713"/>
      <c r="C176" s="480"/>
      <c r="D176" s="480"/>
      <c r="E176" s="526"/>
      <c r="F176" s="526"/>
      <c r="G176" s="526"/>
      <c r="H176" s="526"/>
      <c r="I176" s="526"/>
      <c r="J176" s="526"/>
      <c r="K176" s="526"/>
      <c r="L176" s="526"/>
      <c r="M176" s="526"/>
      <c r="N176" s="526"/>
      <c r="O176" s="442"/>
      <c r="P176" s="1"/>
    </row>
    <row r="177" spans="1:16" ht="30" customHeight="1" x14ac:dyDescent="0.35">
      <c r="A177" s="184"/>
      <c r="B177" s="713"/>
      <c r="C177" s="480"/>
      <c r="D177" s="480"/>
      <c r="E177" s="526"/>
      <c r="F177" s="526"/>
      <c r="G177" s="526"/>
      <c r="H177" s="526"/>
      <c r="I177" s="526"/>
      <c r="J177" s="526"/>
      <c r="K177" s="526"/>
      <c r="L177" s="526"/>
      <c r="M177" s="526"/>
      <c r="N177" s="526"/>
      <c r="O177" s="442"/>
      <c r="P177" s="1"/>
    </row>
    <row r="178" spans="1:16" ht="30" customHeight="1" x14ac:dyDescent="0.35">
      <c r="A178" s="184"/>
      <c r="B178" s="713"/>
      <c r="C178" s="480"/>
      <c r="D178" s="480"/>
      <c r="E178" s="526"/>
      <c r="F178" s="526"/>
      <c r="G178" s="526"/>
      <c r="H178" s="526"/>
      <c r="I178" s="526"/>
      <c r="J178" s="526"/>
      <c r="K178" s="526"/>
      <c r="L178" s="526"/>
      <c r="M178" s="526"/>
      <c r="N178" s="526"/>
      <c r="O178" s="442"/>
      <c r="P178" s="1"/>
    </row>
    <row r="179" spans="1:16" ht="30" customHeight="1" x14ac:dyDescent="0.35">
      <c r="A179" s="184"/>
      <c r="B179" s="714"/>
      <c r="C179" s="480"/>
      <c r="D179" s="480"/>
      <c r="E179" s="526"/>
      <c r="F179" s="526"/>
      <c r="G179" s="526"/>
      <c r="H179" s="526"/>
      <c r="I179" s="526"/>
      <c r="J179" s="526"/>
      <c r="K179" s="526"/>
      <c r="L179" s="526"/>
      <c r="M179" s="526"/>
      <c r="N179" s="526"/>
      <c r="O179" s="443"/>
      <c r="P179" s="1"/>
    </row>
    <row r="180" spans="1:16" ht="30" customHeight="1" x14ac:dyDescent="0.35">
      <c r="A180" s="184"/>
      <c r="B180" s="715">
        <v>2</v>
      </c>
      <c r="C180" s="480" t="s">
        <v>222</v>
      </c>
      <c r="D180" s="480"/>
      <c r="E180" s="543"/>
      <c r="F180" s="544"/>
      <c r="G180" s="544"/>
      <c r="H180" s="544"/>
      <c r="I180" s="544"/>
      <c r="J180" s="544"/>
      <c r="K180" s="544"/>
      <c r="L180" s="544"/>
      <c r="M180" s="544"/>
      <c r="N180" s="545"/>
      <c r="O180" s="171"/>
      <c r="P180" s="1"/>
    </row>
    <row r="181" spans="1:16" ht="30" customHeight="1" x14ac:dyDescent="0.35">
      <c r="A181" s="184"/>
      <c r="B181" s="713"/>
      <c r="C181" s="480"/>
      <c r="D181" s="480"/>
      <c r="E181" s="546"/>
      <c r="F181" s="526"/>
      <c r="G181" s="526"/>
      <c r="H181" s="526"/>
      <c r="I181" s="526"/>
      <c r="J181" s="526"/>
      <c r="K181" s="526"/>
      <c r="L181" s="526"/>
      <c r="M181" s="526"/>
      <c r="N181" s="547"/>
      <c r="O181" s="169" t="s">
        <v>223</v>
      </c>
      <c r="P181" s="1"/>
    </row>
    <row r="182" spans="1:16" ht="30" customHeight="1" x14ac:dyDescent="0.35">
      <c r="A182" s="184"/>
      <c r="B182" s="713"/>
      <c r="C182" s="480"/>
      <c r="D182" s="480"/>
      <c r="E182" s="546"/>
      <c r="F182" s="526"/>
      <c r="G182" s="526"/>
      <c r="H182" s="526"/>
      <c r="I182" s="526"/>
      <c r="J182" s="526"/>
      <c r="K182" s="526"/>
      <c r="L182" s="526"/>
      <c r="M182" s="526"/>
      <c r="N182" s="547"/>
      <c r="O182" s="442" t="s">
        <v>224</v>
      </c>
      <c r="P182" s="1"/>
    </row>
    <row r="183" spans="1:16" ht="30" customHeight="1" x14ac:dyDescent="0.35">
      <c r="A183" s="184"/>
      <c r="B183" s="714"/>
      <c r="C183" s="480"/>
      <c r="D183" s="480"/>
      <c r="E183" s="548"/>
      <c r="F183" s="549"/>
      <c r="G183" s="549"/>
      <c r="H183" s="549"/>
      <c r="I183" s="549"/>
      <c r="J183" s="549"/>
      <c r="K183" s="549"/>
      <c r="L183" s="549"/>
      <c r="M183" s="549"/>
      <c r="N183" s="550"/>
      <c r="O183" s="443"/>
      <c r="P183" s="1"/>
    </row>
    <row r="184" spans="1:16" ht="27" customHeight="1" x14ac:dyDescent="0.35">
      <c r="A184" s="184"/>
      <c r="B184" s="719">
        <v>3</v>
      </c>
      <c r="C184" s="480" t="s">
        <v>225</v>
      </c>
      <c r="D184" s="480"/>
      <c r="E184" s="526"/>
      <c r="F184" s="526"/>
      <c r="G184" s="526"/>
      <c r="H184" s="526"/>
      <c r="I184" s="526"/>
      <c r="J184" s="526"/>
      <c r="K184" s="526"/>
      <c r="L184" s="526"/>
      <c r="M184" s="526"/>
      <c r="N184" s="526"/>
      <c r="O184" s="469" t="s">
        <v>226</v>
      </c>
      <c r="P184" s="1"/>
    </row>
    <row r="185" spans="1:16" ht="27" customHeight="1" x14ac:dyDescent="0.35">
      <c r="A185" s="184"/>
      <c r="B185" s="719"/>
      <c r="C185" s="480"/>
      <c r="D185" s="480"/>
      <c r="E185" s="526"/>
      <c r="F185" s="526"/>
      <c r="G185" s="526"/>
      <c r="H185" s="526"/>
      <c r="I185" s="526"/>
      <c r="J185" s="526"/>
      <c r="K185" s="526"/>
      <c r="L185" s="526"/>
      <c r="M185" s="526"/>
      <c r="N185" s="526"/>
      <c r="O185" s="470"/>
      <c r="P185" s="1"/>
    </row>
    <row r="186" spans="1:16" ht="27" customHeight="1" x14ac:dyDescent="0.35">
      <c r="A186" s="184"/>
      <c r="B186" s="719"/>
      <c r="C186" s="480"/>
      <c r="D186" s="480"/>
      <c r="E186" s="526"/>
      <c r="F186" s="526"/>
      <c r="G186" s="526"/>
      <c r="H186" s="526"/>
      <c r="I186" s="526"/>
      <c r="J186" s="526"/>
      <c r="K186" s="526"/>
      <c r="L186" s="526"/>
      <c r="M186" s="526"/>
      <c r="N186" s="526"/>
      <c r="O186" s="470"/>
      <c r="P186" s="1"/>
    </row>
    <row r="187" spans="1:16" ht="27" customHeight="1" x14ac:dyDescent="0.35">
      <c r="A187" s="184"/>
      <c r="B187" s="719"/>
      <c r="C187" s="480"/>
      <c r="D187" s="480"/>
      <c r="E187" s="526"/>
      <c r="F187" s="526"/>
      <c r="G187" s="526"/>
      <c r="H187" s="526"/>
      <c r="I187" s="526"/>
      <c r="J187" s="526"/>
      <c r="K187" s="526"/>
      <c r="L187" s="526"/>
      <c r="M187" s="526"/>
      <c r="N187" s="526"/>
      <c r="O187" s="470"/>
      <c r="P187" s="1"/>
    </row>
    <row r="188" spans="1:16" ht="20.5" customHeight="1" x14ac:dyDescent="0.35">
      <c r="A188" s="184"/>
      <c r="B188" s="719"/>
      <c r="C188" s="480"/>
      <c r="D188" s="480"/>
      <c r="E188" s="526"/>
      <c r="F188" s="526"/>
      <c r="G188" s="526"/>
      <c r="H188" s="526"/>
      <c r="I188" s="526"/>
      <c r="J188" s="526"/>
      <c r="K188" s="526"/>
      <c r="L188" s="526"/>
      <c r="M188" s="526"/>
      <c r="N188" s="526"/>
      <c r="O188" s="178" t="s">
        <v>227</v>
      </c>
      <c r="P188" s="1"/>
    </row>
    <row r="189" spans="1:16" ht="30.65" customHeight="1" x14ac:dyDescent="0.35">
      <c r="A189" s="184"/>
      <c r="B189" s="719"/>
      <c r="C189" s="480"/>
      <c r="D189" s="480"/>
      <c r="E189" s="526"/>
      <c r="F189" s="526"/>
      <c r="G189" s="526"/>
      <c r="H189" s="526"/>
      <c r="I189" s="526"/>
      <c r="J189" s="526"/>
      <c r="K189" s="526"/>
      <c r="L189" s="526"/>
      <c r="M189" s="526"/>
      <c r="N189" s="526"/>
      <c r="O189" s="172" t="s">
        <v>228</v>
      </c>
      <c r="P189" s="1"/>
    </row>
    <row r="190" spans="1:16" ht="30.65" customHeight="1" x14ac:dyDescent="0.35">
      <c r="A190" s="184"/>
      <c r="B190" s="719"/>
      <c r="C190" s="480"/>
      <c r="D190" s="480"/>
      <c r="E190" s="526"/>
      <c r="F190" s="526"/>
      <c r="G190" s="526"/>
      <c r="H190" s="526"/>
      <c r="I190" s="526"/>
      <c r="J190" s="526"/>
      <c r="K190" s="526"/>
      <c r="L190" s="526"/>
      <c r="M190" s="526"/>
      <c r="N190" s="526"/>
      <c r="O190" s="179" t="s">
        <v>229</v>
      </c>
      <c r="P190" s="1"/>
    </row>
    <row r="191" spans="1:16" ht="30.65" customHeight="1" x14ac:dyDescent="0.35">
      <c r="A191" s="184"/>
      <c r="B191" s="719"/>
      <c r="C191" s="480"/>
      <c r="D191" s="480"/>
      <c r="E191" s="526"/>
      <c r="F191" s="526"/>
      <c r="G191" s="526"/>
      <c r="H191" s="526"/>
      <c r="I191" s="526"/>
      <c r="J191" s="526"/>
      <c r="K191" s="526"/>
      <c r="L191" s="526"/>
      <c r="M191" s="526"/>
      <c r="N191" s="526"/>
      <c r="O191" s="179" t="s">
        <v>230</v>
      </c>
      <c r="P191" s="1"/>
    </row>
    <row r="192" spans="1:16" ht="30.65" customHeight="1" x14ac:dyDescent="0.35">
      <c r="A192" s="184"/>
      <c r="B192" s="719"/>
      <c r="C192" s="480"/>
      <c r="D192" s="480"/>
      <c r="E192" s="526"/>
      <c r="F192" s="526"/>
      <c r="G192" s="526"/>
      <c r="H192" s="526"/>
      <c r="I192" s="526"/>
      <c r="J192" s="526"/>
      <c r="K192" s="526"/>
      <c r="L192" s="526"/>
      <c r="M192" s="526"/>
      <c r="N192" s="526"/>
      <c r="O192" s="179" t="s">
        <v>231</v>
      </c>
      <c r="P192" s="1"/>
    </row>
    <row r="193" spans="1:16" ht="30.65" customHeight="1" x14ac:dyDescent="0.35">
      <c r="A193" s="184"/>
      <c r="B193" s="719"/>
      <c r="C193" s="480"/>
      <c r="D193" s="480"/>
      <c r="E193" s="526"/>
      <c r="F193" s="526"/>
      <c r="G193" s="526"/>
      <c r="H193" s="526"/>
      <c r="I193" s="526"/>
      <c r="J193" s="526"/>
      <c r="K193" s="526"/>
      <c r="L193" s="526"/>
      <c r="M193" s="526"/>
      <c r="N193" s="526"/>
      <c r="O193" s="179" t="s">
        <v>232</v>
      </c>
      <c r="P193" s="1"/>
    </row>
    <row r="194" spans="1:16" ht="20.5" customHeight="1" x14ac:dyDescent="0.35">
      <c r="A194" s="184"/>
      <c r="B194" s="719"/>
      <c r="C194" s="480"/>
      <c r="D194" s="480"/>
      <c r="E194" s="526"/>
      <c r="F194" s="526"/>
      <c r="G194" s="526"/>
      <c r="H194" s="526"/>
      <c r="I194" s="526"/>
      <c r="J194" s="526"/>
      <c r="K194" s="526"/>
      <c r="L194" s="526"/>
      <c r="M194" s="526"/>
      <c r="N194" s="526"/>
      <c r="O194" s="178" t="s">
        <v>233</v>
      </c>
      <c r="P194" s="1"/>
    </row>
    <row r="195" spans="1:16" ht="20.5" customHeight="1" x14ac:dyDescent="0.35">
      <c r="A195" s="184"/>
      <c r="B195" s="719"/>
      <c r="C195" s="480"/>
      <c r="D195" s="480"/>
      <c r="E195" s="526"/>
      <c r="F195" s="526"/>
      <c r="G195" s="526"/>
      <c r="H195" s="526"/>
      <c r="I195" s="526"/>
      <c r="J195" s="526"/>
      <c r="K195" s="526"/>
      <c r="L195" s="526"/>
      <c r="M195" s="526"/>
      <c r="N195" s="526"/>
      <c r="O195" s="470" t="s">
        <v>234</v>
      </c>
      <c r="P195" s="1"/>
    </row>
    <row r="196" spans="1:16" ht="20.5" customHeight="1" x14ac:dyDescent="0.35">
      <c r="A196" s="184"/>
      <c r="B196" s="719"/>
      <c r="C196" s="480"/>
      <c r="D196" s="480"/>
      <c r="E196" s="526"/>
      <c r="F196" s="526"/>
      <c r="G196" s="526"/>
      <c r="H196" s="526"/>
      <c r="I196" s="526"/>
      <c r="J196" s="526"/>
      <c r="K196" s="526"/>
      <c r="L196" s="526"/>
      <c r="M196" s="526"/>
      <c r="N196" s="526"/>
      <c r="O196" s="470"/>
      <c r="P196" s="1"/>
    </row>
    <row r="197" spans="1:16" ht="20.5" customHeight="1" x14ac:dyDescent="0.35">
      <c r="A197" s="184"/>
      <c r="B197" s="719"/>
      <c r="C197" s="480"/>
      <c r="D197" s="480"/>
      <c r="E197" s="526"/>
      <c r="F197" s="526"/>
      <c r="G197" s="526"/>
      <c r="H197" s="526"/>
      <c r="I197" s="526"/>
      <c r="J197" s="526"/>
      <c r="K197" s="526"/>
      <c r="L197" s="526"/>
      <c r="M197" s="526"/>
      <c r="N197" s="526"/>
      <c r="O197" s="169"/>
      <c r="P197" s="1"/>
    </row>
    <row r="198" spans="1:16" ht="20.5" customHeight="1" x14ac:dyDescent="0.35">
      <c r="A198" s="184"/>
      <c r="B198" s="719"/>
      <c r="C198" s="480"/>
      <c r="D198" s="480"/>
      <c r="E198" s="526"/>
      <c r="F198" s="526"/>
      <c r="G198" s="526"/>
      <c r="H198" s="526"/>
      <c r="I198" s="526"/>
      <c r="J198" s="526"/>
      <c r="K198" s="526"/>
      <c r="L198" s="526"/>
      <c r="M198" s="526"/>
      <c r="N198" s="526"/>
      <c r="O198" s="442" t="s">
        <v>235</v>
      </c>
      <c r="P198" s="1"/>
    </row>
    <row r="199" spans="1:16" ht="20.5" customHeight="1" x14ac:dyDescent="0.35">
      <c r="A199" s="184"/>
      <c r="B199" s="719"/>
      <c r="C199" s="480"/>
      <c r="D199" s="480"/>
      <c r="E199" s="526"/>
      <c r="F199" s="526"/>
      <c r="G199" s="526"/>
      <c r="H199" s="526"/>
      <c r="I199" s="526"/>
      <c r="J199" s="526"/>
      <c r="K199" s="526"/>
      <c r="L199" s="526"/>
      <c r="M199" s="526"/>
      <c r="N199" s="526"/>
      <c r="O199" s="443"/>
      <c r="P199" s="1"/>
    </row>
    <row r="200" spans="1:16" ht="20.5" customHeight="1" x14ac:dyDescent="0.35">
      <c r="A200" s="184"/>
      <c r="B200" s="719"/>
      <c r="C200" s="480"/>
      <c r="D200" s="480"/>
      <c r="E200" s="526"/>
      <c r="F200" s="526"/>
      <c r="G200" s="526"/>
      <c r="H200" s="526"/>
      <c r="I200" s="526"/>
      <c r="J200" s="526"/>
      <c r="K200" s="526"/>
      <c r="L200" s="526"/>
      <c r="M200" s="526"/>
      <c r="N200" s="526"/>
      <c r="O200" s="720" t="s">
        <v>236</v>
      </c>
      <c r="P200" s="1"/>
    </row>
    <row r="201" spans="1:16" ht="20.5" customHeight="1" x14ac:dyDescent="0.35">
      <c r="A201" s="184"/>
      <c r="B201" s="719"/>
      <c r="C201" s="480"/>
      <c r="D201" s="480"/>
      <c r="E201" s="526"/>
      <c r="F201" s="526"/>
      <c r="G201" s="526"/>
      <c r="H201" s="526"/>
      <c r="I201" s="526"/>
      <c r="J201" s="526"/>
      <c r="K201" s="526"/>
      <c r="L201" s="526"/>
      <c r="M201" s="526"/>
      <c r="N201" s="526"/>
      <c r="O201" s="443"/>
      <c r="P201" s="1"/>
    </row>
    <row r="202" spans="1:16" ht="28.75" customHeight="1" x14ac:dyDescent="0.35">
      <c r="A202" s="184"/>
      <c r="B202" s="715">
        <v>4</v>
      </c>
      <c r="C202" s="480" t="s">
        <v>237</v>
      </c>
      <c r="D202" s="480"/>
      <c r="E202" s="543"/>
      <c r="F202" s="544"/>
      <c r="G202" s="544"/>
      <c r="H202" s="544"/>
      <c r="I202" s="544"/>
      <c r="J202" s="544"/>
      <c r="K202" s="544"/>
      <c r="L202" s="544"/>
      <c r="M202" s="544"/>
      <c r="N202" s="545"/>
      <c r="O202" s="171" t="s">
        <v>238</v>
      </c>
      <c r="P202" s="1"/>
    </row>
    <row r="203" spans="1:16" x14ac:dyDescent="0.35">
      <c r="A203" s="184"/>
      <c r="B203" s="713"/>
      <c r="C203" s="480"/>
      <c r="D203" s="480"/>
      <c r="E203" s="546"/>
      <c r="F203" s="526"/>
      <c r="G203" s="526"/>
      <c r="H203" s="526"/>
      <c r="I203" s="526"/>
      <c r="J203" s="526"/>
      <c r="K203" s="526"/>
      <c r="L203" s="526"/>
      <c r="M203" s="526"/>
      <c r="N203" s="547"/>
      <c r="O203" s="169" t="s">
        <v>239</v>
      </c>
      <c r="P203" s="1"/>
    </row>
    <row r="204" spans="1:16" ht="28.75" customHeight="1" x14ac:dyDescent="0.35">
      <c r="A204" s="184"/>
      <c r="B204" s="713"/>
      <c r="C204" s="480"/>
      <c r="D204" s="480"/>
      <c r="E204" s="546"/>
      <c r="F204" s="526"/>
      <c r="G204" s="526"/>
      <c r="H204" s="526"/>
      <c r="I204" s="526"/>
      <c r="J204" s="526"/>
      <c r="K204" s="526"/>
      <c r="L204" s="526"/>
      <c r="M204" s="526"/>
      <c r="N204" s="547"/>
      <c r="O204" s="442" t="s">
        <v>240</v>
      </c>
      <c r="P204" s="1"/>
    </row>
    <row r="205" spans="1:16" ht="29.5" customHeight="1" x14ac:dyDescent="0.35">
      <c r="A205" s="184"/>
      <c r="B205" s="714"/>
      <c r="C205" s="480"/>
      <c r="D205" s="480"/>
      <c r="E205" s="548"/>
      <c r="F205" s="549"/>
      <c r="G205" s="549"/>
      <c r="H205" s="549"/>
      <c r="I205" s="549"/>
      <c r="J205" s="549"/>
      <c r="K205" s="549"/>
      <c r="L205" s="549"/>
      <c r="M205" s="549"/>
      <c r="N205" s="550"/>
      <c r="O205" s="443"/>
      <c r="P205" s="1"/>
    </row>
    <row r="206" spans="1:16" ht="29.15" customHeight="1" x14ac:dyDescent="0.35">
      <c r="A206" s="184"/>
      <c r="B206" s="715">
        <v>5</v>
      </c>
      <c r="C206" s="480" t="s">
        <v>241</v>
      </c>
      <c r="D206" s="480"/>
      <c r="E206" s="543"/>
      <c r="F206" s="544"/>
      <c r="G206" s="544"/>
      <c r="H206" s="544"/>
      <c r="I206" s="544"/>
      <c r="J206" s="544"/>
      <c r="K206" s="544"/>
      <c r="L206" s="544"/>
      <c r="M206" s="544"/>
      <c r="N206" s="545"/>
      <c r="O206" s="171" t="s">
        <v>238</v>
      </c>
      <c r="P206" s="1"/>
    </row>
    <row r="207" spans="1:16" x14ac:dyDescent="0.35">
      <c r="A207" s="184"/>
      <c r="B207" s="713"/>
      <c r="C207" s="480"/>
      <c r="D207" s="480"/>
      <c r="E207" s="546"/>
      <c r="F207" s="526"/>
      <c r="G207" s="526"/>
      <c r="H207" s="526"/>
      <c r="I207" s="526"/>
      <c r="J207" s="526"/>
      <c r="K207" s="526"/>
      <c r="L207" s="526"/>
      <c r="M207" s="526"/>
      <c r="N207" s="547"/>
      <c r="O207" s="169" t="s">
        <v>242</v>
      </c>
      <c r="P207" s="1"/>
    </row>
    <row r="208" spans="1:16" x14ac:dyDescent="0.35">
      <c r="A208" s="184"/>
      <c r="B208" s="713"/>
      <c r="C208" s="480"/>
      <c r="D208" s="480"/>
      <c r="E208" s="546"/>
      <c r="F208" s="526"/>
      <c r="G208" s="526"/>
      <c r="H208" s="526"/>
      <c r="I208" s="526"/>
      <c r="J208" s="526"/>
      <c r="K208" s="526"/>
      <c r="L208" s="526"/>
      <c r="M208" s="526"/>
      <c r="N208" s="547"/>
      <c r="O208" s="180"/>
      <c r="P208" s="1"/>
    </row>
    <row r="209" spans="1:16" ht="43.4" customHeight="1" x14ac:dyDescent="0.35">
      <c r="A209" s="184"/>
      <c r="B209" s="713"/>
      <c r="C209" s="480"/>
      <c r="D209" s="480"/>
      <c r="E209" s="546"/>
      <c r="F209" s="526"/>
      <c r="G209" s="526"/>
      <c r="H209" s="526"/>
      <c r="I209" s="526"/>
      <c r="J209" s="526"/>
      <c r="K209" s="526"/>
      <c r="L209" s="526"/>
      <c r="M209" s="526"/>
      <c r="N209" s="547"/>
      <c r="O209" s="442" t="s">
        <v>243</v>
      </c>
      <c r="P209" s="1"/>
    </row>
    <row r="210" spans="1:16" x14ac:dyDescent="0.35">
      <c r="A210" s="184"/>
      <c r="B210" s="714"/>
      <c r="C210" s="480"/>
      <c r="D210" s="480"/>
      <c r="E210" s="548"/>
      <c r="F210" s="549"/>
      <c r="G210" s="549"/>
      <c r="H210" s="549"/>
      <c r="I210" s="549"/>
      <c r="J210" s="549"/>
      <c r="K210" s="549"/>
      <c r="L210" s="549"/>
      <c r="M210" s="549"/>
      <c r="N210" s="550"/>
      <c r="O210" s="443"/>
      <c r="P210" s="1"/>
    </row>
    <row r="211" spans="1:16" ht="302.5" customHeight="1" x14ac:dyDescent="0.35">
      <c r="A211" s="184"/>
      <c r="B211" s="719">
        <v>6</v>
      </c>
      <c r="C211" s="480" t="s">
        <v>244</v>
      </c>
      <c r="D211" s="480"/>
      <c r="E211" s="543"/>
      <c r="F211" s="544"/>
      <c r="G211" s="544"/>
      <c r="H211" s="544"/>
      <c r="I211" s="544"/>
      <c r="J211" s="544"/>
      <c r="K211" s="544"/>
      <c r="L211" s="544"/>
      <c r="M211" s="544"/>
      <c r="N211" s="545"/>
      <c r="O211" s="472" t="s">
        <v>245</v>
      </c>
      <c r="P211" s="1"/>
    </row>
    <row r="212" spans="1:16" x14ac:dyDescent="0.35">
      <c r="A212" s="184"/>
      <c r="B212" s="719"/>
      <c r="C212" s="480"/>
      <c r="D212" s="480"/>
      <c r="E212" s="546"/>
      <c r="F212" s="526"/>
      <c r="G212" s="526"/>
      <c r="H212" s="526"/>
      <c r="I212" s="526"/>
      <c r="J212" s="526"/>
      <c r="K212" s="526"/>
      <c r="L212" s="526"/>
      <c r="M212" s="526"/>
      <c r="N212" s="547"/>
      <c r="O212" s="442"/>
      <c r="P212" s="1"/>
    </row>
    <row r="213" spans="1:16" ht="15" thickBot="1" x14ac:dyDescent="0.4">
      <c r="A213" s="184"/>
      <c r="B213" s="721"/>
      <c r="C213" s="480"/>
      <c r="D213" s="480"/>
      <c r="E213" s="548"/>
      <c r="F213" s="549"/>
      <c r="G213" s="549"/>
      <c r="H213" s="549"/>
      <c r="I213" s="549"/>
      <c r="J213" s="549"/>
      <c r="K213" s="549"/>
      <c r="L213" s="549"/>
      <c r="M213" s="549"/>
      <c r="N213" s="550"/>
      <c r="O213" s="443"/>
      <c r="P213" s="1"/>
    </row>
    <row r="214" spans="1:16" ht="73" customHeight="1" x14ac:dyDescent="0.35">
      <c r="A214" s="184"/>
      <c r="B214" s="722">
        <v>7</v>
      </c>
      <c r="C214" s="480" t="s">
        <v>246</v>
      </c>
      <c r="D214" s="480"/>
      <c r="E214" s="473"/>
      <c r="F214" s="510"/>
      <c r="G214" s="510"/>
      <c r="H214" s="510"/>
      <c r="I214" s="510"/>
      <c r="J214" s="510"/>
      <c r="K214" s="510"/>
      <c r="L214" s="510"/>
      <c r="M214" s="510"/>
      <c r="N214" s="474"/>
      <c r="O214" s="472" t="s">
        <v>247</v>
      </c>
      <c r="P214" s="1"/>
    </row>
    <row r="215" spans="1:16" ht="73" customHeight="1" x14ac:dyDescent="0.35">
      <c r="A215" s="184"/>
      <c r="B215" s="719"/>
      <c r="C215" s="480"/>
      <c r="D215" s="480"/>
      <c r="E215" s="475"/>
      <c r="F215" s="511"/>
      <c r="G215" s="511"/>
      <c r="H215" s="511"/>
      <c r="I215" s="511"/>
      <c r="J215" s="511"/>
      <c r="K215" s="511"/>
      <c r="L215" s="511"/>
      <c r="M215" s="511"/>
      <c r="N215" s="476"/>
      <c r="O215" s="442"/>
      <c r="P215" s="1"/>
    </row>
    <row r="216" spans="1:16" ht="73" customHeight="1" x14ac:dyDescent="0.35">
      <c r="A216" s="184"/>
      <c r="B216" s="719"/>
      <c r="C216" s="480"/>
      <c r="D216" s="480"/>
      <c r="E216" s="477"/>
      <c r="F216" s="512"/>
      <c r="G216" s="512"/>
      <c r="H216" s="512"/>
      <c r="I216" s="512"/>
      <c r="J216" s="512"/>
      <c r="K216" s="512"/>
      <c r="L216" s="512"/>
      <c r="M216" s="512"/>
      <c r="N216" s="478"/>
      <c r="O216" s="443"/>
      <c r="P216" s="1"/>
    </row>
    <row r="217" spans="1:16" ht="29.15" customHeight="1" x14ac:dyDescent="0.35">
      <c r="A217" s="184"/>
      <c r="B217" s="715">
        <v>8</v>
      </c>
      <c r="C217" s="480" t="s">
        <v>248</v>
      </c>
      <c r="D217" s="480"/>
      <c r="E217" s="473"/>
      <c r="F217" s="510"/>
      <c r="G217" s="510"/>
      <c r="H217" s="510"/>
      <c r="I217" s="510"/>
      <c r="J217" s="510"/>
      <c r="K217" s="510"/>
      <c r="L217" s="510"/>
      <c r="M217" s="510"/>
      <c r="N217" s="474"/>
      <c r="O217" s="472" t="s">
        <v>249</v>
      </c>
      <c r="P217" s="1"/>
    </row>
    <row r="218" spans="1:16" x14ac:dyDescent="0.35">
      <c r="A218" s="184"/>
      <c r="B218" s="713"/>
      <c r="C218" s="480"/>
      <c r="D218" s="480"/>
      <c r="E218" s="475"/>
      <c r="F218" s="511"/>
      <c r="G218" s="511"/>
      <c r="H218" s="511"/>
      <c r="I218" s="511"/>
      <c r="J218" s="511"/>
      <c r="K218" s="511"/>
      <c r="L218" s="511"/>
      <c r="M218" s="511"/>
      <c r="N218" s="476"/>
      <c r="O218" s="442"/>
      <c r="P218" s="1"/>
    </row>
    <row r="219" spans="1:16" x14ac:dyDescent="0.35">
      <c r="A219" s="184"/>
      <c r="B219" s="713"/>
      <c r="C219" s="480"/>
      <c r="D219" s="480"/>
      <c r="E219" s="475"/>
      <c r="F219" s="511"/>
      <c r="G219" s="511"/>
      <c r="H219" s="511"/>
      <c r="I219" s="511"/>
      <c r="J219" s="511"/>
      <c r="K219" s="511"/>
      <c r="L219" s="511"/>
      <c r="M219" s="511"/>
      <c r="N219" s="476"/>
      <c r="O219" s="442"/>
      <c r="P219" s="1"/>
    </row>
    <row r="220" spans="1:16" ht="103.4" customHeight="1" x14ac:dyDescent="0.35">
      <c r="A220" s="184"/>
      <c r="B220" s="714"/>
      <c r="C220" s="480"/>
      <c r="D220" s="480"/>
      <c r="E220" s="475"/>
      <c r="F220" s="511"/>
      <c r="G220" s="511"/>
      <c r="H220" s="511"/>
      <c r="I220" s="511"/>
      <c r="J220" s="511"/>
      <c r="K220" s="511"/>
      <c r="L220" s="511"/>
      <c r="M220" s="511"/>
      <c r="N220" s="476"/>
      <c r="O220" s="443"/>
      <c r="P220" s="1"/>
    </row>
    <row r="221" spans="1:16" ht="29.15" customHeight="1" x14ac:dyDescent="0.35">
      <c r="A221" s="184"/>
      <c r="B221" s="719">
        <v>9</v>
      </c>
      <c r="C221" s="480" t="s">
        <v>250</v>
      </c>
      <c r="D221" s="480"/>
      <c r="E221" s="543"/>
      <c r="F221" s="544"/>
      <c r="G221" s="544"/>
      <c r="H221" s="544"/>
      <c r="I221" s="544"/>
      <c r="J221" s="544"/>
      <c r="K221" s="544"/>
      <c r="L221" s="544"/>
      <c r="M221" s="544"/>
      <c r="N221" s="545"/>
      <c r="O221" s="670" t="s">
        <v>251</v>
      </c>
      <c r="P221" s="1"/>
    </row>
    <row r="222" spans="1:16" x14ac:dyDescent="0.35">
      <c r="A222" s="184"/>
      <c r="B222" s="719"/>
      <c r="C222" s="480"/>
      <c r="D222" s="480"/>
      <c r="E222" s="546"/>
      <c r="F222" s="526"/>
      <c r="G222" s="526"/>
      <c r="H222" s="526"/>
      <c r="I222" s="526"/>
      <c r="J222" s="526"/>
      <c r="K222" s="526"/>
      <c r="L222" s="526"/>
      <c r="M222" s="526"/>
      <c r="N222" s="547"/>
      <c r="O222" s="671"/>
      <c r="P222" s="1"/>
    </row>
    <row r="223" spans="1:16" x14ac:dyDescent="0.35">
      <c r="A223" s="184"/>
      <c r="B223" s="719"/>
      <c r="C223" s="480"/>
      <c r="D223" s="480"/>
      <c r="E223" s="546"/>
      <c r="F223" s="526"/>
      <c r="G223" s="526"/>
      <c r="H223" s="526"/>
      <c r="I223" s="526"/>
      <c r="J223" s="526"/>
      <c r="K223" s="526"/>
      <c r="L223" s="526"/>
      <c r="M223" s="526"/>
      <c r="N223" s="547"/>
      <c r="O223" s="671"/>
      <c r="P223" s="1"/>
    </row>
    <row r="224" spans="1:16" ht="28.75" customHeight="1" x14ac:dyDescent="0.35">
      <c r="A224" s="184"/>
      <c r="B224" s="719"/>
      <c r="C224" s="480"/>
      <c r="D224" s="480"/>
      <c r="E224" s="546"/>
      <c r="F224" s="526"/>
      <c r="G224" s="526"/>
      <c r="H224" s="526"/>
      <c r="I224" s="526"/>
      <c r="J224" s="526"/>
      <c r="K224" s="526"/>
      <c r="L224" s="526"/>
      <c r="M224" s="526"/>
      <c r="N224" s="547"/>
      <c r="O224" s="671"/>
      <c r="P224" s="1"/>
    </row>
    <row r="225" spans="1:16" ht="15" thickBot="1" x14ac:dyDescent="0.4">
      <c r="A225" s="184"/>
      <c r="B225" s="719"/>
      <c r="C225" s="480"/>
      <c r="D225" s="480"/>
      <c r="E225" s="548"/>
      <c r="F225" s="549"/>
      <c r="G225" s="549"/>
      <c r="H225" s="549"/>
      <c r="I225" s="549"/>
      <c r="J225" s="549"/>
      <c r="K225" s="549"/>
      <c r="L225" s="549"/>
      <c r="M225" s="549"/>
      <c r="N225" s="550"/>
      <c r="O225" s="181"/>
      <c r="P225" s="1"/>
    </row>
    <row r="226" spans="1:16" x14ac:dyDescent="0.35">
      <c r="A226" s="184"/>
      <c r="B226" s="187"/>
      <c r="C226" s="184"/>
      <c r="D226" s="184"/>
      <c r="E226" s="184"/>
      <c r="F226" s="184"/>
      <c r="G226" s="184"/>
      <c r="H226" s="184"/>
      <c r="I226" s="184"/>
      <c r="J226" s="184"/>
      <c r="K226" s="184"/>
      <c r="L226" s="184"/>
      <c r="M226" s="184"/>
      <c r="N226" s="184"/>
      <c r="O226" s="203"/>
      <c r="P226" s="1"/>
    </row>
    <row r="227" spans="1:16" x14ac:dyDescent="0.35">
      <c r="A227" s="206"/>
      <c r="B227" s="207"/>
      <c r="C227" s="184"/>
      <c r="D227" s="184"/>
      <c r="E227" s="184"/>
      <c r="F227" s="184"/>
      <c r="G227" s="184"/>
      <c r="H227" s="184"/>
      <c r="I227" s="184"/>
      <c r="J227" s="184"/>
      <c r="K227" s="184"/>
      <c r="L227" s="184"/>
      <c r="M227" s="184"/>
      <c r="N227" s="184"/>
      <c r="O227" s="203"/>
      <c r="P227" s="1"/>
    </row>
    <row r="228" spans="1:16" ht="40.75" customHeight="1" x14ac:dyDescent="0.35">
      <c r="A228" s="184"/>
      <c r="B228" s="458" t="s">
        <v>252</v>
      </c>
      <c r="C228" s="459"/>
      <c r="D228" s="459"/>
      <c r="E228" s="459"/>
      <c r="F228" s="459"/>
      <c r="G228" s="459"/>
      <c r="H228" s="459"/>
      <c r="I228" s="459"/>
      <c r="J228" s="459"/>
      <c r="K228" s="459"/>
      <c r="L228" s="459"/>
      <c r="M228" s="459"/>
      <c r="N228" s="459"/>
      <c r="O228" s="460"/>
      <c r="P228" s="1"/>
    </row>
    <row r="229" spans="1:16" ht="14.5" customHeight="1" x14ac:dyDescent="0.35">
      <c r="A229" s="184"/>
      <c r="B229" s="715">
        <v>1</v>
      </c>
      <c r="C229" s="485" t="s">
        <v>253</v>
      </c>
      <c r="D229" s="485"/>
      <c r="E229" s="485"/>
      <c r="F229" s="485"/>
      <c r="G229" s="485"/>
      <c r="H229" s="485"/>
      <c r="I229" s="485"/>
      <c r="J229" s="485"/>
      <c r="K229" s="485"/>
      <c r="L229" s="485"/>
      <c r="M229" s="485"/>
      <c r="N229" s="485"/>
      <c r="O229" s="666"/>
      <c r="P229" s="1"/>
    </row>
    <row r="230" spans="1:16" x14ac:dyDescent="0.35">
      <c r="A230" s="184"/>
      <c r="B230" s="713"/>
      <c r="C230" s="485"/>
      <c r="D230" s="485"/>
      <c r="E230" s="485"/>
      <c r="F230" s="485"/>
      <c r="G230" s="485"/>
      <c r="H230" s="485"/>
      <c r="I230" s="485"/>
      <c r="J230" s="485"/>
      <c r="K230" s="485"/>
      <c r="L230" s="485"/>
      <c r="M230" s="485"/>
      <c r="N230" s="485"/>
      <c r="O230" s="666"/>
      <c r="P230" s="1"/>
    </row>
    <row r="231" spans="1:16" ht="27.65" customHeight="1" x14ac:dyDescent="0.35">
      <c r="A231" s="184"/>
      <c r="B231" s="713"/>
      <c r="C231" s="723" t="s">
        <v>254</v>
      </c>
      <c r="D231" s="723" t="s">
        <v>255</v>
      </c>
      <c r="E231" s="723" t="s">
        <v>256</v>
      </c>
      <c r="F231" s="723"/>
      <c r="G231" s="723"/>
      <c r="H231" s="723"/>
      <c r="I231" s="723"/>
      <c r="J231" s="723"/>
      <c r="K231" s="723" t="s">
        <v>257</v>
      </c>
      <c r="L231" s="723"/>
      <c r="M231" s="724" t="s">
        <v>258</v>
      </c>
      <c r="N231" s="725"/>
      <c r="O231" s="723" t="s">
        <v>259</v>
      </c>
      <c r="P231" s="1"/>
    </row>
    <row r="232" spans="1:16" ht="26.5" customHeight="1" x14ac:dyDescent="0.35">
      <c r="A232" s="184"/>
      <c r="B232" s="713"/>
      <c r="C232" s="723"/>
      <c r="D232" s="723"/>
      <c r="E232" s="723"/>
      <c r="F232" s="723"/>
      <c r="G232" s="723"/>
      <c r="H232" s="723"/>
      <c r="I232" s="723"/>
      <c r="J232" s="723"/>
      <c r="K232" s="723" t="s">
        <v>260</v>
      </c>
      <c r="L232" s="723"/>
      <c r="M232" s="726"/>
      <c r="N232" s="727"/>
      <c r="O232" s="723"/>
      <c r="P232" s="1"/>
    </row>
    <row r="233" spans="1:16" ht="22.75" customHeight="1" x14ac:dyDescent="0.35">
      <c r="A233" s="184"/>
      <c r="B233" s="713"/>
      <c r="C233" s="723"/>
      <c r="D233" s="723"/>
      <c r="E233" s="723"/>
      <c r="F233" s="723"/>
      <c r="G233" s="723"/>
      <c r="H233" s="723"/>
      <c r="I233" s="723"/>
      <c r="J233" s="723"/>
      <c r="K233" s="723" t="s">
        <v>261</v>
      </c>
      <c r="L233" s="723"/>
      <c r="M233" s="728"/>
      <c r="N233" s="729"/>
      <c r="O233" s="723"/>
      <c r="P233" s="1"/>
    </row>
    <row r="234" spans="1:16" ht="16.75" customHeight="1" x14ac:dyDescent="0.35">
      <c r="A234" s="184"/>
      <c r="B234" s="713"/>
      <c r="C234" s="518"/>
      <c r="D234" s="520"/>
      <c r="E234" s="521" t="b">
        <v>0</v>
      </c>
      <c r="F234" s="521"/>
      <c r="G234" s="521"/>
      <c r="H234" s="521"/>
      <c r="I234" s="521"/>
      <c r="J234" s="521"/>
      <c r="K234" s="520"/>
      <c r="L234" s="520"/>
      <c r="M234" s="517"/>
      <c r="N234" s="517"/>
      <c r="O234" s="517"/>
      <c r="P234" s="1"/>
    </row>
    <row r="235" spans="1:16" ht="17.5" customHeight="1" x14ac:dyDescent="0.35">
      <c r="A235" s="184"/>
      <c r="B235" s="713"/>
      <c r="C235" s="518"/>
      <c r="D235" s="520"/>
      <c r="E235" s="521"/>
      <c r="F235" s="521"/>
      <c r="G235" s="521"/>
      <c r="H235" s="521"/>
      <c r="I235" s="521"/>
      <c r="J235" s="521"/>
      <c r="K235" s="520"/>
      <c r="L235" s="520"/>
      <c r="M235" s="517"/>
      <c r="N235" s="517"/>
      <c r="O235" s="517"/>
      <c r="P235" s="1"/>
    </row>
    <row r="236" spans="1:16" ht="14.5" customHeight="1" x14ac:dyDescent="0.35">
      <c r="A236" s="184"/>
      <c r="B236" s="713"/>
      <c r="C236" s="518"/>
      <c r="D236" s="520"/>
      <c r="E236" s="521" t="b">
        <v>0</v>
      </c>
      <c r="F236" s="521"/>
      <c r="G236" s="521"/>
      <c r="H236" s="521"/>
      <c r="I236" s="521"/>
      <c r="J236" s="521"/>
      <c r="K236" s="520"/>
      <c r="L236" s="520"/>
      <c r="M236" s="518"/>
      <c r="N236" s="518"/>
      <c r="O236" s="518"/>
      <c r="P236" s="1"/>
    </row>
    <row r="237" spans="1:16" x14ac:dyDescent="0.35">
      <c r="A237" s="184"/>
      <c r="B237" s="713"/>
      <c r="C237" s="518"/>
      <c r="D237" s="520"/>
      <c r="E237" s="521"/>
      <c r="F237" s="521"/>
      <c r="G237" s="521"/>
      <c r="H237" s="521"/>
      <c r="I237" s="521"/>
      <c r="J237" s="521"/>
      <c r="K237" s="520"/>
      <c r="L237" s="520"/>
      <c r="M237" s="518"/>
      <c r="N237" s="518"/>
      <c r="O237" s="518"/>
      <c r="P237" s="1"/>
    </row>
    <row r="238" spans="1:16" ht="14.5" customHeight="1" x14ac:dyDescent="0.35">
      <c r="A238" s="184"/>
      <c r="B238" s="713"/>
      <c r="C238" s="518"/>
      <c r="D238" s="520"/>
      <c r="E238" s="521" t="b">
        <v>0</v>
      </c>
      <c r="F238" s="521"/>
      <c r="G238" s="521"/>
      <c r="H238" s="521"/>
      <c r="I238" s="521"/>
      <c r="J238" s="521"/>
      <c r="K238" s="520"/>
      <c r="L238" s="520"/>
      <c r="M238" s="518"/>
      <c r="N238" s="518"/>
      <c r="O238" s="518"/>
      <c r="P238" s="1"/>
    </row>
    <row r="239" spans="1:16" x14ac:dyDescent="0.35">
      <c r="A239" s="184"/>
      <c r="B239" s="713"/>
      <c r="C239" s="518"/>
      <c r="D239" s="520"/>
      <c r="E239" s="521"/>
      <c r="F239" s="521"/>
      <c r="G239" s="521"/>
      <c r="H239" s="521"/>
      <c r="I239" s="521"/>
      <c r="J239" s="521"/>
      <c r="K239" s="520"/>
      <c r="L239" s="520"/>
      <c r="M239" s="518"/>
      <c r="N239" s="518"/>
      <c r="O239" s="518"/>
      <c r="P239" s="1"/>
    </row>
    <row r="240" spans="1:16" ht="14.5" customHeight="1" x14ac:dyDescent="0.35">
      <c r="A240" s="184"/>
      <c r="B240" s="713"/>
      <c r="C240" s="518"/>
      <c r="D240" s="520"/>
      <c r="E240" s="521" t="b">
        <v>0</v>
      </c>
      <c r="F240" s="521"/>
      <c r="G240" s="521"/>
      <c r="H240" s="521"/>
      <c r="I240" s="521"/>
      <c r="J240" s="521"/>
      <c r="K240" s="520"/>
      <c r="L240" s="520"/>
      <c r="M240" s="518"/>
      <c r="N240" s="518"/>
      <c r="O240" s="518"/>
      <c r="P240" s="1"/>
    </row>
    <row r="241" spans="1:16" x14ac:dyDescent="0.35">
      <c r="A241" s="184"/>
      <c r="B241" s="713"/>
      <c r="C241" s="518"/>
      <c r="D241" s="520"/>
      <c r="E241" s="521"/>
      <c r="F241" s="521"/>
      <c r="G241" s="521"/>
      <c r="H241" s="521"/>
      <c r="I241" s="521"/>
      <c r="J241" s="521"/>
      <c r="K241" s="520"/>
      <c r="L241" s="520"/>
      <c r="M241" s="518"/>
      <c r="N241" s="518"/>
      <c r="O241" s="518"/>
      <c r="P241" s="1"/>
    </row>
    <row r="242" spans="1:16" ht="14.5" customHeight="1" x14ac:dyDescent="0.35">
      <c r="A242" s="184"/>
      <c r="B242" s="713"/>
      <c r="C242" s="518"/>
      <c r="D242" s="520"/>
      <c r="E242" s="521" t="b">
        <v>0</v>
      </c>
      <c r="F242" s="521"/>
      <c r="G242" s="521"/>
      <c r="H242" s="521"/>
      <c r="I242" s="521"/>
      <c r="J242" s="521"/>
      <c r="K242" s="520"/>
      <c r="L242" s="520"/>
      <c r="M242" s="518"/>
      <c r="N242" s="518"/>
      <c r="O242" s="518"/>
      <c r="P242" s="1"/>
    </row>
    <row r="243" spans="1:16" x14ac:dyDescent="0.35">
      <c r="A243" s="184"/>
      <c r="B243" s="713"/>
      <c r="C243" s="518"/>
      <c r="D243" s="520"/>
      <c r="E243" s="521"/>
      <c r="F243" s="521"/>
      <c r="G243" s="521"/>
      <c r="H243" s="521"/>
      <c r="I243" s="521"/>
      <c r="J243" s="521"/>
      <c r="K243" s="520"/>
      <c r="L243" s="520"/>
      <c r="M243" s="518"/>
      <c r="N243" s="518"/>
      <c r="O243" s="518"/>
      <c r="P243" s="1"/>
    </row>
    <row r="244" spans="1:16" ht="14.5" customHeight="1" x14ac:dyDescent="0.35">
      <c r="A244" s="184"/>
      <c r="B244" s="713"/>
      <c r="C244" s="518"/>
      <c r="D244" s="520"/>
      <c r="E244" s="521" t="b">
        <v>0</v>
      </c>
      <c r="F244" s="521"/>
      <c r="G244" s="521"/>
      <c r="H244" s="521"/>
      <c r="I244" s="521"/>
      <c r="J244" s="521"/>
      <c r="K244" s="520"/>
      <c r="L244" s="520"/>
      <c r="M244" s="518"/>
      <c r="N244" s="518"/>
      <c r="O244" s="518"/>
      <c r="P244" s="1"/>
    </row>
    <row r="245" spans="1:16" x14ac:dyDescent="0.35">
      <c r="A245" s="184"/>
      <c r="B245" s="713"/>
      <c r="C245" s="518"/>
      <c r="D245" s="520"/>
      <c r="E245" s="521"/>
      <c r="F245" s="521"/>
      <c r="G245" s="521"/>
      <c r="H245" s="521"/>
      <c r="I245" s="521"/>
      <c r="J245" s="521"/>
      <c r="K245" s="520"/>
      <c r="L245" s="520"/>
      <c r="M245" s="518"/>
      <c r="N245" s="518"/>
      <c r="O245" s="518"/>
      <c r="P245" s="1"/>
    </row>
    <row r="246" spans="1:16" ht="14.5" customHeight="1" x14ac:dyDescent="0.35">
      <c r="A246" s="184"/>
      <c r="B246" s="713"/>
      <c r="C246" s="518"/>
      <c r="D246" s="520"/>
      <c r="E246" s="521" t="b">
        <v>0</v>
      </c>
      <c r="F246" s="521"/>
      <c r="G246" s="521"/>
      <c r="H246" s="521"/>
      <c r="I246" s="521"/>
      <c r="J246" s="521"/>
      <c r="K246" s="520"/>
      <c r="L246" s="520"/>
      <c r="M246" s="518"/>
      <c r="N246" s="518"/>
      <c r="O246" s="518"/>
      <c r="P246" s="1"/>
    </row>
    <row r="247" spans="1:16" x14ac:dyDescent="0.35">
      <c r="A247" s="184"/>
      <c r="B247" s="714"/>
      <c r="C247" s="518"/>
      <c r="D247" s="520"/>
      <c r="E247" s="521"/>
      <c r="F247" s="521"/>
      <c r="G247" s="521"/>
      <c r="H247" s="521"/>
      <c r="I247" s="521"/>
      <c r="J247" s="521"/>
      <c r="K247" s="520"/>
      <c r="L247" s="520"/>
      <c r="M247" s="518"/>
      <c r="N247" s="518"/>
      <c r="O247" s="518"/>
      <c r="P247" s="1"/>
    </row>
    <row r="248" spans="1:16" ht="21" x14ac:dyDescent="0.35">
      <c r="A248" s="184"/>
      <c r="B248" s="208"/>
      <c r="C248" s="209"/>
      <c r="D248" s="209"/>
      <c r="E248" s="209"/>
      <c r="F248" s="209"/>
      <c r="G248" s="209"/>
      <c r="H248" s="209"/>
      <c r="I248" s="209"/>
      <c r="J248" s="209"/>
      <c r="K248" s="209"/>
      <c r="L248" s="209"/>
      <c r="M248" s="209"/>
      <c r="N248" s="209"/>
      <c r="O248" s="210" t="s">
        <v>26</v>
      </c>
      <c r="P248" s="1"/>
    </row>
    <row r="249" spans="1:16" ht="14.5" customHeight="1" x14ac:dyDescent="0.35">
      <c r="A249" s="184"/>
      <c r="B249" s="715">
        <v>2</v>
      </c>
      <c r="C249" s="696" t="s">
        <v>262</v>
      </c>
      <c r="D249" s="697"/>
      <c r="E249" s="473"/>
      <c r="F249" s="510"/>
      <c r="G249" s="510"/>
      <c r="H249" s="510"/>
      <c r="I249" s="510"/>
      <c r="J249" s="510"/>
      <c r="K249" s="510"/>
      <c r="L249" s="510"/>
      <c r="M249" s="510"/>
      <c r="N249" s="474"/>
      <c r="O249" s="666" t="s">
        <v>263</v>
      </c>
      <c r="P249" s="1"/>
    </row>
    <row r="250" spans="1:16" x14ac:dyDescent="0.35">
      <c r="A250" s="184"/>
      <c r="B250" s="713"/>
      <c r="C250" s="709"/>
      <c r="D250" s="710"/>
      <c r="E250" s="475"/>
      <c r="F250" s="511"/>
      <c r="G250" s="511"/>
      <c r="H250" s="511"/>
      <c r="I250" s="511"/>
      <c r="J250" s="511"/>
      <c r="K250" s="511"/>
      <c r="L250" s="511"/>
      <c r="M250" s="511"/>
      <c r="N250" s="476"/>
      <c r="O250" s="666"/>
      <c r="P250" s="1"/>
    </row>
    <row r="251" spans="1:16" x14ac:dyDescent="0.35">
      <c r="A251" s="184"/>
      <c r="B251" s="713"/>
      <c r="C251" s="709"/>
      <c r="D251" s="710"/>
      <c r="E251" s="475"/>
      <c r="F251" s="511"/>
      <c r="G251" s="511"/>
      <c r="H251" s="511"/>
      <c r="I251" s="511"/>
      <c r="J251" s="511"/>
      <c r="K251" s="511"/>
      <c r="L251" s="511"/>
      <c r="M251" s="511"/>
      <c r="N251" s="476"/>
      <c r="O251" s="666"/>
      <c r="P251" s="1"/>
    </row>
    <row r="252" spans="1:16" x14ac:dyDescent="0.35">
      <c r="A252" s="184"/>
      <c r="B252" s="713"/>
      <c r="C252" s="709"/>
      <c r="D252" s="710"/>
      <c r="E252" s="475"/>
      <c r="F252" s="511"/>
      <c r="G252" s="511"/>
      <c r="H252" s="511"/>
      <c r="I252" s="511"/>
      <c r="J252" s="511"/>
      <c r="K252" s="511"/>
      <c r="L252" s="511"/>
      <c r="M252" s="511"/>
      <c r="N252" s="476"/>
      <c r="O252" s="666"/>
      <c r="P252" s="1"/>
    </row>
    <row r="253" spans="1:16" x14ac:dyDescent="0.35">
      <c r="A253" s="184"/>
      <c r="B253" s="714"/>
      <c r="C253" s="698"/>
      <c r="D253" s="699"/>
      <c r="E253" s="477"/>
      <c r="F253" s="512"/>
      <c r="G253" s="512"/>
      <c r="H253" s="512"/>
      <c r="I253" s="512"/>
      <c r="J253" s="512"/>
      <c r="K253" s="512"/>
      <c r="L253" s="512"/>
      <c r="M253" s="512"/>
      <c r="N253" s="478"/>
      <c r="O253" s="666"/>
      <c r="P253" s="1"/>
    </row>
    <row r="254" spans="1:16" ht="85.75" customHeight="1" x14ac:dyDescent="0.35">
      <c r="A254" s="184"/>
      <c r="B254" s="715">
        <v>3</v>
      </c>
      <c r="C254" s="696" t="s">
        <v>46</v>
      </c>
      <c r="D254" s="697"/>
      <c r="E254" s="473"/>
      <c r="F254" s="510"/>
      <c r="G254" s="510"/>
      <c r="H254" s="510"/>
      <c r="I254" s="510"/>
      <c r="J254" s="510"/>
      <c r="K254" s="510"/>
      <c r="L254" s="510"/>
      <c r="M254" s="510"/>
      <c r="N254" s="474"/>
      <c r="O254" s="171" t="s">
        <v>264</v>
      </c>
      <c r="P254" s="1"/>
    </row>
    <row r="255" spans="1:16" ht="85.75" customHeight="1" x14ac:dyDescent="0.35">
      <c r="A255" s="184"/>
      <c r="B255" s="714"/>
      <c r="C255" s="698"/>
      <c r="D255" s="699"/>
      <c r="E255" s="477"/>
      <c r="F255" s="512"/>
      <c r="G255" s="512"/>
      <c r="H255" s="512"/>
      <c r="I255" s="512"/>
      <c r="J255" s="512"/>
      <c r="K255" s="512"/>
      <c r="L255" s="512"/>
      <c r="M255" s="512"/>
      <c r="N255" s="478"/>
      <c r="O255" s="170" t="s">
        <v>265</v>
      </c>
      <c r="P255" s="1"/>
    </row>
    <row r="256" spans="1:16" ht="64.75" customHeight="1" x14ac:dyDescent="0.35">
      <c r="A256" s="184"/>
      <c r="B256" s="715">
        <v>4</v>
      </c>
      <c r="C256" s="696" t="s">
        <v>266</v>
      </c>
      <c r="D256" s="697"/>
      <c r="E256" s="520" t="s">
        <v>238</v>
      </c>
      <c r="F256" s="520"/>
      <c r="G256" s="520"/>
      <c r="H256" s="520"/>
      <c r="I256" s="520"/>
      <c r="J256" s="520"/>
      <c r="K256" s="520"/>
      <c r="L256" s="520"/>
      <c r="M256" s="520"/>
      <c r="N256" s="520"/>
      <c r="O256" s="472" t="s">
        <v>267</v>
      </c>
      <c r="P256" s="1"/>
    </row>
    <row r="257" spans="1:16" ht="64.75" customHeight="1" x14ac:dyDescent="0.35">
      <c r="A257" s="184"/>
      <c r="B257" s="713"/>
      <c r="C257" s="709" t="s">
        <v>268</v>
      </c>
      <c r="D257" s="710"/>
      <c r="E257" s="520"/>
      <c r="F257" s="520"/>
      <c r="G257" s="520"/>
      <c r="H257" s="520"/>
      <c r="I257" s="520"/>
      <c r="J257" s="520"/>
      <c r="K257" s="520"/>
      <c r="L257" s="520"/>
      <c r="M257" s="520"/>
      <c r="N257" s="520"/>
      <c r="O257" s="442"/>
      <c r="P257" s="1"/>
    </row>
    <row r="258" spans="1:16" ht="64.75" customHeight="1" x14ac:dyDescent="0.35">
      <c r="A258" s="184"/>
      <c r="B258" s="714"/>
      <c r="C258" s="698"/>
      <c r="D258" s="699"/>
      <c r="E258" s="520"/>
      <c r="F258" s="520"/>
      <c r="G258" s="520"/>
      <c r="H258" s="520"/>
      <c r="I258" s="520"/>
      <c r="J258" s="520"/>
      <c r="K258" s="520"/>
      <c r="L258" s="520"/>
      <c r="M258" s="520"/>
      <c r="N258" s="520"/>
      <c r="O258" s="443"/>
      <c r="P258" s="1"/>
    </row>
    <row r="259" spans="1:16" ht="48.65" customHeight="1" x14ac:dyDescent="0.35">
      <c r="A259" s="184"/>
      <c r="B259" s="660">
        <v>5</v>
      </c>
      <c r="C259" s="535" t="s">
        <v>642</v>
      </c>
      <c r="D259" s="535"/>
      <c r="E259" s="535"/>
      <c r="F259" s="535"/>
      <c r="G259" s="535"/>
      <c r="H259" s="535"/>
      <c r="I259" s="535"/>
      <c r="J259" s="535"/>
      <c r="K259" s="535"/>
      <c r="L259" s="535"/>
      <c r="M259" s="535"/>
      <c r="N259" s="535"/>
      <c r="O259" s="372" t="s">
        <v>267</v>
      </c>
      <c r="P259" s="1"/>
    </row>
    <row r="260" spans="1:16" ht="48.65" customHeight="1" x14ac:dyDescent="0.35">
      <c r="A260" s="184"/>
      <c r="B260" s="660"/>
      <c r="C260" s="535"/>
      <c r="D260" s="535"/>
      <c r="E260" s="535"/>
      <c r="F260" s="535"/>
      <c r="G260" s="535"/>
      <c r="H260" s="535"/>
      <c r="I260" s="535"/>
      <c r="J260" s="535"/>
      <c r="K260" s="535"/>
      <c r="L260" s="535"/>
      <c r="M260" s="535"/>
      <c r="N260" s="535"/>
      <c r="O260" s="516" t="s">
        <v>640</v>
      </c>
      <c r="P260" s="1"/>
    </row>
    <row r="261" spans="1:16" ht="48.65" customHeight="1" x14ac:dyDescent="0.35">
      <c r="A261" s="184"/>
      <c r="B261" s="660"/>
      <c r="C261" s="535"/>
      <c r="D261" s="535"/>
      <c r="E261" s="535"/>
      <c r="F261" s="535"/>
      <c r="G261" s="535"/>
      <c r="H261" s="535"/>
      <c r="I261" s="535"/>
      <c r="J261" s="535"/>
      <c r="K261" s="535"/>
      <c r="L261" s="535"/>
      <c r="M261" s="535"/>
      <c r="N261" s="535"/>
      <c r="O261" s="516"/>
      <c r="P261" s="1"/>
    </row>
    <row r="262" spans="1:16" ht="48.65" customHeight="1" x14ac:dyDescent="0.35">
      <c r="A262" s="184"/>
      <c r="B262" s="660"/>
      <c r="C262" s="535"/>
      <c r="D262" s="535"/>
      <c r="E262" s="535"/>
      <c r="F262" s="535"/>
      <c r="G262" s="535"/>
      <c r="H262" s="535"/>
      <c r="I262" s="535"/>
      <c r="J262" s="535"/>
      <c r="K262" s="535"/>
      <c r="L262" s="535"/>
      <c r="M262" s="535"/>
      <c r="N262" s="535"/>
      <c r="O262" s="372" t="s">
        <v>641</v>
      </c>
      <c r="P262" s="1"/>
    </row>
    <row r="263" spans="1:16" x14ac:dyDescent="0.35">
      <c r="A263" s="184"/>
      <c r="B263" s="211"/>
      <c r="C263" s="184"/>
      <c r="D263" s="184"/>
      <c r="E263" s="184"/>
      <c r="F263" s="184"/>
      <c r="G263" s="184"/>
      <c r="H263" s="184"/>
      <c r="I263" s="184"/>
      <c r="J263" s="184"/>
      <c r="K263" s="184"/>
      <c r="L263" s="184"/>
      <c r="M263" s="184"/>
      <c r="N263" s="184"/>
      <c r="O263" s="203"/>
      <c r="P263" s="1"/>
    </row>
    <row r="264" spans="1:16" ht="15" thickBot="1" x14ac:dyDescent="0.4">
      <c r="A264" s="184"/>
      <c r="B264" s="211"/>
      <c r="C264" s="184"/>
      <c r="D264" s="184"/>
      <c r="E264" s="184"/>
      <c r="F264" s="184"/>
      <c r="G264" s="184"/>
      <c r="H264" s="184"/>
      <c r="I264" s="184"/>
      <c r="J264" s="184"/>
      <c r="K264" s="184"/>
      <c r="L264" s="184"/>
      <c r="M264" s="184"/>
      <c r="N264" s="184"/>
      <c r="O264" s="203"/>
      <c r="P264" s="1"/>
    </row>
    <row r="265" spans="1:16" ht="37.4" customHeight="1" thickBot="1" x14ac:dyDescent="0.4">
      <c r="A265" s="184"/>
      <c r="B265" s="652" t="s">
        <v>269</v>
      </c>
      <c r="C265" s="652"/>
      <c r="D265" s="652"/>
      <c r="E265" s="652"/>
      <c r="F265" s="652"/>
      <c r="G265" s="652"/>
      <c r="H265" s="652"/>
      <c r="I265" s="652"/>
      <c r="J265" s="652"/>
      <c r="K265" s="652"/>
      <c r="L265" s="652"/>
      <c r="M265" s="652"/>
      <c r="N265" s="652"/>
      <c r="O265" s="212" t="s">
        <v>94</v>
      </c>
      <c r="P265" s="1"/>
    </row>
    <row r="266" spans="1:16" ht="45.65" customHeight="1" x14ac:dyDescent="0.35">
      <c r="A266" s="184"/>
      <c r="B266" s="731">
        <v>1</v>
      </c>
      <c r="C266" s="443" t="s">
        <v>270</v>
      </c>
      <c r="D266" s="443"/>
      <c r="E266" s="536"/>
      <c r="F266" s="536"/>
      <c r="G266" s="536"/>
      <c r="H266" s="536"/>
      <c r="I266" s="536"/>
      <c r="J266" s="536"/>
      <c r="K266" s="536"/>
      <c r="L266" s="536"/>
      <c r="M266" s="536"/>
      <c r="N266" s="536"/>
      <c r="O266" s="174" t="s">
        <v>271</v>
      </c>
      <c r="P266" s="1"/>
    </row>
    <row r="267" spans="1:16" x14ac:dyDescent="0.35">
      <c r="A267" s="184"/>
      <c r="B267" s="731"/>
      <c r="C267" s="732"/>
      <c r="D267" s="732"/>
      <c r="E267" s="520"/>
      <c r="F267" s="520"/>
      <c r="G267" s="520"/>
      <c r="H267" s="520"/>
      <c r="I267" s="520"/>
      <c r="J267" s="520"/>
      <c r="K267" s="520"/>
      <c r="L267" s="520"/>
      <c r="M267" s="520"/>
      <c r="N267" s="520"/>
      <c r="O267" s="182" t="s">
        <v>272</v>
      </c>
      <c r="P267" s="1"/>
    </row>
    <row r="268" spans="1:16" ht="42.65" customHeight="1" x14ac:dyDescent="0.35">
      <c r="A268" s="184"/>
      <c r="B268" s="731"/>
      <c r="C268" s="732"/>
      <c r="D268" s="732"/>
      <c r="E268" s="520"/>
      <c r="F268" s="520"/>
      <c r="G268" s="520"/>
      <c r="H268" s="520"/>
      <c r="I268" s="520"/>
      <c r="J268" s="520"/>
      <c r="K268" s="520"/>
      <c r="L268" s="520"/>
      <c r="M268" s="520"/>
      <c r="N268" s="520"/>
      <c r="O268" s="174" t="s">
        <v>273</v>
      </c>
      <c r="P268" s="1"/>
    </row>
    <row r="269" spans="1:16" x14ac:dyDescent="0.35">
      <c r="A269" s="184"/>
      <c r="B269" s="731"/>
      <c r="C269" s="732"/>
      <c r="D269" s="732"/>
      <c r="E269" s="520"/>
      <c r="F269" s="520"/>
      <c r="G269" s="520"/>
      <c r="H269" s="520"/>
      <c r="I269" s="520"/>
      <c r="J269" s="520"/>
      <c r="K269" s="520"/>
      <c r="L269" s="520"/>
      <c r="M269" s="520"/>
      <c r="N269" s="520"/>
      <c r="O269" s="182" t="s">
        <v>274</v>
      </c>
      <c r="P269" s="1"/>
    </row>
    <row r="270" spans="1:16" ht="42.65" customHeight="1" x14ac:dyDescent="0.35">
      <c r="A270" s="184"/>
      <c r="B270" s="731"/>
      <c r="C270" s="732"/>
      <c r="D270" s="732"/>
      <c r="E270" s="520"/>
      <c r="F270" s="520"/>
      <c r="G270" s="520"/>
      <c r="H270" s="520"/>
      <c r="I270" s="520"/>
      <c r="J270" s="520"/>
      <c r="K270" s="520"/>
      <c r="L270" s="520"/>
      <c r="M270" s="520"/>
      <c r="N270" s="520"/>
      <c r="O270" s="174" t="s">
        <v>275</v>
      </c>
      <c r="P270" s="1"/>
    </row>
    <row r="271" spans="1:16" x14ac:dyDescent="0.35">
      <c r="A271" s="184"/>
      <c r="B271" s="731"/>
      <c r="C271" s="732"/>
      <c r="D271" s="732"/>
      <c r="E271" s="520"/>
      <c r="F271" s="520"/>
      <c r="G271" s="520"/>
      <c r="H271" s="520"/>
      <c r="I271" s="520"/>
      <c r="J271" s="520"/>
      <c r="K271" s="520"/>
      <c r="L271" s="520"/>
      <c r="M271" s="520"/>
      <c r="N271" s="520"/>
      <c r="O271" s="182" t="s">
        <v>276</v>
      </c>
      <c r="P271" s="1"/>
    </row>
    <row r="272" spans="1:16" ht="42.65" customHeight="1" x14ac:dyDescent="0.35">
      <c r="A272" s="184"/>
      <c r="B272" s="731"/>
      <c r="C272" s="732"/>
      <c r="D272" s="732"/>
      <c r="E272" s="520"/>
      <c r="F272" s="520"/>
      <c r="G272" s="520"/>
      <c r="H272" s="520"/>
      <c r="I272" s="520"/>
      <c r="J272" s="520"/>
      <c r="K272" s="520"/>
      <c r="L272" s="520"/>
      <c r="M272" s="520"/>
      <c r="N272" s="520"/>
      <c r="O272" s="174" t="s">
        <v>277</v>
      </c>
      <c r="P272" s="1"/>
    </row>
    <row r="273" spans="1:16" ht="29.5" thickBot="1" x14ac:dyDescent="0.4">
      <c r="A273" s="184"/>
      <c r="B273" s="731"/>
      <c r="C273" s="732"/>
      <c r="D273" s="732"/>
      <c r="E273" s="520"/>
      <c r="F273" s="520"/>
      <c r="G273" s="520"/>
      <c r="H273" s="520"/>
      <c r="I273" s="520"/>
      <c r="J273" s="520"/>
      <c r="K273" s="520"/>
      <c r="L273" s="520"/>
      <c r="M273" s="520"/>
      <c r="N273" s="520"/>
      <c r="O273" s="181" t="s">
        <v>278</v>
      </c>
      <c r="P273" s="1"/>
    </row>
    <row r="274" spans="1:16" ht="32.5" customHeight="1" x14ac:dyDescent="0.35">
      <c r="A274" s="184"/>
      <c r="B274" s="733">
        <v>2</v>
      </c>
      <c r="C274" s="485" t="s">
        <v>279</v>
      </c>
      <c r="D274" s="485"/>
      <c r="E274" s="520"/>
      <c r="F274" s="520"/>
      <c r="G274" s="520"/>
      <c r="H274" s="520"/>
      <c r="I274" s="520"/>
      <c r="J274" s="520"/>
      <c r="K274" s="520"/>
      <c r="L274" s="520"/>
      <c r="M274" s="520"/>
      <c r="N274" s="520"/>
      <c r="O274" s="730" t="s">
        <v>280</v>
      </c>
      <c r="P274" s="1"/>
    </row>
    <row r="275" spans="1:16" ht="52.4" customHeight="1" x14ac:dyDescent="0.35">
      <c r="A275" s="184"/>
      <c r="B275" s="733"/>
      <c r="C275" s="485" t="s">
        <v>281</v>
      </c>
      <c r="D275" s="485"/>
      <c r="E275" s="520"/>
      <c r="F275" s="520"/>
      <c r="G275" s="520"/>
      <c r="H275" s="520"/>
      <c r="I275" s="520"/>
      <c r="J275" s="520"/>
      <c r="K275" s="520"/>
      <c r="L275" s="520"/>
      <c r="M275" s="520"/>
      <c r="N275" s="520"/>
      <c r="O275" s="666"/>
      <c r="P275" s="1"/>
    </row>
    <row r="276" spans="1:16" ht="43.5" x14ac:dyDescent="0.35">
      <c r="A276" s="184"/>
      <c r="B276" s="733"/>
      <c r="C276" s="485"/>
      <c r="D276" s="485"/>
      <c r="E276" s="520"/>
      <c r="F276" s="520"/>
      <c r="G276" s="520"/>
      <c r="H276" s="520"/>
      <c r="I276" s="520"/>
      <c r="J276" s="520"/>
      <c r="K276" s="520"/>
      <c r="L276" s="520"/>
      <c r="M276" s="520"/>
      <c r="N276" s="520"/>
      <c r="O276" s="174" t="s">
        <v>282</v>
      </c>
      <c r="P276" s="1"/>
    </row>
    <row r="277" spans="1:16" x14ac:dyDescent="0.35">
      <c r="A277" s="184"/>
      <c r="B277" s="733"/>
      <c r="C277" s="485"/>
      <c r="D277" s="485"/>
      <c r="E277" s="520"/>
      <c r="F277" s="520"/>
      <c r="G277" s="520"/>
      <c r="H277" s="520"/>
      <c r="I277" s="520"/>
      <c r="J277" s="520"/>
      <c r="K277" s="520"/>
      <c r="L277" s="520"/>
      <c r="M277" s="520"/>
      <c r="N277" s="520"/>
      <c r="O277" s="666" t="s">
        <v>283</v>
      </c>
      <c r="P277" s="1"/>
    </row>
    <row r="278" spans="1:16" ht="52.4" customHeight="1" x14ac:dyDescent="0.35">
      <c r="A278" s="184"/>
      <c r="B278" s="733"/>
      <c r="C278" s="485" t="s">
        <v>284</v>
      </c>
      <c r="D278" s="485"/>
      <c r="E278" s="520"/>
      <c r="F278" s="520"/>
      <c r="G278" s="520"/>
      <c r="H278" s="520"/>
      <c r="I278" s="520"/>
      <c r="J278" s="520"/>
      <c r="K278" s="520"/>
      <c r="L278" s="520"/>
      <c r="M278" s="520"/>
      <c r="N278" s="520"/>
      <c r="O278" s="666"/>
      <c r="P278" s="1"/>
    </row>
    <row r="279" spans="1:16" x14ac:dyDescent="0.35">
      <c r="A279" s="184"/>
      <c r="B279" s="733"/>
      <c r="C279" s="485"/>
      <c r="D279" s="485"/>
      <c r="E279" s="520"/>
      <c r="F279" s="520"/>
      <c r="G279" s="520"/>
      <c r="H279" s="520"/>
      <c r="I279" s="520"/>
      <c r="J279" s="520"/>
      <c r="K279" s="520"/>
      <c r="L279" s="520"/>
      <c r="M279" s="520"/>
      <c r="N279" s="520"/>
      <c r="O279" s="666" t="s">
        <v>285</v>
      </c>
      <c r="P279" s="1"/>
    </row>
    <row r="280" spans="1:16" ht="23.15" customHeight="1" x14ac:dyDescent="0.35">
      <c r="A280" s="184"/>
      <c r="B280" s="733"/>
      <c r="C280" s="485"/>
      <c r="D280" s="485"/>
      <c r="E280" s="520"/>
      <c r="F280" s="520"/>
      <c r="G280" s="520"/>
      <c r="H280" s="520"/>
      <c r="I280" s="520"/>
      <c r="J280" s="520"/>
      <c r="K280" s="520"/>
      <c r="L280" s="520"/>
      <c r="M280" s="520"/>
      <c r="N280" s="520"/>
      <c r="O280" s="666"/>
      <c r="P280" s="1"/>
    </row>
    <row r="281" spans="1:16" ht="52.4" customHeight="1" x14ac:dyDescent="0.35">
      <c r="A281" s="184"/>
      <c r="B281" s="733"/>
      <c r="C281" s="485" t="s">
        <v>286</v>
      </c>
      <c r="D281" s="485"/>
      <c r="E281" s="520"/>
      <c r="F281" s="520"/>
      <c r="G281" s="520"/>
      <c r="H281" s="520"/>
      <c r="I281" s="520"/>
      <c r="J281" s="520"/>
      <c r="K281" s="520"/>
      <c r="L281" s="520"/>
      <c r="M281" s="520"/>
      <c r="N281" s="520"/>
      <c r="O281" s="666" t="s">
        <v>287</v>
      </c>
      <c r="P281" s="1"/>
    </row>
    <row r="282" spans="1:16" x14ac:dyDescent="0.35">
      <c r="A282" s="184"/>
      <c r="B282" s="733"/>
      <c r="C282" s="485"/>
      <c r="D282" s="485"/>
      <c r="E282" s="520"/>
      <c r="F282" s="520"/>
      <c r="G282" s="520"/>
      <c r="H282" s="520"/>
      <c r="I282" s="520"/>
      <c r="J282" s="520"/>
      <c r="K282" s="520"/>
      <c r="L282" s="520"/>
      <c r="M282" s="520"/>
      <c r="N282" s="520"/>
      <c r="O282" s="666"/>
      <c r="P282" s="1"/>
    </row>
    <row r="283" spans="1:16" x14ac:dyDescent="0.35">
      <c r="A283" s="184"/>
      <c r="B283" s="733"/>
      <c r="C283" s="485"/>
      <c r="D283" s="485"/>
      <c r="E283" s="520"/>
      <c r="F283" s="520"/>
      <c r="G283" s="520"/>
      <c r="H283" s="520"/>
      <c r="I283" s="520"/>
      <c r="J283" s="520"/>
      <c r="K283" s="520"/>
      <c r="L283" s="520"/>
      <c r="M283" s="520"/>
      <c r="N283" s="520"/>
      <c r="O283" s="666" t="s">
        <v>288</v>
      </c>
      <c r="P283" s="1"/>
    </row>
    <row r="284" spans="1:16" ht="112" customHeight="1" x14ac:dyDescent="0.35">
      <c r="A284" s="184"/>
      <c r="B284" s="733"/>
      <c r="C284" s="485"/>
      <c r="D284" s="485"/>
      <c r="E284" s="520"/>
      <c r="F284" s="520"/>
      <c r="G284" s="520"/>
      <c r="H284" s="520"/>
      <c r="I284" s="520"/>
      <c r="J284" s="520"/>
      <c r="K284" s="520"/>
      <c r="L284" s="520"/>
      <c r="M284" s="520"/>
      <c r="N284" s="520"/>
      <c r="O284" s="666"/>
      <c r="P284" s="1"/>
    </row>
    <row r="285" spans="1:16" x14ac:dyDescent="0.35">
      <c r="A285" s="184"/>
      <c r="B285" s="213"/>
      <c r="C285" s="214"/>
      <c r="D285" s="214"/>
      <c r="E285" s="214"/>
      <c r="F285" s="214"/>
      <c r="G285" s="214"/>
      <c r="H285" s="214"/>
      <c r="I285" s="214"/>
      <c r="J285" s="214"/>
      <c r="K285" s="214"/>
      <c r="L285" s="214"/>
      <c r="M285" s="214"/>
      <c r="N285" s="214"/>
      <c r="O285" s="214"/>
      <c r="P285" s="1"/>
    </row>
    <row r="286" spans="1:16" ht="14.5" customHeight="1" x14ac:dyDescent="0.35">
      <c r="A286" s="184"/>
      <c r="B286" s="652" t="s">
        <v>593</v>
      </c>
      <c r="C286" s="652"/>
      <c r="D286" s="652"/>
      <c r="E286" s="652"/>
      <c r="F286" s="652"/>
      <c r="G286" s="652"/>
      <c r="H286" s="652"/>
      <c r="I286" s="652"/>
      <c r="J286" s="652"/>
      <c r="K286" s="652"/>
      <c r="L286" s="652"/>
      <c r="M286" s="652"/>
      <c r="N286" s="652"/>
      <c r="O286" s="652" t="s">
        <v>94</v>
      </c>
      <c r="P286" s="1"/>
    </row>
    <row r="287" spans="1:16" ht="33" customHeight="1" x14ac:dyDescent="0.35">
      <c r="A287" s="184"/>
      <c r="B287" s="652"/>
      <c r="C287" s="652"/>
      <c r="D287" s="652"/>
      <c r="E287" s="652"/>
      <c r="F287" s="652"/>
      <c r="G287" s="652"/>
      <c r="H287" s="652"/>
      <c r="I287" s="652"/>
      <c r="J287" s="652"/>
      <c r="K287" s="652"/>
      <c r="L287" s="652"/>
      <c r="M287" s="652"/>
      <c r="N287" s="652"/>
      <c r="O287" s="652"/>
      <c r="P287" s="1"/>
    </row>
    <row r="288" spans="1:16" x14ac:dyDescent="0.35">
      <c r="A288" s="184"/>
      <c r="B288" s="734">
        <v>1</v>
      </c>
      <c r="C288" s="735" t="s">
        <v>636</v>
      </c>
      <c r="D288" s="735"/>
      <c r="E288" s="524"/>
      <c r="F288" s="524"/>
      <c r="G288" s="524"/>
      <c r="H288" s="524"/>
      <c r="I288" s="524"/>
      <c r="J288" s="524"/>
      <c r="K288" s="524"/>
      <c r="L288" s="524"/>
      <c r="M288" s="524"/>
      <c r="N288" s="524"/>
      <c r="O288" s="658" t="s">
        <v>590</v>
      </c>
      <c r="P288" s="1"/>
    </row>
    <row r="289" spans="1:16" x14ac:dyDescent="0.35">
      <c r="A289" s="184"/>
      <c r="B289" s="734"/>
      <c r="C289" s="735"/>
      <c r="D289" s="735"/>
      <c r="E289" s="524"/>
      <c r="F289" s="524"/>
      <c r="G289" s="524"/>
      <c r="H289" s="524"/>
      <c r="I289" s="524"/>
      <c r="J289" s="524"/>
      <c r="K289" s="524"/>
      <c r="L289" s="524"/>
      <c r="M289" s="524"/>
      <c r="N289" s="524"/>
      <c r="O289" s="659"/>
      <c r="P289" s="1"/>
    </row>
    <row r="290" spans="1:16" x14ac:dyDescent="0.35">
      <c r="A290" s="184"/>
      <c r="B290" s="734"/>
      <c r="C290" s="735"/>
      <c r="D290" s="735"/>
      <c r="E290" s="524"/>
      <c r="F290" s="524"/>
      <c r="G290" s="524"/>
      <c r="H290" s="524"/>
      <c r="I290" s="524"/>
      <c r="J290" s="524"/>
      <c r="K290" s="524"/>
      <c r="L290" s="524"/>
      <c r="M290" s="524"/>
      <c r="N290" s="524"/>
      <c r="O290" s="659"/>
      <c r="P290" s="1"/>
    </row>
    <row r="291" spans="1:16" x14ac:dyDescent="0.35">
      <c r="A291" s="184"/>
      <c r="B291" s="734"/>
      <c r="C291" s="735"/>
      <c r="D291" s="735"/>
      <c r="E291" s="524"/>
      <c r="F291" s="524"/>
      <c r="G291" s="524"/>
      <c r="H291" s="524"/>
      <c r="I291" s="524"/>
      <c r="J291" s="524"/>
      <c r="K291" s="524"/>
      <c r="L291" s="524"/>
      <c r="M291" s="524"/>
      <c r="N291" s="524"/>
      <c r="O291" s="659"/>
      <c r="P291" s="1"/>
    </row>
    <row r="292" spans="1:16" x14ac:dyDescent="0.35">
      <c r="A292" s="184"/>
      <c r="B292" s="734"/>
      <c r="C292" s="735"/>
      <c r="D292" s="735"/>
      <c r="E292" s="524"/>
      <c r="F292" s="524"/>
      <c r="G292" s="524"/>
      <c r="H292" s="524"/>
      <c r="I292" s="524"/>
      <c r="J292" s="524"/>
      <c r="K292" s="524"/>
      <c r="L292" s="524"/>
      <c r="M292" s="524"/>
      <c r="N292" s="524"/>
      <c r="O292" s="659"/>
      <c r="P292" s="1"/>
    </row>
    <row r="293" spans="1:16" x14ac:dyDescent="0.35">
      <c r="A293" s="184"/>
      <c r="B293" s="734"/>
      <c r="C293" s="735"/>
      <c r="D293" s="735"/>
      <c r="E293" s="524"/>
      <c r="F293" s="524"/>
      <c r="G293" s="524"/>
      <c r="H293" s="524"/>
      <c r="I293" s="524"/>
      <c r="J293" s="524"/>
      <c r="K293" s="524"/>
      <c r="L293" s="524"/>
      <c r="M293" s="524"/>
      <c r="N293" s="524"/>
      <c r="O293" s="659"/>
      <c r="P293" s="1"/>
    </row>
    <row r="294" spans="1:16" x14ac:dyDescent="0.35">
      <c r="A294" s="184"/>
      <c r="B294" s="734"/>
      <c r="C294" s="735"/>
      <c r="D294" s="735"/>
      <c r="E294" s="524"/>
      <c r="F294" s="524"/>
      <c r="G294" s="524"/>
      <c r="H294" s="524"/>
      <c r="I294" s="524"/>
      <c r="J294" s="524"/>
      <c r="K294" s="524"/>
      <c r="L294" s="524"/>
      <c r="M294" s="524"/>
      <c r="N294" s="524"/>
      <c r="O294" s="659"/>
      <c r="P294" s="1"/>
    </row>
    <row r="295" spans="1:16" x14ac:dyDescent="0.35">
      <c r="A295" s="184"/>
      <c r="B295" s="734"/>
      <c r="C295" s="735"/>
      <c r="D295" s="735"/>
      <c r="E295" s="524"/>
      <c r="F295" s="524"/>
      <c r="G295" s="524"/>
      <c r="H295" s="524"/>
      <c r="I295" s="524"/>
      <c r="J295" s="524"/>
      <c r="K295" s="524"/>
      <c r="L295" s="524"/>
      <c r="M295" s="524"/>
      <c r="N295" s="524"/>
      <c r="O295" s="659"/>
      <c r="P295" s="1"/>
    </row>
    <row r="296" spans="1:16" x14ac:dyDescent="0.35">
      <c r="A296" s="184"/>
      <c r="B296" s="734"/>
      <c r="C296" s="735"/>
      <c r="D296" s="735"/>
      <c r="E296" s="524"/>
      <c r="F296" s="524"/>
      <c r="G296" s="524"/>
      <c r="H296" s="524"/>
      <c r="I296" s="524"/>
      <c r="J296" s="524"/>
      <c r="K296" s="524"/>
      <c r="L296" s="524"/>
      <c r="M296" s="524"/>
      <c r="N296" s="524"/>
      <c r="O296" s="659"/>
      <c r="P296" s="1"/>
    </row>
    <row r="297" spans="1:16" x14ac:dyDescent="0.35">
      <c r="A297" s="184"/>
      <c r="B297" s="734">
        <v>2</v>
      </c>
      <c r="C297" s="735" t="s">
        <v>637</v>
      </c>
      <c r="D297" s="735"/>
      <c r="E297" s="526"/>
      <c r="F297" s="526"/>
      <c r="G297" s="526"/>
      <c r="H297" s="526"/>
      <c r="I297" s="526"/>
      <c r="J297" s="526"/>
      <c r="K297" s="526"/>
      <c r="L297" s="526"/>
      <c r="M297" s="526"/>
      <c r="N297" s="526"/>
      <c r="O297" s="659"/>
      <c r="P297" s="1"/>
    </row>
    <row r="298" spans="1:16" x14ac:dyDescent="0.35">
      <c r="A298" s="184"/>
      <c r="B298" s="734"/>
      <c r="C298" s="735"/>
      <c r="D298" s="735"/>
      <c r="E298" s="526"/>
      <c r="F298" s="526"/>
      <c r="G298" s="526"/>
      <c r="H298" s="526"/>
      <c r="I298" s="526"/>
      <c r="J298" s="526"/>
      <c r="K298" s="526"/>
      <c r="L298" s="526"/>
      <c r="M298" s="526"/>
      <c r="N298" s="526"/>
      <c r="O298" s="659"/>
      <c r="P298" s="1"/>
    </row>
    <row r="299" spans="1:16" x14ac:dyDescent="0.35">
      <c r="A299" s="184"/>
      <c r="B299" s="734"/>
      <c r="C299" s="735"/>
      <c r="D299" s="735"/>
      <c r="E299" s="526"/>
      <c r="F299" s="526"/>
      <c r="G299" s="526"/>
      <c r="H299" s="526"/>
      <c r="I299" s="526"/>
      <c r="J299" s="526"/>
      <c r="K299" s="526"/>
      <c r="L299" s="526"/>
      <c r="M299" s="526"/>
      <c r="N299" s="526"/>
      <c r="O299" s="659"/>
      <c r="P299" s="1"/>
    </row>
    <row r="300" spans="1:16" x14ac:dyDescent="0.35">
      <c r="A300" s="184"/>
      <c r="B300" s="734"/>
      <c r="C300" s="735"/>
      <c r="D300" s="735"/>
      <c r="E300" s="526"/>
      <c r="F300" s="526"/>
      <c r="G300" s="526"/>
      <c r="H300" s="526"/>
      <c r="I300" s="526"/>
      <c r="J300" s="526"/>
      <c r="K300" s="526"/>
      <c r="L300" s="526"/>
      <c r="M300" s="526"/>
      <c r="N300" s="526"/>
      <c r="O300" s="659"/>
      <c r="P300" s="1"/>
    </row>
    <row r="301" spans="1:16" x14ac:dyDescent="0.35">
      <c r="A301" s="184"/>
      <c r="B301" s="734"/>
      <c r="C301" s="735"/>
      <c r="D301" s="735"/>
      <c r="E301" s="526"/>
      <c r="F301" s="526"/>
      <c r="G301" s="526"/>
      <c r="H301" s="526"/>
      <c r="I301" s="526"/>
      <c r="J301" s="526"/>
      <c r="K301" s="526"/>
      <c r="L301" s="526"/>
      <c r="M301" s="526"/>
      <c r="N301" s="526"/>
      <c r="O301" s="659"/>
      <c r="P301" s="1"/>
    </row>
    <row r="302" spans="1:16" x14ac:dyDescent="0.35">
      <c r="A302" s="184"/>
      <c r="B302" s="734"/>
      <c r="C302" s="735"/>
      <c r="D302" s="735"/>
      <c r="E302" s="526"/>
      <c r="F302" s="526"/>
      <c r="G302" s="526"/>
      <c r="H302" s="526"/>
      <c r="I302" s="526"/>
      <c r="J302" s="526"/>
      <c r="K302" s="526"/>
      <c r="L302" s="526"/>
      <c r="M302" s="526"/>
      <c r="N302" s="526"/>
      <c r="O302" s="659"/>
      <c r="P302" s="1"/>
    </row>
    <row r="303" spans="1:16" x14ac:dyDescent="0.35">
      <c r="A303" s="184"/>
      <c r="B303" s="734"/>
      <c r="C303" s="735"/>
      <c r="D303" s="735"/>
      <c r="E303" s="526"/>
      <c r="F303" s="526"/>
      <c r="G303" s="526"/>
      <c r="H303" s="526"/>
      <c r="I303" s="526"/>
      <c r="J303" s="526"/>
      <c r="K303" s="526"/>
      <c r="L303" s="526"/>
      <c r="M303" s="526"/>
      <c r="N303" s="526"/>
      <c r="O303" s="659"/>
      <c r="P303" s="1"/>
    </row>
    <row r="304" spans="1:16" x14ac:dyDescent="0.35">
      <c r="A304" s="184"/>
      <c r="B304" s="734"/>
      <c r="C304" s="735"/>
      <c r="D304" s="735"/>
      <c r="E304" s="526"/>
      <c r="F304" s="526"/>
      <c r="G304" s="526"/>
      <c r="H304" s="526"/>
      <c r="I304" s="526"/>
      <c r="J304" s="526"/>
      <c r="K304" s="526"/>
      <c r="L304" s="526"/>
      <c r="M304" s="526"/>
      <c r="N304" s="526"/>
      <c r="O304" s="659"/>
      <c r="P304" s="1"/>
    </row>
    <row r="305" spans="1:16" x14ac:dyDescent="0.35">
      <c r="A305" s="184"/>
      <c r="B305" s="734"/>
      <c r="C305" s="735"/>
      <c r="D305" s="735"/>
      <c r="E305" s="526"/>
      <c r="F305" s="526"/>
      <c r="G305" s="526"/>
      <c r="H305" s="526"/>
      <c r="I305" s="526"/>
      <c r="J305" s="526"/>
      <c r="K305" s="526"/>
      <c r="L305" s="526"/>
      <c r="M305" s="526"/>
      <c r="N305" s="526"/>
      <c r="O305" s="659"/>
      <c r="P305" s="1"/>
    </row>
    <row r="306" spans="1:16" x14ac:dyDescent="0.35">
      <c r="A306" s="184"/>
      <c r="B306" s="734">
        <v>3</v>
      </c>
      <c r="C306" s="736" t="s">
        <v>638</v>
      </c>
      <c r="D306" s="736"/>
      <c r="E306" s="524"/>
      <c r="F306" s="524"/>
      <c r="G306" s="524"/>
      <c r="H306" s="524"/>
      <c r="I306" s="524"/>
      <c r="J306" s="524"/>
      <c r="K306" s="524"/>
      <c r="L306" s="524"/>
      <c r="M306" s="524"/>
      <c r="N306" s="524"/>
      <c r="O306" s="659"/>
      <c r="P306" s="1"/>
    </row>
    <row r="307" spans="1:16" x14ac:dyDescent="0.35">
      <c r="A307" s="184"/>
      <c r="B307" s="734"/>
      <c r="C307" s="736"/>
      <c r="D307" s="736"/>
      <c r="E307" s="524"/>
      <c r="F307" s="524"/>
      <c r="G307" s="524"/>
      <c r="H307" s="524"/>
      <c r="I307" s="524"/>
      <c r="J307" s="524"/>
      <c r="K307" s="524"/>
      <c r="L307" s="524"/>
      <c r="M307" s="524"/>
      <c r="N307" s="524"/>
      <c r="O307" s="659"/>
      <c r="P307" s="1"/>
    </row>
    <row r="308" spans="1:16" x14ac:dyDescent="0.35">
      <c r="A308" s="184"/>
      <c r="B308" s="734"/>
      <c r="C308" s="736"/>
      <c r="D308" s="736"/>
      <c r="E308" s="524"/>
      <c r="F308" s="524"/>
      <c r="G308" s="524"/>
      <c r="H308" s="524"/>
      <c r="I308" s="524"/>
      <c r="J308" s="524"/>
      <c r="K308" s="524"/>
      <c r="L308" s="524"/>
      <c r="M308" s="524"/>
      <c r="N308" s="524"/>
      <c r="O308" s="659"/>
      <c r="P308" s="1"/>
    </row>
    <row r="309" spans="1:16" x14ac:dyDescent="0.35">
      <c r="A309" s="184"/>
      <c r="B309" s="734"/>
      <c r="C309" s="736"/>
      <c r="D309" s="736"/>
      <c r="E309" s="524"/>
      <c r="F309" s="524"/>
      <c r="G309" s="524"/>
      <c r="H309" s="524"/>
      <c r="I309" s="524"/>
      <c r="J309" s="524"/>
      <c r="K309" s="524"/>
      <c r="L309" s="524"/>
      <c r="M309" s="524"/>
      <c r="N309" s="524"/>
      <c r="O309" s="659"/>
      <c r="P309" s="1"/>
    </row>
    <row r="310" spans="1:16" x14ac:dyDescent="0.35">
      <c r="A310" s="184"/>
      <c r="B310" s="734"/>
      <c r="C310" s="736"/>
      <c r="D310" s="736"/>
      <c r="E310" s="524"/>
      <c r="F310" s="524"/>
      <c r="G310" s="524"/>
      <c r="H310" s="524"/>
      <c r="I310" s="524"/>
      <c r="J310" s="524"/>
      <c r="K310" s="524"/>
      <c r="L310" s="524"/>
      <c r="M310" s="524"/>
      <c r="N310" s="524"/>
      <c r="O310" s="659"/>
      <c r="P310" s="1"/>
    </row>
    <row r="311" spans="1:16" x14ac:dyDescent="0.35">
      <c r="A311" s="184"/>
      <c r="B311" s="734"/>
      <c r="C311" s="736"/>
      <c r="D311" s="736"/>
      <c r="E311" s="524"/>
      <c r="F311" s="524"/>
      <c r="G311" s="524"/>
      <c r="H311" s="524"/>
      <c r="I311" s="524"/>
      <c r="J311" s="524"/>
      <c r="K311" s="524"/>
      <c r="L311" s="524"/>
      <c r="M311" s="524"/>
      <c r="N311" s="524"/>
      <c r="O311" s="659"/>
      <c r="P311" s="1"/>
    </row>
    <row r="312" spans="1:16" x14ac:dyDescent="0.35">
      <c r="A312" s="184"/>
      <c r="B312" s="734"/>
      <c r="C312" s="736"/>
      <c r="D312" s="736"/>
      <c r="E312" s="524"/>
      <c r="F312" s="524"/>
      <c r="G312" s="524"/>
      <c r="H312" s="524"/>
      <c r="I312" s="524"/>
      <c r="J312" s="524"/>
      <c r="K312" s="524"/>
      <c r="L312" s="524"/>
      <c r="M312" s="524"/>
      <c r="N312" s="524"/>
      <c r="O312" s="659"/>
      <c r="P312" s="1"/>
    </row>
    <row r="313" spans="1:16" x14ac:dyDescent="0.35">
      <c r="A313" s="184"/>
      <c r="B313" s="734"/>
      <c r="C313" s="736"/>
      <c r="D313" s="736"/>
      <c r="E313" s="524"/>
      <c r="F313" s="524"/>
      <c r="G313" s="524"/>
      <c r="H313" s="524"/>
      <c r="I313" s="524"/>
      <c r="J313" s="524"/>
      <c r="K313" s="524"/>
      <c r="L313" s="524"/>
      <c r="M313" s="524"/>
      <c r="N313" s="524"/>
      <c r="O313" s="659"/>
      <c r="P313" s="1"/>
    </row>
    <row r="314" spans="1:16" x14ac:dyDescent="0.35">
      <c r="A314" s="184"/>
      <c r="B314" s="734"/>
      <c r="C314" s="736"/>
      <c r="D314" s="736"/>
      <c r="E314" s="524"/>
      <c r="F314" s="524"/>
      <c r="G314" s="524"/>
      <c r="H314" s="524"/>
      <c r="I314" s="524"/>
      <c r="J314" s="524"/>
      <c r="K314" s="524"/>
      <c r="L314" s="524"/>
      <c r="M314" s="524"/>
      <c r="N314" s="524"/>
      <c r="O314" s="659"/>
      <c r="P314" s="1"/>
    </row>
    <row r="315" spans="1:16" x14ac:dyDescent="0.35">
      <c r="A315" s="184"/>
      <c r="B315" s="187"/>
      <c r="C315" s="184"/>
      <c r="D315" s="184"/>
      <c r="E315" s="184"/>
      <c r="F315" s="184"/>
      <c r="G315" s="184"/>
      <c r="H315" s="184"/>
      <c r="I315" s="184"/>
      <c r="J315" s="184"/>
      <c r="K315" s="184"/>
      <c r="L315" s="184"/>
      <c r="M315" s="184"/>
      <c r="N315" s="184"/>
      <c r="O315" s="186"/>
      <c r="P315" s="1"/>
    </row>
    <row r="316" spans="1:16" x14ac:dyDescent="0.35">
      <c r="A316" s="184"/>
      <c r="B316" s="187"/>
      <c r="C316" s="184"/>
      <c r="D316" s="184"/>
      <c r="E316" s="184"/>
      <c r="F316" s="184"/>
      <c r="G316" s="184"/>
      <c r="H316" s="184"/>
      <c r="I316" s="184"/>
      <c r="J316" s="184"/>
      <c r="K316" s="184"/>
      <c r="L316" s="184"/>
      <c r="M316" s="184"/>
      <c r="N316" s="184"/>
      <c r="O316" s="186"/>
      <c r="P316" s="1"/>
    </row>
    <row r="317" spans="1:16" x14ac:dyDescent="0.35">
      <c r="A317" s="184"/>
      <c r="B317" s="187"/>
      <c r="C317" s="184"/>
      <c r="D317" s="184"/>
      <c r="E317" s="184"/>
      <c r="F317" s="184"/>
      <c r="G317" s="184"/>
      <c r="H317" s="184"/>
      <c r="I317" s="184"/>
      <c r="J317" s="184"/>
      <c r="K317" s="184"/>
      <c r="L317" s="184"/>
      <c r="M317" s="184"/>
      <c r="N317" s="184"/>
      <c r="O317" s="186"/>
      <c r="P317" s="1"/>
    </row>
    <row r="318" spans="1:16" x14ac:dyDescent="0.35">
      <c r="A318" s="184"/>
      <c r="B318" s="187"/>
      <c r="C318" s="184"/>
      <c r="D318" s="184"/>
      <c r="E318" s="184"/>
      <c r="F318" s="184"/>
      <c r="G318" s="184"/>
      <c r="H318" s="184"/>
      <c r="I318" s="184"/>
      <c r="J318" s="184"/>
      <c r="K318" s="184"/>
      <c r="L318" s="184"/>
      <c r="M318" s="184"/>
      <c r="N318" s="184"/>
      <c r="O318" s="186"/>
      <c r="P318" s="1"/>
    </row>
    <row r="319" spans="1:16" x14ac:dyDescent="0.35">
      <c r="A319" s="184"/>
      <c r="B319" s="187"/>
      <c r="C319" s="184"/>
      <c r="D319" s="184"/>
      <c r="E319" s="184"/>
      <c r="F319" s="184"/>
      <c r="G319" s="184"/>
      <c r="H319" s="184"/>
      <c r="I319" s="184"/>
      <c r="J319" s="184"/>
      <c r="K319" s="184"/>
      <c r="L319" s="184"/>
      <c r="M319" s="184"/>
      <c r="N319" s="184"/>
      <c r="O319" s="186"/>
      <c r="P319" s="1"/>
    </row>
    <row r="320" spans="1:16" x14ac:dyDescent="0.35">
      <c r="A320" s="184"/>
      <c r="B320" s="187"/>
      <c r="C320" s="184"/>
      <c r="D320" s="184"/>
      <c r="E320" s="184"/>
      <c r="F320" s="184"/>
      <c r="G320" s="184"/>
      <c r="H320" s="184"/>
      <c r="I320" s="184"/>
      <c r="J320" s="184"/>
      <c r="K320" s="184"/>
      <c r="L320" s="184"/>
      <c r="M320" s="184"/>
      <c r="N320" s="184"/>
      <c r="O320" s="186"/>
      <c r="P320" s="1"/>
    </row>
    <row r="321" spans="1:16" x14ac:dyDescent="0.35">
      <c r="A321" s="184"/>
      <c r="B321" s="187"/>
      <c r="C321" s="184"/>
      <c r="D321" s="184"/>
      <c r="E321" s="184"/>
      <c r="F321" s="184"/>
      <c r="G321" s="184"/>
      <c r="H321" s="184"/>
      <c r="I321" s="184"/>
      <c r="J321" s="184"/>
      <c r="K321" s="184"/>
      <c r="L321" s="184"/>
      <c r="M321" s="184"/>
      <c r="N321" s="184"/>
      <c r="O321" s="186"/>
      <c r="P321" s="1"/>
    </row>
    <row r="322" spans="1:16" x14ac:dyDescent="0.35">
      <c r="A322" s="184"/>
      <c r="B322" s="187"/>
      <c r="C322" s="184"/>
      <c r="D322" s="184"/>
      <c r="E322" s="184"/>
      <c r="F322" s="184"/>
      <c r="G322" s="184"/>
      <c r="H322" s="184"/>
      <c r="I322" s="184"/>
      <c r="J322" s="184"/>
      <c r="K322" s="184"/>
      <c r="L322" s="184"/>
      <c r="M322" s="184"/>
      <c r="N322" s="184"/>
      <c r="O322" s="186"/>
      <c r="P322" s="1"/>
    </row>
    <row r="323" spans="1:16" x14ac:dyDescent="0.35">
      <c r="A323" s="184"/>
      <c r="B323" s="187"/>
      <c r="C323" s="184"/>
      <c r="D323" s="184"/>
      <c r="E323" s="184"/>
      <c r="F323" s="184"/>
      <c r="G323" s="184"/>
      <c r="H323" s="184"/>
      <c r="I323" s="184"/>
      <c r="J323" s="184"/>
      <c r="K323" s="184"/>
      <c r="L323" s="184"/>
      <c r="M323" s="184"/>
      <c r="N323" s="184"/>
      <c r="O323" s="186"/>
      <c r="P323" s="1"/>
    </row>
    <row r="324" spans="1:16" x14ac:dyDescent="0.35">
      <c r="A324" s="184"/>
      <c r="B324" s="187"/>
      <c r="C324" s="184"/>
      <c r="D324" s="184"/>
      <c r="E324" s="184"/>
      <c r="F324" s="184"/>
      <c r="G324" s="184"/>
      <c r="H324" s="184"/>
      <c r="I324" s="184"/>
      <c r="J324" s="184"/>
      <c r="K324" s="184"/>
      <c r="L324" s="184"/>
      <c r="M324" s="184"/>
      <c r="N324" s="184"/>
      <c r="O324" s="186"/>
      <c r="P324" s="1"/>
    </row>
    <row r="325" spans="1:16" x14ac:dyDescent="0.35">
      <c r="A325" s="184"/>
      <c r="B325" s="187"/>
      <c r="C325" s="184"/>
      <c r="D325" s="184"/>
      <c r="E325" s="184"/>
      <c r="F325" s="184"/>
      <c r="G325" s="184"/>
      <c r="H325" s="184"/>
      <c r="I325" s="184"/>
      <c r="J325" s="184"/>
      <c r="K325" s="184"/>
      <c r="L325" s="184"/>
      <c r="M325" s="184"/>
      <c r="N325" s="184"/>
      <c r="O325" s="186"/>
      <c r="P325" s="1"/>
    </row>
    <row r="326" spans="1:16" x14ac:dyDescent="0.35">
      <c r="A326" s="184"/>
      <c r="B326" s="187"/>
      <c r="C326" s="184"/>
      <c r="D326" s="184"/>
      <c r="E326" s="184"/>
      <c r="F326" s="184"/>
      <c r="G326" s="184"/>
      <c r="H326" s="184"/>
      <c r="I326" s="184"/>
      <c r="J326" s="184"/>
      <c r="K326" s="184"/>
      <c r="L326" s="184"/>
      <c r="M326" s="184"/>
      <c r="N326" s="184"/>
      <c r="O326" s="186"/>
      <c r="P326" s="1"/>
    </row>
    <row r="327" spans="1:16" x14ac:dyDescent="0.35">
      <c r="A327" s="184"/>
      <c r="B327" s="187"/>
      <c r="C327" s="184"/>
      <c r="D327" s="184"/>
      <c r="E327" s="184"/>
      <c r="F327" s="184"/>
      <c r="G327" s="184"/>
      <c r="H327" s="184"/>
      <c r="I327" s="184"/>
      <c r="J327" s="184"/>
      <c r="K327" s="184"/>
      <c r="L327" s="184"/>
      <c r="M327" s="184"/>
      <c r="N327" s="184"/>
      <c r="O327" s="186"/>
      <c r="P327" s="1"/>
    </row>
    <row r="328" spans="1:16" x14ac:dyDescent="0.35">
      <c r="A328" s="184"/>
      <c r="B328" s="187"/>
      <c r="C328" s="184"/>
      <c r="D328" s="184"/>
      <c r="E328" s="184"/>
      <c r="F328" s="184"/>
      <c r="G328" s="184"/>
      <c r="H328" s="184"/>
      <c r="I328" s="184"/>
      <c r="J328" s="184"/>
      <c r="K328" s="184"/>
      <c r="L328" s="184"/>
      <c r="M328" s="184"/>
      <c r="N328" s="184"/>
      <c r="O328" s="186"/>
      <c r="P328" s="1"/>
    </row>
    <row r="329" spans="1:16" x14ac:dyDescent="0.35">
      <c r="A329" s="184"/>
      <c r="B329" s="187"/>
      <c r="C329" s="184"/>
      <c r="D329" s="184"/>
      <c r="E329" s="184"/>
      <c r="F329" s="184"/>
      <c r="G329" s="184"/>
      <c r="H329" s="184"/>
      <c r="I329" s="184"/>
      <c r="J329" s="184"/>
      <c r="K329" s="184"/>
      <c r="L329" s="184"/>
      <c r="M329" s="184"/>
      <c r="N329" s="184"/>
      <c r="O329" s="186"/>
      <c r="P329" s="1"/>
    </row>
    <row r="330" spans="1:16" x14ac:dyDescent="0.35">
      <c r="A330" s="184"/>
      <c r="B330" s="187"/>
      <c r="C330" s="184"/>
      <c r="D330" s="184"/>
      <c r="E330" s="184"/>
      <c r="F330" s="184"/>
      <c r="G330" s="184"/>
      <c r="H330" s="184"/>
      <c r="I330" s="184"/>
      <c r="J330" s="184"/>
      <c r="K330" s="184"/>
      <c r="L330" s="184"/>
      <c r="M330" s="184"/>
      <c r="N330" s="184"/>
      <c r="O330" s="186"/>
      <c r="P330" s="1"/>
    </row>
    <row r="331" spans="1:16" x14ac:dyDescent="0.35">
      <c r="A331" s="184"/>
      <c r="B331" s="187"/>
      <c r="C331" s="184"/>
      <c r="D331" s="184"/>
      <c r="E331" s="184"/>
      <c r="F331" s="184"/>
      <c r="G331" s="184"/>
      <c r="H331" s="184"/>
      <c r="I331" s="184"/>
      <c r="J331" s="184"/>
      <c r="K331" s="184"/>
      <c r="L331" s="184"/>
      <c r="M331" s="184"/>
      <c r="N331" s="184"/>
      <c r="O331" s="186"/>
      <c r="P331" s="1"/>
    </row>
    <row r="332" spans="1:16" x14ac:dyDescent="0.35">
      <c r="A332" s="184"/>
      <c r="B332" s="187"/>
      <c r="C332" s="184"/>
      <c r="D332" s="184"/>
      <c r="E332" s="184"/>
      <c r="F332" s="184"/>
      <c r="G332" s="184"/>
      <c r="H332" s="184"/>
      <c r="I332" s="184"/>
      <c r="J332" s="184"/>
      <c r="K332" s="184"/>
      <c r="L332" s="184"/>
      <c r="M332" s="184"/>
      <c r="N332" s="184"/>
      <c r="O332" s="186"/>
      <c r="P332" s="1"/>
    </row>
    <row r="333" spans="1:16" x14ac:dyDescent="0.35">
      <c r="A333" s="184"/>
      <c r="B333" s="187"/>
      <c r="C333" s="184"/>
      <c r="D333" s="184"/>
      <c r="E333" s="184"/>
      <c r="F333" s="184"/>
      <c r="G333" s="184"/>
      <c r="H333" s="184"/>
      <c r="I333" s="184"/>
      <c r="J333" s="184"/>
      <c r="K333" s="184"/>
      <c r="L333" s="184"/>
      <c r="M333" s="184"/>
      <c r="N333" s="184"/>
      <c r="O333" s="186"/>
      <c r="P333" s="1"/>
    </row>
    <row r="334" spans="1:16" x14ac:dyDescent="0.35">
      <c r="A334" s="184"/>
      <c r="B334" s="187"/>
      <c r="C334" s="184"/>
      <c r="D334" s="184"/>
      <c r="E334" s="184"/>
      <c r="F334" s="184"/>
      <c r="G334" s="184"/>
      <c r="H334" s="184"/>
      <c r="I334" s="184"/>
      <c r="J334" s="184"/>
      <c r="K334" s="184"/>
      <c r="L334" s="184"/>
      <c r="M334" s="184"/>
      <c r="N334" s="184"/>
      <c r="O334" s="186"/>
      <c r="P334" s="1"/>
    </row>
    <row r="335" spans="1:16" x14ac:dyDescent="0.35">
      <c r="A335" s="184"/>
      <c r="B335" s="187"/>
      <c r="C335" s="184"/>
      <c r="D335" s="184"/>
      <c r="E335" s="184"/>
      <c r="F335" s="184"/>
      <c r="G335" s="184"/>
      <c r="H335" s="184"/>
      <c r="I335" s="184"/>
      <c r="J335" s="184"/>
      <c r="K335" s="184"/>
      <c r="L335" s="184"/>
      <c r="M335" s="184"/>
      <c r="N335" s="184"/>
      <c r="O335" s="186"/>
      <c r="P335" s="1"/>
    </row>
    <row r="336" spans="1:16" x14ac:dyDescent="0.35">
      <c r="A336" s="184"/>
      <c r="B336" s="187"/>
      <c r="C336" s="184"/>
      <c r="D336" s="184"/>
      <c r="E336" s="184"/>
      <c r="F336" s="184"/>
      <c r="G336" s="184"/>
      <c r="H336" s="184"/>
      <c r="I336" s="184"/>
      <c r="J336" s="184"/>
      <c r="K336" s="184"/>
      <c r="L336" s="184"/>
      <c r="M336" s="184"/>
      <c r="N336" s="184"/>
      <c r="O336" s="186"/>
      <c r="P336" s="1"/>
    </row>
    <row r="337" spans="1:16" x14ac:dyDescent="0.35">
      <c r="A337" s="184"/>
      <c r="B337" s="187"/>
      <c r="C337" s="184"/>
      <c r="D337" s="184"/>
      <c r="E337" s="184"/>
      <c r="F337" s="184"/>
      <c r="G337" s="184"/>
      <c r="H337" s="184"/>
      <c r="I337" s="184"/>
      <c r="J337" s="184"/>
      <c r="K337" s="184"/>
      <c r="L337" s="184"/>
      <c r="M337" s="184"/>
      <c r="N337" s="184"/>
      <c r="O337" s="186"/>
      <c r="P337" s="1"/>
    </row>
    <row r="338" spans="1:16" x14ac:dyDescent="0.35">
      <c r="A338" s="184"/>
      <c r="B338" s="187"/>
      <c r="C338" s="184"/>
      <c r="D338" s="184"/>
      <c r="E338" s="184"/>
      <c r="F338" s="184"/>
      <c r="G338" s="184"/>
      <c r="H338" s="184"/>
      <c r="I338" s="184"/>
      <c r="J338" s="184"/>
      <c r="K338" s="184"/>
      <c r="L338" s="184"/>
      <c r="M338" s="184"/>
      <c r="N338" s="184"/>
      <c r="O338" s="186"/>
      <c r="P338" s="1"/>
    </row>
    <row r="339" spans="1:16" x14ac:dyDescent="0.35">
      <c r="A339" s="184"/>
      <c r="B339" s="187"/>
      <c r="C339" s="184"/>
      <c r="D339" s="184"/>
      <c r="E339" s="184"/>
      <c r="F339" s="184"/>
      <c r="G339" s="184"/>
      <c r="H339" s="184"/>
      <c r="I339" s="184"/>
      <c r="J339" s="184"/>
      <c r="K339" s="184"/>
      <c r="L339" s="184"/>
      <c r="M339" s="184"/>
      <c r="N339" s="184"/>
      <c r="O339" s="186"/>
      <c r="P339" s="1"/>
    </row>
    <row r="340" spans="1:16" x14ac:dyDescent="0.35">
      <c r="A340" s="184"/>
      <c r="B340" s="187"/>
      <c r="C340" s="184"/>
      <c r="D340" s="184"/>
      <c r="E340" s="184"/>
      <c r="F340" s="184"/>
      <c r="G340" s="184"/>
      <c r="H340" s="184"/>
      <c r="I340" s="184"/>
      <c r="J340" s="184"/>
      <c r="K340" s="184"/>
      <c r="L340" s="184"/>
      <c r="M340" s="184"/>
      <c r="N340" s="184"/>
      <c r="O340" s="186"/>
      <c r="P340" s="1"/>
    </row>
    <row r="341" spans="1:16" x14ac:dyDescent="0.35">
      <c r="A341" s="184"/>
      <c r="B341" s="187"/>
      <c r="C341" s="184"/>
      <c r="D341" s="184"/>
      <c r="E341" s="184"/>
      <c r="F341" s="184"/>
      <c r="G341" s="184"/>
      <c r="H341" s="184"/>
      <c r="I341" s="184"/>
      <c r="J341" s="184"/>
      <c r="K341" s="184"/>
      <c r="L341" s="184"/>
      <c r="M341" s="184"/>
      <c r="N341" s="184"/>
      <c r="O341" s="186"/>
      <c r="P341" s="1"/>
    </row>
    <row r="342" spans="1:16" x14ac:dyDescent="0.35">
      <c r="A342" s="184"/>
      <c r="B342" s="187"/>
      <c r="C342" s="184"/>
      <c r="D342" s="184"/>
      <c r="E342" s="184"/>
      <c r="F342" s="184"/>
      <c r="G342" s="184"/>
      <c r="H342" s="184"/>
      <c r="I342" s="184"/>
      <c r="J342" s="184"/>
      <c r="K342" s="184"/>
      <c r="L342" s="184"/>
      <c r="M342" s="184"/>
      <c r="N342" s="184"/>
      <c r="O342" s="186"/>
      <c r="P342" s="1"/>
    </row>
    <row r="343" spans="1:16" x14ac:dyDescent="0.35">
      <c r="B343" s="216"/>
      <c r="O343" s="217"/>
    </row>
    <row r="344" spans="1:16" x14ac:dyDescent="0.35">
      <c r="B344" s="216"/>
      <c r="O344" s="217"/>
    </row>
    <row r="345" spans="1:16" x14ac:dyDescent="0.35">
      <c r="B345" s="216"/>
      <c r="O345" s="217"/>
    </row>
    <row r="346" spans="1:16" x14ac:dyDescent="0.35">
      <c r="B346" s="216"/>
      <c r="O346" s="217"/>
    </row>
    <row r="347" spans="1:16" x14ac:dyDescent="0.35">
      <c r="B347" s="216"/>
      <c r="O347" s="217"/>
    </row>
    <row r="348" spans="1:16" x14ac:dyDescent="0.35">
      <c r="B348" s="216"/>
      <c r="O348" s="217"/>
    </row>
  </sheetData>
  <mergeCells count="325">
    <mergeCell ref="B297:B305"/>
    <mergeCell ref="C297:D305"/>
    <mergeCell ref="E297:N305"/>
    <mergeCell ref="B306:B314"/>
    <mergeCell ref="C306:D314"/>
    <mergeCell ref="E306:N314"/>
    <mergeCell ref="B286:N287"/>
    <mergeCell ref="O286:O287"/>
    <mergeCell ref="B288:B296"/>
    <mergeCell ref="C288:D296"/>
    <mergeCell ref="E288:N296"/>
    <mergeCell ref="O274:O275"/>
    <mergeCell ref="C275:D277"/>
    <mergeCell ref="O277:O278"/>
    <mergeCell ref="C278:D280"/>
    <mergeCell ref="O279:O280"/>
    <mergeCell ref="C281:D284"/>
    <mergeCell ref="O281:O282"/>
    <mergeCell ref="O283:O284"/>
    <mergeCell ref="B265:N265"/>
    <mergeCell ref="B266:B273"/>
    <mergeCell ref="C266:D273"/>
    <mergeCell ref="E266:N273"/>
    <mergeCell ref="B274:B284"/>
    <mergeCell ref="C274:D274"/>
    <mergeCell ref="E274:N284"/>
    <mergeCell ref="B256:B258"/>
    <mergeCell ref="C256:D256"/>
    <mergeCell ref="E256:N258"/>
    <mergeCell ref="O256:O258"/>
    <mergeCell ref="C257:D258"/>
    <mergeCell ref="B259:B262"/>
    <mergeCell ref="C259:N262"/>
    <mergeCell ref="O260:O261"/>
    <mergeCell ref="B249:B253"/>
    <mergeCell ref="C249:D253"/>
    <mergeCell ref="E249:N253"/>
    <mergeCell ref="O249:O253"/>
    <mergeCell ref="B254:B255"/>
    <mergeCell ref="C254:D255"/>
    <mergeCell ref="E254:N255"/>
    <mergeCell ref="C246:C247"/>
    <mergeCell ref="D246:D247"/>
    <mergeCell ref="E246:J247"/>
    <mergeCell ref="K246:L247"/>
    <mergeCell ref="M246:N247"/>
    <mergeCell ref="O246:O247"/>
    <mergeCell ref="C244:C245"/>
    <mergeCell ref="D244:D245"/>
    <mergeCell ref="E244:J245"/>
    <mergeCell ref="K244:L245"/>
    <mergeCell ref="M244:N245"/>
    <mergeCell ref="O244:O245"/>
    <mergeCell ref="D236:D237"/>
    <mergeCell ref="E236:J237"/>
    <mergeCell ref="K236:L237"/>
    <mergeCell ref="M236:N237"/>
    <mergeCell ref="O236:O237"/>
    <mergeCell ref="C242:C243"/>
    <mergeCell ref="D242:D243"/>
    <mergeCell ref="E242:J243"/>
    <mergeCell ref="K242:L243"/>
    <mergeCell ref="M242:N243"/>
    <mergeCell ref="O242:O243"/>
    <mergeCell ref="C240:C241"/>
    <mergeCell ref="D240:D241"/>
    <mergeCell ref="E240:J241"/>
    <mergeCell ref="K240:L241"/>
    <mergeCell ref="M240:N241"/>
    <mergeCell ref="O240:O241"/>
    <mergeCell ref="K233:L233"/>
    <mergeCell ref="C234:C235"/>
    <mergeCell ref="D234:D235"/>
    <mergeCell ref="E234:J235"/>
    <mergeCell ref="K234:L235"/>
    <mergeCell ref="M234:N235"/>
    <mergeCell ref="B228:O228"/>
    <mergeCell ref="B229:B247"/>
    <mergeCell ref="C229:O230"/>
    <mergeCell ref="C231:C233"/>
    <mergeCell ref="D231:D233"/>
    <mergeCell ref="E231:J233"/>
    <mergeCell ref="K231:L231"/>
    <mergeCell ref="M231:N233"/>
    <mergeCell ref="O231:O233"/>
    <mergeCell ref="K232:L232"/>
    <mergeCell ref="C238:C239"/>
    <mergeCell ref="D238:D239"/>
    <mergeCell ref="E238:J239"/>
    <mergeCell ref="K238:L239"/>
    <mergeCell ref="M238:N239"/>
    <mergeCell ref="O238:O239"/>
    <mergeCell ref="O234:O235"/>
    <mergeCell ref="C236:C237"/>
    <mergeCell ref="B217:B220"/>
    <mergeCell ref="C217:D220"/>
    <mergeCell ref="E217:N220"/>
    <mergeCell ref="O217:O220"/>
    <mergeCell ref="B221:B225"/>
    <mergeCell ref="C221:D225"/>
    <mergeCell ref="E221:N225"/>
    <mergeCell ref="O221:O224"/>
    <mergeCell ref="B211:B213"/>
    <mergeCell ref="C211:D213"/>
    <mergeCell ref="E211:N213"/>
    <mergeCell ref="O211:O213"/>
    <mergeCell ref="B214:B216"/>
    <mergeCell ref="C214:D216"/>
    <mergeCell ref="E214:N216"/>
    <mergeCell ref="O214:O216"/>
    <mergeCell ref="B202:B205"/>
    <mergeCell ref="C202:D205"/>
    <mergeCell ref="E202:N205"/>
    <mergeCell ref="O204:O205"/>
    <mergeCell ref="B206:B210"/>
    <mergeCell ref="C206:D210"/>
    <mergeCell ref="E206:N210"/>
    <mergeCell ref="O209:O210"/>
    <mergeCell ref="B184:B201"/>
    <mergeCell ref="C184:D201"/>
    <mergeCell ref="E184:N201"/>
    <mergeCell ref="O184:O187"/>
    <mergeCell ref="O195:O196"/>
    <mergeCell ref="O198:O199"/>
    <mergeCell ref="O200:O201"/>
    <mergeCell ref="B174:B179"/>
    <mergeCell ref="C174:D179"/>
    <mergeCell ref="E174:N179"/>
    <mergeCell ref="O174:O179"/>
    <mergeCell ref="B180:B183"/>
    <mergeCell ref="C180:D183"/>
    <mergeCell ref="E180:N183"/>
    <mergeCell ref="O182:O183"/>
    <mergeCell ref="B162:B170"/>
    <mergeCell ref="C162:D170"/>
    <mergeCell ref="E162:N170"/>
    <mergeCell ref="O167:O170"/>
    <mergeCell ref="C171:O171"/>
    <mergeCell ref="B173:N173"/>
    <mergeCell ref="B154:N154"/>
    <mergeCell ref="B155:B159"/>
    <mergeCell ref="C155:D159"/>
    <mergeCell ref="E155:N159"/>
    <mergeCell ref="O155:O159"/>
    <mergeCell ref="B160:B161"/>
    <mergeCell ref="C160:D161"/>
    <mergeCell ref="E160:N161"/>
    <mergeCell ref="O160:O161"/>
    <mergeCell ref="O143:O145"/>
    <mergeCell ref="E146:F148"/>
    <mergeCell ref="G146:N148"/>
    <mergeCell ref="O146:O148"/>
    <mergeCell ref="E149:F151"/>
    <mergeCell ref="G149:N151"/>
    <mergeCell ref="O149:O151"/>
    <mergeCell ref="B137:B151"/>
    <mergeCell ref="C137:D151"/>
    <mergeCell ref="E137:F139"/>
    <mergeCell ref="G137:N139"/>
    <mergeCell ref="O137:O139"/>
    <mergeCell ref="E140:F142"/>
    <mergeCell ref="G140:N142"/>
    <mergeCell ref="O140:O142"/>
    <mergeCell ref="E143:F145"/>
    <mergeCell ref="G143:N145"/>
    <mergeCell ref="B134:B135"/>
    <mergeCell ref="C134:D135"/>
    <mergeCell ref="E134:N135"/>
    <mergeCell ref="O134:O135"/>
    <mergeCell ref="C136:D136"/>
    <mergeCell ref="E136:N136"/>
    <mergeCell ref="O121:O122"/>
    <mergeCell ref="O123:O127"/>
    <mergeCell ref="B130:N130"/>
    <mergeCell ref="B131:B133"/>
    <mergeCell ref="C131:D133"/>
    <mergeCell ref="E131:N133"/>
    <mergeCell ref="O131:O133"/>
    <mergeCell ref="O115:O116"/>
    <mergeCell ref="C117:D117"/>
    <mergeCell ref="E117:N117"/>
    <mergeCell ref="C118:D118"/>
    <mergeCell ref="E118:N118"/>
    <mergeCell ref="B119:B127"/>
    <mergeCell ref="C119:D120"/>
    <mergeCell ref="E119:N127"/>
    <mergeCell ref="O119:O120"/>
    <mergeCell ref="C121:D127"/>
    <mergeCell ref="B111:B116"/>
    <mergeCell ref="C111:D116"/>
    <mergeCell ref="E111:F112"/>
    <mergeCell ref="G111:N112"/>
    <mergeCell ref="O111:O112"/>
    <mergeCell ref="E113:F114"/>
    <mergeCell ref="G113:N114"/>
    <mergeCell ref="O113:O114"/>
    <mergeCell ref="E115:F116"/>
    <mergeCell ref="G115:N116"/>
    <mergeCell ref="B105:B110"/>
    <mergeCell ref="C105:D107"/>
    <mergeCell ref="E105:N110"/>
    <mergeCell ref="O105:O106"/>
    <mergeCell ref="O107:O108"/>
    <mergeCell ref="C108:D110"/>
    <mergeCell ref="B102:B104"/>
    <mergeCell ref="C102:D104"/>
    <mergeCell ref="E102:H102"/>
    <mergeCell ref="I102:N102"/>
    <mergeCell ref="O102:O104"/>
    <mergeCell ref="E103:H103"/>
    <mergeCell ref="I103:N103"/>
    <mergeCell ref="E104:H104"/>
    <mergeCell ref="I104:N104"/>
    <mergeCell ref="B92:B101"/>
    <mergeCell ref="C92:D101"/>
    <mergeCell ref="E92:H95"/>
    <mergeCell ref="I92:N95"/>
    <mergeCell ref="O92:O101"/>
    <mergeCell ref="E96:H100"/>
    <mergeCell ref="I96:N100"/>
    <mergeCell ref="E101:H101"/>
    <mergeCell ref="I101:N101"/>
    <mergeCell ref="O71:O73"/>
    <mergeCell ref="B74:B91"/>
    <mergeCell ref="C74:D91"/>
    <mergeCell ref="E74:N91"/>
    <mergeCell ref="O74:O76"/>
    <mergeCell ref="O77:O79"/>
    <mergeCell ref="O80:O82"/>
    <mergeCell ref="O83:O85"/>
    <mergeCell ref="O86:O88"/>
    <mergeCell ref="O89:O91"/>
    <mergeCell ref="B64:B73"/>
    <mergeCell ref="C64:D73"/>
    <mergeCell ref="E64:F67"/>
    <mergeCell ref="G64:N67"/>
    <mergeCell ref="O64:O67"/>
    <mergeCell ref="E68:F70"/>
    <mergeCell ref="G68:N70"/>
    <mergeCell ref="O68:O70"/>
    <mergeCell ref="E71:F73"/>
    <mergeCell ref="G71:N73"/>
    <mergeCell ref="E49:N50"/>
    <mergeCell ref="B51:B56"/>
    <mergeCell ref="C51:D56"/>
    <mergeCell ref="E51:N56"/>
    <mergeCell ref="O52:O56"/>
    <mergeCell ref="B57:B63"/>
    <mergeCell ref="C57:D63"/>
    <mergeCell ref="E57:N63"/>
    <mergeCell ref="O57:O63"/>
    <mergeCell ref="B41:B50"/>
    <mergeCell ref="C41:D48"/>
    <mergeCell ref="E41:J42"/>
    <mergeCell ref="K41:N42"/>
    <mergeCell ref="O41:O50"/>
    <mergeCell ref="E43:J45"/>
    <mergeCell ref="K43:N45"/>
    <mergeCell ref="E46:J48"/>
    <mergeCell ref="K46:N48"/>
    <mergeCell ref="C49:D50"/>
    <mergeCell ref="O35:O40"/>
    <mergeCell ref="E36:H36"/>
    <mergeCell ref="I36:N36"/>
    <mergeCell ref="E37:H37"/>
    <mergeCell ref="I37:N37"/>
    <mergeCell ref="E38:H38"/>
    <mergeCell ref="I38:N38"/>
    <mergeCell ref="E39:H39"/>
    <mergeCell ref="I39:N39"/>
    <mergeCell ref="E40:H40"/>
    <mergeCell ref="E31:F31"/>
    <mergeCell ref="H31:I31"/>
    <mergeCell ref="J31:K31"/>
    <mergeCell ref="M31:N31"/>
    <mergeCell ref="E34:F34"/>
    <mergeCell ref="H34:I34"/>
    <mergeCell ref="J34:K34"/>
    <mergeCell ref="M34:N34"/>
    <mergeCell ref="C35:D40"/>
    <mergeCell ref="E35:H35"/>
    <mergeCell ref="I35:N35"/>
    <mergeCell ref="I40:N40"/>
    <mergeCell ref="E32:F32"/>
    <mergeCell ref="H32:I32"/>
    <mergeCell ref="J32:K32"/>
    <mergeCell ref="M32:N32"/>
    <mergeCell ref="E33:F33"/>
    <mergeCell ref="H33:I33"/>
    <mergeCell ref="J33:K33"/>
    <mergeCell ref="M33:N33"/>
    <mergeCell ref="J28:K28"/>
    <mergeCell ref="M28:N28"/>
    <mergeCell ref="E29:F29"/>
    <mergeCell ref="H29:I29"/>
    <mergeCell ref="J29:K29"/>
    <mergeCell ref="M29:N29"/>
    <mergeCell ref="E30:F30"/>
    <mergeCell ref="H30:I30"/>
    <mergeCell ref="J30:K30"/>
    <mergeCell ref="M30:N30"/>
    <mergeCell ref="B5:P5"/>
    <mergeCell ref="C6:E6"/>
    <mergeCell ref="B8:N9"/>
    <mergeCell ref="O8:O9"/>
    <mergeCell ref="B10:B16"/>
    <mergeCell ref="C10:D16"/>
    <mergeCell ref="E10:N16"/>
    <mergeCell ref="O10:O16"/>
    <mergeCell ref="O288:O314"/>
    <mergeCell ref="B17:B25"/>
    <mergeCell ref="C17:D25"/>
    <mergeCell ref="E17:N25"/>
    <mergeCell ref="B26:B40"/>
    <mergeCell ref="C26:D27"/>
    <mergeCell ref="E26:F27"/>
    <mergeCell ref="G26:G27"/>
    <mergeCell ref="H26:I27"/>
    <mergeCell ref="J26:K27"/>
    <mergeCell ref="L26:L27"/>
    <mergeCell ref="M26:N27"/>
    <mergeCell ref="O26:O34"/>
    <mergeCell ref="C28:D34"/>
    <mergeCell ref="E28:F28"/>
    <mergeCell ref="H28:I28"/>
  </mergeCells>
  <dataValidations count="8">
    <dataValidation type="textLength" operator="equal" allowBlank="1" showInputMessage="1" showErrorMessage="1" sqref="C206:D213 C217:D220 C249:D253" xr:uid="{0EE378A9-FE56-4119-B7EE-51A4B9EB354E}">
      <formula1>50</formula1>
    </dataValidation>
    <dataValidation type="textLength" operator="equal" allowBlank="1" showInputMessage="1" showErrorMessage="1" sqref="I36:N40" xr:uid="{501BBE21-4DF9-4C9D-94A8-B0CA22EA466B}">
      <formula1>100</formula1>
    </dataValidation>
    <dataValidation type="textLength" operator="lessThan" allowBlank="1" showInputMessage="1" showErrorMessage="1" sqref="E57:N63 G64:N73 E105:N110 E117:N118 E131:N133 E136:N136 E214:N216 E221:N225 E174:N179 E160:N170 E256:N258 E266:N284" xr:uid="{3C307600-00B4-42E2-95F3-DA0CFC272C26}">
      <formula1>100</formula1>
    </dataValidation>
    <dataValidation type="textLength" operator="lessThan" allowBlank="1" showInputMessage="1" showErrorMessage="1" sqref="E49:N50 I101:N101 E134:N135 E206:N213 E217:N220 G111:N116 G137:N151 E155:N159 E249:N253" xr:uid="{51ABE70C-E3F4-46C1-8871-E3F1005FFDD7}">
      <formula1>50</formula1>
    </dataValidation>
    <dataValidation type="textLength" operator="lessThan" allowBlank="1" showInputMessage="1" showErrorMessage="1" sqref="E10:N16 E180:N205" xr:uid="{F0E7BFCC-35A3-4D91-8300-CE18E6C745DD}">
      <formula1>150</formula1>
    </dataValidation>
    <dataValidation type="textLength" operator="lessThan" allowBlank="1" showInputMessage="1" showErrorMessage="1" sqref="E74:N91" xr:uid="{C7C6EA99-5C50-4652-BFBB-0009D2FA375C}">
      <formula1>600</formula1>
    </dataValidation>
    <dataValidation type="textLength" operator="lessThan" allowBlank="1" showInputMessage="1" showErrorMessage="1" sqref="E17:N25 E288:N305" xr:uid="{CFE8CBA0-69EF-48F7-AC68-7C23B8BF5ACB}">
      <formula1>200</formula1>
    </dataValidation>
    <dataValidation type="textLength" operator="lessThan" allowBlank="1" showInputMessage="1" showErrorMessage="1" sqref="E306:N314" xr:uid="{1F02057E-885F-4EE2-B107-B5BCA7C68F2B}">
      <formula1>300</formula1>
    </dataValidation>
  </dataValidations>
  <hyperlinks>
    <hyperlink ref="O102" r:id="rId1" display="https://reports.ofsted.gov.uk/" xr:uid="{EF92F282-1AB7-4883-81A5-F09E35023053}"/>
  </hyperlinks>
  <pageMargins left="0.7" right="0.7" top="0.75" bottom="0.75" header="0.3" footer="0.3"/>
  <headerFooter>
    <oddHeader>&amp;C&amp;"Calibri"&amp;10&amp;K000000 OFFICIAL&amp;1#_x000D_</oddHeader>
    <oddFooter>&amp;C_x000D_&amp;1#&amp;"Calibri"&amp;10&amp;K000000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2642-7C63-4505-9718-AD0E24C41169}">
  <sheetPr codeName="Sheet15">
    <tabColor theme="8" tint="0.59999389629810485"/>
  </sheetPr>
  <dimension ref="A1:X25"/>
  <sheetViews>
    <sheetView showGridLines="0" topLeftCell="A2" zoomScale="90" zoomScaleNormal="90" workbookViewId="0">
      <selection activeCell="N16" sqref="N15:N16"/>
    </sheetView>
  </sheetViews>
  <sheetFormatPr defaultColWidth="8.81640625" defaultRowHeight="14.5" x14ac:dyDescent="0.35"/>
  <cols>
    <col min="1" max="1" width="6" style="69" customWidth="1"/>
    <col min="2" max="8" width="12.81640625" style="69" customWidth="1"/>
    <col min="9" max="9" width="5" style="69" customWidth="1"/>
    <col min="10" max="16" width="19.81640625" style="69" customWidth="1"/>
    <col min="17" max="17" width="5" style="69" customWidth="1"/>
    <col min="18" max="20" width="5.1796875" style="69" customWidth="1"/>
    <col min="21" max="21" width="6.54296875" style="69" hidden="1" customWidth="1"/>
    <col min="22" max="22" width="10.453125" style="69" customWidth="1"/>
    <col min="23" max="23" width="19.81640625" style="69" customWidth="1"/>
    <col min="24" max="24" width="13.1796875" style="69" customWidth="1"/>
    <col min="25" max="16384" width="8.81640625" style="69"/>
  </cols>
  <sheetData>
    <row r="1" spans="1:24" ht="81" customHeight="1" x14ac:dyDescent="0.35">
      <c r="A1" s="1"/>
      <c r="B1" s="1"/>
      <c r="C1" s="220"/>
      <c r="D1" s="1"/>
      <c r="E1" s="1"/>
      <c r="F1" s="1"/>
      <c r="G1" s="1"/>
      <c r="H1" s="1"/>
      <c r="I1" s="755"/>
      <c r="J1" s="756" t="s">
        <v>238</v>
      </c>
      <c r="K1" s="756"/>
      <c r="L1" s="756"/>
      <c r="M1" s="756"/>
      <c r="N1" s="756"/>
      <c r="O1" s="756"/>
      <c r="P1" s="756"/>
      <c r="Q1" s="756"/>
      <c r="R1" s="756"/>
      <c r="S1" s="756"/>
      <c r="T1" s="756"/>
      <c r="U1" s="756"/>
      <c r="V1" s="756"/>
      <c r="W1" s="756"/>
      <c r="X1" s="757"/>
    </row>
    <row r="2" spans="1:24" ht="36.65" customHeight="1" thickBot="1" x14ac:dyDescent="0.4">
      <c r="A2" s="221"/>
      <c r="B2" s="221"/>
      <c r="C2" s="221"/>
      <c r="D2" s="738" t="s">
        <v>290</v>
      </c>
      <c r="E2" s="738"/>
      <c r="F2" s="738"/>
      <c r="G2" s="738"/>
      <c r="H2" s="738"/>
      <c r="I2" s="755"/>
      <c r="J2" s="101"/>
      <c r="K2" s="101"/>
      <c r="L2" s="102"/>
      <c r="M2" s="103"/>
      <c r="N2" s="104"/>
      <c r="O2" s="104"/>
      <c r="P2" s="104"/>
      <c r="Q2" s="101"/>
      <c r="R2" s="101"/>
      <c r="S2" s="101"/>
      <c r="T2" s="101"/>
      <c r="U2" s="101"/>
      <c r="V2" s="101"/>
      <c r="W2" s="101"/>
      <c r="X2" s="757"/>
    </row>
    <row r="3" spans="1:24" ht="30" customHeight="1" thickBot="1" x14ac:dyDescent="0.4">
      <c r="A3" s="1"/>
      <c r="B3" s="222"/>
      <c r="C3" s="223"/>
      <c r="D3" s="740" t="s">
        <v>291</v>
      </c>
      <c r="E3" s="741"/>
      <c r="F3" s="741"/>
      <c r="G3" s="741"/>
      <c r="H3" s="742"/>
      <c r="I3" s="755"/>
      <c r="J3" s="501" t="s">
        <v>573</v>
      </c>
      <c r="K3" s="501"/>
      <c r="L3" s="101"/>
      <c r="M3" s="104"/>
      <c r="N3" s="104"/>
      <c r="O3" s="104"/>
      <c r="P3" s="104"/>
      <c r="Q3" s="101"/>
      <c r="R3" s="101"/>
      <c r="S3" s="101"/>
      <c r="T3" s="101"/>
      <c r="U3" s="101"/>
      <c r="V3" s="101"/>
      <c r="W3" s="101"/>
      <c r="X3" s="757"/>
    </row>
    <row r="4" spans="1:24" ht="30" customHeight="1" thickBot="1" x14ac:dyDescent="0.4">
      <c r="A4" s="1"/>
      <c r="B4" s="222"/>
      <c r="C4" s="224"/>
      <c r="D4" s="225" t="s">
        <v>292</v>
      </c>
      <c r="E4" s="226" t="s">
        <v>293</v>
      </c>
      <c r="F4" s="226" t="s">
        <v>294</v>
      </c>
      <c r="G4" s="226" t="s">
        <v>295</v>
      </c>
      <c r="H4" s="227" t="s">
        <v>296</v>
      </c>
      <c r="I4" s="755"/>
      <c r="J4" s="758" t="s">
        <v>297</v>
      </c>
      <c r="K4" s="758"/>
      <c r="L4" s="758"/>
      <c r="M4" s="758"/>
      <c r="N4" s="758"/>
      <c r="O4" s="758"/>
      <c r="P4" s="759"/>
      <c r="Q4" s="752" t="s">
        <v>298</v>
      </c>
      <c r="R4" s="753"/>
      <c r="S4" s="753"/>
      <c r="T4" s="753"/>
      <c r="U4" s="753"/>
      <c r="V4" s="754"/>
      <c r="W4" s="762"/>
      <c r="X4" s="757"/>
    </row>
    <row r="5" spans="1:24" ht="30" customHeight="1" x14ac:dyDescent="0.35">
      <c r="A5" s="1"/>
      <c r="B5" s="743" t="s">
        <v>299</v>
      </c>
      <c r="C5" s="228" t="s">
        <v>300</v>
      </c>
      <c r="D5" s="229" t="s">
        <v>301</v>
      </c>
      <c r="E5" s="230" t="s">
        <v>302</v>
      </c>
      <c r="F5" s="231" t="s">
        <v>303</v>
      </c>
      <c r="G5" s="232" t="s">
        <v>304</v>
      </c>
      <c r="H5" s="233" t="s">
        <v>305</v>
      </c>
      <c r="I5" s="755"/>
      <c r="J5" s="760"/>
      <c r="K5" s="760"/>
      <c r="L5" s="760"/>
      <c r="M5" s="760"/>
      <c r="N5" s="760"/>
      <c r="O5" s="760"/>
      <c r="P5" s="761"/>
      <c r="Q5" s="765" t="s">
        <v>319</v>
      </c>
      <c r="R5" s="752" t="s">
        <v>306</v>
      </c>
      <c r="S5" s="753"/>
      <c r="T5" s="753"/>
      <c r="U5" s="754"/>
      <c r="V5" s="105"/>
      <c r="W5" s="763"/>
      <c r="X5" s="757"/>
    </row>
    <row r="6" spans="1:24" ht="51" customHeight="1" x14ac:dyDescent="0.35">
      <c r="A6" s="1"/>
      <c r="B6" s="744"/>
      <c r="C6" s="234" t="s">
        <v>307</v>
      </c>
      <c r="D6" s="235" t="s">
        <v>308</v>
      </c>
      <c r="E6" s="236" t="s">
        <v>309</v>
      </c>
      <c r="F6" s="237" t="s">
        <v>310</v>
      </c>
      <c r="G6" s="237" t="s">
        <v>311</v>
      </c>
      <c r="H6" s="238" t="s">
        <v>312</v>
      </c>
      <c r="I6" s="755"/>
      <c r="J6" s="106" t="s">
        <v>313</v>
      </c>
      <c r="K6" s="106" t="s">
        <v>314</v>
      </c>
      <c r="L6" s="106" t="s">
        <v>315</v>
      </c>
      <c r="M6" s="106" t="s">
        <v>649</v>
      </c>
      <c r="N6" s="106" t="s">
        <v>316</v>
      </c>
      <c r="O6" s="106" t="s">
        <v>317</v>
      </c>
      <c r="P6" s="106" t="s">
        <v>318</v>
      </c>
      <c r="Q6" s="766"/>
      <c r="R6" s="108" t="s">
        <v>320</v>
      </c>
      <c r="S6" s="109" t="s">
        <v>321</v>
      </c>
      <c r="T6" s="109" t="s">
        <v>322</v>
      </c>
      <c r="U6" s="109" t="s">
        <v>323</v>
      </c>
      <c r="V6" s="107" t="s">
        <v>298</v>
      </c>
      <c r="W6" s="110" t="s">
        <v>324</v>
      </c>
      <c r="X6" s="757"/>
    </row>
    <row r="7" spans="1:24" ht="64.25" customHeight="1" x14ac:dyDescent="0.35">
      <c r="A7" s="1"/>
      <c r="B7" s="744"/>
      <c r="C7" s="234" t="s">
        <v>325</v>
      </c>
      <c r="D7" s="239" t="s">
        <v>326</v>
      </c>
      <c r="E7" s="236" t="s">
        <v>327</v>
      </c>
      <c r="F7" s="236" t="s">
        <v>328</v>
      </c>
      <c r="G7" s="237" t="s">
        <v>329</v>
      </c>
      <c r="H7" s="238" t="s">
        <v>311</v>
      </c>
      <c r="I7" s="755"/>
      <c r="J7" s="111" t="s">
        <v>330</v>
      </c>
      <c r="K7" s="112" t="s">
        <v>331</v>
      </c>
      <c r="L7" s="113">
        <v>45762</v>
      </c>
      <c r="M7" s="114" t="s">
        <v>332</v>
      </c>
      <c r="N7" s="115" t="s">
        <v>333</v>
      </c>
      <c r="O7" s="115" t="s">
        <v>334</v>
      </c>
      <c r="P7" s="115" t="s">
        <v>335</v>
      </c>
      <c r="Q7" s="116">
        <v>4</v>
      </c>
      <c r="R7" s="117">
        <v>2</v>
      </c>
      <c r="S7" s="117">
        <v>4</v>
      </c>
      <c r="T7" s="117">
        <v>3</v>
      </c>
      <c r="U7" s="118">
        <f>AVERAGE(R7:T7)</f>
        <v>3</v>
      </c>
      <c r="V7" s="39">
        <f>Q7*U7</f>
        <v>12</v>
      </c>
      <c r="W7" s="118" t="s">
        <v>336</v>
      </c>
      <c r="X7" s="757"/>
    </row>
    <row r="8" spans="1:24" ht="30" customHeight="1" x14ac:dyDescent="0.35">
      <c r="A8" s="1"/>
      <c r="B8" s="744"/>
      <c r="C8" s="234" t="s">
        <v>337</v>
      </c>
      <c r="D8" s="240" t="s">
        <v>338</v>
      </c>
      <c r="E8" s="241" t="s">
        <v>339</v>
      </c>
      <c r="F8" s="236" t="s">
        <v>340</v>
      </c>
      <c r="G8" s="236" t="s">
        <v>328</v>
      </c>
      <c r="H8" s="242" t="s">
        <v>341</v>
      </c>
      <c r="I8" s="755"/>
      <c r="J8" s="111"/>
      <c r="K8" s="112"/>
      <c r="L8" s="113"/>
      <c r="M8" s="114"/>
      <c r="N8" s="115"/>
      <c r="O8" s="115"/>
      <c r="P8" s="115"/>
      <c r="Q8" s="119"/>
      <c r="R8" s="119"/>
      <c r="S8" s="119"/>
      <c r="T8" s="119"/>
      <c r="U8" s="118" t="e">
        <f t="shared" ref="U8:U19" si="0">AVERAGE(R8:T8)</f>
        <v>#DIV/0!</v>
      </c>
      <c r="V8" s="39" t="e">
        <f t="shared" ref="V8:V19" si="1">Q8*U8</f>
        <v>#DIV/0!</v>
      </c>
      <c r="W8" s="118"/>
      <c r="X8" s="757"/>
    </row>
    <row r="9" spans="1:24" ht="30" customHeight="1" x14ac:dyDescent="0.35">
      <c r="A9" s="1"/>
      <c r="B9" s="744"/>
      <c r="C9" s="234" t="s">
        <v>342</v>
      </c>
      <c r="D9" s="240" t="s">
        <v>343</v>
      </c>
      <c r="E9" s="243" t="s">
        <v>344</v>
      </c>
      <c r="F9" s="241" t="s">
        <v>339</v>
      </c>
      <c r="G9" s="241" t="s">
        <v>345</v>
      </c>
      <c r="H9" s="244" t="s">
        <v>346</v>
      </c>
      <c r="I9" s="755"/>
      <c r="J9" s="121"/>
      <c r="K9" s="112"/>
      <c r="L9" s="122"/>
      <c r="M9" s="123"/>
      <c r="N9" s="124"/>
      <c r="O9" s="124"/>
      <c r="P9" s="124"/>
      <c r="Q9" s="119"/>
      <c r="R9" s="119"/>
      <c r="S9" s="119"/>
      <c r="T9" s="119"/>
      <c r="U9" s="118" t="e">
        <f t="shared" si="0"/>
        <v>#DIV/0!</v>
      </c>
      <c r="V9" s="39" t="e">
        <f t="shared" si="1"/>
        <v>#DIV/0!</v>
      </c>
      <c r="W9" s="118"/>
      <c r="X9" s="757"/>
    </row>
    <row r="10" spans="1:24" ht="36.65" customHeight="1" thickBot="1" x14ac:dyDescent="0.4">
      <c r="A10" s="1"/>
      <c r="B10" s="745"/>
      <c r="C10" s="245" t="s">
        <v>347</v>
      </c>
      <c r="D10" s="246" t="s">
        <v>348</v>
      </c>
      <c r="E10" s="247" t="s">
        <v>343</v>
      </c>
      <c r="F10" s="247" t="s">
        <v>338</v>
      </c>
      <c r="G10" s="247" t="s">
        <v>344</v>
      </c>
      <c r="H10" s="248" t="s">
        <v>349</v>
      </c>
      <c r="I10" s="755"/>
      <c r="J10" s="115"/>
      <c r="K10" s="112"/>
      <c r="L10" s="125"/>
      <c r="M10" s="126"/>
      <c r="N10" s="115"/>
      <c r="O10" s="115"/>
      <c r="P10" s="115"/>
      <c r="Q10" s="119"/>
      <c r="R10" s="120"/>
      <c r="S10" s="120"/>
      <c r="T10" s="120"/>
      <c r="U10" s="118" t="e">
        <f t="shared" si="0"/>
        <v>#DIV/0!</v>
      </c>
      <c r="V10" s="39" t="e">
        <f t="shared" si="1"/>
        <v>#DIV/0!</v>
      </c>
      <c r="W10" s="118"/>
      <c r="X10" s="757"/>
    </row>
    <row r="11" spans="1:24" ht="30" customHeight="1" thickBot="1" x14ac:dyDescent="0.4">
      <c r="A11" s="1"/>
      <c r="B11" s="5"/>
      <c r="C11" s="249"/>
      <c r="D11" s="250"/>
      <c r="E11" s="250"/>
      <c r="F11" s="250"/>
      <c r="G11" s="250"/>
      <c r="H11" s="250"/>
      <c r="I11" s="755"/>
      <c r="J11" s="115"/>
      <c r="K11" s="112"/>
      <c r="L11" s="125"/>
      <c r="M11" s="126"/>
      <c r="N11" s="115"/>
      <c r="O11" s="115"/>
      <c r="P11" s="115"/>
      <c r="Q11" s="119"/>
      <c r="R11" s="120"/>
      <c r="S11" s="120"/>
      <c r="T11" s="120"/>
      <c r="U11" s="118" t="e">
        <f t="shared" si="0"/>
        <v>#DIV/0!</v>
      </c>
      <c r="V11" s="39" t="e">
        <f t="shared" si="1"/>
        <v>#DIV/0!</v>
      </c>
      <c r="W11" s="118"/>
      <c r="X11" s="757"/>
    </row>
    <row r="12" spans="1:24" ht="30" customHeight="1" x14ac:dyDescent="0.35">
      <c r="A12" s="1"/>
      <c r="B12" s="5"/>
      <c r="C12" s="251"/>
      <c r="D12" s="746" t="s">
        <v>291</v>
      </c>
      <c r="E12" s="747"/>
      <c r="F12" s="747"/>
      <c r="G12" s="747"/>
      <c r="H12" s="748"/>
      <c r="I12" s="755"/>
      <c r="J12" s="115"/>
      <c r="K12" s="112"/>
      <c r="L12" s="125"/>
      <c r="M12" s="126"/>
      <c r="N12" s="115"/>
      <c r="O12" s="115"/>
      <c r="P12" s="115"/>
      <c r="Q12" s="119"/>
      <c r="R12" s="120"/>
      <c r="S12" s="120"/>
      <c r="T12" s="120"/>
      <c r="U12" s="118" t="e">
        <f t="shared" si="0"/>
        <v>#DIV/0!</v>
      </c>
      <c r="V12" s="39" t="e">
        <f t="shared" si="1"/>
        <v>#DIV/0!</v>
      </c>
      <c r="W12" s="118"/>
      <c r="X12" s="757"/>
    </row>
    <row r="13" spans="1:24" ht="30" customHeight="1" thickBot="1" x14ac:dyDescent="0.4">
      <c r="A13" s="1"/>
      <c r="B13" s="5"/>
      <c r="C13" s="251"/>
      <c r="D13" s="252" t="s">
        <v>556</v>
      </c>
      <c r="E13" s="253" t="s">
        <v>560</v>
      </c>
      <c r="F13" s="253" t="s">
        <v>564</v>
      </c>
      <c r="G13" s="253" t="s">
        <v>565</v>
      </c>
      <c r="H13" s="254" t="s">
        <v>569</v>
      </c>
      <c r="I13" s="755"/>
      <c r="J13" s="111"/>
      <c r="K13" s="112"/>
      <c r="L13" s="113"/>
      <c r="M13" s="114"/>
      <c r="N13" s="115"/>
      <c r="O13" s="115"/>
      <c r="P13" s="115"/>
      <c r="Q13" s="119"/>
      <c r="R13" s="120"/>
      <c r="S13" s="120"/>
      <c r="T13" s="120"/>
      <c r="U13" s="118" t="e">
        <f t="shared" si="0"/>
        <v>#DIV/0!</v>
      </c>
      <c r="V13" s="39" t="e">
        <f t="shared" si="1"/>
        <v>#DIV/0!</v>
      </c>
      <c r="W13" s="118"/>
      <c r="X13" s="757"/>
    </row>
    <row r="14" spans="1:24" ht="51" customHeight="1" x14ac:dyDescent="0.35">
      <c r="A14" s="1"/>
      <c r="B14" s="749" t="s">
        <v>323</v>
      </c>
      <c r="C14" s="255" t="s">
        <v>321</v>
      </c>
      <c r="D14" s="256" t="s">
        <v>553</v>
      </c>
      <c r="E14" s="257" t="s">
        <v>557</v>
      </c>
      <c r="F14" s="257" t="s">
        <v>561</v>
      </c>
      <c r="G14" s="257" t="s">
        <v>566</v>
      </c>
      <c r="H14" s="258" t="s">
        <v>570</v>
      </c>
      <c r="I14" s="755"/>
      <c r="J14" s="111"/>
      <c r="K14" s="112"/>
      <c r="L14" s="113"/>
      <c r="M14" s="114"/>
      <c r="N14" s="115"/>
      <c r="O14" s="115"/>
      <c r="P14" s="115"/>
      <c r="Q14" s="119"/>
      <c r="R14" s="120"/>
      <c r="S14" s="120"/>
      <c r="T14" s="120"/>
      <c r="U14" s="118" t="e">
        <f t="shared" si="0"/>
        <v>#DIV/0!</v>
      </c>
      <c r="V14" s="39" t="e">
        <f t="shared" si="1"/>
        <v>#DIV/0!</v>
      </c>
      <c r="W14" s="118"/>
      <c r="X14" s="757"/>
    </row>
    <row r="15" spans="1:24" ht="52.4" customHeight="1" x14ac:dyDescent="0.35">
      <c r="A15" s="1"/>
      <c r="B15" s="750"/>
      <c r="C15" s="259" t="s">
        <v>320</v>
      </c>
      <c r="D15" s="260" t="s">
        <v>554</v>
      </c>
      <c r="E15" s="261" t="s">
        <v>558</v>
      </c>
      <c r="F15" s="261" t="s">
        <v>562</v>
      </c>
      <c r="G15" s="261" t="s">
        <v>567</v>
      </c>
      <c r="H15" s="262" t="s">
        <v>571</v>
      </c>
      <c r="I15" s="755"/>
      <c r="J15" s="111"/>
      <c r="K15" s="112"/>
      <c r="L15" s="113"/>
      <c r="M15" s="114"/>
      <c r="N15" s="115"/>
      <c r="O15" s="115"/>
      <c r="P15" s="115"/>
      <c r="Q15" s="119"/>
      <c r="R15" s="120"/>
      <c r="S15" s="120"/>
      <c r="T15" s="120"/>
      <c r="U15" s="118" t="e">
        <f t="shared" si="0"/>
        <v>#DIV/0!</v>
      </c>
      <c r="V15" s="39" t="e">
        <f t="shared" si="1"/>
        <v>#DIV/0!</v>
      </c>
      <c r="W15" s="118"/>
      <c r="X15" s="757"/>
    </row>
    <row r="16" spans="1:24" ht="43.4" customHeight="1" thickBot="1" x14ac:dyDescent="0.4">
      <c r="A16" s="1"/>
      <c r="B16" s="751"/>
      <c r="C16" s="263" t="s">
        <v>322</v>
      </c>
      <c r="D16" s="264" t="s">
        <v>555</v>
      </c>
      <c r="E16" s="265" t="s">
        <v>559</v>
      </c>
      <c r="F16" s="265" t="s">
        <v>563</v>
      </c>
      <c r="G16" s="266" t="s">
        <v>568</v>
      </c>
      <c r="H16" s="267" t="s">
        <v>572</v>
      </c>
      <c r="I16" s="755"/>
      <c r="J16" s="111"/>
      <c r="K16" s="112"/>
      <c r="L16" s="113"/>
      <c r="M16" s="114"/>
      <c r="N16" s="115"/>
      <c r="O16" s="115"/>
      <c r="P16" s="115"/>
      <c r="Q16" s="119"/>
      <c r="R16" s="120"/>
      <c r="S16" s="120"/>
      <c r="T16" s="120"/>
      <c r="U16" s="118" t="e">
        <f t="shared" si="0"/>
        <v>#DIV/0!</v>
      </c>
      <c r="V16" s="39" t="e">
        <f t="shared" si="1"/>
        <v>#DIV/0!</v>
      </c>
      <c r="W16" s="118"/>
      <c r="X16" s="757"/>
    </row>
    <row r="17" spans="1:24" ht="30" customHeight="1" x14ac:dyDescent="0.35">
      <c r="A17" s="1"/>
      <c r="B17" s="1"/>
      <c r="C17" s="220"/>
      <c r="D17" s="1"/>
      <c r="E17" s="1"/>
      <c r="F17" s="1"/>
      <c r="G17" s="1"/>
      <c r="H17" s="1"/>
      <c r="I17" s="755"/>
      <c r="J17" s="111"/>
      <c r="K17" s="112"/>
      <c r="L17" s="113"/>
      <c r="M17" s="114"/>
      <c r="N17" s="115"/>
      <c r="O17" s="115"/>
      <c r="P17" s="115"/>
      <c r="Q17" s="119"/>
      <c r="R17" s="120"/>
      <c r="S17" s="120"/>
      <c r="T17" s="120"/>
      <c r="U17" s="118" t="e">
        <f t="shared" si="0"/>
        <v>#DIV/0!</v>
      </c>
      <c r="V17" s="39" t="e">
        <f t="shared" si="1"/>
        <v>#DIV/0!</v>
      </c>
      <c r="W17" s="118"/>
      <c r="X17" s="757"/>
    </row>
    <row r="18" spans="1:24" ht="30" customHeight="1" x14ac:dyDescent="0.35">
      <c r="A18" s="1"/>
      <c r="B18" s="739" t="s">
        <v>350</v>
      </c>
      <c r="C18" s="739"/>
      <c r="D18" s="739"/>
      <c r="E18" s="739"/>
      <c r="F18" s="739"/>
      <c r="G18" s="739"/>
      <c r="H18" s="739"/>
      <c r="I18" s="755"/>
      <c r="J18" s="111"/>
      <c r="K18" s="112"/>
      <c r="L18" s="113"/>
      <c r="M18" s="114"/>
      <c r="N18" s="115"/>
      <c r="O18" s="115"/>
      <c r="P18" s="115"/>
      <c r="Q18" s="119"/>
      <c r="R18" s="120"/>
      <c r="S18" s="120"/>
      <c r="T18" s="120"/>
      <c r="U18" s="118" t="e">
        <f t="shared" si="0"/>
        <v>#DIV/0!</v>
      </c>
      <c r="V18" s="39" t="e">
        <f t="shared" si="1"/>
        <v>#DIV/0!</v>
      </c>
      <c r="W18" s="118"/>
      <c r="X18" s="757"/>
    </row>
    <row r="19" spans="1:24" ht="30" customHeight="1" x14ac:dyDescent="0.35">
      <c r="A19" s="1"/>
      <c r="B19" s="1"/>
      <c r="C19" s="220"/>
      <c r="D19" s="1"/>
      <c r="E19" s="1"/>
      <c r="F19" s="1"/>
      <c r="G19" s="1"/>
      <c r="H19" s="1"/>
      <c r="I19" s="755"/>
      <c r="J19" s="111"/>
      <c r="K19" s="112"/>
      <c r="L19" s="113"/>
      <c r="M19" s="114"/>
      <c r="N19" s="115"/>
      <c r="O19" s="115"/>
      <c r="P19" s="115"/>
      <c r="Q19" s="119"/>
      <c r="R19" s="120"/>
      <c r="S19" s="120"/>
      <c r="T19" s="120"/>
      <c r="U19" s="118" t="e">
        <f t="shared" si="0"/>
        <v>#DIV/0!</v>
      </c>
      <c r="V19" s="39" t="e">
        <f t="shared" si="1"/>
        <v>#DIV/0!</v>
      </c>
      <c r="W19" s="118"/>
      <c r="X19" s="757"/>
    </row>
    <row r="20" spans="1:24" ht="16" x14ac:dyDescent="0.4">
      <c r="A20" s="1"/>
      <c r="B20" s="1"/>
      <c r="C20" s="1"/>
      <c r="D20" s="1"/>
      <c r="E20" s="1"/>
      <c r="F20" s="1"/>
      <c r="G20" s="268"/>
      <c r="H20" s="268"/>
      <c r="I20" s="755"/>
      <c r="J20" s="764"/>
      <c r="K20" s="764"/>
      <c r="L20" s="764"/>
      <c r="M20" s="764"/>
      <c r="N20" s="764"/>
      <c r="O20" s="764"/>
      <c r="P20" s="764"/>
      <c r="Q20" s="764"/>
      <c r="R20" s="764"/>
      <c r="S20" s="764"/>
      <c r="T20" s="764"/>
      <c r="U20" s="764"/>
      <c r="V20" s="764"/>
      <c r="W20" s="764"/>
      <c r="X20" s="764"/>
    </row>
    <row r="21" spans="1:24" x14ac:dyDescent="0.35">
      <c r="A21" s="82"/>
      <c r="B21" s="82"/>
      <c r="C21" s="82"/>
      <c r="D21" s="82"/>
      <c r="E21" s="82"/>
      <c r="F21" s="82"/>
      <c r="G21" s="127"/>
      <c r="H21" s="127"/>
      <c r="I21" s="82"/>
      <c r="J21" s="82"/>
      <c r="K21" s="82"/>
      <c r="L21" s="82"/>
      <c r="M21" s="82"/>
      <c r="N21" s="82"/>
      <c r="O21" s="82"/>
      <c r="P21" s="82"/>
      <c r="Q21" s="82"/>
      <c r="R21" s="82"/>
      <c r="S21" s="82"/>
      <c r="T21" s="82"/>
      <c r="U21" s="82"/>
      <c r="V21" s="82"/>
      <c r="W21" s="82"/>
      <c r="X21" s="82"/>
    </row>
    <row r="22" spans="1:24" x14ac:dyDescent="0.35">
      <c r="A22" s="82"/>
      <c r="B22" s="82"/>
      <c r="C22" s="82"/>
      <c r="D22" s="82"/>
      <c r="E22" s="82"/>
      <c r="F22" s="82"/>
      <c r="G22" s="127"/>
      <c r="H22" s="127"/>
      <c r="I22" s="82"/>
      <c r="J22" s="82"/>
      <c r="K22" s="82"/>
      <c r="L22" s="82"/>
      <c r="M22" s="82"/>
      <c r="N22" s="82"/>
      <c r="O22" s="82"/>
      <c r="P22" s="82"/>
      <c r="Q22" s="82"/>
      <c r="R22" s="82"/>
      <c r="S22" s="82"/>
      <c r="T22" s="82"/>
      <c r="U22" s="82"/>
      <c r="V22" s="82"/>
      <c r="W22" s="82"/>
      <c r="X22" s="82"/>
    </row>
    <row r="23" spans="1:24" x14ac:dyDescent="0.35">
      <c r="A23" s="82"/>
      <c r="B23" s="82"/>
      <c r="C23" s="82"/>
      <c r="D23" s="82"/>
      <c r="E23" s="82"/>
      <c r="F23" s="82"/>
      <c r="G23" s="127"/>
      <c r="H23" s="127"/>
      <c r="I23" s="82"/>
      <c r="J23" s="82"/>
      <c r="K23" s="82"/>
      <c r="L23" s="82"/>
      <c r="M23" s="82"/>
      <c r="N23" s="82"/>
      <c r="O23" s="82"/>
      <c r="P23" s="82"/>
      <c r="Q23" s="82"/>
      <c r="R23" s="82"/>
      <c r="S23" s="82"/>
      <c r="T23" s="82"/>
      <c r="U23" s="82"/>
      <c r="V23" s="82"/>
      <c r="W23" s="82"/>
      <c r="X23" s="82"/>
    </row>
    <row r="24" spans="1:24" x14ac:dyDescent="0.35">
      <c r="A24" s="82"/>
      <c r="B24" s="82"/>
      <c r="C24" s="82"/>
      <c r="D24" s="82"/>
      <c r="E24" s="82"/>
      <c r="F24" s="82"/>
      <c r="G24" s="127"/>
      <c r="H24" s="127"/>
      <c r="I24" s="82"/>
      <c r="J24" s="82"/>
      <c r="K24" s="82"/>
      <c r="L24" s="82"/>
      <c r="M24" s="82"/>
      <c r="N24" s="82"/>
      <c r="O24" s="82"/>
      <c r="P24" s="82"/>
      <c r="Q24" s="82"/>
      <c r="R24" s="82"/>
      <c r="S24" s="82"/>
      <c r="T24" s="82"/>
      <c r="U24" s="82"/>
      <c r="V24" s="82"/>
      <c r="W24" s="82"/>
      <c r="X24" s="82"/>
    </row>
    <row r="25" spans="1:24" x14ac:dyDescent="0.35">
      <c r="A25" s="82"/>
      <c r="B25" s="82"/>
      <c r="C25" s="82"/>
      <c r="D25" s="82"/>
      <c r="E25" s="82"/>
      <c r="F25" s="82"/>
      <c r="G25" s="127"/>
      <c r="H25" s="127"/>
      <c r="I25" s="82"/>
      <c r="J25" s="82"/>
      <c r="K25" s="82"/>
      <c r="L25" s="82"/>
      <c r="M25" s="82"/>
      <c r="N25" s="82"/>
      <c r="O25" s="82"/>
      <c r="P25" s="82"/>
      <c r="Q25" s="82"/>
      <c r="R25" s="82"/>
      <c r="S25" s="82"/>
      <c r="T25" s="82"/>
      <c r="U25" s="82"/>
      <c r="V25" s="82"/>
      <c r="W25" s="82"/>
      <c r="X25" s="82"/>
    </row>
  </sheetData>
  <mergeCells count="16">
    <mergeCell ref="R5:U5"/>
    <mergeCell ref="I1:I20"/>
    <mergeCell ref="J1:W1"/>
    <mergeCell ref="X1:X19"/>
    <mergeCell ref="J4:P5"/>
    <mergeCell ref="Q4:V4"/>
    <mergeCell ref="W4:W5"/>
    <mergeCell ref="J20:X20"/>
    <mergeCell ref="J3:K3"/>
    <mergeCell ref="Q5:Q6"/>
    <mergeCell ref="D2:H2"/>
    <mergeCell ref="B18:H18"/>
    <mergeCell ref="D3:H3"/>
    <mergeCell ref="B5:B10"/>
    <mergeCell ref="D12:H12"/>
    <mergeCell ref="B14:B16"/>
  </mergeCells>
  <conditionalFormatting sqref="Q7:Q19 Q8:T9">
    <cfRule type="expression" dxfId="42" priority="28" stopIfTrue="1">
      <formula>AND($C7="Opportunity",Q7=3)</formula>
    </cfRule>
    <cfRule type="expression" dxfId="41" priority="26" stopIfTrue="1">
      <formula>AND($C7="Opportunity",Q7=1)</formula>
    </cfRule>
    <cfRule type="expression" dxfId="40" priority="27" stopIfTrue="1">
      <formula>AND($C7="Opportunity",Q7=2)</formula>
    </cfRule>
    <cfRule type="expression" dxfId="39" priority="29" stopIfTrue="1">
      <formula>AND($C7="Opportunity",Q7=4)</formula>
    </cfRule>
    <cfRule type="expression" dxfId="38" priority="30" stopIfTrue="1">
      <formula>AND($C7="Opportunity",Q7=5)</formula>
    </cfRule>
    <cfRule type="expression" dxfId="37" priority="31" stopIfTrue="1">
      <formula>AND($C7="Issue",Q7=5)</formula>
    </cfRule>
  </conditionalFormatting>
  <conditionalFormatting sqref="Q7:T19">
    <cfRule type="cellIs" dxfId="36" priority="11" operator="between">
      <formula>4.01</formula>
      <formula>5</formula>
    </cfRule>
    <cfRule type="cellIs" dxfId="35" priority="12" operator="between">
      <formula>3.01</formula>
      <formula>4</formula>
    </cfRule>
    <cfRule type="cellIs" dxfId="34" priority="13" operator="between">
      <formula>2.01</formula>
      <formula>3</formula>
    </cfRule>
    <cfRule type="cellIs" dxfId="33" priority="14" operator="between">
      <formula>1.01</formula>
      <formula>2</formula>
    </cfRule>
    <cfRule type="cellIs" dxfId="32" priority="15" operator="between">
      <formula>0.001</formula>
      <formula>1</formula>
    </cfRule>
  </conditionalFormatting>
  <conditionalFormatting sqref="R7:T19">
    <cfRule type="expression" dxfId="31" priority="5">
      <formula>AND($C7="Opportunity",R7=1)</formula>
    </cfRule>
    <cfRule type="expression" dxfId="30" priority="6" stopIfTrue="1">
      <formula>AND($C7="Issue",R7=5)</formula>
    </cfRule>
    <cfRule type="expression" dxfId="29" priority="7" stopIfTrue="1">
      <formula>AND($C7="Issue",R7=4)</formula>
    </cfRule>
    <cfRule type="expression" dxfId="28" priority="8" stopIfTrue="1">
      <formula>AND($C7="Issue",R7=3)</formula>
    </cfRule>
    <cfRule type="expression" dxfId="27" priority="9" stopIfTrue="1">
      <formula>AND($C7="Issue",R7=2)</formula>
    </cfRule>
    <cfRule type="expression" dxfId="26" priority="10" stopIfTrue="1">
      <formula>AND($C7="Issue",R7=1)</formula>
    </cfRule>
    <cfRule type="expression" dxfId="25" priority="1">
      <formula>AND($C7="Opportunity",R7=5)</formula>
    </cfRule>
    <cfRule type="expression" dxfId="24" priority="2">
      <formula>AND($C7="Opportunity",R7=4)</formula>
    </cfRule>
    <cfRule type="expression" dxfId="23" priority="3">
      <formula>AND($C7="Opportunity",R7=3)</formula>
    </cfRule>
    <cfRule type="expression" dxfId="22" priority="4">
      <formula>AND($C7="Opportunity",R7=2)</formula>
    </cfRule>
  </conditionalFormatting>
  <conditionalFormatting sqref="V7:V19">
    <cfRule type="expression" dxfId="21" priority="83" stopIfTrue="1">
      <formula>AND($C7="Issue",V7=5)</formula>
    </cfRule>
    <cfRule type="expression" dxfId="20" priority="84" stopIfTrue="1">
      <formula>AND($C7="Issue",V7=10)</formula>
    </cfRule>
    <cfRule type="expression" dxfId="19" priority="85" stopIfTrue="1">
      <formula>AND($C7="Issue",V7=15)</formula>
    </cfRule>
    <cfRule type="expression" dxfId="18" priority="86" stopIfTrue="1">
      <formula>AND($C7="Issue",V7=20)</formula>
    </cfRule>
    <cfRule type="expression" dxfId="17" priority="87" stopIfTrue="1">
      <formula>AND($C7="Issue",V7=25)</formula>
    </cfRule>
    <cfRule type="expression" dxfId="16" priority="88">
      <formula>OR(AND(Q7&gt;3,U7=4),AND(Q7&gt;2,U7=5))</formula>
    </cfRule>
    <cfRule type="expression" dxfId="15" priority="89">
      <formula>OR(AND(Q7&gt;2,U7=3),AND(Q7=2,U7=4),AND(Q7=3,U7=4),AND(Q7&lt;3,U7=5))</formula>
    </cfRule>
    <cfRule type="expression" dxfId="14" priority="90">
      <formula>OR(AND(Q7&gt;2,U7=2),AND(Q7=2,U7=3),AND(Q7=1,U7=4))</formula>
    </cfRule>
    <cfRule type="expression" dxfId="13" priority="91">
      <formula>OR(AND(Q7&lt;6,U7=1),AND(Q7&lt;3,U7=2),AND(Q7&lt;2,U7=3))</formula>
    </cfRule>
    <cfRule type="expression" dxfId="12" priority="92">
      <formula>AND($C7="Opportunity",OR(AND(#REF!&lt;6,#REF!=1),AND(#REF!&lt;3,#REF!=2),AND(#REF!&lt;2,#REF!=3)))</formula>
    </cfRule>
    <cfRule type="expression" dxfId="11" priority="93">
      <formula>AND($C7="Opportunity",OR(AND(Q7&gt;2,U7=2),AND(Q7=2,U7=3),AND(Q7=1,U7=4)))</formula>
    </cfRule>
    <cfRule type="expression" dxfId="10" priority="94">
      <formula>AND($C7="Opportunity",OR(AND(Q7&gt;2,U7=3),AND(Q7=2,U7=4),AND(Q7=3,TO7=4),AND(Q7&lt;3,U7=5)))</formula>
    </cfRule>
    <cfRule type="expression" dxfId="9" priority="95">
      <formula>AND($C7="Opportunity",OR(AND(Q7&gt;3,U7=4),AND(Q7&gt;2,U7=5)))</formula>
    </cfRule>
  </conditionalFormatting>
  <dataValidations count="3">
    <dataValidation type="list" allowBlank="1" showInputMessage="1" showErrorMessage="1" sqref="K7:K19" xr:uid="{49527001-E0D8-4069-94E0-DE0F9F826E13}">
      <formula1>"Strategic, Policy, Organisational, Financial, Reputational, Learners, Operational, Legal, Supply Chain, Fraud, Timescales, Economic, Consumer Demand, Weather, Other"</formula1>
    </dataValidation>
    <dataValidation type="list" allowBlank="1" showInputMessage="1" showErrorMessage="1" sqref="R7:T7 R10:T19" xr:uid="{1A72826B-8092-44B8-BCE6-C3AD82E217A2}">
      <formula1>Impact</formula1>
    </dataValidation>
    <dataValidation type="list" allowBlank="1" showInputMessage="1" showErrorMessage="1" sqref="Q7:Q19 R8:T9" xr:uid="{4D4B1A40-8E12-4C8C-90C8-C48CD6DBFB8D}">
      <formula1>Likelihood</formula1>
    </dataValidation>
  </dataValidations>
  <pageMargins left="0.7" right="0.7" top="0.75" bottom="0.75" header="0.3" footer="0.3"/>
  <headerFooter>
    <oddHeader>&amp;C&amp;"Calibri"&amp;10&amp;K000000 OFFICIAL&amp;1#_x000D_</oddHeader>
    <oddFooter>&amp;C_x000D_&amp;1#&amp;"Calibri"&amp;10&amp;K000000 OFFICIAL</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630A7-1A2A-47D2-B9E6-9DB6361774AF}">
  <sheetPr codeName="Sheet11">
    <tabColor theme="8" tint="0.59999389629810485"/>
  </sheetPr>
  <dimension ref="A1:AI121"/>
  <sheetViews>
    <sheetView showGridLines="0" topLeftCell="A42" zoomScale="70" zoomScaleNormal="70" workbookViewId="0">
      <selection activeCell="C50" sqref="C50"/>
    </sheetView>
  </sheetViews>
  <sheetFormatPr defaultColWidth="8.81640625" defaultRowHeight="14.5" x14ac:dyDescent="0.35"/>
  <cols>
    <col min="1" max="1" width="11.81640625" style="53" customWidth="1"/>
    <col min="2" max="2" width="15" style="53" customWidth="1"/>
    <col min="3" max="3" width="17.81640625" style="53" bestFit="1" customWidth="1"/>
    <col min="4" max="4" width="34.81640625" style="53" customWidth="1"/>
    <col min="5" max="5" width="24.54296875" style="53" bestFit="1" customWidth="1"/>
    <col min="6" max="6" width="22.1796875" style="53" bestFit="1" customWidth="1"/>
    <col min="7" max="7" width="29.54296875" style="53" customWidth="1"/>
    <col min="8" max="8" width="27.453125" style="53" bestFit="1" customWidth="1"/>
    <col min="9" max="9" width="17.1796875" style="53" bestFit="1" customWidth="1"/>
    <col min="10" max="11" width="19.1796875" style="53" bestFit="1" customWidth="1"/>
    <col min="12" max="12" width="19.1796875" style="53" customWidth="1"/>
    <col min="13" max="13" width="4.453125" style="53" customWidth="1"/>
    <col min="14" max="14" width="14.81640625" style="53" bestFit="1" customWidth="1"/>
    <col min="15" max="15" width="15.1796875" style="53" bestFit="1" customWidth="1"/>
    <col min="16" max="16" width="16.54296875" style="53" bestFit="1" customWidth="1"/>
    <col min="17" max="17" width="12" style="53" bestFit="1" customWidth="1"/>
    <col min="18" max="18" width="19.453125" style="53" customWidth="1"/>
    <col min="19" max="19" width="12.453125" style="53" customWidth="1"/>
    <col min="20" max="20" width="25.81640625" style="53" bestFit="1" customWidth="1"/>
    <col min="21" max="21" width="25.54296875" style="53" bestFit="1" customWidth="1"/>
    <col min="22" max="22" width="25.1796875" style="53" bestFit="1" customWidth="1"/>
    <col min="23" max="23" width="25.81640625" style="53" bestFit="1" customWidth="1"/>
    <col min="24" max="24" width="34.36328125" style="53" customWidth="1"/>
    <col min="25" max="25" width="24.81640625" style="53" bestFit="1" customWidth="1"/>
    <col min="26" max="26" width="22.453125" style="53" bestFit="1" customWidth="1"/>
    <col min="27" max="27" width="25" style="53" bestFit="1" customWidth="1"/>
    <col min="28" max="28" width="24.81640625" style="53" bestFit="1" customWidth="1"/>
    <col min="29" max="29" width="24.81640625" style="53" customWidth="1"/>
    <col min="30" max="30" width="4.1796875" style="53" customWidth="1"/>
    <col min="31" max="31" width="26" style="53" bestFit="1" customWidth="1"/>
    <col min="32" max="32" width="15.1796875" style="53" bestFit="1" customWidth="1"/>
    <col min="33" max="33" width="16.54296875" style="53" bestFit="1" customWidth="1"/>
    <col min="34" max="34" width="8.81640625" style="53" bestFit="1" customWidth="1"/>
    <col min="35" max="16384" width="8.81640625" style="53"/>
  </cols>
  <sheetData>
    <row r="1" spans="1:35" ht="19.75" customHeight="1" x14ac:dyDescent="0.35">
      <c r="A1" s="51"/>
      <c r="B1" s="773"/>
      <c r="C1" s="773"/>
      <c r="D1" s="773"/>
      <c r="E1" s="773"/>
      <c r="F1" s="773"/>
      <c r="G1" s="773"/>
      <c r="H1" s="773"/>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5" x14ac:dyDescent="0.35">
      <c r="A2" s="51"/>
      <c r="B2" s="52"/>
      <c r="C2" s="52"/>
      <c r="D2" s="52"/>
      <c r="E2" s="52"/>
      <c r="F2" s="52"/>
      <c r="G2" s="52"/>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row>
    <row r="3" spans="1:35" x14ac:dyDescent="0.35">
      <c r="A3" s="51"/>
      <c r="B3" s="52"/>
      <c r="C3" s="52"/>
      <c r="D3" s="52"/>
      <c r="E3" s="52"/>
      <c r="F3" s="52"/>
      <c r="G3" s="52"/>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row>
    <row r="4" spans="1:35" ht="17.5" x14ac:dyDescent="0.4">
      <c r="A4" s="51"/>
      <c r="B4" s="51"/>
      <c r="C4" s="54"/>
      <c r="D4" s="52"/>
      <c r="E4" s="52"/>
      <c r="F4" s="52"/>
      <c r="G4" s="52"/>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row>
    <row r="5" spans="1:35" x14ac:dyDescent="0.35">
      <c r="A5" s="51"/>
      <c r="B5" s="51"/>
      <c r="C5" s="51"/>
      <c r="D5" s="51"/>
      <c r="E5" s="52"/>
      <c r="F5" s="52"/>
      <c r="G5" s="52"/>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row>
    <row r="6" spans="1:35" x14ac:dyDescent="0.35">
      <c r="A6" s="51"/>
      <c r="B6" s="51"/>
      <c r="C6" s="51"/>
      <c r="D6" s="51"/>
      <c r="E6" s="52"/>
      <c r="F6" s="52"/>
      <c r="G6" s="52"/>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row>
    <row r="7" spans="1:35" ht="52.4" customHeight="1" x14ac:dyDescent="0.35">
      <c r="A7" s="780" t="s">
        <v>351</v>
      </c>
      <c r="B7" s="780"/>
      <c r="C7" s="780"/>
      <c r="D7" s="780"/>
      <c r="E7" s="780"/>
      <c r="F7" s="780"/>
      <c r="G7" s="780"/>
      <c r="H7" s="780"/>
      <c r="I7" s="780"/>
      <c r="J7" s="780"/>
      <c r="K7" s="780"/>
      <c r="L7" s="780"/>
      <c r="M7" s="780"/>
      <c r="N7" s="780"/>
      <c r="O7" s="780"/>
      <c r="P7" s="780"/>
      <c r="Q7" s="780"/>
      <c r="R7" s="780"/>
      <c r="S7" s="780"/>
      <c r="T7" s="780"/>
      <c r="U7" s="51"/>
      <c r="V7" s="51"/>
      <c r="W7" s="51"/>
      <c r="X7" s="51"/>
      <c r="Y7" s="51"/>
      <c r="Z7" s="51"/>
      <c r="AA7" s="51"/>
      <c r="AB7" s="51"/>
      <c r="AC7" s="51"/>
      <c r="AD7" s="51"/>
      <c r="AE7" s="51"/>
      <c r="AF7" s="51"/>
      <c r="AG7" s="51"/>
      <c r="AH7" s="51"/>
      <c r="AI7" s="51"/>
    </row>
    <row r="8" spans="1:35" ht="31" customHeight="1" x14ac:dyDescent="0.45">
      <c r="A8" s="55"/>
      <c r="B8" s="51"/>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1"/>
    </row>
    <row r="9" spans="1:35" ht="44" customHeight="1" x14ac:dyDescent="0.45">
      <c r="A9" s="51"/>
      <c r="B9" s="787" t="s">
        <v>352</v>
      </c>
      <c r="C9" s="787"/>
      <c r="D9" s="787"/>
      <c r="E9" s="787"/>
      <c r="F9" s="787"/>
      <c r="G9" s="787"/>
      <c r="H9" s="787"/>
      <c r="I9" s="787"/>
      <c r="J9" s="787"/>
      <c r="K9" s="787"/>
      <c r="L9" s="787"/>
      <c r="M9" s="787"/>
      <c r="N9" s="787"/>
      <c r="O9" s="787"/>
      <c r="P9" s="787"/>
      <c r="Q9" s="787"/>
      <c r="R9" s="787"/>
      <c r="S9" s="787"/>
      <c r="T9" s="787"/>
      <c r="U9" s="787"/>
      <c r="V9" s="787"/>
      <c r="W9" s="787"/>
      <c r="X9" s="787"/>
      <c r="Y9" s="787"/>
      <c r="Z9" s="787"/>
      <c r="AA9" s="787"/>
      <c r="AB9" s="787"/>
      <c r="AC9" s="787"/>
      <c r="AD9" s="787"/>
      <c r="AE9" s="787"/>
      <c r="AF9" s="787"/>
      <c r="AG9" s="787"/>
      <c r="AH9" s="787"/>
      <c r="AI9" s="51"/>
    </row>
    <row r="10" spans="1:35" ht="341.5" customHeight="1" x14ac:dyDescent="0.35">
      <c r="A10" s="51"/>
      <c r="B10" s="786" t="s">
        <v>353</v>
      </c>
      <c r="C10" s="559"/>
      <c r="D10" s="559"/>
      <c r="E10" s="559"/>
      <c r="F10" s="559"/>
      <c r="G10" s="559"/>
      <c r="H10" s="559"/>
      <c r="I10" s="559"/>
      <c r="J10" s="559"/>
      <c r="K10" s="559"/>
      <c r="L10" s="559"/>
      <c r="M10" s="559"/>
      <c r="N10" s="559"/>
      <c r="O10" s="559"/>
      <c r="P10" s="559"/>
      <c r="Q10" s="559"/>
      <c r="R10" s="559"/>
      <c r="S10" s="559"/>
      <c r="T10" s="559"/>
      <c r="U10" s="559"/>
      <c r="V10" s="559"/>
      <c r="W10" s="559"/>
      <c r="X10" s="559"/>
      <c r="Y10" s="559"/>
      <c r="Z10" s="559"/>
      <c r="AA10" s="559"/>
      <c r="AB10" s="559"/>
      <c r="AC10" s="559"/>
      <c r="AD10" s="559"/>
      <c r="AE10" s="559"/>
      <c r="AF10" s="559"/>
      <c r="AG10" s="559"/>
      <c r="AH10" s="559"/>
      <c r="AI10" s="51"/>
    </row>
    <row r="11" spans="1:35" ht="18" customHeight="1" x14ac:dyDescent="0.35">
      <c r="A11" s="51"/>
      <c r="B11" s="57"/>
      <c r="C11" s="57"/>
      <c r="D11" s="57"/>
      <c r="E11" s="57"/>
      <c r="F11" s="57"/>
      <c r="G11" s="57"/>
      <c r="H11" s="57"/>
      <c r="I11" s="51"/>
      <c r="J11" s="58"/>
      <c r="K11" s="373"/>
      <c r="L11" s="373"/>
      <c r="M11" s="784"/>
      <c r="N11" s="51"/>
      <c r="O11" s="785"/>
      <c r="P11" s="784"/>
      <c r="Q11" s="784"/>
      <c r="R11" s="51"/>
      <c r="S11" s="51"/>
      <c r="T11" s="51"/>
      <c r="U11" s="51"/>
      <c r="V11" s="51"/>
      <c r="W11" s="51"/>
      <c r="X11" s="51"/>
      <c r="Y11" s="51"/>
      <c r="Z11" s="51"/>
      <c r="AA11" s="51"/>
      <c r="AB11" s="51"/>
      <c r="AC11" s="51"/>
      <c r="AD11" s="51"/>
      <c r="AE11" s="51"/>
      <c r="AF11" s="51"/>
      <c r="AG11" s="51"/>
      <c r="AH11" s="51"/>
      <c r="AI11" s="51"/>
    </row>
    <row r="12" spans="1:35" ht="18.5" x14ac:dyDescent="0.35">
      <c r="A12" s="51"/>
      <c r="B12" s="781" t="s">
        <v>354</v>
      </c>
      <c r="C12" s="782"/>
      <c r="D12" s="782"/>
      <c r="E12" s="782"/>
      <c r="F12" s="782"/>
      <c r="G12" s="782"/>
      <c r="H12" s="783"/>
      <c r="I12" s="51"/>
      <c r="J12" s="795" t="s">
        <v>576</v>
      </c>
      <c r="K12" s="795"/>
      <c r="L12" s="795"/>
      <c r="M12" s="784"/>
      <c r="N12" s="51"/>
      <c r="O12" s="785"/>
      <c r="P12" s="784"/>
      <c r="Q12" s="784"/>
      <c r="R12" s="51"/>
      <c r="S12" s="51"/>
      <c r="T12" s="51"/>
      <c r="U12" s="51"/>
      <c r="V12" s="51"/>
      <c r="W12" s="51"/>
      <c r="X12" s="51"/>
      <c r="Y12" s="51"/>
      <c r="Z12" s="51"/>
      <c r="AA12" s="51"/>
      <c r="AB12" s="51"/>
      <c r="AC12" s="51"/>
      <c r="AD12" s="51"/>
      <c r="AE12" s="51"/>
      <c r="AF12" s="51"/>
      <c r="AG12" s="51"/>
      <c r="AH12" s="51"/>
      <c r="AI12" s="51"/>
    </row>
    <row r="13" spans="1:35" ht="15.5" x14ac:dyDescent="0.35">
      <c r="A13" s="51"/>
      <c r="B13" s="450" t="s">
        <v>355</v>
      </c>
      <c r="C13" s="450" t="s">
        <v>356</v>
      </c>
      <c r="D13" s="461" t="s">
        <v>357</v>
      </c>
      <c r="E13" s="775"/>
      <c r="F13" s="775"/>
      <c r="G13" s="776"/>
      <c r="H13" s="797" t="s">
        <v>574</v>
      </c>
      <c r="I13" s="51"/>
      <c r="J13" s="794" t="s">
        <v>551</v>
      </c>
      <c r="K13" s="794"/>
      <c r="L13" s="794"/>
      <c r="M13" s="373"/>
      <c r="N13" s="51"/>
      <c r="O13" s="59"/>
      <c r="P13" s="373"/>
      <c r="Q13" s="373"/>
      <c r="R13" s="51"/>
      <c r="S13" s="51"/>
      <c r="T13" s="51"/>
      <c r="U13" s="51"/>
      <c r="V13" s="51"/>
      <c r="W13" s="51"/>
      <c r="X13" s="51"/>
      <c r="Y13" s="51"/>
      <c r="Z13" s="51"/>
      <c r="AA13" s="51"/>
      <c r="AB13" s="51"/>
      <c r="AC13" s="51"/>
      <c r="AD13" s="51"/>
      <c r="AE13" s="51"/>
      <c r="AF13" s="51"/>
      <c r="AG13" s="51"/>
      <c r="AH13" s="51"/>
      <c r="AI13" s="51"/>
    </row>
    <row r="14" spans="1:35" ht="15" customHeight="1" x14ac:dyDescent="0.35">
      <c r="A14" s="51"/>
      <c r="B14" s="452"/>
      <c r="C14" s="452"/>
      <c r="D14" s="777"/>
      <c r="E14" s="778"/>
      <c r="F14" s="778"/>
      <c r="G14" s="779"/>
      <c r="H14" s="797"/>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row>
    <row r="15" spans="1:35" ht="14.5" customHeight="1" x14ac:dyDescent="0.35">
      <c r="A15" s="51"/>
      <c r="B15" s="450" t="s">
        <v>358</v>
      </c>
      <c r="C15" s="513" t="s">
        <v>359</v>
      </c>
      <c r="D15" s="535" t="s">
        <v>360</v>
      </c>
      <c r="E15" s="535"/>
      <c r="F15" s="535"/>
      <c r="G15" s="535"/>
      <c r="H15" s="774" t="s">
        <v>361</v>
      </c>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row>
    <row r="16" spans="1:35" ht="33" customHeight="1" x14ac:dyDescent="0.35">
      <c r="A16" s="51"/>
      <c r="B16" s="452"/>
      <c r="C16" s="515"/>
      <c r="D16" s="535"/>
      <c r="E16" s="535"/>
      <c r="F16" s="535"/>
      <c r="G16" s="535"/>
      <c r="H16" s="774"/>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row>
    <row r="17" spans="1:35" ht="33" customHeight="1" x14ac:dyDescent="0.35">
      <c r="A17" s="51"/>
      <c r="B17" s="60"/>
      <c r="C17" s="59"/>
      <c r="D17" s="59"/>
      <c r="E17" s="59"/>
      <c r="F17" s="59"/>
      <c r="G17" s="59"/>
      <c r="H17" s="374"/>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50.5" customHeight="1" thickBot="1" x14ac:dyDescent="0.4">
      <c r="A18" s="51"/>
      <c r="B18" s="796" t="s">
        <v>362</v>
      </c>
      <c r="C18" s="796"/>
      <c r="D18" s="796"/>
      <c r="E18" s="796"/>
      <c r="F18" s="796"/>
      <c r="G18" s="796"/>
      <c r="H18" s="796"/>
      <c r="I18" s="796"/>
      <c r="J18" s="796"/>
      <c r="K18" s="796"/>
      <c r="L18" s="796"/>
      <c r="M18" s="796"/>
      <c r="N18" s="796"/>
      <c r="O18" s="796"/>
      <c r="P18" s="796"/>
      <c r="Q18" s="796"/>
      <c r="R18" s="51"/>
      <c r="S18" s="796" t="s">
        <v>363</v>
      </c>
      <c r="T18" s="796"/>
      <c r="U18" s="796"/>
      <c r="V18" s="796"/>
      <c r="W18" s="796"/>
      <c r="X18" s="796"/>
      <c r="Y18" s="796"/>
      <c r="Z18" s="796"/>
      <c r="AA18" s="796"/>
      <c r="AB18" s="796"/>
      <c r="AC18" s="796"/>
      <c r="AD18" s="796"/>
      <c r="AE18" s="796"/>
      <c r="AF18" s="796"/>
      <c r="AG18" s="796"/>
      <c r="AH18" s="796"/>
      <c r="AI18" s="51"/>
    </row>
    <row r="19" spans="1:35" ht="19" thickBot="1" x14ac:dyDescent="0.4">
      <c r="A19" s="51"/>
      <c r="B19" s="789" t="s">
        <v>364</v>
      </c>
      <c r="C19" s="790"/>
      <c r="D19" s="790"/>
      <c r="E19" s="790"/>
      <c r="F19" s="790"/>
      <c r="G19" s="790"/>
      <c r="H19" s="790"/>
      <c r="I19" s="790"/>
      <c r="J19" s="790"/>
      <c r="K19" s="790"/>
      <c r="L19" s="790"/>
      <c r="M19" s="790"/>
      <c r="N19" s="790"/>
      <c r="O19" s="790"/>
      <c r="P19" s="790"/>
      <c r="Q19" s="791"/>
      <c r="R19" s="51"/>
      <c r="S19" s="789" t="s">
        <v>364</v>
      </c>
      <c r="T19" s="790"/>
      <c r="U19" s="790"/>
      <c r="V19" s="790"/>
      <c r="W19" s="790"/>
      <c r="X19" s="790"/>
      <c r="Y19" s="790"/>
      <c r="Z19" s="790"/>
      <c r="AA19" s="790"/>
      <c r="AB19" s="790"/>
      <c r="AC19" s="790"/>
      <c r="AD19" s="790"/>
      <c r="AE19" s="790"/>
      <c r="AF19" s="790"/>
      <c r="AG19" s="790"/>
      <c r="AH19" s="791"/>
      <c r="AI19" s="51"/>
    </row>
    <row r="20" spans="1:35" ht="21" customHeight="1" x14ac:dyDescent="0.5">
      <c r="A20" s="51"/>
      <c r="B20" s="767" t="s">
        <v>365</v>
      </c>
      <c r="C20" s="767"/>
      <c r="D20" s="767"/>
      <c r="E20" s="767"/>
      <c r="F20" s="767"/>
      <c r="G20" s="767"/>
      <c r="H20" s="767"/>
      <c r="I20" s="767"/>
      <c r="J20" s="767"/>
      <c r="K20" s="767"/>
      <c r="L20" s="767"/>
      <c r="M20" s="51"/>
      <c r="N20" s="792" t="s">
        <v>366</v>
      </c>
      <c r="O20" s="792"/>
      <c r="P20" s="792"/>
      <c r="Q20" s="792"/>
      <c r="R20" s="51"/>
      <c r="S20" s="767" t="s">
        <v>365</v>
      </c>
      <c r="T20" s="767"/>
      <c r="U20" s="767"/>
      <c r="V20" s="767"/>
      <c r="W20" s="767"/>
      <c r="X20" s="767"/>
      <c r="Y20" s="767"/>
      <c r="Z20" s="767"/>
      <c r="AA20" s="767"/>
      <c r="AB20" s="767"/>
      <c r="AC20" s="767"/>
      <c r="AD20" s="51"/>
      <c r="AE20" s="792" t="s">
        <v>366</v>
      </c>
      <c r="AF20" s="792"/>
      <c r="AG20" s="792"/>
      <c r="AH20" s="792"/>
      <c r="AI20" s="51"/>
    </row>
    <row r="21" spans="1:35" ht="106.75" customHeight="1" x14ac:dyDescent="0.35">
      <c r="A21" s="51"/>
      <c r="B21" s="793" t="s">
        <v>367</v>
      </c>
      <c r="C21" s="61" t="s">
        <v>368</v>
      </c>
      <c r="D21" s="61" t="s">
        <v>369</v>
      </c>
      <c r="E21" s="61" t="s">
        <v>370</v>
      </c>
      <c r="F21" s="61" t="s">
        <v>371</v>
      </c>
      <c r="G21" s="61" t="s">
        <v>605</v>
      </c>
      <c r="H21" s="61" t="s">
        <v>372</v>
      </c>
      <c r="I21" s="61" t="s">
        <v>373</v>
      </c>
      <c r="J21" s="61" t="s">
        <v>374</v>
      </c>
      <c r="K21" s="62" t="s">
        <v>375</v>
      </c>
      <c r="L21" s="61" t="s">
        <v>376</v>
      </c>
      <c r="M21" s="51"/>
      <c r="N21" s="403" t="s">
        <v>377</v>
      </c>
      <c r="O21" s="404" t="s">
        <v>378</v>
      </c>
      <c r="P21" s="404" t="s">
        <v>379</v>
      </c>
      <c r="Q21" s="404" t="s">
        <v>380</v>
      </c>
      <c r="R21" s="51"/>
      <c r="S21" s="793" t="s">
        <v>367</v>
      </c>
      <c r="T21" s="61" t="s">
        <v>368</v>
      </c>
      <c r="U21" s="61" t="s">
        <v>369</v>
      </c>
      <c r="V21" s="61" t="s">
        <v>370</v>
      </c>
      <c r="W21" s="61" t="s">
        <v>371</v>
      </c>
      <c r="X21" s="411" t="s">
        <v>605</v>
      </c>
      <c r="Y21" s="411" t="s">
        <v>372</v>
      </c>
      <c r="Z21" s="61" t="s">
        <v>373</v>
      </c>
      <c r="AA21" s="61" t="s">
        <v>374</v>
      </c>
      <c r="AB21" s="412" t="s">
        <v>375</v>
      </c>
      <c r="AC21" s="411" t="s">
        <v>376</v>
      </c>
      <c r="AD21" s="51"/>
      <c r="AE21" s="403" t="s">
        <v>377</v>
      </c>
      <c r="AF21" s="404" t="s">
        <v>378</v>
      </c>
      <c r="AG21" s="404" t="s">
        <v>379</v>
      </c>
      <c r="AH21" s="404" t="s">
        <v>380</v>
      </c>
      <c r="AI21" s="51"/>
    </row>
    <row r="22" spans="1:35" x14ac:dyDescent="0.35">
      <c r="A22" s="51"/>
      <c r="B22" s="793"/>
      <c r="C22" s="40"/>
      <c r="D22" s="41"/>
      <c r="E22" s="42"/>
      <c r="F22" s="43"/>
      <c r="G22" s="393">
        <f>E22*_xlfn.XLOOKUP('3. Section A and B'!$E$35,Dropdowns!$N$2:$N$4,Dropdowns!$O$2:$O$4,0,0)</f>
        <v>0</v>
      </c>
      <c r="H22" s="393">
        <f t="shared" ref="H22:H31" si="0">E22-G22</f>
        <v>0</v>
      </c>
      <c r="I22" s="47"/>
      <c r="J22" s="48"/>
      <c r="K22" s="395">
        <f>D22*G22</f>
        <v>0</v>
      </c>
      <c r="L22" s="396">
        <f>SUM(D22*H22)</f>
        <v>0</v>
      </c>
      <c r="M22" s="51"/>
      <c r="N22" s="405">
        <f>K22*0.2</f>
        <v>0</v>
      </c>
      <c r="O22" s="396">
        <f>K22*0.7</f>
        <v>0</v>
      </c>
      <c r="P22" s="406">
        <f>K22*0.1</f>
        <v>0</v>
      </c>
      <c r="Q22" s="396">
        <f>SUM(N22:P22)</f>
        <v>0</v>
      </c>
      <c r="R22" s="51"/>
      <c r="S22" s="793"/>
      <c r="T22" s="40"/>
      <c r="U22" s="41"/>
      <c r="V22" s="42"/>
      <c r="W22" s="43"/>
      <c r="X22" s="393">
        <f>V22*_xlfn.XLOOKUP('3. Section A and B'!$E$35,Dropdowns!$N$2:$N$4,Dropdowns!$O$2:$O$4,0,0)</f>
        <v>0</v>
      </c>
      <c r="Y22" s="393">
        <f t="shared" ref="Y22:Y31" si="1">V22-X22</f>
        <v>0</v>
      </c>
      <c r="Z22" s="47"/>
      <c r="AA22" s="48"/>
      <c r="AB22" s="400">
        <f>U22*X22</f>
        <v>0</v>
      </c>
      <c r="AC22" s="396">
        <f>SUM(U22*Y22)</f>
        <v>0</v>
      </c>
      <c r="AD22" s="51"/>
      <c r="AE22" s="405">
        <f>AB22*0.2</f>
        <v>0</v>
      </c>
      <c r="AF22" s="396">
        <f>AB22*0.7</f>
        <v>0</v>
      </c>
      <c r="AG22" s="406">
        <f>AB22*0.1</f>
        <v>0</v>
      </c>
      <c r="AH22" s="396">
        <f>SUM(AE22:AG22)</f>
        <v>0</v>
      </c>
      <c r="AI22" s="51"/>
    </row>
    <row r="23" spans="1:35" x14ac:dyDescent="0.35">
      <c r="A23" s="51"/>
      <c r="B23" s="793"/>
      <c r="C23" s="40"/>
      <c r="D23" s="44"/>
      <c r="E23" s="45"/>
      <c r="F23" s="46"/>
      <c r="G23" s="393">
        <f>E23*_xlfn.XLOOKUP('3. Section A and B'!$E$35,Dropdowns!$N$2:$N$4,Dropdowns!$O$2:$O$4,0,0)</f>
        <v>0</v>
      </c>
      <c r="H23" s="394">
        <f t="shared" si="0"/>
        <v>0</v>
      </c>
      <c r="I23" s="49"/>
      <c r="J23" s="48"/>
      <c r="K23" s="395">
        <f t="shared" ref="K23:K31" si="2">D23*G23</f>
        <v>0</v>
      </c>
      <c r="L23" s="396">
        <f t="shared" ref="L23:L31" si="3">SUM(D23*H23)</f>
        <v>0</v>
      </c>
      <c r="M23" s="51"/>
      <c r="N23" s="405">
        <f t="shared" ref="N23:N31" si="4">K23*0.2</f>
        <v>0</v>
      </c>
      <c r="O23" s="396">
        <f t="shared" ref="O23:O31" si="5">K23*0.7</f>
        <v>0</v>
      </c>
      <c r="P23" s="406">
        <f t="shared" ref="P23:P31" si="6">K23*0.1</f>
        <v>0</v>
      </c>
      <c r="Q23" s="396">
        <f t="shared" ref="Q23:Q31" si="7">SUM(N23:P23)</f>
        <v>0</v>
      </c>
      <c r="R23" s="51"/>
      <c r="S23" s="793"/>
      <c r="T23" s="40"/>
      <c r="U23" s="44"/>
      <c r="V23" s="45"/>
      <c r="W23" s="46"/>
      <c r="X23" s="393">
        <f>V23*_xlfn.XLOOKUP('3. Section A and B'!$E$35,Dropdowns!$N$2:$N$4,Dropdowns!$O$2:$O$4,0,0)</f>
        <v>0</v>
      </c>
      <c r="Y23" s="394">
        <f t="shared" si="1"/>
        <v>0</v>
      </c>
      <c r="Z23" s="49"/>
      <c r="AA23" s="48"/>
      <c r="AB23" s="400">
        <f t="shared" ref="AB23:AB31" si="8">U23*X23</f>
        <v>0</v>
      </c>
      <c r="AC23" s="396">
        <f t="shared" ref="AC23:AC31" si="9">SUM(U23*Y23)</f>
        <v>0</v>
      </c>
      <c r="AD23" s="51"/>
      <c r="AE23" s="405">
        <f t="shared" ref="AE23:AE31" si="10">AB23*0.2</f>
        <v>0</v>
      </c>
      <c r="AF23" s="396">
        <f t="shared" ref="AF23:AF31" si="11">AB23*0.7</f>
        <v>0</v>
      </c>
      <c r="AG23" s="406">
        <f t="shared" ref="AG23:AG31" si="12">AB23*0.1</f>
        <v>0</v>
      </c>
      <c r="AH23" s="396">
        <f t="shared" ref="AH23:AH31" si="13">SUM(AE23:AG23)</f>
        <v>0</v>
      </c>
      <c r="AI23" s="51"/>
    </row>
    <row r="24" spans="1:35" x14ac:dyDescent="0.35">
      <c r="A24" s="51"/>
      <c r="B24" s="793"/>
      <c r="C24" s="40"/>
      <c r="D24" s="44"/>
      <c r="E24" s="45"/>
      <c r="F24" s="46"/>
      <c r="G24" s="393">
        <f>E24*_xlfn.XLOOKUP('3. Section A and B'!$E$35,Dropdowns!$N$2:$N$4,Dropdowns!$O$2:$O$4,0,0)</f>
        <v>0</v>
      </c>
      <c r="H24" s="394">
        <f t="shared" si="0"/>
        <v>0</v>
      </c>
      <c r="I24" s="49"/>
      <c r="J24" s="48"/>
      <c r="K24" s="395">
        <f t="shared" si="2"/>
        <v>0</v>
      </c>
      <c r="L24" s="396">
        <f t="shared" si="3"/>
        <v>0</v>
      </c>
      <c r="M24" s="51"/>
      <c r="N24" s="405">
        <f t="shared" si="4"/>
        <v>0</v>
      </c>
      <c r="O24" s="396">
        <f t="shared" si="5"/>
        <v>0</v>
      </c>
      <c r="P24" s="406">
        <f t="shared" si="6"/>
        <v>0</v>
      </c>
      <c r="Q24" s="396">
        <f t="shared" si="7"/>
        <v>0</v>
      </c>
      <c r="R24" s="51"/>
      <c r="S24" s="793"/>
      <c r="T24" s="40"/>
      <c r="U24" s="44"/>
      <c r="V24" s="45"/>
      <c r="W24" s="46"/>
      <c r="X24" s="393">
        <f>V24*_xlfn.XLOOKUP('3. Section A and B'!$E$35,Dropdowns!$N$2:$N$4,Dropdowns!$O$2:$O$4,0,0)</f>
        <v>0</v>
      </c>
      <c r="Y24" s="394">
        <f t="shared" si="1"/>
        <v>0</v>
      </c>
      <c r="Z24" s="49"/>
      <c r="AA24" s="48"/>
      <c r="AB24" s="400">
        <f t="shared" si="8"/>
        <v>0</v>
      </c>
      <c r="AC24" s="396">
        <f t="shared" si="9"/>
        <v>0</v>
      </c>
      <c r="AD24" s="51"/>
      <c r="AE24" s="405">
        <f t="shared" si="10"/>
        <v>0</v>
      </c>
      <c r="AF24" s="396">
        <f t="shared" si="11"/>
        <v>0</v>
      </c>
      <c r="AG24" s="406">
        <f t="shared" si="12"/>
        <v>0</v>
      </c>
      <c r="AH24" s="396">
        <f t="shared" si="13"/>
        <v>0</v>
      </c>
      <c r="AI24" s="51"/>
    </row>
    <row r="25" spans="1:35" x14ac:dyDescent="0.35">
      <c r="A25" s="51"/>
      <c r="B25" s="793"/>
      <c r="C25" s="40"/>
      <c r="D25" s="44"/>
      <c r="E25" s="45"/>
      <c r="F25" s="46"/>
      <c r="G25" s="393">
        <f>E25*_xlfn.XLOOKUP('3. Section A and B'!$E$35,Dropdowns!$N$2:$N$4,Dropdowns!$O$2:$O$4,0,0)</f>
        <v>0</v>
      </c>
      <c r="H25" s="394">
        <f t="shared" si="0"/>
        <v>0</v>
      </c>
      <c r="I25" s="49"/>
      <c r="J25" s="48"/>
      <c r="K25" s="395">
        <f t="shared" si="2"/>
        <v>0</v>
      </c>
      <c r="L25" s="396">
        <f t="shared" si="3"/>
        <v>0</v>
      </c>
      <c r="M25" s="51"/>
      <c r="N25" s="405">
        <f t="shared" si="4"/>
        <v>0</v>
      </c>
      <c r="O25" s="396">
        <f t="shared" si="5"/>
        <v>0</v>
      </c>
      <c r="P25" s="406">
        <f t="shared" si="6"/>
        <v>0</v>
      </c>
      <c r="Q25" s="396">
        <f t="shared" si="7"/>
        <v>0</v>
      </c>
      <c r="R25" s="51"/>
      <c r="S25" s="793"/>
      <c r="T25" s="40"/>
      <c r="U25" s="44"/>
      <c r="V25" s="45"/>
      <c r="W25" s="46"/>
      <c r="X25" s="393">
        <f>V25*_xlfn.XLOOKUP('3. Section A and B'!$E$35,Dropdowns!$N$2:$N$4,Dropdowns!$O$2:$O$4,0,0)</f>
        <v>0</v>
      </c>
      <c r="Y25" s="394">
        <f t="shared" si="1"/>
        <v>0</v>
      </c>
      <c r="Z25" s="49"/>
      <c r="AA25" s="48"/>
      <c r="AB25" s="400">
        <f t="shared" si="8"/>
        <v>0</v>
      </c>
      <c r="AC25" s="396">
        <f t="shared" si="9"/>
        <v>0</v>
      </c>
      <c r="AD25" s="51"/>
      <c r="AE25" s="405">
        <f t="shared" si="10"/>
        <v>0</v>
      </c>
      <c r="AF25" s="396">
        <f t="shared" si="11"/>
        <v>0</v>
      </c>
      <c r="AG25" s="406">
        <f t="shared" si="12"/>
        <v>0</v>
      </c>
      <c r="AH25" s="396">
        <f t="shared" si="13"/>
        <v>0</v>
      </c>
      <c r="AI25" s="51"/>
    </row>
    <row r="26" spans="1:35" x14ac:dyDescent="0.35">
      <c r="A26" s="51"/>
      <c r="B26" s="793"/>
      <c r="C26" s="40"/>
      <c r="D26" s="44"/>
      <c r="E26" s="45"/>
      <c r="F26" s="46"/>
      <c r="G26" s="393">
        <f>E26*_xlfn.XLOOKUP('3. Section A and B'!$E$35,Dropdowns!$N$2:$N$4,Dropdowns!$O$2:$O$4,0,0)</f>
        <v>0</v>
      </c>
      <c r="H26" s="394">
        <f t="shared" si="0"/>
        <v>0</v>
      </c>
      <c r="I26" s="49"/>
      <c r="J26" s="48"/>
      <c r="K26" s="395">
        <f t="shared" si="2"/>
        <v>0</v>
      </c>
      <c r="L26" s="396">
        <f t="shared" si="3"/>
        <v>0</v>
      </c>
      <c r="M26" s="51"/>
      <c r="N26" s="405">
        <f t="shared" si="4"/>
        <v>0</v>
      </c>
      <c r="O26" s="396">
        <f t="shared" si="5"/>
        <v>0</v>
      </c>
      <c r="P26" s="406">
        <f t="shared" si="6"/>
        <v>0</v>
      </c>
      <c r="Q26" s="396">
        <f t="shared" si="7"/>
        <v>0</v>
      </c>
      <c r="R26" s="51"/>
      <c r="S26" s="793"/>
      <c r="T26" s="40"/>
      <c r="U26" s="44"/>
      <c r="V26" s="45"/>
      <c r="W26" s="46"/>
      <c r="X26" s="393">
        <f>V26*_xlfn.XLOOKUP('3. Section A and B'!$E$35,Dropdowns!$N$2:$N$4,Dropdowns!$O$2:$O$4,0,0)</f>
        <v>0</v>
      </c>
      <c r="Y26" s="394">
        <f t="shared" si="1"/>
        <v>0</v>
      </c>
      <c r="Z26" s="49"/>
      <c r="AA26" s="48"/>
      <c r="AB26" s="400">
        <f t="shared" si="8"/>
        <v>0</v>
      </c>
      <c r="AC26" s="396">
        <f t="shared" si="9"/>
        <v>0</v>
      </c>
      <c r="AD26" s="51"/>
      <c r="AE26" s="405">
        <f t="shared" si="10"/>
        <v>0</v>
      </c>
      <c r="AF26" s="396">
        <f t="shared" si="11"/>
        <v>0</v>
      </c>
      <c r="AG26" s="406">
        <f t="shared" si="12"/>
        <v>0</v>
      </c>
      <c r="AH26" s="396">
        <f t="shared" si="13"/>
        <v>0</v>
      </c>
      <c r="AI26" s="51"/>
    </row>
    <row r="27" spans="1:35" x14ac:dyDescent="0.35">
      <c r="A27" s="51"/>
      <c r="B27" s="793"/>
      <c r="C27" s="40"/>
      <c r="D27" s="44"/>
      <c r="E27" s="45"/>
      <c r="F27" s="46"/>
      <c r="G27" s="393">
        <f>E27*_xlfn.XLOOKUP('3. Section A and B'!$E$35,Dropdowns!$N$2:$N$4,Dropdowns!$O$2:$O$4,0,0)</f>
        <v>0</v>
      </c>
      <c r="H27" s="394">
        <f t="shared" si="0"/>
        <v>0</v>
      </c>
      <c r="I27" s="49"/>
      <c r="J27" s="48"/>
      <c r="K27" s="395">
        <f t="shared" si="2"/>
        <v>0</v>
      </c>
      <c r="L27" s="396">
        <f t="shared" si="3"/>
        <v>0</v>
      </c>
      <c r="M27" s="51"/>
      <c r="N27" s="405">
        <f t="shared" si="4"/>
        <v>0</v>
      </c>
      <c r="O27" s="396">
        <f t="shared" si="5"/>
        <v>0</v>
      </c>
      <c r="P27" s="406">
        <f t="shared" si="6"/>
        <v>0</v>
      </c>
      <c r="Q27" s="396">
        <f t="shared" si="7"/>
        <v>0</v>
      </c>
      <c r="R27" s="51"/>
      <c r="S27" s="793"/>
      <c r="T27" s="40"/>
      <c r="U27" s="44"/>
      <c r="V27" s="45"/>
      <c r="W27" s="46"/>
      <c r="X27" s="393">
        <f>V27*_xlfn.XLOOKUP('3. Section A and B'!$E$35,Dropdowns!$N$2:$N$4,Dropdowns!$O$2:$O$4,0,0)</f>
        <v>0</v>
      </c>
      <c r="Y27" s="394">
        <f t="shared" si="1"/>
        <v>0</v>
      </c>
      <c r="Z27" s="49"/>
      <c r="AA27" s="48"/>
      <c r="AB27" s="400">
        <f t="shared" si="8"/>
        <v>0</v>
      </c>
      <c r="AC27" s="396">
        <f t="shared" si="9"/>
        <v>0</v>
      </c>
      <c r="AD27" s="51"/>
      <c r="AE27" s="405">
        <f t="shared" si="10"/>
        <v>0</v>
      </c>
      <c r="AF27" s="396">
        <f t="shared" si="11"/>
        <v>0</v>
      </c>
      <c r="AG27" s="406">
        <f t="shared" si="12"/>
        <v>0</v>
      </c>
      <c r="AH27" s="396">
        <f t="shared" si="13"/>
        <v>0</v>
      </c>
      <c r="AI27" s="51"/>
    </row>
    <row r="28" spans="1:35" x14ac:dyDescent="0.35">
      <c r="A28" s="51"/>
      <c r="B28" s="793"/>
      <c r="C28" s="40"/>
      <c r="D28" s="44"/>
      <c r="E28" s="45"/>
      <c r="F28" s="46"/>
      <c r="G28" s="393">
        <f>E28*_xlfn.XLOOKUP('3. Section A and B'!$E$35,Dropdowns!$N$2:$N$4,Dropdowns!$O$2:$O$4,0,0)</f>
        <v>0</v>
      </c>
      <c r="H28" s="394">
        <f t="shared" si="0"/>
        <v>0</v>
      </c>
      <c r="I28" s="49"/>
      <c r="J28" s="48"/>
      <c r="K28" s="395">
        <f t="shared" si="2"/>
        <v>0</v>
      </c>
      <c r="L28" s="396">
        <f t="shared" si="3"/>
        <v>0</v>
      </c>
      <c r="M28" s="51"/>
      <c r="N28" s="405">
        <f t="shared" si="4"/>
        <v>0</v>
      </c>
      <c r="O28" s="396">
        <f t="shared" si="5"/>
        <v>0</v>
      </c>
      <c r="P28" s="406">
        <f t="shared" si="6"/>
        <v>0</v>
      </c>
      <c r="Q28" s="396">
        <f t="shared" si="7"/>
        <v>0</v>
      </c>
      <c r="R28" s="51"/>
      <c r="S28" s="793"/>
      <c r="T28" s="40"/>
      <c r="U28" s="44"/>
      <c r="V28" s="45"/>
      <c r="W28" s="46"/>
      <c r="X28" s="393">
        <f>V28*_xlfn.XLOOKUP('3. Section A and B'!$E$35,Dropdowns!$N$2:$N$4,Dropdowns!$O$2:$O$4,0,0)</f>
        <v>0</v>
      </c>
      <c r="Y28" s="394">
        <f t="shared" si="1"/>
        <v>0</v>
      </c>
      <c r="Z28" s="49"/>
      <c r="AA28" s="48"/>
      <c r="AB28" s="400">
        <f t="shared" si="8"/>
        <v>0</v>
      </c>
      <c r="AC28" s="396">
        <f t="shared" si="9"/>
        <v>0</v>
      </c>
      <c r="AD28" s="51"/>
      <c r="AE28" s="405">
        <f t="shared" si="10"/>
        <v>0</v>
      </c>
      <c r="AF28" s="396">
        <f t="shared" si="11"/>
        <v>0</v>
      </c>
      <c r="AG28" s="406">
        <f t="shared" si="12"/>
        <v>0</v>
      </c>
      <c r="AH28" s="396">
        <f t="shared" si="13"/>
        <v>0</v>
      </c>
      <c r="AI28" s="51"/>
    </row>
    <row r="29" spans="1:35" x14ac:dyDescent="0.35">
      <c r="A29" s="51"/>
      <c r="B29" s="793"/>
      <c r="C29" s="40"/>
      <c r="D29" s="44"/>
      <c r="E29" s="45"/>
      <c r="F29" s="46"/>
      <c r="G29" s="393">
        <f>E29*_xlfn.XLOOKUP('3. Section A and B'!$E$35,Dropdowns!$N$2:$N$4,Dropdowns!$O$2:$O$4,0,0)</f>
        <v>0</v>
      </c>
      <c r="H29" s="394">
        <f t="shared" si="0"/>
        <v>0</v>
      </c>
      <c r="I29" s="49"/>
      <c r="J29" s="48"/>
      <c r="K29" s="395">
        <f t="shared" si="2"/>
        <v>0</v>
      </c>
      <c r="L29" s="396">
        <f t="shared" si="3"/>
        <v>0</v>
      </c>
      <c r="M29" s="51"/>
      <c r="N29" s="405">
        <f t="shared" si="4"/>
        <v>0</v>
      </c>
      <c r="O29" s="396">
        <f t="shared" si="5"/>
        <v>0</v>
      </c>
      <c r="P29" s="406">
        <f t="shared" si="6"/>
        <v>0</v>
      </c>
      <c r="Q29" s="396">
        <f t="shared" si="7"/>
        <v>0</v>
      </c>
      <c r="R29" s="51"/>
      <c r="S29" s="793"/>
      <c r="T29" s="40"/>
      <c r="U29" s="44"/>
      <c r="V29" s="45"/>
      <c r="W29" s="46"/>
      <c r="X29" s="393">
        <f>V29*_xlfn.XLOOKUP('3. Section A and B'!$E$35,Dropdowns!$N$2:$N$4,Dropdowns!$O$2:$O$4,0,0)</f>
        <v>0</v>
      </c>
      <c r="Y29" s="394">
        <f t="shared" si="1"/>
        <v>0</v>
      </c>
      <c r="Z29" s="49"/>
      <c r="AA29" s="48"/>
      <c r="AB29" s="400">
        <f t="shared" si="8"/>
        <v>0</v>
      </c>
      <c r="AC29" s="396">
        <f t="shared" si="9"/>
        <v>0</v>
      </c>
      <c r="AD29" s="51"/>
      <c r="AE29" s="405">
        <f t="shared" si="10"/>
        <v>0</v>
      </c>
      <c r="AF29" s="396">
        <f t="shared" si="11"/>
        <v>0</v>
      </c>
      <c r="AG29" s="406">
        <f t="shared" si="12"/>
        <v>0</v>
      </c>
      <c r="AH29" s="396">
        <f t="shared" si="13"/>
        <v>0</v>
      </c>
      <c r="AI29" s="51"/>
    </row>
    <row r="30" spans="1:35" x14ac:dyDescent="0.35">
      <c r="A30" s="51"/>
      <c r="B30" s="793"/>
      <c r="C30" s="40"/>
      <c r="D30" s="44"/>
      <c r="E30" s="45"/>
      <c r="F30" s="46"/>
      <c r="G30" s="393">
        <f>E30*_xlfn.XLOOKUP('3. Section A and B'!$E$35,Dropdowns!$N$2:$N$4,Dropdowns!$O$2:$O$4,0,0)</f>
        <v>0</v>
      </c>
      <c r="H30" s="394">
        <f t="shared" si="0"/>
        <v>0</v>
      </c>
      <c r="I30" s="49"/>
      <c r="J30" s="48"/>
      <c r="K30" s="395">
        <f t="shared" si="2"/>
        <v>0</v>
      </c>
      <c r="L30" s="396">
        <f t="shared" si="3"/>
        <v>0</v>
      </c>
      <c r="M30" s="51"/>
      <c r="N30" s="405">
        <f t="shared" si="4"/>
        <v>0</v>
      </c>
      <c r="O30" s="396">
        <f t="shared" si="5"/>
        <v>0</v>
      </c>
      <c r="P30" s="406">
        <f t="shared" si="6"/>
        <v>0</v>
      </c>
      <c r="Q30" s="396">
        <f t="shared" si="7"/>
        <v>0</v>
      </c>
      <c r="R30" s="51"/>
      <c r="S30" s="793"/>
      <c r="T30" s="40"/>
      <c r="U30" s="44"/>
      <c r="V30" s="45"/>
      <c r="W30" s="46"/>
      <c r="X30" s="393">
        <f>V30*_xlfn.XLOOKUP('3. Section A and B'!$E$35,Dropdowns!$N$2:$N$4,Dropdowns!$O$2:$O$4,0,0)</f>
        <v>0</v>
      </c>
      <c r="Y30" s="394">
        <f t="shared" si="1"/>
        <v>0</v>
      </c>
      <c r="Z30" s="49"/>
      <c r="AA30" s="48"/>
      <c r="AB30" s="400">
        <f t="shared" si="8"/>
        <v>0</v>
      </c>
      <c r="AC30" s="396">
        <f t="shared" si="9"/>
        <v>0</v>
      </c>
      <c r="AD30" s="51"/>
      <c r="AE30" s="405">
        <f t="shared" si="10"/>
        <v>0</v>
      </c>
      <c r="AF30" s="396">
        <f t="shared" si="11"/>
        <v>0</v>
      </c>
      <c r="AG30" s="406">
        <f t="shared" si="12"/>
        <v>0</v>
      </c>
      <c r="AH30" s="396">
        <f t="shared" si="13"/>
        <v>0</v>
      </c>
      <c r="AI30" s="51"/>
    </row>
    <row r="31" spans="1:35" x14ac:dyDescent="0.35">
      <c r="A31" s="51"/>
      <c r="B31" s="793"/>
      <c r="C31" s="40"/>
      <c r="D31" s="44"/>
      <c r="E31" s="45"/>
      <c r="F31" s="46"/>
      <c r="G31" s="393">
        <f>E31*_xlfn.XLOOKUP('3. Section A and B'!$E$35,Dropdowns!$N$2:$N$4,Dropdowns!$O$2:$O$4,0,0)</f>
        <v>0</v>
      </c>
      <c r="H31" s="394">
        <f t="shared" si="0"/>
        <v>0</v>
      </c>
      <c r="I31" s="49"/>
      <c r="J31" s="48"/>
      <c r="K31" s="395">
        <f t="shared" si="2"/>
        <v>0</v>
      </c>
      <c r="L31" s="396">
        <f t="shared" si="3"/>
        <v>0</v>
      </c>
      <c r="M31" s="51"/>
      <c r="N31" s="405">
        <f t="shared" si="4"/>
        <v>0</v>
      </c>
      <c r="O31" s="396">
        <f t="shared" si="5"/>
        <v>0</v>
      </c>
      <c r="P31" s="406">
        <f t="shared" si="6"/>
        <v>0</v>
      </c>
      <c r="Q31" s="396">
        <f t="shared" si="7"/>
        <v>0</v>
      </c>
      <c r="R31" s="51"/>
      <c r="S31" s="793"/>
      <c r="T31" s="40"/>
      <c r="U31" s="44"/>
      <c r="V31" s="45"/>
      <c r="W31" s="46"/>
      <c r="X31" s="393">
        <f>V31*_xlfn.XLOOKUP('3. Section A and B'!$E$35,Dropdowns!$N$2:$N$4,Dropdowns!$O$2:$O$4,0,0)</f>
        <v>0</v>
      </c>
      <c r="Y31" s="394">
        <f t="shared" si="1"/>
        <v>0</v>
      </c>
      <c r="Z31" s="49"/>
      <c r="AA31" s="48"/>
      <c r="AB31" s="400">
        <f t="shared" si="8"/>
        <v>0</v>
      </c>
      <c r="AC31" s="396">
        <f t="shared" si="9"/>
        <v>0</v>
      </c>
      <c r="AD31" s="51"/>
      <c r="AE31" s="405">
        <f t="shared" si="10"/>
        <v>0</v>
      </c>
      <c r="AF31" s="396">
        <f t="shared" si="11"/>
        <v>0</v>
      </c>
      <c r="AG31" s="406">
        <f t="shared" si="12"/>
        <v>0</v>
      </c>
      <c r="AH31" s="396">
        <f t="shared" si="13"/>
        <v>0</v>
      </c>
      <c r="AI31" s="51"/>
    </row>
    <row r="32" spans="1:35" ht="16" thickBot="1" x14ac:dyDescent="0.4">
      <c r="A32" s="51"/>
      <c r="B32" s="793"/>
      <c r="C32" s="391" t="s">
        <v>381</v>
      </c>
      <c r="D32" s="392">
        <f>SUM(D22:D31)</f>
        <v>0</v>
      </c>
      <c r="E32" s="269">
        <f>SUM(E22:E31)</f>
        <v>0</v>
      </c>
      <c r="F32" s="270">
        <f>SUM(F22:F31)</f>
        <v>0</v>
      </c>
      <c r="G32" s="269">
        <f>SUM(G22:G31)</f>
        <v>0</v>
      </c>
      <c r="H32" s="271">
        <f>SUM(H22:H31)</f>
        <v>0</v>
      </c>
      <c r="I32" s="50"/>
      <c r="J32" s="50"/>
      <c r="K32" s="397">
        <f>SUM(K22:K31)</f>
        <v>0</v>
      </c>
      <c r="L32" s="398">
        <f>SUM(L22:L31)</f>
        <v>0</v>
      </c>
      <c r="M32" s="51"/>
      <c r="N32" s="407">
        <f>SUM(N22:N31)</f>
        <v>0</v>
      </c>
      <c r="O32" s="408">
        <f>SUM(O22:O31)</f>
        <v>0</v>
      </c>
      <c r="P32" s="409">
        <f>SUM(P22:P31)</f>
        <v>0</v>
      </c>
      <c r="Q32" s="398">
        <f>SUM(Q22:Q31)</f>
        <v>0</v>
      </c>
      <c r="R32" s="51"/>
      <c r="S32" s="793"/>
      <c r="T32" s="391" t="s">
        <v>381</v>
      </c>
      <c r="U32" s="392">
        <f>SUM(U22:U31)</f>
        <v>0</v>
      </c>
      <c r="V32" s="269">
        <f>SUM(V22:V31)</f>
        <v>0</v>
      </c>
      <c r="W32" s="270">
        <f>SUM(W22:W31)</f>
        <v>0</v>
      </c>
      <c r="X32" s="269">
        <f>SUM(X22:X31)</f>
        <v>0</v>
      </c>
      <c r="Y32" s="271">
        <f>SUM(Y22:Y31)</f>
        <v>0</v>
      </c>
      <c r="Z32" s="50"/>
      <c r="AA32" s="50"/>
      <c r="AB32" s="402">
        <f>SUM(AB22:AB31)</f>
        <v>0</v>
      </c>
      <c r="AC32" s="398">
        <f>SUM(AC22:AC31)</f>
        <v>0</v>
      </c>
      <c r="AD32" s="51"/>
      <c r="AE32" s="407">
        <f>SUM(AE22:AE31)</f>
        <v>0</v>
      </c>
      <c r="AF32" s="408">
        <f>SUM(AF22:AF31)</f>
        <v>0</v>
      </c>
      <c r="AG32" s="409">
        <f>SUM(AG22:AG31)</f>
        <v>0</v>
      </c>
      <c r="AH32" s="398">
        <f>SUM(AH22:AH31)</f>
        <v>0</v>
      </c>
      <c r="AI32" s="51"/>
    </row>
    <row r="33" spans="1:35" ht="15" thickBot="1" x14ac:dyDescent="0.4">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row>
    <row r="34" spans="1:35" ht="18.5" x14ac:dyDescent="0.45">
      <c r="A34" s="51"/>
      <c r="B34" s="770" t="s">
        <v>382</v>
      </c>
      <c r="C34" s="768" t="s">
        <v>365</v>
      </c>
      <c r="D34" s="768"/>
      <c r="E34" s="768"/>
      <c r="F34" s="768"/>
      <c r="G34" s="768"/>
      <c r="H34" s="768"/>
      <c r="I34" s="768"/>
      <c r="J34" s="768"/>
      <c r="K34" s="768"/>
      <c r="L34" s="768"/>
      <c r="M34" s="51"/>
      <c r="N34" s="792" t="s">
        <v>366</v>
      </c>
      <c r="O34" s="792"/>
      <c r="P34" s="792"/>
      <c r="Q34" s="792"/>
      <c r="R34" s="51"/>
      <c r="S34" s="770" t="s">
        <v>382</v>
      </c>
      <c r="T34" s="768" t="s">
        <v>365</v>
      </c>
      <c r="U34" s="768"/>
      <c r="V34" s="768"/>
      <c r="W34" s="768"/>
      <c r="X34" s="768"/>
      <c r="Y34" s="768"/>
      <c r="Z34" s="768"/>
      <c r="AA34" s="768"/>
      <c r="AB34" s="768"/>
      <c r="AC34" s="768"/>
      <c r="AD34" s="51"/>
      <c r="AE34" s="792" t="s">
        <v>366</v>
      </c>
      <c r="AF34" s="792"/>
      <c r="AG34" s="792"/>
      <c r="AH34" s="792"/>
      <c r="AI34" s="51"/>
    </row>
    <row r="35" spans="1:35" ht="90" customHeight="1" x14ac:dyDescent="0.35">
      <c r="A35" s="51"/>
      <c r="B35" s="771"/>
      <c r="C35" s="61" t="s">
        <v>383</v>
      </c>
      <c r="D35" s="61" t="s">
        <v>369</v>
      </c>
      <c r="E35" s="61" t="s">
        <v>384</v>
      </c>
      <c r="F35" s="61" t="s">
        <v>371</v>
      </c>
      <c r="G35" s="61" t="s">
        <v>605</v>
      </c>
      <c r="H35" s="61" t="s">
        <v>385</v>
      </c>
      <c r="I35" s="61" t="s">
        <v>373</v>
      </c>
      <c r="J35" s="61" t="s">
        <v>374</v>
      </c>
      <c r="K35" s="375" t="s">
        <v>375</v>
      </c>
      <c r="L35" s="61" t="s">
        <v>376</v>
      </c>
      <c r="M35" s="788"/>
      <c r="N35" s="403" t="s">
        <v>377</v>
      </c>
      <c r="O35" s="404" t="s">
        <v>378</v>
      </c>
      <c r="P35" s="404" t="s">
        <v>379</v>
      </c>
      <c r="Q35" s="404" t="s">
        <v>380</v>
      </c>
      <c r="R35" s="51"/>
      <c r="S35" s="771"/>
      <c r="T35" s="61" t="s">
        <v>383</v>
      </c>
      <c r="U35" s="61" t="s">
        <v>369</v>
      </c>
      <c r="V35" s="61" t="s">
        <v>384</v>
      </c>
      <c r="W35" s="61" t="s">
        <v>371</v>
      </c>
      <c r="X35" s="411" t="s">
        <v>605</v>
      </c>
      <c r="Y35" s="411" t="s">
        <v>385</v>
      </c>
      <c r="Z35" s="61" t="s">
        <v>373</v>
      </c>
      <c r="AA35" s="61" t="s">
        <v>374</v>
      </c>
      <c r="AB35" s="412" t="s">
        <v>375</v>
      </c>
      <c r="AC35" s="411" t="s">
        <v>376</v>
      </c>
      <c r="AD35" s="788"/>
      <c r="AE35" s="403" t="s">
        <v>377</v>
      </c>
      <c r="AF35" s="404" t="s">
        <v>378</v>
      </c>
      <c r="AG35" s="404" t="s">
        <v>379</v>
      </c>
      <c r="AH35" s="404" t="s">
        <v>380</v>
      </c>
      <c r="AI35" s="51"/>
    </row>
    <row r="36" spans="1:35" x14ac:dyDescent="0.35">
      <c r="A36" s="51"/>
      <c r="B36" s="771"/>
      <c r="C36" s="40"/>
      <c r="D36" s="43"/>
      <c r="E36" s="43"/>
      <c r="F36" s="43"/>
      <c r="G36" s="393">
        <f>E36*_xlfn.XLOOKUP('3. Section A and B'!$E$35,Dropdowns!$N$2:$N$4,Dropdowns!$O$2:$O$4,0,0)</f>
        <v>0</v>
      </c>
      <c r="H36" s="393">
        <f t="shared" ref="H36:H45" si="14">E36-G36</f>
        <v>0</v>
      </c>
      <c r="I36" s="48"/>
      <c r="J36" s="48"/>
      <c r="K36" s="400">
        <f>D36*G36</f>
        <v>0</v>
      </c>
      <c r="L36" s="396">
        <f>SUM(D36*H36)</f>
        <v>0</v>
      </c>
      <c r="M36" s="788"/>
      <c r="N36" s="405">
        <f>K36*0.2</f>
        <v>0</v>
      </c>
      <c r="O36" s="396">
        <f>K36*0.7</f>
        <v>0</v>
      </c>
      <c r="P36" s="406">
        <f>K36*0.1</f>
        <v>0</v>
      </c>
      <c r="Q36" s="396">
        <f>SUM(N36:P36)</f>
        <v>0</v>
      </c>
      <c r="R36" s="51"/>
      <c r="S36" s="771"/>
      <c r="T36" s="40"/>
      <c r="U36" s="43"/>
      <c r="V36" s="43"/>
      <c r="W36" s="43"/>
      <c r="X36" s="393">
        <f>V36*_xlfn.XLOOKUP('3. Section A and B'!$E$35,Dropdowns!$N$2:$N$4,Dropdowns!$O$2:$O$4,0,0)</f>
        <v>0</v>
      </c>
      <c r="Y36" s="393">
        <f t="shared" ref="Y36:Y45" si="15">V36-X36</f>
        <v>0</v>
      </c>
      <c r="Z36" s="48"/>
      <c r="AA36" s="48"/>
      <c r="AB36" s="400">
        <f>U36*X36</f>
        <v>0</v>
      </c>
      <c r="AC36" s="396">
        <f>SUM(U36*Y36)</f>
        <v>0</v>
      </c>
      <c r="AD36" s="788"/>
      <c r="AE36" s="405">
        <f>AB36*0.2</f>
        <v>0</v>
      </c>
      <c r="AF36" s="396">
        <f>AB36*0.7</f>
        <v>0</v>
      </c>
      <c r="AG36" s="406">
        <f>AB36*0.1</f>
        <v>0</v>
      </c>
      <c r="AH36" s="396">
        <f>SUM(AE36:AG36)</f>
        <v>0</v>
      </c>
      <c r="AI36" s="51"/>
    </row>
    <row r="37" spans="1:35" x14ac:dyDescent="0.35">
      <c r="A37" s="51"/>
      <c r="B37" s="771"/>
      <c r="C37" s="40"/>
      <c r="D37" s="46"/>
      <c r="E37" s="45"/>
      <c r="F37" s="46"/>
      <c r="G37" s="393">
        <f>E37*_xlfn.XLOOKUP('3. Section A and B'!$E$35,Dropdowns!$N$2:$N$4,Dropdowns!$O$2:$O$4,0,0)</f>
        <v>0</v>
      </c>
      <c r="H37" s="394">
        <f t="shared" si="14"/>
        <v>0</v>
      </c>
      <c r="I37" s="49"/>
      <c r="J37" s="48"/>
      <c r="K37" s="401">
        <f>D37*G37</f>
        <v>0</v>
      </c>
      <c r="L37" s="396">
        <f t="shared" ref="L37:L45" si="16">SUM(D37*H37)</f>
        <v>0</v>
      </c>
      <c r="M37" s="788"/>
      <c r="N37" s="405">
        <f t="shared" ref="N37:N45" si="17">K37*0.2</f>
        <v>0</v>
      </c>
      <c r="O37" s="396">
        <f t="shared" ref="O37:O45" si="18">K37*0.7</f>
        <v>0</v>
      </c>
      <c r="P37" s="406">
        <f t="shared" ref="P37:P45" si="19">K37*0.1</f>
        <v>0</v>
      </c>
      <c r="Q37" s="396">
        <f t="shared" ref="Q37:Q45" si="20">SUM(N37:P37)</f>
        <v>0</v>
      </c>
      <c r="R37" s="51"/>
      <c r="S37" s="771"/>
      <c r="T37" s="40"/>
      <c r="U37" s="46"/>
      <c r="V37" s="45"/>
      <c r="W37" s="46"/>
      <c r="X37" s="393">
        <f>V37*_xlfn.XLOOKUP('3. Section A and B'!$E$35,Dropdowns!$N$2:$N$4,Dropdowns!$O$2:$O$4,0,0)</f>
        <v>0</v>
      </c>
      <c r="Y37" s="394">
        <f t="shared" si="15"/>
        <v>0</v>
      </c>
      <c r="Z37" s="49"/>
      <c r="AA37" s="48"/>
      <c r="AB37" s="401">
        <f>U37*X37</f>
        <v>0</v>
      </c>
      <c r="AC37" s="396">
        <f t="shared" ref="AC37:AC45" si="21">SUM(U37*Y37)</f>
        <v>0</v>
      </c>
      <c r="AD37" s="788"/>
      <c r="AE37" s="405">
        <f t="shared" ref="AE37:AE45" si="22">AB37*0.2</f>
        <v>0</v>
      </c>
      <c r="AF37" s="396">
        <f t="shared" ref="AF37:AF45" si="23">AB37*0.7</f>
        <v>0</v>
      </c>
      <c r="AG37" s="406">
        <f t="shared" ref="AG37:AG45" si="24">AB37*0.1</f>
        <v>0</v>
      </c>
      <c r="AH37" s="396">
        <f t="shared" ref="AH37:AH45" si="25">SUM(AE37:AG37)</f>
        <v>0</v>
      </c>
      <c r="AI37" s="51"/>
    </row>
    <row r="38" spans="1:35" x14ac:dyDescent="0.35">
      <c r="A38" s="51"/>
      <c r="B38" s="771"/>
      <c r="C38" s="40"/>
      <c r="D38" s="46"/>
      <c r="E38" s="45"/>
      <c r="F38" s="46"/>
      <c r="G38" s="393">
        <f>E38*_xlfn.XLOOKUP('3. Section A and B'!$E$35,Dropdowns!$N$2:$N$4,Dropdowns!$O$2:$O$4,0,0)</f>
        <v>0</v>
      </c>
      <c r="H38" s="394">
        <f t="shared" si="14"/>
        <v>0</v>
      </c>
      <c r="I38" s="49"/>
      <c r="J38" s="48"/>
      <c r="K38" s="401">
        <f t="shared" ref="K38:K45" si="26">D38*G38</f>
        <v>0</v>
      </c>
      <c r="L38" s="396">
        <f t="shared" si="16"/>
        <v>0</v>
      </c>
      <c r="M38" s="788"/>
      <c r="N38" s="405">
        <f t="shared" si="17"/>
        <v>0</v>
      </c>
      <c r="O38" s="396">
        <f t="shared" si="18"/>
        <v>0</v>
      </c>
      <c r="P38" s="406">
        <f t="shared" si="19"/>
        <v>0</v>
      </c>
      <c r="Q38" s="396">
        <f t="shared" si="20"/>
        <v>0</v>
      </c>
      <c r="R38" s="51"/>
      <c r="S38" s="771"/>
      <c r="T38" s="40"/>
      <c r="U38" s="46"/>
      <c r="V38" s="45"/>
      <c r="W38" s="46"/>
      <c r="X38" s="393">
        <f>V38*_xlfn.XLOOKUP('3. Section A and B'!$E$35,Dropdowns!$N$2:$N$4,Dropdowns!$O$2:$O$4,0,0)</f>
        <v>0</v>
      </c>
      <c r="Y38" s="394">
        <f t="shared" si="15"/>
        <v>0</v>
      </c>
      <c r="Z38" s="49"/>
      <c r="AA38" s="48"/>
      <c r="AB38" s="401">
        <f t="shared" ref="AB38:AB45" si="27">U38*X38</f>
        <v>0</v>
      </c>
      <c r="AC38" s="396">
        <f t="shared" si="21"/>
        <v>0</v>
      </c>
      <c r="AD38" s="788"/>
      <c r="AE38" s="405">
        <f t="shared" si="22"/>
        <v>0</v>
      </c>
      <c r="AF38" s="396">
        <f t="shared" si="23"/>
        <v>0</v>
      </c>
      <c r="AG38" s="406">
        <f t="shared" si="24"/>
        <v>0</v>
      </c>
      <c r="AH38" s="396">
        <f t="shared" si="25"/>
        <v>0</v>
      </c>
      <c r="AI38" s="51"/>
    </row>
    <row r="39" spans="1:35" x14ac:dyDescent="0.35">
      <c r="A39" s="51"/>
      <c r="B39" s="771"/>
      <c r="C39" s="40"/>
      <c r="D39" s="46"/>
      <c r="E39" s="45"/>
      <c r="F39" s="46"/>
      <c r="G39" s="393">
        <f>E39*_xlfn.XLOOKUP('3. Section A and B'!$E$35,Dropdowns!$N$2:$N$4,Dropdowns!$O$2:$O$4,0,0)</f>
        <v>0</v>
      </c>
      <c r="H39" s="394">
        <f t="shared" si="14"/>
        <v>0</v>
      </c>
      <c r="I39" s="49"/>
      <c r="J39" s="48"/>
      <c r="K39" s="401">
        <f t="shared" si="26"/>
        <v>0</v>
      </c>
      <c r="L39" s="396">
        <f t="shared" si="16"/>
        <v>0</v>
      </c>
      <c r="M39" s="788"/>
      <c r="N39" s="405">
        <f t="shared" si="17"/>
        <v>0</v>
      </c>
      <c r="O39" s="396">
        <f t="shared" si="18"/>
        <v>0</v>
      </c>
      <c r="P39" s="406">
        <f t="shared" si="19"/>
        <v>0</v>
      </c>
      <c r="Q39" s="396">
        <f t="shared" si="20"/>
        <v>0</v>
      </c>
      <c r="R39" s="51"/>
      <c r="S39" s="771"/>
      <c r="T39" s="40"/>
      <c r="U39" s="46"/>
      <c r="V39" s="45"/>
      <c r="W39" s="46"/>
      <c r="X39" s="393">
        <f>V39*_xlfn.XLOOKUP('3. Section A and B'!$E$35,Dropdowns!$N$2:$N$4,Dropdowns!$O$2:$O$4,0,0)</f>
        <v>0</v>
      </c>
      <c r="Y39" s="394">
        <f t="shared" si="15"/>
        <v>0</v>
      </c>
      <c r="Z39" s="49"/>
      <c r="AA39" s="48"/>
      <c r="AB39" s="401">
        <f t="shared" si="27"/>
        <v>0</v>
      </c>
      <c r="AC39" s="396">
        <f t="shared" si="21"/>
        <v>0</v>
      </c>
      <c r="AD39" s="788"/>
      <c r="AE39" s="405">
        <f t="shared" si="22"/>
        <v>0</v>
      </c>
      <c r="AF39" s="396">
        <f t="shared" si="23"/>
        <v>0</v>
      </c>
      <c r="AG39" s="406">
        <f t="shared" si="24"/>
        <v>0</v>
      </c>
      <c r="AH39" s="396">
        <f t="shared" si="25"/>
        <v>0</v>
      </c>
      <c r="AI39" s="51"/>
    </row>
    <row r="40" spans="1:35" x14ac:dyDescent="0.35">
      <c r="A40" s="51"/>
      <c r="B40" s="771"/>
      <c r="C40" s="40"/>
      <c r="D40" s="46"/>
      <c r="E40" s="45"/>
      <c r="F40" s="46"/>
      <c r="G40" s="393">
        <f>E40*_xlfn.XLOOKUP('3. Section A and B'!$E$35,Dropdowns!$N$2:$N$4,Dropdowns!$O$2:$O$4,0,0)</f>
        <v>0</v>
      </c>
      <c r="H40" s="394">
        <f t="shared" si="14"/>
        <v>0</v>
      </c>
      <c r="I40" s="49"/>
      <c r="J40" s="48"/>
      <c r="K40" s="401">
        <f t="shared" si="26"/>
        <v>0</v>
      </c>
      <c r="L40" s="396">
        <f t="shared" si="16"/>
        <v>0</v>
      </c>
      <c r="M40" s="788"/>
      <c r="N40" s="405">
        <f t="shared" si="17"/>
        <v>0</v>
      </c>
      <c r="O40" s="396">
        <f t="shared" si="18"/>
        <v>0</v>
      </c>
      <c r="P40" s="406">
        <f t="shared" si="19"/>
        <v>0</v>
      </c>
      <c r="Q40" s="396">
        <f t="shared" si="20"/>
        <v>0</v>
      </c>
      <c r="R40" s="51"/>
      <c r="S40" s="771"/>
      <c r="T40" s="40"/>
      <c r="U40" s="46"/>
      <c r="V40" s="45"/>
      <c r="W40" s="46"/>
      <c r="X40" s="393">
        <f>V40*_xlfn.XLOOKUP('3. Section A and B'!$E$35,Dropdowns!$N$2:$N$4,Dropdowns!$O$2:$O$4,0,0)</f>
        <v>0</v>
      </c>
      <c r="Y40" s="394">
        <f t="shared" si="15"/>
        <v>0</v>
      </c>
      <c r="Z40" s="49"/>
      <c r="AA40" s="48"/>
      <c r="AB40" s="401">
        <f t="shared" si="27"/>
        <v>0</v>
      </c>
      <c r="AC40" s="396">
        <f t="shared" si="21"/>
        <v>0</v>
      </c>
      <c r="AD40" s="788"/>
      <c r="AE40" s="405">
        <f t="shared" si="22"/>
        <v>0</v>
      </c>
      <c r="AF40" s="396">
        <f t="shared" si="23"/>
        <v>0</v>
      </c>
      <c r="AG40" s="406">
        <f t="shared" si="24"/>
        <v>0</v>
      </c>
      <c r="AH40" s="396">
        <f t="shared" si="25"/>
        <v>0</v>
      </c>
      <c r="AI40" s="51"/>
    </row>
    <row r="41" spans="1:35" x14ac:dyDescent="0.35">
      <c r="A41" s="51"/>
      <c r="B41" s="771"/>
      <c r="C41" s="40"/>
      <c r="D41" s="46"/>
      <c r="E41" s="45"/>
      <c r="F41" s="46"/>
      <c r="G41" s="393">
        <f>E41*_xlfn.XLOOKUP('3. Section A and B'!$E$35,Dropdowns!$N$2:$N$4,Dropdowns!$O$2:$O$4,0,0)</f>
        <v>0</v>
      </c>
      <c r="H41" s="394">
        <f t="shared" si="14"/>
        <v>0</v>
      </c>
      <c r="I41" s="49"/>
      <c r="J41" s="48"/>
      <c r="K41" s="401">
        <f t="shared" si="26"/>
        <v>0</v>
      </c>
      <c r="L41" s="396">
        <f t="shared" si="16"/>
        <v>0</v>
      </c>
      <c r="M41" s="788"/>
      <c r="N41" s="405">
        <f t="shared" si="17"/>
        <v>0</v>
      </c>
      <c r="O41" s="396">
        <f t="shared" si="18"/>
        <v>0</v>
      </c>
      <c r="P41" s="406">
        <f t="shared" si="19"/>
        <v>0</v>
      </c>
      <c r="Q41" s="396">
        <f t="shared" si="20"/>
        <v>0</v>
      </c>
      <c r="R41" s="51"/>
      <c r="S41" s="771"/>
      <c r="T41" s="40"/>
      <c r="U41" s="46"/>
      <c r="V41" s="45"/>
      <c r="W41" s="46"/>
      <c r="X41" s="393">
        <f>V41*_xlfn.XLOOKUP('3. Section A and B'!$E$35,Dropdowns!$N$2:$N$4,Dropdowns!$O$2:$O$4,0,0)</f>
        <v>0</v>
      </c>
      <c r="Y41" s="394">
        <f t="shared" si="15"/>
        <v>0</v>
      </c>
      <c r="Z41" s="49"/>
      <c r="AA41" s="48"/>
      <c r="AB41" s="401">
        <f t="shared" si="27"/>
        <v>0</v>
      </c>
      <c r="AC41" s="396">
        <f t="shared" si="21"/>
        <v>0</v>
      </c>
      <c r="AD41" s="788"/>
      <c r="AE41" s="405">
        <f t="shared" si="22"/>
        <v>0</v>
      </c>
      <c r="AF41" s="396">
        <f t="shared" si="23"/>
        <v>0</v>
      </c>
      <c r="AG41" s="406">
        <f t="shared" si="24"/>
        <v>0</v>
      </c>
      <c r="AH41" s="396">
        <f t="shared" si="25"/>
        <v>0</v>
      </c>
      <c r="AI41" s="51"/>
    </row>
    <row r="42" spans="1:35" x14ac:dyDescent="0.35">
      <c r="A42" s="51"/>
      <c r="B42" s="771"/>
      <c r="C42" s="40"/>
      <c r="D42" s="46"/>
      <c r="E42" s="45"/>
      <c r="F42" s="46"/>
      <c r="G42" s="393">
        <f>E42*_xlfn.XLOOKUP('3. Section A and B'!$E$35,Dropdowns!$N$2:$N$4,Dropdowns!$O$2:$O$4,0,0)</f>
        <v>0</v>
      </c>
      <c r="H42" s="394">
        <f t="shared" si="14"/>
        <v>0</v>
      </c>
      <c r="I42" s="49"/>
      <c r="J42" s="48"/>
      <c r="K42" s="401">
        <f t="shared" si="26"/>
        <v>0</v>
      </c>
      <c r="L42" s="396">
        <f t="shared" si="16"/>
        <v>0</v>
      </c>
      <c r="M42" s="788"/>
      <c r="N42" s="405">
        <f t="shared" si="17"/>
        <v>0</v>
      </c>
      <c r="O42" s="396">
        <f t="shared" si="18"/>
        <v>0</v>
      </c>
      <c r="P42" s="406">
        <f t="shared" si="19"/>
        <v>0</v>
      </c>
      <c r="Q42" s="396">
        <f t="shared" si="20"/>
        <v>0</v>
      </c>
      <c r="R42" s="51"/>
      <c r="S42" s="771"/>
      <c r="T42" s="40"/>
      <c r="U42" s="46"/>
      <c r="V42" s="45"/>
      <c r="W42" s="46"/>
      <c r="X42" s="393">
        <f>V42*_xlfn.XLOOKUP('3. Section A and B'!$E$35,Dropdowns!$N$2:$N$4,Dropdowns!$O$2:$O$4,0,0)</f>
        <v>0</v>
      </c>
      <c r="Y42" s="394">
        <f t="shared" si="15"/>
        <v>0</v>
      </c>
      <c r="Z42" s="49"/>
      <c r="AA42" s="48"/>
      <c r="AB42" s="401">
        <f t="shared" si="27"/>
        <v>0</v>
      </c>
      <c r="AC42" s="396">
        <f t="shared" si="21"/>
        <v>0</v>
      </c>
      <c r="AD42" s="788"/>
      <c r="AE42" s="405">
        <f t="shared" si="22"/>
        <v>0</v>
      </c>
      <c r="AF42" s="396">
        <f t="shared" si="23"/>
        <v>0</v>
      </c>
      <c r="AG42" s="406">
        <f t="shared" si="24"/>
        <v>0</v>
      </c>
      <c r="AH42" s="396">
        <f t="shared" si="25"/>
        <v>0</v>
      </c>
      <c r="AI42" s="51"/>
    </row>
    <row r="43" spans="1:35" x14ac:dyDescent="0.35">
      <c r="A43" s="51"/>
      <c r="B43" s="771"/>
      <c r="C43" s="40"/>
      <c r="D43" s="46"/>
      <c r="E43" s="45"/>
      <c r="F43" s="46"/>
      <c r="G43" s="393">
        <f>E43*_xlfn.XLOOKUP('3. Section A and B'!$E$35,Dropdowns!$N$2:$N$4,Dropdowns!$O$2:$O$4,0,0)</f>
        <v>0</v>
      </c>
      <c r="H43" s="394">
        <f t="shared" si="14"/>
        <v>0</v>
      </c>
      <c r="I43" s="49"/>
      <c r="J43" s="48"/>
      <c r="K43" s="401">
        <f t="shared" si="26"/>
        <v>0</v>
      </c>
      <c r="L43" s="396">
        <f t="shared" si="16"/>
        <v>0</v>
      </c>
      <c r="M43" s="788"/>
      <c r="N43" s="405">
        <f t="shared" si="17"/>
        <v>0</v>
      </c>
      <c r="O43" s="396">
        <f t="shared" si="18"/>
        <v>0</v>
      </c>
      <c r="P43" s="406">
        <f t="shared" si="19"/>
        <v>0</v>
      </c>
      <c r="Q43" s="396">
        <f t="shared" si="20"/>
        <v>0</v>
      </c>
      <c r="R43" s="51"/>
      <c r="S43" s="771"/>
      <c r="T43" s="40"/>
      <c r="U43" s="46"/>
      <c r="V43" s="45"/>
      <c r="W43" s="46"/>
      <c r="X43" s="393">
        <f>V43*_xlfn.XLOOKUP('3. Section A and B'!$E$35,Dropdowns!$N$2:$N$4,Dropdowns!$O$2:$O$4,0,0)</f>
        <v>0</v>
      </c>
      <c r="Y43" s="394">
        <f t="shared" si="15"/>
        <v>0</v>
      </c>
      <c r="Z43" s="49"/>
      <c r="AA43" s="48"/>
      <c r="AB43" s="401">
        <f t="shared" si="27"/>
        <v>0</v>
      </c>
      <c r="AC43" s="396">
        <f t="shared" si="21"/>
        <v>0</v>
      </c>
      <c r="AD43" s="788"/>
      <c r="AE43" s="405">
        <f t="shared" si="22"/>
        <v>0</v>
      </c>
      <c r="AF43" s="396">
        <f t="shared" si="23"/>
        <v>0</v>
      </c>
      <c r="AG43" s="406">
        <f t="shared" si="24"/>
        <v>0</v>
      </c>
      <c r="AH43" s="396">
        <f t="shared" si="25"/>
        <v>0</v>
      </c>
      <c r="AI43" s="51"/>
    </row>
    <row r="44" spans="1:35" x14ac:dyDescent="0.35">
      <c r="A44" s="51"/>
      <c r="B44" s="771"/>
      <c r="C44" s="40"/>
      <c r="D44" s="46"/>
      <c r="E44" s="45"/>
      <c r="F44" s="46"/>
      <c r="G44" s="393">
        <f>E44*_xlfn.XLOOKUP('3. Section A and B'!$E$35,Dropdowns!$N$2:$N$4,Dropdowns!$O$2:$O$4,0,0)</f>
        <v>0</v>
      </c>
      <c r="H44" s="394">
        <f t="shared" si="14"/>
        <v>0</v>
      </c>
      <c r="I44" s="49"/>
      <c r="J44" s="48"/>
      <c r="K44" s="401">
        <f t="shared" si="26"/>
        <v>0</v>
      </c>
      <c r="L44" s="396">
        <f t="shared" si="16"/>
        <v>0</v>
      </c>
      <c r="M44" s="788"/>
      <c r="N44" s="405">
        <f t="shared" si="17"/>
        <v>0</v>
      </c>
      <c r="O44" s="396">
        <f t="shared" si="18"/>
        <v>0</v>
      </c>
      <c r="P44" s="406">
        <f t="shared" si="19"/>
        <v>0</v>
      </c>
      <c r="Q44" s="396">
        <f t="shared" si="20"/>
        <v>0</v>
      </c>
      <c r="R44" s="51"/>
      <c r="S44" s="771"/>
      <c r="T44" s="40"/>
      <c r="U44" s="46"/>
      <c r="V44" s="45"/>
      <c r="W44" s="46"/>
      <c r="X44" s="393">
        <f>V44*_xlfn.XLOOKUP('3. Section A and B'!$E$35,Dropdowns!$N$2:$N$4,Dropdowns!$O$2:$O$4,0,0)</f>
        <v>0</v>
      </c>
      <c r="Y44" s="394">
        <f t="shared" si="15"/>
        <v>0</v>
      </c>
      <c r="Z44" s="49"/>
      <c r="AA44" s="48"/>
      <c r="AB44" s="401">
        <f t="shared" si="27"/>
        <v>0</v>
      </c>
      <c r="AC44" s="396">
        <f t="shared" si="21"/>
        <v>0</v>
      </c>
      <c r="AD44" s="788"/>
      <c r="AE44" s="405">
        <f t="shared" si="22"/>
        <v>0</v>
      </c>
      <c r="AF44" s="396">
        <f t="shared" si="23"/>
        <v>0</v>
      </c>
      <c r="AG44" s="406">
        <f t="shared" si="24"/>
        <v>0</v>
      </c>
      <c r="AH44" s="396">
        <f t="shared" si="25"/>
        <v>0</v>
      </c>
      <c r="AI44" s="51"/>
    </row>
    <row r="45" spans="1:35" x14ac:dyDescent="0.35">
      <c r="A45" s="51"/>
      <c r="B45" s="771"/>
      <c r="C45" s="40"/>
      <c r="D45" s="46"/>
      <c r="E45" s="45"/>
      <c r="F45" s="46"/>
      <c r="G45" s="393">
        <f>E45*_xlfn.XLOOKUP('3. Section A and B'!$E$35,Dropdowns!$N$2:$N$4,Dropdowns!$O$2:$O$4,0,0)</f>
        <v>0</v>
      </c>
      <c r="H45" s="394">
        <f t="shared" si="14"/>
        <v>0</v>
      </c>
      <c r="I45" s="49"/>
      <c r="J45" s="48"/>
      <c r="K45" s="401">
        <f t="shared" si="26"/>
        <v>0</v>
      </c>
      <c r="L45" s="396">
        <f t="shared" si="16"/>
        <v>0</v>
      </c>
      <c r="M45" s="788"/>
      <c r="N45" s="405">
        <f t="shared" si="17"/>
        <v>0</v>
      </c>
      <c r="O45" s="396">
        <f t="shared" si="18"/>
        <v>0</v>
      </c>
      <c r="P45" s="406">
        <f t="shared" si="19"/>
        <v>0</v>
      </c>
      <c r="Q45" s="396">
        <f t="shared" si="20"/>
        <v>0</v>
      </c>
      <c r="R45" s="51"/>
      <c r="S45" s="771"/>
      <c r="T45" s="40"/>
      <c r="U45" s="46"/>
      <c r="V45" s="45"/>
      <c r="W45" s="46"/>
      <c r="X45" s="393">
        <f>V45*_xlfn.XLOOKUP('3. Section A and B'!$E$35,Dropdowns!$N$2:$N$4,Dropdowns!$O$2:$O$4,0,0)</f>
        <v>0</v>
      </c>
      <c r="Y45" s="394">
        <f t="shared" si="15"/>
        <v>0</v>
      </c>
      <c r="Z45" s="49"/>
      <c r="AA45" s="48"/>
      <c r="AB45" s="401">
        <f t="shared" si="27"/>
        <v>0</v>
      </c>
      <c r="AC45" s="396">
        <f t="shared" si="21"/>
        <v>0</v>
      </c>
      <c r="AD45" s="788"/>
      <c r="AE45" s="405">
        <f t="shared" si="22"/>
        <v>0</v>
      </c>
      <c r="AF45" s="396">
        <f t="shared" si="23"/>
        <v>0</v>
      </c>
      <c r="AG45" s="406">
        <f t="shared" si="24"/>
        <v>0</v>
      </c>
      <c r="AH45" s="396">
        <f t="shared" si="25"/>
        <v>0</v>
      </c>
      <c r="AI45" s="51"/>
    </row>
    <row r="46" spans="1:35" ht="16" thickBot="1" x14ac:dyDescent="0.4">
      <c r="A46" s="51"/>
      <c r="B46" s="772"/>
      <c r="C46" s="399" t="s">
        <v>381</v>
      </c>
      <c r="D46" s="392">
        <f>SUM(D36:D45)</f>
        <v>0</v>
      </c>
      <c r="E46" s="271">
        <f>SUM(E36:E45)</f>
        <v>0</v>
      </c>
      <c r="F46" s="273">
        <f>SUM(F36:F45)</f>
        <v>0</v>
      </c>
      <c r="G46" s="271">
        <f>SUM(G36:G45)</f>
        <v>0</v>
      </c>
      <c r="H46" s="271">
        <f>SUM(H36:H45)</f>
        <v>0</v>
      </c>
      <c r="I46" s="50"/>
      <c r="J46" s="50"/>
      <c r="K46" s="402">
        <f>SUM(K36:K45)</f>
        <v>0</v>
      </c>
      <c r="L46" s="398">
        <f>SUM(L36:L45)</f>
        <v>0</v>
      </c>
      <c r="M46" s="788"/>
      <c r="N46" s="407">
        <f>SUM(N36:N45)</f>
        <v>0</v>
      </c>
      <c r="O46" s="408">
        <f>SUM(O36:O45)</f>
        <v>0</v>
      </c>
      <c r="P46" s="409">
        <f>SUM(P36:P45)</f>
        <v>0</v>
      </c>
      <c r="Q46" s="398">
        <f>SUM(Q36:Q45)</f>
        <v>0</v>
      </c>
      <c r="R46" s="51"/>
      <c r="S46" s="772"/>
      <c r="T46" s="399" t="s">
        <v>381</v>
      </c>
      <c r="U46" s="392">
        <f>SUM(U36:U45)</f>
        <v>0</v>
      </c>
      <c r="V46" s="271">
        <f>SUM(V36:V45)</f>
        <v>0</v>
      </c>
      <c r="W46" s="273">
        <f>SUM(W36:W45)</f>
        <v>0</v>
      </c>
      <c r="X46" s="271">
        <f>SUM(X36:X45)</f>
        <v>0</v>
      </c>
      <c r="Y46" s="271">
        <f>SUM(Y36:Y45)</f>
        <v>0</v>
      </c>
      <c r="Z46" s="50"/>
      <c r="AA46" s="50"/>
      <c r="AB46" s="402">
        <f>SUM(AB36:AB45)</f>
        <v>0</v>
      </c>
      <c r="AC46" s="398">
        <f>SUM(AC36:AC45)</f>
        <v>0</v>
      </c>
      <c r="AD46" s="788"/>
      <c r="AE46" s="407">
        <f>SUM(AE36:AE45)</f>
        <v>0</v>
      </c>
      <c r="AF46" s="408">
        <f>SUM(AF36:AF45)</f>
        <v>0</v>
      </c>
      <c r="AG46" s="409">
        <f>SUM(AG36:AG45)</f>
        <v>0</v>
      </c>
      <c r="AH46" s="398">
        <f>SUM(AH36:AH45)</f>
        <v>0</v>
      </c>
      <c r="AI46" s="51"/>
    </row>
    <row r="47" spans="1:35" ht="15" thickBot="1" x14ac:dyDescent="0.4">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row>
    <row r="48" spans="1:35" ht="21" x14ac:dyDescent="0.5">
      <c r="A48" s="51"/>
      <c r="B48" s="770" t="s">
        <v>386</v>
      </c>
      <c r="C48" s="769" t="s">
        <v>365</v>
      </c>
      <c r="D48" s="769"/>
      <c r="E48" s="769"/>
      <c r="F48" s="769"/>
      <c r="G48" s="769"/>
      <c r="H48" s="769"/>
      <c r="I48" s="769"/>
      <c r="J48" s="769"/>
      <c r="K48" s="769"/>
      <c r="L48" s="769"/>
      <c r="M48" s="65"/>
      <c r="N48" s="768" t="s">
        <v>366</v>
      </c>
      <c r="O48" s="768"/>
      <c r="P48" s="768"/>
      <c r="Q48" s="768"/>
      <c r="R48" s="66"/>
      <c r="S48" s="770" t="s">
        <v>386</v>
      </c>
      <c r="T48" s="769" t="s">
        <v>365</v>
      </c>
      <c r="U48" s="769"/>
      <c r="V48" s="769"/>
      <c r="W48" s="769"/>
      <c r="X48" s="769"/>
      <c r="Y48" s="769"/>
      <c r="Z48" s="769"/>
      <c r="AA48" s="769"/>
      <c r="AB48" s="769"/>
      <c r="AC48" s="769"/>
      <c r="AD48" s="65"/>
      <c r="AE48" s="768" t="s">
        <v>366</v>
      </c>
      <c r="AF48" s="768"/>
      <c r="AG48" s="768"/>
      <c r="AH48" s="768"/>
      <c r="AI48" s="51"/>
    </row>
    <row r="49" spans="1:35" ht="86.5" customHeight="1" x14ac:dyDescent="0.35">
      <c r="A49" s="51"/>
      <c r="B49" s="771"/>
      <c r="C49" s="61" t="s">
        <v>387</v>
      </c>
      <c r="D49" s="61" t="s">
        <v>369</v>
      </c>
      <c r="E49" s="61" t="s">
        <v>370</v>
      </c>
      <c r="F49" s="61" t="s">
        <v>371</v>
      </c>
      <c r="G49" s="61" t="s">
        <v>605</v>
      </c>
      <c r="H49" s="61" t="s">
        <v>372</v>
      </c>
      <c r="I49" s="61" t="s">
        <v>373</v>
      </c>
      <c r="J49" s="61" t="s">
        <v>374</v>
      </c>
      <c r="K49" s="375" t="s">
        <v>375</v>
      </c>
      <c r="L49" s="61" t="s">
        <v>376</v>
      </c>
      <c r="M49" s="52"/>
      <c r="N49" s="403" t="s">
        <v>377</v>
      </c>
      <c r="O49" s="410" t="s">
        <v>378</v>
      </c>
      <c r="P49" s="410" t="s">
        <v>379</v>
      </c>
      <c r="Q49" s="410" t="s">
        <v>380</v>
      </c>
      <c r="R49" s="51"/>
      <c r="S49" s="771"/>
      <c r="T49" s="61" t="s">
        <v>387</v>
      </c>
      <c r="U49" s="61" t="s">
        <v>369</v>
      </c>
      <c r="V49" s="61" t="s">
        <v>370</v>
      </c>
      <c r="W49" s="61" t="s">
        <v>371</v>
      </c>
      <c r="X49" s="411" t="s">
        <v>605</v>
      </c>
      <c r="Y49" s="411" t="s">
        <v>372</v>
      </c>
      <c r="Z49" s="61" t="s">
        <v>373</v>
      </c>
      <c r="AA49" s="61" t="s">
        <v>374</v>
      </c>
      <c r="AB49" s="412" t="s">
        <v>375</v>
      </c>
      <c r="AC49" s="411" t="s">
        <v>376</v>
      </c>
      <c r="AD49" s="52"/>
      <c r="AE49" s="403" t="s">
        <v>377</v>
      </c>
      <c r="AF49" s="410" t="s">
        <v>378</v>
      </c>
      <c r="AG49" s="410" t="s">
        <v>379</v>
      </c>
      <c r="AH49" s="410" t="s">
        <v>380</v>
      </c>
      <c r="AI49" s="51"/>
    </row>
    <row r="50" spans="1:35" x14ac:dyDescent="0.35">
      <c r="A50" s="51"/>
      <c r="B50" s="771"/>
      <c r="C50" s="40"/>
      <c r="D50" s="43"/>
      <c r="E50" s="42"/>
      <c r="F50" s="43"/>
      <c r="G50" s="393">
        <f>E50*_xlfn.XLOOKUP('3. Section A and B'!$E$35,Dropdowns!$N$2:$N$4,Dropdowns!$O$2:$O$4,0,0)</f>
        <v>0</v>
      </c>
      <c r="H50" s="393">
        <f t="shared" ref="H50:H59" si="28">E50-G50</f>
        <v>0</v>
      </c>
      <c r="I50" s="48"/>
      <c r="J50" s="48"/>
      <c r="K50" s="400">
        <f>D50*G50</f>
        <v>0</v>
      </c>
      <c r="L50" s="396">
        <f>SUM(D50*H50)</f>
        <v>0</v>
      </c>
      <c r="M50" s="52"/>
      <c r="N50" s="405">
        <f>K50*0.2</f>
        <v>0</v>
      </c>
      <c r="O50" s="396">
        <f>K50*0.7</f>
        <v>0</v>
      </c>
      <c r="P50" s="406">
        <f>K50*0.1</f>
        <v>0</v>
      </c>
      <c r="Q50" s="396">
        <f>SUM(N50:P50)</f>
        <v>0</v>
      </c>
      <c r="R50" s="51"/>
      <c r="S50" s="771"/>
      <c r="T50" s="40"/>
      <c r="U50" s="43"/>
      <c r="V50" s="42"/>
      <c r="W50" s="43"/>
      <c r="X50" s="393">
        <f>V50*_xlfn.XLOOKUP('3. Section A and B'!$E$35,Dropdowns!$N$2:$N$4,Dropdowns!$O$2:$O$4,0,0)</f>
        <v>0</v>
      </c>
      <c r="Y50" s="393">
        <f t="shared" ref="Y50:Y59" si="29">V50-X50</f>
        <v>0</v>
      </c>
      <c r="Z50" s="48"/>
      <c r="AA50" s="48"/>
      <c r="AB50" s="400">
        <f>U50*X50</f>
        <v>0</v>
      </c>
      <c r="AC50" s="396">
        <f>SUM(U50*Y50)</f>
        <v>0</v>
      </c>
      <c r="AD50" s="52"/>
      <c r="AE50" s="405">
        <f>AB50*0.2</f>
        <v>0</v>
      </c>
      <c r="AF50" s="396">
        <f>AB50*0.7</f>
        <v>0</v>
      </c>
      <c r="AG50" s="406">
        <f>AB50*0.1</f>
        <v>0</v>
      </c>
      <c r="AH50" s="396">
        <f>SUM(AE50:AG50)</f>
        <v>0</v>
      </c>
      <c r="AI50" s="51"/>
    </row>
    <row r="51" spans="1:35" x14ac:dyDescent="0.35">
      <c r="A51" s="51"/>
      <c r="B51" s="771"/>
      <c r="C51" s="40"/>
      <c r="D51" s="46"/>
      <c r="E51" s="45"/>
      <c r="F51" s="46"/>
      <c r="G51" s="393">
        <f>E51*_xlfn.XLOOKUP('3. Section A and B'!$E$35,Dropdowns!$N$2:$N$4,Dropdowns!$O$2:$O$4,0,0)</f>
        <v>0</v>
      </c>
      <c r="H51" s="394">
        <f t="shared" si="28"/>
        <v>0</v>
      </c>
      <c r="I51" s="49"/>
      <c r="J51" s="48"/>
      <c r="K51" s="400">
        <f t="shared" ref="K51:K59" si="30">D51*G51</f>
        <v>0</v>
      </c>
      <c r="L51" s="396">
        <f t="shared" ref="L51:L59" si="31">SUM(D51*H51)</f>
        <v>0</v>
      </c>
      <c r="M51" s="52"/>
      <c r="N51" s="405">
        <f t="shared" ref="N51:N59" si="32">K51*0.2</f>
        <v>0</v>
      </c>
      <c r="O51" s="396">
        <f t="shared" ref="O51:O59" si="33">K51*0.7</f>
        <v>0</v>
      </c>
      <c r="P51" s="406">
        <f t="shared" ref="P51:P59" si="34">K51*0.1</f>
        <v>0</v>
      </c>
      <c r="Q51" s="396">
        <f t="shared" ref="Q51:Q59" si="35">SUM(N51:P51)</f>
        <v>0</v>
      </c>
      <c r="R51" s="51"/>
      <c r="S51" s="771"/>
      <c r="T51" s="40"/>
      <c r="U51" s="46"/>
      <c r="V51" s="45"/>
      <c r="W51" s="46"/>
      <c r="X51" s="393">
        <f>V51*_xlfn.XLOOKUP('3. Section A and B'!$E$35,Dropdowns!$N$2:$N$4,Dropdowns!$O$2:$O$4,0,0)</f>
        <v>0</v>
      </c>
      <c r="Y51" s="394">
        <f t="shared" si="29"/>
        <v>0</v>
      </c>
      <c r="Z51" s="49"/>
      <c r="AA51" s="48"/>
      <c r="AB51" s="400">
        <f t="shared" ref="AB51:AB59" si="36">U51*X51</f>
        <v>0</v>
      </c>
      <c r="AC51" s="396">
        <f t="shared" ref="AC51:AC59" si="37">SUM(U51*Y51)</f>
        <v>0</v>
      </c>
      <c r="AD51" s="52"/>
      <c r="AE51" s="405">
        <f t="shared" ref="AE51:AE59" si="38">AB51*0.2</f>
        <v>0</v>
      </c>
      <c r="AF51" s="396">
        <f t="shared" ref="AF51:AF59" si="39">AB51*0.7</f>
        <v>0</v>
      </c>
      <c r="AG51" s="406">
        <f t="shared" ref="AG51:AG59" si="40">AB51*0.1</f>
        <v>0</v>
      </c>
      <c r="AH51" s="396">
        <f t="shared" ref="AH51:AH59" si="41">SUM(AE51:AG51)</f>
        <v>0</v>
      </c>
      <c r="AI51" s="51"/>
    </row>
    <row r="52" spans="1:35" x14ac:dyDescent="0.35">
      <c r="A52" s="51"/>
      <c r="B52" s="771"/>
      <c r="C52" s="40"/>
      <c r="D52" s="46"/>
      <c r="E52" s="45"/>
      <c r="F52" s="46"/>
      <c r="G52" s="393">
        <f>E52*_xlfn.XLOOKUP('3. Section A and B'!$E$35,Dropdowns!$N$2:$N$4,Dropdowns!$O$2:$O$4,0,0)</f>
        <v>0</v>
      </c>
      <c r="H52" s="394">
        <f t="shared" si="28"/>
        <v>0</v>
      </c>
      <c r="I52" s="49"/>
      <c r="J52" s="48"/>
      <c r="K52" s="400">
        <f t="shared" si="30"/>
        <v>0</v>
      </c>
      <c r="L52" s="396">
        <f t="shared" si="31"/>
        <v>0</v>
      </c>
      <c r="M52" s="52"/>
      <c r="N52" s="405">
        <f t="shared" si="32"/>
        <v>0</v>
      </c>
      <c r="O52" s="396">
        <f t="shared" si="33"/>
        <v>0</v>
      </c>
      <c r="P52" s="406">
        <f t="shared" si="34"/>
        <v>0</v>
      </c>
      <c r="Q52" s="396">
        <f t="shared" si="35"/>
        <v>0</v>
      </c>
      <c r="R52" s="51"/>
      <c r="S52" s="771"/>
      <c r="T52" s="40"/>
      <c r="U52" s="46"/>
      <c r="V52" s="45"/>
      <c r="W52" s="46"/>
      <c r="X52" s="393">
        <f>V52*_xlfn.XLOOKUP('3. Section A and B'!$E$35,Dropdowns!$N$2:$N$4,Dropdowns!$O$2:$O$4,0,0)</f>
        <v>0</v>
      </c>
      <c r="Y52" s="394">
        <f t="shared" si="29"/>
        <v>0</v>
      </c>
      <c r="Z52" s="49"/>
      <c r="AA52" s="48"/>
      <c r="AB52" s="400">
        <f t="shared" si="36"/>
        <v>0</v>
      </c>
      <c r="AC52" s="396">
        <f t="shared" si="37"/>
        <v>0</v>
      </c>
      <c r="AD52" s="52"/>
      <c r="AE52" s="405">
        <f t="shared" si="38"/>
        <v>0</v>
      </c>
      <c r="AF52" s="396">
        <f t="shared" si="39"/>
        <v>0</v>
      </c>
      <c r="AG52" s="406">
        <f t="shared" si="40"/>
        <v>0</v>
      </c>
      <c r="AH52" s="396">
        <f t="shared" si="41"/>
        <v>0</v>
      </c>
      <c r="AI52" s="51"/>
    </row>
    <row r="53" spans="1:35" x14ac:dyDescent="0.35">
      <c r="A53" s="51"/>
      <c r="B53" s="771"/>
      <c r="C53" s="40"/>
      <c r="D53" s="46"/>
      <c r="E53" s="45"/>
      <c r="F53" s="46"/>
      <c r="G53" s="393">
        <f>E53*_xlfn.XLOOKUP('3. Section A and B'!$E$35,Dropdowns!$N$2:$N$4,Dropdowns!$O$2:$O$4,0,0)</f>
        <v>0</v>
      </c>
      <c r="H53" s="394">
        <f t="shared" si="28"/>
        <v>0</v>
      </c>
      <c r="I53" s="49"/>
      <c r="J53" s="48"/>
      <c r="K53" s="400">
        <f t="shared" si="30"/>
        <v>0</v>
      </c>
      <c r="L53" s="396">
        <f t="shared" si="31"/>
        <v>0</v>
      </c>
      <c r="M53" s="52"/>
      <c r="N53" s="405">
        <f t="shared" si="32"/>
        <v>0</v>
      </c>
      <c r="O53" s="396">
        <f t="shared" si="33"/>
        <v>0</v>
      </c>
      <c r="P53" s="406">
        <f t="shared" si="34"/>
        <v>0</v>
      </c>
      <c r="Q53" s="396">
        <f t="shared" si="35"/>
        <v>0</v>
      </c>
      <c r="R53" s="51"/>
      <c r="S53" s="771"/>
      <c r="T53" s="40"/>
      <c r="U53" s="46"/>
      <c r="V53" s="45"/>
      <c r="W53" s="46"/>
      <c r="X53" s="393">
        <f>V53*_xlfn.XLOOKUP('3. Section A and B'!$E$35,Dropdowns!$N$2:$N$4,Dropdowns!$O$2:$O$4,0,0)</f>
        <v>0</v>
      </c>
      <c r="Y53" s="394">
        <f t="shared" si="29"/>
        <v>0</v>
      </c>
      <c r="Z53" s="49"/>
      <c r="AA53" s="48"/>
      <c r="AB53" s="400">
        <f t="shared" si="36"/>
        <v>0</v>
      </c>
      <c r="AC53" s="396">
        <f t="shared" si="37"/>
        <v>0</v>
      </c>
      <c r="AD53" s="52"/>
      <c r="AE53" s="405">
        <f t="shared" si="38"/>
        <v>0</v>
      </c>
      <c r="AF53" s="396">
        <f t="shared" si="39"/>
        <v>0</v>
      </c>
      <c r="AG53" s="406">
        <f t="shared" si="40"/>
        <v>0</v>
      </c>
      <c r="AH53" s="396">
        <f t="shared" si="41"/>
        <v>0</v>
      </c>
      <c r="AI53" s="51"/>
    </row>
    <row r="54" spans="1:35" x14ac:dyDescent="0.35">
      <c r="A54" s="51"/>
      <c r="B54" s="771"/>
      <c r="C54" s="40"/>
      <c r="D54" s="46"/>
      <c r="E54" s="45"/>
      <c r="F54" s="46"/>
      <c r="G54" s="393">
        <f>E54*_xlfn.XLOOKUP('3. Section A and B'!$E$35,Dropdowns!$N$2:$N$4,Dropdowns!$O$2:$O$4,0,0)</f>
        <v>0</v>
      </c>
      <c r="H54" s="394">
        <f t="shared" si="28"/>
        <v>0</v>
      </c>
      <c r="I54" s="49"/>
      <c r="J54" s="48"/>
      <c r="K54" s="400">
        <f t="shared" si="30"/>
        <v>0</v>
      </c>
      <c r="L54" s="396">
        <f t="shared" si="31"/>
        <v>0</v>
      </c>
      <c r="M54" s="52"/>
      <c r="N54" s="405">
        <f t="shared" si="32"/>
        <v>0</v>
      </c>
      <c r="O54" s="396">
        <f t="shared" si="33"/>
        <v>0</v>
      </c>
      <c r="P54" s="406">
        <f t="shared" si="34"/>
        <v>0</v>
      </c>
      <c r="Q54" s="396">
        <f t="shared" si="35"/>
        <v>0</v>
      </c>
      <c r="R54" s="51"/>
      <c r="S54" s="771"/>
      <c r="T54" s="40"/>
      <c r="U54" s="46"/>
      <c r="V54" s="45"/>
      <c r="W54" s="46"/>
      <c r="X54" s="393">
        <f>V54*_xlfn.XLOOKUP('3. Section A and B'!$E$35,Dropdowns!$N$2:$N$4,Dropdowns!$O$2:$O$4,0,0)</f>
        <v>0</v>
      </c>
      <c r="Y54" s="394">
        <f t="shared" si="29"/>
        <v>0</v>
      </c>
      <c r="Z54" s="49"/>
      <c r="AA54" s="48"/>
      <c r="AB54" s="400">
        <f t="shared" si="36"/>
        <v>0</v>
      </c>
      <c r="AC54" s="396">
        <f t="shared" si="37"/>
        <v>0</v>
      </c>
      <c r="AD54" s="52"/>
      <c r="AE54" s="405">
        <f t="shared" si="38"/>
        <v>0</v>
      </c>
      <c r="AF54" s="396">
        <f t="shared" si="39"/>
        <v>0</v>
      </c>
      <c r="AG54" s="406">
        <f t="shared" si="40"/>
        <v>0</v>
      </c>
      <c r="AH54" s="396">
        <f t="shared" si="41"/>
        <v>0</v>
      </c>
      <c r="AI54" s="51"/>
    </row>
    <row r="55" spans="1:35" x14ac:dyDescent="0.35">
      <c r="A55" s="51"/>
      <c r="B55" s="771"/>
      <c r="C55" s="40"/>
      <c r="D55" s="46"/>
      <c r="E55" s="45"/>
      <c r="F55" s="46"/>
      <c r="G55" s="393">
        <f>E55*_xlfn.XLOOKUP('3. Section A and B'!$E$35,Dropdowns!$N$2:$N$4,Dropdowns!$O$2:$O$4,0,0)</f>
        <v>0</v>
      </c>
      <c r="H55" s="394">
        <f t="shared" si="28"/>
        <v>0</v>
      </c>
      <c r="I55" s="49"/>
      <c r="J55" s="48"/>
      <c r="K55" s="400">
        <f t="shared" si="30"/>
        <v>0</v>
      </c>
      <c r="L55" s="396">
        <f t="shared" si="31"/>
        <v>0</v>
      </c>
      <c r="M55" s="52"/>
      <c r="N55" s="405">
        <f t="shared" si="32"/>
        <v>0</v>
      </c>
      <c r="O55" s="396">
        <f t="shared" si="33"/>
        <v>0</v>
      </c>
      <c r="P55" s="406">
        <f t="shared" si="34"/>
        <v>0</v>
      </c>
      <c r="Q55" s="396">
        <f t="shared" si="35"/>
        <v>0</v>
      </c>
      <c r="R55" s="51"/>
      <c r="S55" s="771"/>
      <c r="T55" s="40"/>
      <c r="U55" s="46"/>
      <c r="V55" s="45"/>
      <c r="W55" s="46"/>
      <c r="X55" s="393">
        <f>V55*_xlfn.XLOOKUP('3. Section A and B'!$E$35,Dropdowns!$N$2:$N$4,Dropdowns!$O$2:$O$4,0,0)</f>
        <v>0</v>
      </c>
      <c r="Y55" s="394">
        <f t="shared" si="29"/>
        <v>0</v>
      </c>
      <c r="Z55" s="49"/>
      <c r="AA55" s="48"/>
      <c r="AB55" s="400">
        <f t="shared" si="36"/>
        <v>0</v>
      </c>
      <c r="AC55" s="396">
        <f t="shared" si="37"/>
        <v>0</v>
      </c>
      <c r="AD55" s="52"/>
      <c r="AE55" s="405">
        <f t="shared" si="38"/>
        <v>0</v>
      </c>
      <c r="AF55" s="396">
        <f t="shared" si="39"/>
        <v>0</v>
      </c>
      <c r="AG55" s="406">
        <f t="shared" si="40"/>
        <v>0</v>
      </c>
      <c r="AH55" s="396">
        <f t="shared" si="41"/>
        <v>0</v>
      </c>
      <c r="AI55" s="51"/>
    </row>
    <row r="56" spans="1:35" x14ac:dyDescent="0.35">
      <c r="A56" s="51"/>
      <c r="B56" s="771"/>
      <c r="C56" s="40"/>
      <c r="D56" s="46"/>
      <c r="E56" s="45"/>
      <c r="F56" s="46"/>
      <c r="G56" s="393">
        <f>E56*_xlfn.XLOOKUP('3. Section A and B'!$E$35,Dropdowns!$N$2:$N$4,Dropdowns!$O$2:$O$4,0,0)</f>
        <v>0</v>
      </c>
      <c r="H56" s="394">
        <f t="shared" si="28"/>
        <v>0</v>
      </c>
      <c r="I56" s="49"/>
      <c r="J56" s="48"/>
      <c r="K56" s="400">
        <f t="shared" si="30"/>
        <v>0</v>
      </c>
      <c r="L56" s="396">
        <f t="shared" si="31"/>
        <v>0</v>
      </c>
      <c r="M56" s="52"/>
      <c r="N56" s="405">
        <f t="shared" si="32"/>
        <v>0</v>
      </c>
      <c r="O56" s="396">
        <f t="shared" si="33"/>
        <v>0</v>
      </c>
      <c r="P56" s="406">
        <f t="shared" si="34"/>
        <v>0</v>
      </c>
      <c r="Q56" s="396">
        <f t="shared" si="35"/>
        <v>0</v>
      </c>
      <c r="R56" s="51"/>
      <c r="S56" s="771"/>
      <c r="T56" s="40"/>
      <c r="U56" s="46"/>
      <c r="V56" s="45"/>
      <c r="W56" s="46"/>
      <c r="X56" s="393">
        <f>V56*_xlfn.XLOOKUP('3. Section A and B'!$E$35,Dropdowns!$N$2:$N$4,Dropdowns!$O$2:$O$4,0,0)</f>
        <v>0</v>
      </c>
      <c r="Y56" s="394">
        <f t="shared" si="29"/>
        <v>0</v>
      </c>
      <c r="Z56" s="49"/>
      <c r="AA56" s="48"/>
      <c r="AB56" s="400">
        <f t="shared" si="36"/>
        <v>0</v>
      </c>
      <c r="AC56" s="396">
        <f t="shared" si="37"/>
        <v>0</v>
      </c>
      <c r="AD56" s="52"/>
      <c r="AE56" s="405">
        <f t="shared" si="38"/>
        <v>0</v>
      </c>
      <c r="AF56" s="396">
        <f t="shared" si="39"/>
        <v>0</v>
      </c>
      <c r="AG56" s="406">
        <f t="shared" si="40"/>
        <v>0</v>
      </c>
      <c r="AH56" s="396">
        <f t="shared" si="41"/>
        <v>0</v>
      </c>
      <c r="AI56" s="51"/>
    </row>
    <row r="57" spans="1:35" x14ac:dyDescent="0.35">
      <c r="A57" s="51"/>
      <c r="B57" s="771"/>
      <c r="C57" s="40"/>
      <c r="D57" s="46"/>
      <c r="E57" s="45"/>
      <c r="F57" s="46"/>
      <c r="G57" s="393">
        <f>E57*_xlfn.XLOOKUP('3. Section A and B'!$E$35,Dropdowns!$N$2:$N$4,Dropdowns!$O$2:$O$4,0,0)</f>
        <v>0</v>
      </c>
      <c r="H57" s="394">
        <f t="shared" si="28"/>
        <v>0</v>
      </c>
      <c r="I57" s="49"/>
      <c r="J57" s="48"/>
      <c r="K57" s="400">
        <f t="shared" si="30"/>
        <v>0</v>
      </c>
      <c r="L57" s="396">
        <f t="shared" si="31"/>
        <v>0</v>
      </c>
      <c r="M57" s="52"/>
      <c r="N57" s="405">
        <f t="shared" si="32"/>
        <v>0</v>
      </c>
      <c r="O57" s="396">
        <f t="shared" si="33"/>
        <v>0</v>
      </c>
      <c r="P57" s="406">
        <f t="shared" si="34"/>
        <v>0</v>
      </c>
      <c r="Q57" s="396">
        <f t="shared" si="35"/>
        <v>0</v>
      </c>
      <c r="R57" s="51"/>
      <c r="S57" s="771"/>
      <c r="T57" s="40"/>
      <c r="U57" s="46"/>
      <c r="V57" s="45"/>
      <c r="W57" s="46"/>
      <c r="X57" s="393">
        <f>V57*_xlfn.XLOOKUP('3. Section A and B'!$E$35,Dropdowns!$N$2:$N$4,Dropdowns!$O$2:$O$4,0,0)</f>
        <v>0</v>
      </c>
      <c r="Y57" s="394">
        <f t="shared" si="29"/>
        <v>0</v>
      </c>
      <c r="Z57" s="49"/>
      <c r="AA57" s="48"/>
      <c r="AB57" s="400">
        <f t="shared" si="36"/>
        <v>0</v>
      </c>
      <c r="AC57" s="396">
        <f t="shared" si="37"/>
        <v>0</v>
      </c>
      <c r="AD57" s="52"/>
      <c r="AE57" s="405">
        <f t="shared" si="38"/>
        <v>0</v>
      </c>
      <c r="AF57" s="396">
        <f t="shared" si="39"/>
        <v>0</v>
      </c>
      <c r="AG57" s="406">
        <f t="shared" si="40"/>
        <v>0</v>
      </c>
      <c r="AH57" s="396">
        <f t="shared" si="41"/>
        <v>0</v>
      </c>
      <c r="AI57" s="51"/>
    </row>
    <row r="58" spans="1:35" x14ac:dyDescent="0.35">
      <c r="A58" s="51"/>
      <c r="B58" s="771"/>
      <c r="C58" s="40"/>
      <c r="D58" s="46"/>
      <c r="E58" s="45"/>
      <c r="F58" s="46"/>
      <c r="G58" s="393">
        <f>E58*_xlfn.XLOOKUP('3. Section A and B'!$E$35,Dropdowns!$N$2:$N$4,Dropdowns!$O$2:$O$4,0,0)</f>
        <v>0</v>
      </c>
      <c r="H58" s="394">
        <f t="shared" si="28"/>
        <v>0</v>
      </c>
      <c r="I58" s="49"/>
      <c r="J58" s="48"/>
      <c r="K58" s="400">
        <f t="shared" si="30"/>
        <v>0</v>
      </c>
      <c r="L58" s="396">
        <f t="shared" si="31"/>
        <v>0</v>
      </c>
      <c r="M58" s="52"/>
      <c r="N58" s="405">
        <f t="shared" si="32"/>
        <v>0</v>
      </c>
      <c r="O58" s="396">
        <f t="shared" si="33"/>
        <v>0</v>
      </c>
      <c r="P58" s="406">
        <f t="shared" si="34"/>
        <v>0</v>
      </c>
      <c r="Q58" s="396">
        <f t="shared" si="35"/>
        <v>0</v>
      </c>
      <c r="R58" s="51"/>
      <c r="S58" s="771"/>
      <c r="T58" s="40"/>
      <c r="U58" s="46"/>
      <c r="V58" s="45"/>
      <c r="W58" s="46"/>
      <c r="X58" s="393">
        <f>V58*_xlfn.XLOOKUP('3. Section A and B'!$E$35,Dropdowns!$N$2:$N$4,Dropdowns!$O$2:$O$4,0,0)</f>
        <v>0</v>
      </c>
      <c r="Y58" s="394">
        <f t="shared" si="29"/>
        <v>0</v>
      </c>
      <c r="Z58" s="49"/>
      <c r="AA58" s="48"/>
      <c r="AB58" s="400">
        <f t="shared" si="36"/>
        <v>0</v>
      </c>
      <c r="AC58" s="396">
        <f t="shared" si="37"/>
        <v>0</v>
      </c>
      <c r="AD58" s="52"/>
      <c r="AE58" s="405">
        <f t="shared" si="38"/>
        <v>0</v>
      </c>
      <c r="AF58" s="396">
        <f t="shared" si="39"/>
        <v>0</v>
      </c>
      <c r="AG58" s="406">
        <f t="shared" si="40"/>
        <v>0</v>
      </c>
      <c r="AH58" s="396">
        <f t="shared" si="41"/>
        <v>0</v>
      </c>
      <c r="AI58" s="51"/>
    </row>
    <row r="59" spans="1:35" x14ac:dyDescent="0.35">
      <c r="A59" s="51"/>
      <c r="B59" s="771"/>
      <c r="C59" s="40"/>
      <c r="D59" s="46"/>
      <c r="E59" s="45"/>
      <c r="F59" s="46"/>
      <c r="G59" s="393">
        <f>E59*_xlfn.XLOOKUP('3. Section A and B'!$E$35,Dropdowns!$N$2:$N$4,Dropdowns!$O$2:$O$4,0,0)</f>
        <v>0</v>
      </c>
      <c r="H59" s="394">
        <f t="shared" si="28"/>
        <v>0</v>
      </c>
      <c r="I59" s="49"/>
      <c r="J59" s="48"/>
      <c r="K59" s="400">
        <f t="shared" si="30"/>
        <v>0</v>
      </c>
      <c r="L59" s="396">
        <f t="shared" si="31"/>
        <v>0</v>
      </c>
      <c r="M59" s="52"/>
      <c r="N59" s="405">
        <f t="shared" si="32"/>
        <v>0</v>
      </c>
      <c r="O59" s="396">
        <f t="shared" si="33"/>
        <v>0</v>
      </c>
      <c r="P59" s="406">
        <f t="shared" si="34"/>
        <v>0</v>
      </c>
      <c r="Q59" s="396">
        <f t="shared" si="35"/>
        <v>0</v>
      </c>
      <c r="R59" s="51"/>
      <c r="S59" s="771"/>
      <c r="T59" s="40"/>
      <c r="U59" s="46"/>
      <c r="V59" s="45"/>
      <c r="W59" s="46"/>
      <c r="X59" s="393">
        <f>V59*_xlfn.XLOOKUP('3. Section A and B'!$E$35,Dropdowns!$N$2:$N$4,Dropdowns!$O$2:$O$4,0,0)</f>
        <v>0</v>
      </c>
      <c r="Y59" s="394">
        <f t="shared" si="29"/>
        <v>0</v>
      </c>
      <c r="Z59" s="49"/>
      <c r="AA59" s="48"/>
      <c r="AB59" s="400">
        <f t="shared" si="36"/>
        <v>0</v>
      </c>
      <c r="AC59" s="396">
        <f t="shared" si="37"/>
        <v>0</v>
      </c>
      <c r="AD59" s="52"/>
      <c r="AE59" s="405">
        <f t="shared" si="38"/>
        <v>0</v>
      </c>
      <c r="AF59" s="396">
        <f t="shared" si="39"/>
        <v>0</v>
      </c>
      <c r="AG59" s="406">
        <f t="shared" si="40"/>
        <v>0</v>
      </c>
      <c r="AH59" s="396">
        <f t="shared" si="41"/>
        <v>0</v>
      </c>
      <c r="AI59" s="51"/>
    </row>
    <row r="60" spans="1:35" ht="16" thickBot="1" x14ac:dyDescent="0.4">
      <c r="A60" s="51"/>
      <c r="B60" s="772"/>
      <c r="C60" s="399" t="s">
        <v>381</v>
      </c>
      <c r="D60" s="392">
        <f>SUM(D50:D59)</f>
        <v>0</v>
      </c>
      <c r="E60" s="271">
        <f>SUM(E50:E59)</f>
        <v>0</v>
      </c>
      <c r="F60" s="273">
        <f>SUM(F50:F59)</f>
        <v>0</v>
      </c>
      <c r="G60" s="271">
        <f>SUM(G50:G59)</f>
        <v>0</v>
      </c>
      <c r="H60" s="271">
        <f>SUM(H50:H59)</f>
        <v>0</v>
      </c>
      <c r="I60" s="50"/>
      <c r="J60" s="50"/>
      <c r="K60" s="402">
        <f>SUM(K50:K59)</f>
        <v>0</v>
      </c>
      <c r="L60" s="398">
        <f>SUM(L50:L59)</f>
        <v>0</v>
      </c>
      <c r="M60" s="52"/>
      <c r="N60" s="407">
        <f>SUM(N50:N59)</f>
        <v>0</v>
      </c>
      <c r="O60" s="408">
        <f>SUM(O50:O59)</f>
        <v>0</v>
      </c>
      <c r="P60" s="409">
        <f>SUM(P50:P59)</f>
        <v>0</v>
      </c>
      <c r="Q60" s="398">
        <f>SUM(Q50:Q59)</f>
        <v>0</v>
      </c>
      <c r="R60" s="51"/>
      <c r="S60" s="772"/>
      <c r="T60" s="376" t="s">
        <v>381</v>
      </c>
      <c r="U60" s="63">
        <f>SUM(U50:U59)</f>
        <v>0</v>
      </c>
      <c r="V60" s="64">
        <f>SUM(V50:V59)</f>
        <v>0</v>
      </c>
      <c r="W60" s="377">
        <f>SUM(W50:W59)</f>
        <v>0</v>
      </c>
      <c r="X60" s="271">
        <f>SUM(X50:X59)</f>
        <v>0</v>
      </c>
      <c r="Y60" s="271">
        <f>SUM(Y50:Y59)</f>
        <v>0</v>
      </c>
      <c r="Z60" s="50"/>
      <c r="AA60" s="50"/>
      <c r="AB60" s="402">
        <f>SUM(AB50:AB59)</f>
        <v>0</v>
      </c>
      <c r="AC60" s="398">
        <f>SUM(AC50:AC59)</f>
        <v>0</v>
      </c>
      <c r="AD60" s="52"/>
      <c r="AE60" s="407">
        <f>SUM(AE50:AE59)</f>
        <v>0</v>
      </c>
      <c r="AF60" s="408">
        <f>SUM(AF50:AF59)</f>
        <v>0</v>
      </c>
      <c r="AG60" s="409">
        <f>SUM(AG50:AG59)</f>
        <v>0</v>
      </c>
      <c r="AH60" s="398">
        <f>SUM(AH50:AH59)</f>
        <v>0</v>
      </c>
      <c r="AI60" s="51"/>
    </row>
    <row r="61" spans="1:35" ht="15" thickBot="1" x14ac:dyDescent="0.4">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row>
    <row r="62" spans="1:35" ht="21" x14ac:dyDescent="0.5">
      <c r="A62" s="51"/>
      <c r="B62" s="770" t="s">
        <v>388</v>
      </c>
      <c r="C62" s="769" t="s">
        <v>365</v>
      </c>
      <c r="D62" s="769"/>
      <c r="E62" s="769"/>
      <c r="F62" s="769"/>
      <c r="G62" s="769"/>
      <c r="H62" s="769"/>
      <c r="I62" s="769"/>
      <c r="J62" s="769"/>
      <c r="K62" s="769"/>
      <c r="L62" s="769"/>
      <c r="M62" s="51"/>
      <c r="N62" s="792" t="s">
        <v>366</v>
      </c>
      <c r="O62" s="792"/>
      <c r="P62" s="792"/>
      <c r="Q62" s="792"/>
      <c r="R62" s="51"/>
      <c r="S62" s="770" t="s">
        <v>388</v>
      </c>
      <c r="T62" s="769" t="s">
        <v>365</v>
      </c>
      <c r="U62" s="769"/>
      <c r="V62" s="769"/>
      <c r="W62" s="769"/>
      <c r="X62" s="769"/>
      <c r="Y62" s="769"/>
      <c r="Z62" s="769"/>
      <c r="AA62" s="769"/>
      <c r="AB62" s="769"/>
      <c r="AC62" s="769"/>
      <c r="AD62" s="51"/>
      <c r="AE62" s="792" t="s">
        <v>366</v>
      </c>
      <c r="AF62" s="792"/>
      <c r="AG62" s="792"/>
      <c r="AH62" s="792"/>
      <c r="AI62" s="51"/>
    </row>
    <row r="63" spans="1:35" ht="84.65" customHeight="1" x14ac:dyDescent="0.35">
      <c r="A63" s="51"/>
      <c r="B63" s="771"/>
      <c r="C63" s="61" t="s">
        <v>389</v>
      </c>
      <c r="D63" s="61" t="s">
        <v>369</v>
      </c>
      <c r="E63" s="61" t="s">
        <v>384</v>
      </c>
      <c r="F63" s="61" t="s">
        <v>371</v>
      </c>
      <c r="G63" s="61" t="s">
        <v>605</v>
      </c>
      <c r="H63" s="61" t="s">
        <v>385</v>
      </c>
      <c r="I63" s="61" t="s">
        <v>373</v>
      </c>
      <c r="J63" s="61" t="s">
        <v>374</v>
      </c>
      <c r="K63" s="375" t="s">
        <v>375</v>
      </c>
      <c r="L63" s="61" t="s">
        <v>376</v>
      </c>
      <c r="M63" s="788"/>
      <c r="N63" s="403" t="s">
        <v>377</v>
      </c>
      <c r="O63" s="404" t="s">
        <v>378</v>
      </c>
      <c r="P63" s="404" t="s">
        <v>379</v>
      </c>
      <c r="Q63" s="404" t="s">
        <v>380</v>
      </c>
      <c r="R63" s="51"/>
      <c r="S63" s="771"/>
      <c r="T63" s="61" t="s">
        <v>389</v>
      </c>
      <c r="U63" s="61" t="s">
        <v>369</v>
      </c>
      <c r="V63" s="61" t="s">
        <v>384</v>
      </c>
      <c r="W63" s="61" t="s">
        <v>371</v>
      </c>
      <c r="X63" s="411" t="s">
        <v>605</v>
      </c>
      <c r="Y63" s="411" t="s">
        <v>385</v>
      </c>
      <c r="Z63" s="61" t="s">
        <v>373</v>
      </c>
      <c r="AA63" s="61" t="s">
        <v>374</v>
      </c>
      <c r="AB63" s="412" t="s">
        <v>375</v>
      </c>
      <c r="AC63" s="411" t="s">
        <v>376</v>
      </c>
      <c r="AD63" s="788"/>
      <c r="AE63" s="403" t="s">
        <v>377</v>
      </c>
      <c r="AF63" s="404" t="s">
        <v>378</v>
      </c>
      <c r="AG63" s="404" t="s">
        <v>379</v>
      </c>
      <c r="AH63" s="404" t="s">
        <v>380</v>
      </c>
      <c r="AI63" s="51"/>
    </row>
    <row r="64" spans="1:35" ht="19.399999999999999" customHeight="1" x14ac:dyDescent="0.35">
      <c r="A64" s="51"/>
      <c r="B64" s="771"/>
      <c r="C64" s="40"/>
      <c r="D64" s="43"/>
      <c r="E64" s="42"/>
      <c r="F64" s="43"/>
      <c r="G64" s="393">
        <f>E64*_xlfn.XLOOKUP('3. Section A and B'!$E$35,Dropdowns!$N$2:$N$4,Dropdowns!$O$2:$O$4,0,0)</f>
        <v>0</v>
      </c>
      <c r="H64" s="393">
        <f t="shared" ref="H64:H73" si="42">E64-G64</f>
        <v>0</v>
      </c>
      <c r="I64" s="48"/>
      <c r="J64" s="48"/>
      <c r="K64" s="400">
        <f>D64*G64</f>
        <v>0</v>
      </c>
      <c r="L64" s="396">
        <f>SUM(D64*H64)</f>
        <v>0</v>
      </c>
      <c r="M64" s="788"/>
      <c r="N64" s="405">
        <f>K64*0.2</f>
        <v>0</v>
      </c>
      <c r="O64" s="396">
        <f>K64*0.7</f>
        <v>0</v>
      </c>
      <c r="P64" s="406">
        <f>K64*0.1</f>
        <v>0</v>
      </c>
      <c r="Q64" s="396">
        <f>SUM(N64:P64)</f>
        <v>0</v>
      </c>
      <c r="R64" s="51"/>
      <c r="S64" s="771"/>
      <c r="T64" s="40"/>
      <c r="U64" s="43"/>
      <c r="V64" s="42"/>
      <c r="W64" s="43"/>
      <c r="X64" s="393">
        <f>V64*_xlfn.XLOOKUP('3. Section A and B'!$E$35,Dropdowns!$N$2:$N$4,Dropdowns!$O$2:$O$4,0,0)</f>
        <v>0</v>
      </c>
      <c r="Y64" s="393">
        <f t="shared" ref="Y64:Y73" si="43">V64-X64</f>
        <v>0</v>
      </c>
      <c r="Z64" s="48"/>
      <c r="AA64" s="48"/>
      <c r="AB64" s="400">
        <f>U64*X64</f>
        <v>0</v>
      </c>
      <c r="AC64" s="396">
        <f>SUM(U64*Y64)</f>
        <v>0</v>
      </c>
      <c r="AD64" s="788"/>
      <c r="AE64" s="405">
        <f>AB64*0.2</f>
        <v>0</v>
      </c>
      <c r="AF64" s="396">
        <f>AB64*0.7</f>
        <v>0</v>
      </c>
      <c r="AG64" s="406">
        <f>AB64*0.1</f>
        <v>0</v>
      </c>
      <c r="AH64" s="396">
        <f>SUM(AE64:AG64)</f>
        <v>0</v>
      </c>
      <c r="AI64" s="51"/>
    </row>
    <row r="65" spans="1:35" x14ac:dyDescent="0.35">
      <c r="A65" s="51"/>
      <c r="B65" s="771"/>
      <c r="C65" s="40"/>
      <c r="D65" s="46"/>
      <c r="E65" s="45"/>
      <c r="F65" s="46"/>
      <c r="G65" s="393">
        <f>E65*_xlfn.XLOOKUP('3. Section A and B'!$E$35,Dropdowns!$N$2:$N$4,Dropdowns!$O$2:$O$4,0,0)</f>
        <v>0</v>
      </c>
      <c r="H65" s="394">
        <f t="shared" si="42"/>
        <v>0</v>
      </c>
      <c r="I65" s="49"/>
      <c r="J65" s="48"/>
      <c r="K65" s="401">
        <f>D65*G65</f>
        <v>0</v>
      </c>
      <c r="L65" s="396">
        <f t="shared" ref="L65:L73" si="44">SUM(D65*H65)</f>
        <v>0</v>
      </c>
      <c r="M65" s="788"/>
      <c r="N65" s="405">
        <f t="shared" ref="N65:N73" si="45">K65*0.2</f>
        <v>0</v>
      </c>
      <c r="O65" s="396">
        <f t="shared" ref="O65:O73" si="46">K65*0.7</f>
        <v>0</v>
      </c>
      <c r="P65" s="406">
        <f t="shared" ref="P65:P73" si="47">K65*0.1</f>
        <v>0</v>
      </c>
      <c r="Q65" s="396">
        <f t="shared" ref="Q65:Q73" si="48">SUM(N65:P65)</f>
        <v>0</v>
      </c>
      <c r="R65" s="51"/>
      <c r="S65" s="771"/>
      <c r="T65" s="40"/>
      <c r="U65" s="46"/>
      <c r="V65" s="45"/>
      <c r="W65" s="46"/>
      <c r="X65" s="393">
        <f>V65*_xlfn.XLOOKUP('3. Section A and B'!$E$35,Dropdowns!$N$2:$N$4,Dropdowns!$O$2:$O$4,0,0)</f>
        <v>0</v>
      </c>
      <c r="Y65" s="394">
        <f t="shared" si="43"/>
        <v>0</v>
      </c>
      <c r="Z65" s="49"/>
      <c r="AA65" s="48"/>
      <c r="AB65" s="401">
        <f>U65*X65</f>
        <v>0</v>
      </c>
      <c r="AC65" s="396">
        <f t="shared" ref="AC65:AC73" si="49">SUM(U65*Y65)</f>
        <v>0</v>
      </c>
      <c r="AD65" s="788"/>
      <c r="AE65" s="405">
        <f t="shared" ref="AE65:AE73" si="50">AB65*0.2</f>
        <v>0</v>
      </c>
      <c r="AF65" s="396">
        <f t="shared" ref="AF65:AF73" si="51">AB65*0.7</f>
        <v>0</v>
      </c>
      <c r="AG65" s="406">
        <f t="shared" ref="AG65:AG73" si="52">AB65*0.1</f>
        <v>0</v>
      </c>
      <c r="AH65" s="396">
        <f t="shared" ref="AH65:AH73" si="53">SUM(AE65:AG65)</f>
        <v>0</v>
      </c>
      <c r="AI65" s="51"/>
    </row>
    <row r="66" spans="1:35" x14ac:dyDescent="0.35">
      <c r="A66" s="51"/>
      <c r="B66" s="771"/>
      <c r="C66" s="40"/>
      <c r="D66" s="46"/>
      <c r="E66" s="45"/>
      <c r="F66" s="46"/>
      <c r="G66" s="393">
        <f>E66*_xlfn.XLOOKUP('3. Section A and B'!$E$35,Dropdowns!$N$2:$N$4,Dropdowns!$O$2:$O$4,0,0)</f>
        <v>0</v>
      </c>
      <c r="H66" s="394">
        <f t="shared" si="42"/>
        <v>0</v>
      </c>
      <c r="I66" s="49"/>
      <c r="J66" s="48"/>
      <c r="K66" s="401">
        <f t="shared" ref="K66:K73" si="54">D66*G66</f>
        <v>0</v>
      </c>
      <c r="L66" s="396">
        <f t="shared" si="44"/>
        <v>0</v>
      </c>
      <c r="M66" s="788"/>
      <c r="N66" s="405">
        <f t="shared" si="45"/>
        <v>0</v>
      </c>
      <c r="O66" s="396">
        <f t="shared" si="46"/>
        <v>0</v>
      </c>
      <c r="P66" s="406">
        <f t="shared" si="47"/>
        <v>0</v>
      </c>
      <c r="Q66" s="396">
        <f t="shared" si="48"/>
        <v>0</v>
      </c>
      <c r="R66" s="51"/>
      <c r="S66" s="771"/>
      <c r="T66" s="40"/>
      <c r="U66" s="46"/>
      <c r="V66" s="45"/>
      <c r="W66" s="46"/>
      <c r="X66" s="393">
        <f>V66*_xlfn.XLOOKUP('3. Section A and B'!$E$35,Dropdowns!$N$2:$N$4,Dropdowns!$O$2:$O$4,0,0)</f>
        <v>0</v>
      </c>
      <c r="Y66" s="394">
        <f t="shared" si="43"/>
        <v>0</v>
      </c>
      <c r="Z66" s="49"/>
      <c r="AA66" s="48"/>
      <c r="AB66" s="401">
        <f t="shared" ref="AB66:AB73" si="55">U66*X66</f>
        <v>0</v>
      </c>
      <c r="AC66" s="396">
        <f t="shared" si="49"/>
        <v>0</v>
      </c>
      <c r="AD66" s="788"/>
      <c r="AE66" s="405">
        <f t="shared" si="50"/>
        <v>0</v>
      </c>
      <c r="AF66" s="396">
        <f t="shared" si="51"/>
        <v>0</v>
      </c>
      <c r="AG66" s="406">
        <f t="shared" si="52"/>
        <v>0</v>
      </c>
      <c r="AH66" s="396">
        <f t="shared" si="53"/>
        <v>0</v>
      </c>
      <c r="AI66" s="51"/>
    </row>
    <row r="67" spans="1:35" x14ac:dyDescent="0.35">
      <c r="A67" s="51"/>
      <c r="B67" s="771"/>
      <c r="C67" s="40"/>
      <c r="D67" s="46"/>
      <c r="E67" s="45"/>
      <c r="F67" s="46"/>
      <c r="G67" s="393">
        <f>E67*_xlfn.XLOOKUP('3. Section A and B'!$E$35,Dropdowns!$N$2:$N$4,Dropdowns!$O$2:$O$4,0,0)</f>
        <v>0</v>
      </c>
      <c r="H67" s="394">
        <f t="shared" si="42"/>
        <v>0</v>
      </c>
      <c r="I67" s="49"/>
      <c r="J67" s="48"/>
      <c r="K67" s="401">
        <f t="shared" si="54"/>
        <v>0</v>
      </c>
      <c r="L67" s="396">
        <f t="shared" si="44"/>
        <v>0</v>
      </c>
      <c r="M67" s="788"/>
      <c r="N67" s="405">
        <f t="shared" si="45"/>
        <v>0</v>
      </c>
      <c r="O67" s="396">
        <f t="shared" si="46"/>
        <v>0</v>
      </c>
      <c r="P67" s="406">
        <f t="shared" si="47"/>
        <v>0</v>
      </c>
      <c r="Q67" s="396">
        <f t="shared" si="48"/>
        <v>0</v>
      </c>
      <c r="R67" s="51"/>
      <c r="S67" s="771"/>
      <c r="T67" s="40"/>
      <c r="U67" s="46"/>
      <c r="V67" s="45"/>
      <c r="W67" s="46"/>
      <c r="X67" s="393">
        <f>V67*_xlfn.XLOOKUP('3. Section A and B'!$E$35,Dropdowns!$N$2:$N$4,Dropdowns!$O$2:$O$4,0,0)</f>
        <v>0</v>
      </c>
      <c r="Y67" s="394">
        <f t="shared" si="43"/>
        <v>0</v>
      </c>
      <c r="Z67" s="49"/>
      <c r="AA67" s="48"/>
      <c r="AB67" s="401">
        <f t="shared" si="55"/>
        <v>0</v>
      </c>
      <c r="AC67" s="396">
        <f t="shared" si="49"/>
        <v>0</v>
      </c>
      <c r="AD67" s="788"/>
      <c r="AE67" s="405">
        <f t="shared" si="50"/>
        <v>0</v>
      </c>
      <c r="AF67" s="396">
        <f t="shared" si="51"/>
        <v>0</v>
      </c>
      <c r="AG67" s="406">
        <f t="shared" si="52"/>
        <v>0</v>
      </c>
      <c r="AH67" s="396">
        <f t="shared" si="53"/>
        <v>0</v>
      </c>
      <c r="AI67" s="51"/>
    </row>
    <row r="68" spans="1:35" x14ac:dyDescent="0.35">
      <c r="A68" s="51"/>
      <c r="B68" s="771"/>
      <c r="C68" s="40"/>
      <c r="D68" s="46"/>
      <c r="E68" s="45"/>
      <c r="F68" s="46"/>
      <c r="G68" s="393">
        <f>E68*_xlfn.XLOOKUP('3. Section A and B'!$E$35,Dropdowns!$N$2:$N$4,Dropdowns!$O$2:$O$4,0,0)</f>
        <v>0</v>
      </c>
      <c r="H68" s="394">
        <f t="shared" si="42"/>
        <v>0</v>
      </c>
      <c r="I68" s="49"/>
      <c r="J68" s="48"/>
      <c r="K68" s="401">
        <f t="shared" si="54"/>
        <v>0</v>
      </c>
      <c r="L68" s="396">
        <f t="shared" si="44"/>
        <v>0</v>
      </c>
      <c r="M68" s="788"/>
      <c r="N68" s="405">
        <f t="shared" si="45"/>
        <v>0</v>
      </c>
      <c r="O68" s="396">
        <f t="shared" si="46"/>
        <v>0</v>
      </c>
      <c r="P68" s="406">
        <f t="shared" si="47"/>
        <v>0</v>
      </c>
      <c r="Q68" s="396">
        <f t="shared" si="48"/>
        <v>0</v>
      </c>
      <c r="R68" s="51"/>
      <c r="S68" s="771"/>
      <c r="T68" s="40"/>
      <c r="U68" s="46"/>
      <c r="V68" s="45"/>
      <c r="W68" s="46"/>
      <c r="X68" s="393">
        <f>V68*_xlfn.XLOOKUP('3. Section A and B'!$E$35,Dropdowns!$N$2:$N$4,Dropdowns!$O$2:$O$4,0,0)</f>
        <v>0</v>
      </c>
      <c r="Y68" s="394">
        <f t="shared" si="43"/>
        <v>0</v>
      </c>
      <c r="Z68" s="49"/>
      <c r="AA68" s="48"/>
      <c r="AB68" s="401">
        <f t="shared" si="55"/>
        <v>0</v>
      </c>
      <c r="AC68" s="396">
        <f t="shared" si="49"/>
        <v>0</v>
      </c>
      <c r="AD68" s="788"/>
      <c r="AE68" s="405">
        <f t="shared" si="50"/>
        <v>0</v>
      </c>
      <c r="AF68" s="396">
        <f t="shared" si="51"/>
        <v>0</v>
      </c>
      <c r="AG68" s="406">
        <f t="shared" si="52"/>
        <v>0</v>
      </c>
      <c r="AH68" s="396">
        <f t="shared" si="53"/>
        <v>0</v>
      </c>
      <c r="AI68" s="51"/>
    </row>
    <row r="69" spans="1:35" x14ac:dyDescent="0.35">
      <c r="A69" s="51"/>
      <c r="B69" s="771"/>
      <c r="C69" s="40"/>
      <c r="D69" s="46"/>
      <c r="E69" s="45"/>
      <c r="F69" s="46"/>
      <c r="G69" s="393">
        <f>E69*_xlfn.XLOOKUP('3. Section A and B'!$E$35,Dropdowns!$N$2:$N$4,Dropdowns!$O$2:$O$4,0,0)</f>
        <v>0</v>
      </c>
      <c r="H69" s="394">
        <f t="shared" si="42"/>
        <v>0</v>
      </c>
      <c r="I69" s="49"/>
      <c r="J69" s="48"/>
      <c r="K69" s="401">
        <f t="shared" si="54"/>
        <v>0</v>
      </c>
      <c r="L69" s="396">
        <f t="shared" si="44"/>
        <v>0</v>
      </c>
      <c r="M69" s="788"/>
      <c r="N69" s="405">
        <f t="shared" si="45"/>
        <v>0</v>
      </c>
      <c r="O69" s="396">
        <f t="shared" si="46"/>
        <v>0</v>
      </c>
      <c r="P69" s="406">
        <f t="shared" si="47"/>
        <v>0</v>
      </c>
      <c r="Q69" s="396">
        <f t="shared" si="48"/>
        <v>0</v>
      </c>
      <c r="R69" s="51"/>
      <c r="S69" s="771"/>
      <c r="T69" s="40"/>
      <c r="U69" s="46"/>
      <c r="V69" s="45"/>
      <c r="W69" s="46"/>
      <c r="X69" s="393">
        <f>V69*_xlfn.XLOOKUP('3. Section A and B'!$E$35,Dropdowns!$N$2:$N$4,Dropdowns!$O$2:$O$4,0,0)</f>
        <v>0</v>
      </c>
      <c r="Y69" s="394">
        <f t="shared" si="43"/>
        <v>0</v>
      </c>
      <c r="Z69" s="49"/>
      <c r="AA69" s="48"/>
      <c r="AB69" s="401">
        <f t="shared" si="55"/>
        <v>0</v>
      </c>
      <c r="AC69" s="396">
        <f t="shared" si="49"/>
        <v>0</v>
      </c>
      <c r="AD69" s="788"/>
      <c r="AE69" s="405">
        <f t="shared" si="50"/>
        <v>0</v>
      </c>
      <c r="AF69" s="396">
        <f t="shared" si="51"/>
        <v>0</v>
      </c>
      <c r="AG69" s="406">
        <f t="shared" si="52"/>
        <v>0</v>
      </c>
      <c r="AH69" s="396">
        <f t="shared" si="53"/>
        <v>0</v>
      </c>
      <c r="AI69" s="51"/>
    </row>
    <row r="70" spans="1:35" x14ac:dyDescent="0.35">
      <c r="A70" s="51"/>
      <c r="B70" s="771"/>
      <c r="C70" s="40"/>
      <c r="D70" s="46"/>
      <c r="E70" s="45"/>
      <c r="F70" s="46"/>
      <c r="G70" s="393">
        <f>E70*_xlfn.XLOOKUP('3. Section A and B'!$E$35,Dropdowns!$N$2:$N$4,Dropdowns!$O$2:$O$4,0,0)</f>
        <v>0</v>
      </c>
      <c r="H70" s="394">
        <f t="shared" si="42"/>
        <v>0</v>
      </c>
      <c r="I70" s="49"/>
      <c r="J70" s="48"/>
      <c r="K70" s="401">
        <f t="shared" si="54"/>
        <v>0</v>
      </c>
      <c r="L70" s="396">
        <f t="shared" si="44"/>
        <v>0</v>
      </c>
      <c r="M70" s="788"/>
      <c r="N70" s="405">
        <f t="shared" si="45"/>
        <v>0</v>
      </c>
      <c r="O70" s="396">
        <f t="shared" si="46"/>
        <v>0</v>
      </c>
      <c r="P70" s="406">
        <f t="shared" si="47"/>
        <v>0</v>
      </c>
      <c r="Q70" s="396">
        <f t="shared" si="48"/>
        <v>0</v>
      </c>
      <c r="R70" s="51"/>
      <c r="S70" s="771"/>
      <c r="T70" s="40"/>
      <c r="U70" s="46"/>
      <c r="V70" s="45"/>
      <c r="W70" s="46"/>
      <c r="X70" s="393">
        <f>V70*_xlfn.XLOOKUP('3. Section A and B'!$E$35,Dropdowns!$N$2:$N$4,Dropdowns!$O$2:$O$4,0,0)</f>
        <v>0</v>
      </c>
      <c r="Y70" s="394">
        <f t="shared" si="43"/>
        <v>0</v>
      </c>
      <c r="Z70" s="49"/>
      <c r="AA70" s="48"/>
      <c r="AB70" s="401">
        <f t="shared" si="55"/>
        <v>0</v>
      </c>
      <c r="AC70" s="396">
        <f t="shared" si="49"/>
        <v>0</v>
      </c>
      <c r="AD70" s="788"/>
      <c r="AE70" s="405">
        <f t="shared" si="50"/>
        <v>0</v>
      </c>
      <c r="AF70" s="396">
        <f t="shared" si="51"/>
        <v>0</v>
      </c>
      <c r="AG70" s="406">
        <f t="shared" si="52"/>
        <v>0</v>
      </c>
      <c r="AH70" s="396">
        <f t="shared" si="53"/>
        <v>0</v>
      </c>
      <c r="AI70" s="51"/>
    </row>
    <row r="71" spans="1:35" x14ac:dyDescent="0.35">
      <c r="A71" s="51"/>
      <c r="B71" s="771"/>
      <c r="C71" s="40"/>
      <c r="D71" s="46"/>
      <c r="E71" s="45"/>
      <c r="F71" s="46"/>
      <c r="G71" s="393">
        <f>E71*_xlfn.XLOOKUP('3. Section A and B'!$E$35,Dropdowns!$N$2:$N$4,Dropdowns!$O$2:$O$4,0,0)</f>
        <v>0</v>
      </c>
      <c r="H71" s="394">
        <f t="shared" si="42"/>
        <v>0</v>
      </c>
      <c r="I71" s="49"/>
      <c r="J71" s="48"/>
      <c r="K71" s="401">
        <f t="shared" si="54"/>
        <v>0</v>
      </c>
      <c r="L71" s="396">
        <f t="shared" si="44"/>
        <v>0</v>
      </c>
      <c r="M71" s="788"/>
      <c r="N71" s="405">
        <f t="shared" si="45"/>
        <v>0</v>
      </c>
      <c r="O71" s="396">
        <f t="shared" si="46"/>
        <v>0</v>
      </c>
      <c r="P71" s="406">
        <f t="shared" si="47"/>
        <v>0</v>
      </c>
      <c r="Q71" s="396">
        <f t="shared" si="48"/>
        <v>0</v>
      </c>
      <c r="R71" s="51"/>
      <c r="S71" s="771"/>
      <c r="T71" s="40"/>
      <c r="U71" s="46"/>
      <c r="V71" s="45"/>
      <c r="W71" s="46"/>
      <c r="X71" s="393">
        <f>V71*_xlfn.XLOOKUP('3. Section A and B'!$E$35,Dropdowns!$N$2:$N$4,Dropdowns!$O$2:$O$4,0,0)</f>
        <v>0</v>
      </c>
      <c r="Y71" s="394">
        <f t="shared" si="43"/>
        <v>0</v>
      </c>
      <c r="Z71" s="49"/>
      <c r="AA71" s="48"/>
      <c r="AB71" s="401">
        <f t="shared" si="55"/>
        <v>0</v>
      </c>
      <c r="AC71" s="396">
        <f t="shared" si="49"/>
        <v>0</v>
      </c>
      <c r="AD71" s="788"/>
      <c r="AE71" s="405">
        <f t="shared" si="50"/>
        <v>0</v>
      </c>
      <c r="AF71" s="396">
        <f t="shared" si="51"/>
        <v>0</v>
      </c>
      <c r="AG71" s="406">
        <f t="shared" si="52"/>
        <v>0</v>
      </c>
      <c r="AH71" s="396">
        <f t="shared" si="53"/>
        <v>0</v>
      </c>
      <c r="AI71" s="51"/>
    </row>
    <row r="72" spans="1:35" x14ac:dyDescent="0.35">
      <c r="A72" s="51"/>
      <c r="B72" s="771"/>
      <c r="C72" s="40"/>
      <c r="D72" s="46"/>
      <c r="E72" s="45"/>
      <c r="F72" s="46"/>
      <c r="G72" s="393">
        <f>E72*_xlfn.XLOOKUP('3. Section A and B'!$E$35,Dropdowns!$N$2:$N$4,Dropdowns!$O$2:$O$4,0,0)</f>
        <v>0</v>
      </c>
      <c r="H72" s="394">
        <f t="shared" si="42"/>
        <v>0</v>
      </c>
      <c r="I72" s="49"/>
      <c r="J72" s="48"/>
      <c r="K72" s="401">
        <f t="shared" si="54"/>
        <v>0</v>
      </c>
      <c r="L72" s="396">
        <f t="shared" si="44"/>
        <v>0</v>
      </c>
      <c r="M72" s="788"/>
      <c r="N72" s="405">
        <f t="shared" si="45"/>
        <v>0</v>
      </c>
      <c r="O72" s="396">
        <f t="shared" si="46"/>
        <v>0</v>
      </c>
      <c r="P72" s="406">
        <f t="shared" si="47"/>
        <v>0</v>
      </c>
      <c r="Q72" s="396">
        <f t="shared" si="48"/>
        <v>0</v>
      </c>
      <c r="R72" s="51"/>
      <c r="S72" s="771"/>
      <c r="T72" s="40"/>
      <c r="U72" s="46"/>
      <c r="V72" s="45"/>
      <c r="W72" s="46"/>
      <c r="X72" s="393">
        <f>V72*_xlfn.XLOOKUP('3. Section A and B'!$E$35,Dropdowns!$N$2:$N$4,Dropdowns!$O$2:$O$4,0,0)</f>
        <v>0</v>
      </c>
      <c r="Y72" s="394">
        <f t="shared" si="43"/>
        <v>0</v>
      </c>
      <c r="Z72" s="49"/>
      <c r="AA72" s="48"/>
      <c r="AB72" s="401">
        <f t="shared" si="55"/>
        <v>0</v>
      </c>
      <c r="AC72" s="396">
        <f t="shared" si="49"/>
        <v>0</v>
      </c>
      <c r="AD72" s="788"/>
      <c r="AE72" s="405">
        <f t="shared" si="50"/>
        <v>0</v>
      </c>
      <c r="AF72" s="396">
        <f t="shared" si="51"/>
        <v>0</v>
      </c>
      <c r="AG72" s="406">
        <f t="shared" si="52"/>
        <v>0</v>
      </c>
      <c r="AH72" s="396">
        <f t="shared" si="53"/>
        <v>0</v>
      </c>
      <c r="AI72" s="51"/>
    </row>
    <row r="73" spans="1:35" x14ac:dyDescent="0.35">
      <c r="A73" s="51"/>
      <c r="B73" s="771"/>
      <c r="C73" s="40"/>
      <c r="D73" s="46"/>
      <c r="E73" s="45"/>
      <c r="F73" s="46"/>
      <c r="G73" s="393">
        <f>E73*_xlfn.XLOOKUP('3. Section A and B'!$E$35,Dropdowns!$N$2:$N$4,Dropdowns!$O$2:$O$4,0,0)</f>
        <v>0</v>
      </c>
      <c r="H73" s="394">
        <f t="shared" si="42"/>
        <v>0</v>
      </c>
      <c r="I73" s="49"/>
      <c r="J73" s="48"/>
      <c r="K73" s="401">
        <f t="shared" si="54"/>
        <v>0</v>
      </c>
      <c r="L73" s="396">
        <f t="shared" si="44"/>
        <v>0</v>
      </c>
      <c r="M73" s="788"/>
      <c r="N73" s="405">
        <f t="shared" si="45"/>
        <v>0</v>
      </c>
      <c r="O73" s="396">
        <f t="shared" si="46"/>
        <v>0</v>
      </c>
      <c r="P73" s="406">
        <f t="shared" si="47"/>
        <v>0</v>
      </c>
      <c r="Q73" s="396">
        <f t="shared" si="48"/>
        <v>0</v>
      </c>
      <c r="R73" s="51"/>
      <c r="S73" s="771"/>
      <c r="T73" s="40"/>
      <c r="U73" s="46"/>
      <c r="V73" s="45"/>
      <c r="W73" s="46"/>
      <c r="X73" s="393">
        <f>V73*_xlfn.XLOOKUP('3. Section A and B'!$E$35,Dropdowns!$N$2:$N$4,Dropdowns!$O$2:$O$4,0,0)</f>
        <v>0</v>
      </c>
      <c r="Y73" s="394">
        <f t="shared" si="43"/>
        <v>0</v>
      </c>
      <c r="Z73" s="49"/>
      <c r="AA73" s="48"/>
      <c r="AB73" s="401">
        <f t="shared" si="55"/>
        <v>0</v>
      </c>
      <c r="AC73" s="396">
        <f t="shared" si="49"/>
        <v>0</v>
      </c>
      <c r="AD73" s="788"/>
      <c r="AE73" s="405">
        <f t="shared" si="50"/>
        <v>0</v>
      </c>
      <c r="AF73" s="396">
        <f t="shared" si="51"/>
        <v>0</v>
      </c>
      <c r="AG73" s="406">
        <f t="shared" si="52"/>
        <v>0</v>
      </c>
      <c r="AH73" s="396">
        <f t="shared" si="53"/>
        <v>0</v>
      </c>
      <c r="AI73" s="51"/>
    </row>
    <row r="74" spans="1:35" ht="16" thickBot="1" x14ac:dyDescent="0.4">
      <c r="A74" s="51"/>
      <c r="B74" s="772"/>
      <c r="C74" s="399" t="s">
        <v>381</v>
      </c>
      <c r="D74" s="392">
        <f>SUM(D64:D73)</f>
        <v>0</v>
      </c>
      <c r="E74" s="271">
        <f>SUM(E64:E73)</f>
        <v>0</v>
      </c>
      <c r="F74" s="273">
        <f>SUM(F64:F73)</f>
        <v>0</v>
      </c>
      <c r="G74" s="271">
        <f>SUM(G64:G73)</f>
        <v>0</v>
      </c>
      <c r="H74" s="271">
        <f>SUM(H64:H73)</f>
        <v>0</v>
      </c>
      <c r="I74" s="50"/>
      <c r="J74" s="50"/>
      <c r="K74" s="402">
        <f>SUM(K64:K73)</f>
        <v>0</v>
      </c>
      <c r="L74" s="398">
        <f>SUM(L64:L73)</f>
        <v>0</v>
      </c>
      <c r="M74" s="788"/>
      <c r="N74" s="407">
        <f>SUM(N64:N73)</f>
        <v>0</v>
      </c>
      <c r="O74" s="408">
        <f>SUM(O64:O73)</f>
        <v>0</v>
      </c>
      <c r="P74" s="409">
        <f>SUM(P64:P73)</f>
        <v>0</v>
      </c>
      <c r="Q74" s="398">
        <f>SUM(Q64:Q73)</f>
        <v>0</v>
      </c>
      <c r="R74" s="51"/>
      <c r="S74" s="772"/>
      <c r="T74" s="399" t="s">
        <v>381</v>
      </c>
      <c r="U74" s="392">
        <f>SUM(U64:U73)</f>
        <v>0</v>
      </c>
      <c r="V74" s="271">
        <f>SUM(V64:V73)</f>
        <v>0</v>
      </c>
      <c r="W74" s="273">
        <f>SUM(W64:W73)</f>
        <v>0</v>
      </c>
      <c r="X74" s="271">
        <f>SUM(X64:X73)</f>
        <v>0</v>
      </c>
      <c r="Y74" s="271">
        <f>SUM(Y64:Y73)</f>
        <v>0</v>
      </c>
      <c r="Z74" s="50"/>
      <c r="AA74" s="50"/>
      <c r="AB74" s="402">
        <f>SUM(AB64:AB73)</f>
        <v>0</v>
      </c>
      <c r="AC74" s="398">
        <f>SUM(AC64:AC73)</f>
        <v>0</v>
      </c>
      <c r="AD74" s="788"/>
      <c r="AE74" s="407">
        <f>SUM(AE64:AE73)</f>
        <v>0</v>
      </c>
      <c r="AF74" s="408">
        <f>SUM(AF64:AF73)</f>
        <v>0</v>
      </c>
      <c r="AG74" s="409">
        <f>SUM(AG64:AG73)</f>
        <v>0</v>
      </c>
      <c r="AH74" s="398">
        <f>SUM(AH64:AH73)</f>
        <v>0</v>
      </c>
      <c r="AI74" s="51"/>
    </row>
    <row r="75" spans="1:35" x14ac:dyDescent="0.35">
      <c r="A75" s="67"/>
      <c r="B75" s="51"/>
      <c r="C75" s="51"/>
      <c r="D75" s="51"/>
      <c r="E75" s="51"/>
      <c r="F75" s="51"/>
      <c r="G75" s="51"/>
      <c r="H75" s="51"/>
      <c r="I75" s="51"/>
      <c r="J75" s="51"/>
      <c r="K75" s="51"/>
      <c r="L75" s="51"/>
      <c r="M75" s="51"/>
      <c r="N75" s="5"/>
      <c r="O75" s="5"/>
      <c r="P75" s="5"/>
      <c r="Q75" s="5"/>
      <c r="R75" s="51"/>
      <c r="S75" s="51"/>
      <c r="T75" s="51"/>
      <c r="U75" s="51"/>
      <c r="V75" s="51"/>
      <c r="W75" s="51"/>
      <c r="X75" s="51"/>
      <c r="Y75" s="51"/>
      <c r="Z75" s="51"/>
      <c r="AA75" s="51"/>
      <c r="AB75" s="51"/>
      <c r="AC75" s="51"/>
      <c r="AD75" s="51"/>
      <c r="AE75" s="51"/>
      <c r="AF75" s="51"/>
      <c r="AG75" s="51"/>
      <c r="AH75" s="51"/>
      <c r="AI75" s="51"/>
    </row>
    <row r="76" spans="1:35" x14ac:dyDescent="0.35">
      <c r="A76" s="67"/>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row>
    <row r="77" spans="1:35" x14ac:dyDescent="0.35">
      <c r="A77" s="68"/>
      <c r="B77" s="68"/>
      <c r="C77" s="68"/>
      <c r="D77" s="68"/>
      <c r="E77" s="68"/>
      <c r="F77" s="68"/>
      <c r="G77" s="68"/>
      <c r="H77" s="68"/>
      <c r="I77" s="68"/>
      <c r="J77" s="68"/>
      <c r="K77" s="68"/>
      <c r="L77" s="68"/>
      <c r="M77" s="68"/>
    </row>
    <row r="78" spans="1:35" x14ac:dyDescent="0.35">
      <c r="A78" s="68"/>
      <c r="B78" s="68"/>
      <c r="C78" s="68"/>
      <c r="D78" s="68"/>
      <c r="E78" s="68"/>
      <c r="F78" s="68"/>
      <c r="G78" s="68"/>
      <c r="H78" s="68"/>
      <c r="I78" s="68"/>
      <c r="J78" s="68"/>
      <c r="K78" s="68"/>
      <c r="L78" s="68"/>
      <c r="M78" s="68"/>
    </row>
    <row r="79" spans="1:35" x14ac:dyDescent="0.35">
      <c r="A79" s="68"/>
      <c r="B79" s="68"/>
      <c r="C79" s="68"/>
      <c r="D79" s="68"/>
      <c r="E79" s="68"/>
      <c r="F79" s="68"/>
      <c r="G79" s="68"/>
      <c r="H79" s="68"/>
      <c r="I79" s="68"/>
      <c r="J79" s="68"/>
      <c r="K79" s="68"/>
      <c r="L79" s="68"/>
      <c r="M79" s="68"/>
    </row>
    <row r="80" spans="1:35" ht="57" customHeight="1" x14ac:dyDescent="0.35">
      <c r="A80" s="68"/>
      <c r="B80" s="69"/>
      <c r="C80" s="69"/>
      <c r="D80" s="68"/>
      <c r="E80" s="68"/>
      <c r="F80" s="68"/>
      <c r="G80" s="68"/>
      <c r="H80" s="68"/>
      <c r="I80" s="68"/>
      <c r="J80" s="68"/>
      <c r="K80" s="68"/>
      <c r="L80" s="68"/>
      <c r="M80" s="68"/>
    </row>
    <row r="81" spans="1:13" ht="57" customHeight="1" x14ac:dyDescent="0.35">
      <c r="A81" s="68"/>
      <c r="B81" s="69"/>
      <c r="C81" s="69"/>
      <c r="D81" s="68"/>
      <c r="E81" s="68"/>
      <c r="F81" s="68"/>
      <c r="G81" s="68"/>
      <c r="H81" s="68"/>
      <c r="I81" s="68"/>
      <c r="J81" s="68"/>
      <c r="K81" s="68"/>
      <c r="L81" s="68"/>
      <c r="M81" s="68"/>
    </row>
    <row r="82" spans="1:13" ht="57" customHeight="1" x14ac:dyDescent="0.35">
      <c r="A82" s="68"/>
      <c r="B82" s="70"/>
      <c r="C82" s="71"/>
      <c r="D82" s="68"/>
      <c r="E82" s="68"/>
      <c r="F82" s="68"/>
      <c r="G82" s="68"/>
      <c r="H82" s="68"/>
      <c r="I82" s="68"/>
      <c r="J82" s="68"/>
      <c r="K82" s="68"/>
      <c r="L82" s="68"/>
      <c r="M82" s="68"/>
    </row>
    <row r="83" spans="1:13" ht="57" customHeight="1" x14ac:dyDescent="0.35">
      <c r="A83" s="68"/>
      <c r="B83" s="70"/>
      <c r="C83" s="69"/>
      <c r="D83" s="68"/>
      <c r="E83" s="68"/>
      <c r="F83" s="68"/>
      <c r="G83" s="68"/>
      <c r="H83" s="68"/>
      <c r="I83" s="68"/>
      <c r="J83" s="68"/>
      <c r="K83" s="68"/>
      <c r="L83" s="68"/>
      <c r="M83" s="68"/>
    </row>
    <row r="84" spans="1:13" ht="57" customHeight="1" x14ac:dyDescent="0.35">
      <c r="A84" s="68"/>
      <c r="B84" s="70"/>
      <c r="C84" s="69"/>
      <c r="D84" s="68"/>
      <c r="E84" s="68"/>
      <c r="F84" s="68"/>
      <c r="G84" s="68"/>
      <c r="H84" s="68"/>
      <c r="I84" s="68"/>
      <c r="J84" s="68"/>
      <c r="K84" s="68"/>
      <c r="L84" s="68"/>
      <c r="M84" s="68"/>
    </row>
    <row r="85" spans="1:13" ht="57" customHeight="1" x14ac:dyDescent="0.35">
      <c r="A85" s="68"/>
      <c r="B85" s="70"/>
      <c r="C85" s="69"/>
      <c r="D85" s="68"/>
      <c r="E85" s="68"/>
      <c r="F85" s="68"/>
      <c r="G85" s="68"/>
      <c r="H85" s="68"/>
      <c r="I85" s="68"/>
      <c r="J85" s="68"/>
      <c r="K85" s="68"/>
      <c r="L85" s="68"/>
      <c r="M85" s="68"/>
    </row>
    <row r="86" spans="1:13" ht="57" customHeight="1" x14ac:dyDescent="0.35">
      <c r="A86" s="68"/>
      <c r="B86" s="70"/>
      <c r="C86" s="69"/>
      <c r="D86" s="68"/>
      <c r="E86" s="68"/>
      <c r="F86" s="68"/>
      <c r="G86" s="68"/>
      <c r="H86" s="68"/>
      <c r="I86" s="68"/>
      <c r="J86" s="68"/>
      <c r="K86" s="68"/>
      <c r="L86" s="68"/>
      <c r="M86" s="68"/>
    </row>
    <row r="87" spans="1:13" ht="57" customHeight="1" x14ac:dyDescent="0.35">
      <c r="A87" s="68"/>
      <c r="B87" s="69"/>
      <c r="C87" s="72"/>
      <c r="D87" s="68"/>
      <c r="E87" s="68"/>
      <c r="F87" s="68"/>
      <c r="G87" s="68"/>
      <c r="H87" s="68"/>
      <c r="I87" s="68"/>
      <c r="J87" s="68"/>
      <c r="K87" s="68"/>
      <c r="L87" s="68"/>
      <c r="M87" s="68"/>
    </row>
    <row r="88" spans="1:13" ht="57" customHeight="1" x14ac:dyDescent="0.35">
      <c r="A88" s="68"/>
      <c r="B88" s="73"/>
      <c r="C88" s="74"/>
      <c r="D88" s="68"/>
      <c r="E88" s="68"/>
      <c r="F88" s="68"/>
      <c r="G88" s="68"/>
      <c r="H88" s="68"/>
      <c r="I88" s="68"/>
      <c r="J88" s="68"/>
      <c r="K88" s="68"/>
      <c r="L88" s="68"/>
      <c r="M88" s="68"/>
    </row>
    <row r="89" spans="1:13" x14ac:dyDescent="0.35">
      <c r="A89" s="68"/>
      <c r="B89" s="68"/>
      <c r="C89" s="68"/>
      <c r="D89" s="68"/>
      <c r="E89" s="68"/>
      <c r="F89" s="68"/>
      <c r="G89" s="68"/>
      <c r="H89" s="68"/>
      <c r="I89" s="68"/>
      <c r="J89" s="68"/>
      <c r="K89" s="68"/>
      <c r="L89" s="68"/>
      <c r="M89" s="68"/>
    </row>
    <row r="90" spans="1:13" x14ac:dyDescent="0.35">
      <c r="A90" s="68"/>
      <c r="B90" s="68"/>
      <c r="C90" s="68"/>
      <c r="D90" s="68"/>
      <c r="E90" s="68"/>
      <c r="F90" s="68"/>
      <c r="G90" s="68"/>
      <c r="H90" s="68"/>
      <c r="I90" s="68"/>
      <c r="J90" s="68"/>
      <c r="K90" s="68"/>
      <c r="L90" s="68"/>
      <c r="M90" s="68"/>
    </row>
    <row r="91" spans="1:13" x14ac:dyDescent="0.35">
      <c r="A91" s="68"/>
      <c r="B91" s="68"/>
      <c r="C91" s="68"/>
      <c r="D91" s="68"/>
      <c r="E91" s="68"/>
      <c r="F91" s="68"/>
      <c r="G91" s="68"/>
      <c r="H91" s="68"/>
      <c r="I91" s="68"/>
      <c r="J91" s="68"/>
      <c r="K91" s="68"/>
      <c r="L91" s="68"/>
      <c r="M91" s="68"/>
    </row>
    <row r="92" spans="1:13" x14ac:dyDescent="0.35">
      <c r="A92" s="68"/>
      <c r="B92" s="68"/>
      <c r="C92" s="68"/>
      <c r="D92" s="68"/>
      <c r="E92" s="68"/>
      <c r="F92" s="68"/>
      <c r="G92" s="68"/>
      <c r="H92" s="68"/>
      <c r="I92" s="68"/>
      <c r="J92" s="68"/>
      <c r="K92" s="68"/>
      <c r="L92" s="68"/>
      <c r="M92" s="68"/>
    </row>
    <row r="93" spans="1:13" x14ac:dyDescent="0.35">
      <c r="A93" s="68"/>
      <c r="B93" s="68"/>
      <c r="C93" s="68"/>
      <c r="D93" s="68"/>
      <c r="E93" s="68"/>
      <c r="F93" s="68"/>
      <c r="G93" s="68"/>
      <c r="H93" s="68"/>
      <c r="I93" s="68"/>
      <c r="J93" s="68"/>
      <c r="K93" s="68"/>
      <c r="L93" s="68"/>
      <c r="M93" s="68"/>
    </row>
    <row r="94" spans="1:13" x14ac:dyDescent="0.35">
      <c r="A94" s="68"/>
      <c r="B94" s="68"/>
      <c r="C94" s="68"/>
      <c r="D94" s="68"/>
      <c r="E94" s="68"/>
      <c r="F94" s="68"/>
      <c r="G94" s="68"/>
      <c r="H94" s="68"/>
      <c r="I94" s="68"/>
      <c r="J94" s="68"/>
      <c r="K94" s="68"/>
      <c r="L94" s="68"/>
      <c r="M94" s="68"/>
    </row>
    <row r="95" spans="1:13" x14ac:dyDescent="0.35">
      <c r="A95" s="68"/>
      <c r="B95" s="68"/>
      <c r="C95" s="68"/>
      <c r="D95" s="68"/>
      <c r="E95" s="68"/>
      <c r="F95" s="68"/>
      <c r="G95" s="68"/>
      <c r="H95" s="68"/>
      <c r="I95" s="68"/>
      <c r="J95" s="68"/>
      <c r="K95" s="68"/>
      <c r="L95" s="68"/>
      <c r="M95" s="68"/>
    </row>
    <row r="96" spans="1:13" x14ac:dyDescent="0.35">
      <c r="A96" s="68"/>
      <c r="B96" s="68"/>
      <c r="C96" s="68"/>
      <c r="D96" s="68"/>
      <c r="E96" s="68"/>
      <c r="F96" s="68"/>
      <c r="G96" s="68"/>
      <c r="H96" s="68"/>
      <c r="I96" s="68"/>
      <c r="J96" s="68"/>
      <c r="K96" s="68"/>
      <c r="L96" s="68"/>
      <c r="M96" s="68"/>
    </row>
    <row r="97" spans="1:13" x14ac:dyDescent="0.35">
      <c r="A97" s="68"/>
      <c r="B97" s="68"/>
      <c r="C97" s="68"/>
      <c r="D97" s="68"/>
      <c r="E97" s="68"/>
      <c r="F97" s="68"/>
      <c r="G97" s="68"/>
      <c r="H97" s="68"/>
      <c r="I97" s="68"/>
      <c r="J97" s="68"/>
      <c r="K97" s="68"/>
      <c r="L97" s="68"/>
      <c r="M97" s="68"/>
    </row>
    <row r="98" spans="1:13" x14ac:dyDescent="0.35">
      <c r="A98" s="68"/>
      <c r="B98" s="68"/>
      <c r="C98" s="68"/>
      <c r="D98" s="68"/>
      <c r="E98" s="68"/>
      <c r="F98" s="68"/>
      <c r="G98" s="68"/>
      <c r="H98" s="68"/>
      <c r="I98" s="68"/>
      <c r="J98" s="68"/>
      <c r="K98" s="68"/>
      <c r="L98" s="68"/>
      <c r="M98" s="68"/>
    </row>
    <row r="99" spans="1:13" x14ac:dyDescent="0.35">
      <c r="A99" s="68"/>
      <c r="B99" s="68"/>
      <c r="C99" s="68"/>
      <c r="D99" s="68"/>
      <c r="E99" s="68"/>
      <c r="F99" s="68"/>
      <c r="G99" s="68"/>
      <c r="H99" s="68"/>
      <c r="I99" s="68"/>
      <c r="J99" s="68"/>
      <c r="K99" s="68"/>
      <c r="L99" s="68"/>
      <c r="M99" s="68"/>
    </row>
    <row r="100" spans="1:13" x14ac:dyDescent="0.35">
      <c r="A100" s="68"/>
      <c r="B100" s="68"/>
      <c r="C100" s="68"/>
      <c r="D100" s="68"/>
      <c r="E100" s="68"/>
      <c r="F100" s="68"/>
      <c r="G100" s="68"/>
      <c r="H100" s="68"/>
      <c r="I100" s="68"/>
      <c r="J100" s="68"/>
      <c r="K100" s="68"/>
      <c r="L100" s="68"/>
      <c r="M100" s="68"/>
    </row>
    <row r="101" spans="1:13" x14ac:dyDescent="0.35">
      <c r="A101" s="68"/>
      <c r="B101" s="68"/>
      <c r="C101" s="68"/>
      <c r="D101" s="68"/>
      <c r="E101" s="68"/>
      <c r="F101" s="68"/>
      <c r="G101" s="68"/>
      <c r="H101" s="68"/>
      <c r="I101" s="68"/>
      <c r="J101" s="68"/>
      <c r="K101" s="68"/>
      <c r="L101" s="68"/>
      <c r="M101" s="68"/>
    </row>
    <row r="102" spans="1:13" x14ac:dyDescent="0.35">
      <c r="A102" s="68"/>
      <c r="B102" s="68"/>
      <c r="C102" s="68"/>
      <c r="D102" s="68"/>
      <c r="E102" s="68"/>
      <c r="F102" s="68"/>
      <c r="G102" s="68"/>
      <c r="H102" s="68"/>
      <c r="I102" s="68"/>
      <c r="J102" s="68"/>
      <c r="K102" s="68"/>
      <c r="L102" s="68"/>
      <c r="M102" s="68"/>
    </row>
    <row r="103" spans="1:13" x14ac:dyDescent="0.35">
      <c r="A103" s="68"/>
      <c r="B103" s="68"/>
      <c r="C103" s="68"/>
      <c r="D103" s="68"/>
      <c r="E103" s="68"/>
      <c r="F103" s="68"/>
      <c r="G103" s="68"/>
      <c r="H103" s="68"/>
      <c r="I103" s="68"/>
      <c r="J103" s="68"/>
      <c r="K103" s="68"/>
      <c r="L103" s="68"/>
      <c r="M103" s="68"/>
    </row>
    <row r="104" spans="1:13" x14ac:dyDescent="0.35">
      <c r="A104" s="68"/>
      <c r="B104" s="68"/>
      <c r="C104" s="68"/>
      <c r="D104" s="68"/>
      <c r="E104" s="68"/>
      <c r="F104" s="68"/>
      <c r="G104" s="68"/>
      <c r="H104" s="68"/>
      <c r="I104" s="68"/>
      <c r="J104" s="68"/>
      <c r="K104" s="68"/>
      <c r="L104" s="68"/>
      <c r="M104" s="68"/>
    </row>
    <row r="105" spans="1:13" x14ac:dyDescent="0.35">
      <c r="A105" s="68"/>
      <c r="B105" s="68"/>
      <c r="C105" s="68"/>
      <c r="D105" s="68"/>
      <c r="E105" s="68"/>
      <c r="F105" s="68"/>
      <c r="G105" s="68"/>
      <c r="H105" s="68"/>
      <c r="I105" s="68"/>
      <c r="J105" s="68"/>
      <c r="K105" s="68"/>
      <c r="L105" s="68"/>
      <c r="M105" s="68"/>
    </row>
    <row r="106" spans="1:13" x14ac:dyDescent="0.35">
      <c r="A106" s="68"/>
      <c r="B106" s="68"/>
      <c r="C106" s="68"/>
      <c r="D106" s="68"/>
      <c r="E106" s="68"/>
      <c r="F106" s="68"/>
      <c r="G106" s="68"/>
      <c r="H106" s="68"/>
      <c r="I106" s="68"/>
      <c r="J106" s="68"/>
      <c r="K106" s="68"/>
      <c r="L106" s="68"/>
      <c r="M106" s="68"/>
    </row>
    <row r="107" spans="1:13" x14ac:dyDescent="0.35">
      <c r="A107" s="68"/>
      <c r="B107" s="68"/>
      <c r="C107" s="68"/>
      <c r="D107" s="68"/>
      <c r="E107" s="68"/>
      <c r="F107" s="68"/>
      <c r="G107" s="68"/>
      <c r="H107" s="68"/>
      <c r="I107" s="68"/>
      <c r="J107" s="68"/>
      <c r="K107" s="68"/>
      <c r="L107" s="68"/>
      <c r="M107" s="68"/>
    </row>
    <row r="108" spans="1:13" x14ac:dyDescent="0.35">
      <c r="A108" s="68"/>
      <c r="B108" s="68"/>
      <c r="C108" s="68"/>
      <c r="D108" s="68"/>
      <c r="E108" s="68"/>
      <c r="F108" s="68"/>
      <c r="G108" s="68"/>
      <c r="H108" s="68"/>
      <c r="I108" s="68"/>
      <c r="J108" s="68"/>
      <c r="K108" s="68"/>
      <c r="L108" s="68"/>
      <c r="M108" s="68"/>
    </row>
    <row r="109" spans="1:13" x14ac:dyDescent="0.35">
      <c r="A109" s="68"/>
      <c r="B109" s="68"/>
      <c r="C109" s="68"/>
      <c r="D109" s="68"/>
      <c r="E109" s="68"/>
      <c r="F109" s="68"/>
      <c r="G109" s="68"/>
      <c r="H109" s="68"/>
      <c r="I109" s="68"/>
      <c r="J109" s="68"/>
      <c r="K109" s="68"/>
      <c r="L109" s="68"/>
      <c r="M109" s="68"/>
    </row>
    <row r="110" spans="1:13" x14ac:dyDescent="0.35">
      <c r="A110" s="68"/>
      <c r="B110" s="68"/>
      <c r="C110" s="68"/>
      <c r="D110" s="68"/>
      <c r="E110" s="68"/>
      <c r="F110" s="68"/>
      <c r="G110" s="68"/>
      <c r="H110" s="68"/>
      <c r="I110" s="68"/>
      <c r="J110" s="68"/>
      <c r="K110" s="68"/>
      <c r="L110" s="68"/>
      <c r="M110" s="68"/>
    </row>
    <row r="111" spans="1:13" x14ac:dyDescent="0.35">
      <c r="A111" s="68"/>
      <c r="B111" s="68"/>
      <c r="C111" s="68"/>
      <c r="D111" s="68"/>
      <c r="E111" s="68"/>
      <c r="F111" s="68"/>
      <c r="G111" s="68"/>
      <c r="H111" s="68"/>
      <c r="I111" s="68"/>
      <c r="J111" s="68"/>
      <c r="K111" s="68"/>
      <c r="L111" s="68"/>
      <c r="M111" s="68"/>
    </row>
    <row r="112" spans="1:13" x14ac:dyDescent="0.35">
      <c r="A112" s="68"/>
      <c r="B112" s="68"/>
      <c r="C112" s="68"/>
      <c r="D112" s="68"/>
      <c r="E112" s="68"/>
      <c r="F112" s="68"/>
      <c r="G112" s="68"/>
      <c r="H112" s="68"/>
      <c r="I112" s="68"/>
      <c r="J112" s="68"/>
      <c r="K112" s="68"/>
      <c r="L112" s="68"/>
      <c r="M112" s="68"/>
    </row>
    <row r="113" spans="1:13" x14ac:dyDescent="0.35">
      <c r="A113" s="68"/>
      <c r="B113" s="68"/>
      <c r="C113" s="68"/>
      <c r="D113" s="68"/>
      <c r="E113" s="68"/>
      <c r="F113" s="68"/>
      <c r="G113" s="68"/>
      <c r="H113" s="68"/>
      <c r="I113" s="68"/>
      <c r="J113" s="68"/>
      <c r="K113" s="68"/>
      <c r="L113" s="68"/>
      <c r="M113" s="68"/>
    </row>
    <row r="114" spans="1:13" x14ac:dyDescent="0.35">
      <c r="A114" s="68"/>
      <c r="B114" s="68"/>
      <c r="C114" s="68"/>
      <c r="D114" s="68"/>
      <c r="E114" s="68"/>
      <c r="F114" s="68"/>
      <c r="G114" s="68"/>
      <c r="H114" s="68"/>
      <c r="I114" s="68"/>
      <c r="J114" s="68"/>
      <c r="K114" s="68"/>
      <c r="L114" s="68"/>
      <c r="M114" s="68"/>
    </row>
    <row r="115" spans="1:13" x14ac:dyDescent="0.35">
      <c r="A115" s="68"/>
      <c r="B115" s="68"/>
      <c r="C115" s="68"/>
      <c r="D115" s="68"/>
      <c r="E115" s="68"/>
      <c r="F115" s="68"/>
      <c r="G115" s="68"/>
      <c r="H115" s="68"/>
      <c r="I115" s="68"/>
      <c r="J115" s="68"/>
      <c r="K115" s="68"/>
      <c r="L115" s="68"/>
      <c r="M115" s="68"/>
    </row>
    <row r="116" spans="1:13" x14ac:dyDescent="0.35">
      <c r="A116" s="68"/>
      <c r="B116" s="68"/>
      <c r="C116" s="68"/>
      <c r="D116" s="68"/>
      <c r="E116" s="68"/>
      <c r="F116" s="68"/>
      <c r="G116" s="68"/>
      <c r="H116" s="68"/>
      <c r="I116" s="68"/>
      <c r="J116" s="68"/>
      <c r="K116" s="68"/>
      <c r="L116" s="68"/>
      <c r="M116" s="68"/>
    </row>
    <row r="117" spans="1:13" x14ac:dyDescent="0.35">
      <c r="A117" s="68"/>
      <c r="B117" s="68"/>
      <c r="C117" s="68"/>
      <c r="D117" s="68"/>
      <c r="E117" s="68"/>
      <c r="F117" s="68"/>
      <c r="G117" s="68"/>
      <c r="H117" s="68"/>
      <c r="I117" s="68"/>
      <c r="J117" s="68"/>
      <c r="K117" s="68"/>
      <c r="L117" s="68"/>
      <c r="M117" s="68"/>
    </row>
    <row r="118" spans="1:13" x14ac:dyDescent="0.35">
      <c r="A118" s="68"/>
      <c r="B118" s="68"/>
      <c r="C118" s="68"/>
      <c r="D118" s="68"/>
      <c r="E118" s="68"/>
      <c r="F118" s="68"/>
      <c r="G118" s="68"/>
      <c r="H118" s="68"/>
      <c r="I118" s="68"/>
      <c r="J118" s="68"/>
      <c r="K118" s="68"/>
      <c r="L118" s="68"/>
      <c r="M118" s="68"/>
    </row>
    <row r="119" spans="1:13" x14ac:dyDescent="0.35">
      <c r="A119" s="68"/>
      <c r="B119" s="68"/>
      <c r="C119" s="68"/>
      <c r="D119" s="68"/>
      <c r="E119" s="68"/>
      <c r="F119" s="68"/>
      <c r="G119" s="68"/>
      <c r="H119" s="68"/>
      <c r="I119" s="68"/>
      <c r="J119" s="68"/>
      <c r="K119" s="68"/>
      <c r="L119" s="68"/>
      <c r="M119" s="68"/>
    </row>
    <row r="120" spans="1:13" x14ac:dyDescent="0.35">
      <c r="A120" s="68"/>
      <c r="B120" s="68"/>
      <c r="C120" s="68"/>
      <c r="D120" s="68"/>
      <c r="E120" s="68"/>
      <c r="F120" s="68"/>
      <c r="G120" s="68"/>
      <c r="H120" s="68"/>
      <c r="I120" s="68"/>
      <c r="J120" s="68"/>
      <c r="K120" s="68"/>
      <c r="L120" s="68"/>
      <c r="M120" s="68"/>
    </row>
    <row r="121" spans="1:13" x14ac:dyDescent="0.35">
      <c r="A121" s="68"/>
      <c r="B121" s="68"/>
      <c r="C121" s="68"/>
      <c r="D121" s="68"/>
      <c r="E121" s="68"/>
      <c r="F121" s="68"/>
      <c r="G121" s="68"/>
      <c r="H121" s="68"/>
      <c r="I121" s="68"/>
      <c r="J121" s="68"/>
      <c r="K121" s="68"/>
      <c r="L121" s="68"/>
      <c r="M121" s="68"/>
    </row>
  </sheetData>
  <sheetProtection sheet="1" objects="1" scenarios="1"/>
  <mergeCells count="51">
    <mergeCell ref="J13:L13"/>
    <mergeCell ref="J12:L12"/>
    <mergeCell ref="S18:AH18"/>
    <mergeCell ref="B18:Q18"/>
    <mergeCell ref="AE62:AH62"/>
    <mergeCell ref="B19:Q19"/>
    <mergeCell ref="H13:H14"/>
    <mergeCell ref="B62:B74"/>
    <mergeCell ref="M63:M74"/>
    <mergeCell ref="M35:M46"/>
    <mergeCell ref="N34:Q34"/>
    <mergeCell ref="N20:Q20"/>
    <mergeCell ref="B34:B46"/>
    <mergeCell ref="B21:B32"/>
    <mergeCell ref="C62:L62"/>
    <mergeCell ref="N62:Q62"/>
    <mergeCell ref="AD63:AD74"/>
    <mergeCell ref="S19:AH19"/>
    <mergeCell ref="AE20:AH20"/>
    <mergeCell ref="S21:S32"/>
    <mergeCell ref="S34:S46"/>
    <mergeCell ref="AE34:AH34"/>
    <mergeCell ref="AD35:AD46"/>
    <mergeCell ref="T62:AC62"/>
    <mergeCell ref="S62:S74"/>
    <mergeCell ref="S48:S60"/>
    <mergeCell ref="AE48:AH48"/>
    <mergeCell ref="T48:AC48"/>
    <mergeCell ref="T34:AC34"/>
    <mergeCell ref="S20:AC20"/>
    <mergeCell ref="B1:H1"/>
    <mergeCell ref="C13:C14"/>
    <mergeCell ref="H15:H16"/>
    <mergeCell ref="D13:G14"/>
    <mergeCell ref="D15:G16"/>
    <mergeCell ref="C15:C16"/>
    <mergeCell ref="B15:B16"/>
    <mergeCell ref="A7:T7"/>
    <mergeCell ref="B12:H12"/>
    <mergeCell ref="B13:B14"/>
    <mergeCell ref="M11:M12"/>
    <mergeCell ref="O11:O12"/>
    <mergeCell ref="P11:P12"/>
    <mergeCell ref="Q11:Q12"/>
    <mergeCell ref="B10:AH10"/>
    <mergeCell ref="B9:AH9"/>
    <mergeCell ref="B20:L20"/>
    <mergeCell ref="C34:L34"/>
    <mergeCell ref="C48:L48"/>
    <mergeCell ref="N48:Q48"/>
    <mergeCell ref="B48:B60"/>
  </mergeCells>
  <phoneticPr fontId="17" type="noConversion"/>
  <dataValidations count="3">
    <dataValidation type="custom" allowBlank="1" showInputMessage="1" showErrorMessage="1" sqref="J50:J59 J22:J31 J36:J45 J64:J73 AA22:AA31 AA50:AA59 AA36:AA45 AA64:AA73" xr:uid="{3E356FBA-1CC2-4824-BAD2-08119596C3FA}">
      <formula1>ISTEXT(J22)</formula1>
    </dataValidation>
    <dataValidation type="list" allowBlank="1" showInputMessage="1" showErrorMessage="1" sqref="C22:C31 T22:T31" xr:uid="{F6ABCD49-43BE-419C-A369-1181A7AA2D47}">
      <formula1>Workpackage1</formula1>
    </dataValidation>
    <dataValidation type="list" allowBlank="1" showInputMessage="1" showErrorMessage="1" sqref="I22:I32 I36:I46 I50:I60 I64:I74 Z22:Z32 Z36:Z46 Z50:Z60 Z64:Z74" xr:uid="{211C9F07-6AD2-4702-B790-3ADDD62C9184}">
      <formula1>sourcefunding</formula1>
    </dataValidation>
  </dataValidations>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D38B46A-1212-4846-872B-DB11005D7CC7}">
          <x14:formula1>
            <xm:f>Dropdowns!$D$35</xm:f>
          </x14:formula1>
          <xm:sqref>C64:C73 T64:T73</xm:sqref>
        </x14:dataValidation>
        <x14:dataValidation type="list" allowBlank="1" showInputMessage="1" showErrorMessage="1" xr:uid="{59389036-A68E-49E6-82FD-9F10FE3D252C}">
          <x14:formula1>
            <xm:f>Dropdowns!$D$32:$D$34</xm:f>
          </x14:formula1>
          <xm:sqref>T50:T59 C50:C59</xm:sqref>
        </x14:dataValidation>
        <x14:dataValidation type="list" allowBlank="1" showInputMessage="1" showErrorMessage="1" xr:uid="{67D10C0B-483B-4363-927F-CDC2BD0EEB11}">
          <x14:formula1>
            <xm:f>Dropdowns!$D$29:$D$31</xm:f>
          </x14:formula1>
          <xm:sqref>C36:C45 T36:T45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1. Introduction</vt:lpstr>
      <vt:lpstr>2. Guidance</vt:lpstr>
      <vt:lpstr>3. Section A and B</vt:lpstr>
      <vt:lpstr>4. WP1 (Section C D E F G H I)</vt:lpstr>
      <vt:lpstr>5. WP2 (Section C D E F G H I)</vt:lpstr>
      <vt:lpstr>6. WP3 (Section C D E F G H I)</vt:lpstr>
      <vt:lpstr>7. WP4 (Section C D E F G H I)</vt:lpstr>
      <vt:lpstr>8.Risk Register</vt:lpstr>
      <vt:lpstr>9. Section J (Part 1)</vt:lpstr>
      <vt:lpstr>Dropdowns</vt:lpstr>
      <vt:lpstr>10. Section J (Part 2)</vt:lpstr>
      <vt:lpstr>11. Section J (Part 3)</vt:lpstr>
      <vt:lpstr>12. Section K</vt:lpstr>
      <vt:lpstr>13. Section L</vt:lpstr>
      <vt:lpstr>14. Section M </vt:lpstr>
      <vt:lpstr>'1. Introduction'!_Toc184131167</vt:lpstr>
      <vt:lpstr>'3. Section A and B'!_Toc188359903</vt:lpstr>
      <vt:lpstr>'3. Section A and B'!_Toc188359904</vt:lpstr>
      <vt:lpstr>Impact</vt:lpstr>
      <vt:lpstr>Likelihood</vt:lpstr>
      <vt:lpstr>sourcefunding</vt:lpstr>
      <vt:lpstr>Workpackage1</vt:lpstr>
      <vt:lpstr>workpackage2</vt:lpstr>
      <vt:lpstr>workpackage3</vt:lpstr>
      <vt:lpstr>WorkPackage4</vt:lpstr>
    </vt:vector>
  </TitlesOfParts>
  <Manager/>
  <Company>Nottingham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Hurt</dc:creator>
  <cp:keywords/>
  <dc:description/>
  <cp:lastModifiedBy>Moore, Samantha (Energy Security)</cp:lastModifiedBy>
  <cp:revision/>
  <dcterms:created xsi:type="dcterms:W3CDTF">2025-02-20T11:09:52Z</dcterms:created>
  <dcterms:modified xsi:type="dcterms:W3CDTF">2025-05-14T15:45:14Z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2025-05-14T15:45:13Z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cb6cb958-f882-4345-acde-8e908a708acc</vt:lpwstr>
  </property>
  <property fmtid="{D5CDD505-2E9C-101B-9397-08002B2CF9AE}" pid="8" name="MSIP_Label_ba62f585-b40f-4ab9-bafe-39150f03d124_ContentBits">
    <vt:lpwstr>3</vt:lpwstr>
  </property>
  <property fmtid="{D5CDD505-2E9C-101B-9397-08002B2CF9AE}" pid="9" name="MSIP_Label_ba62f585-b40f-4ab9-bafe-39150f03d124_Tag">
    <vt:lpwstr>10, 3, 0, 1</vt:lpwstr>
  </property>
</Properties>
</file>