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beisgov-my.sharepoint.com/personal/eilish_macleod_energysecurity_gov_uk/Documents/"/>
    </mc:Choice>
  </mc:AlternateContent>
  <xr:revisionPtr revIDLastSave="0" documentId="8_{65805A7F-874B-470B-AE38-A0424A26EE51}" xr6:coauthVersionLast="47" xr6:coauthVersionMax="47" xr10:uidLastSave="{00000000-0000-0000-0000-000000000000}"/>
  <bookViews>
    <workbookView xWindow="28680" yWindow="-6810" windowWidth="29040" windowHeight="15840" tabRatio="500" firstSheet="5" activeTab="5" xr2:uid="{00000000-000D-0000-FFFF-FFFF00000000}"/>
  </bookViews>
  <sheets>
    <sheet name="2020 Tracker" sheetId="5" r:id="rId1"/>
    <sheet name="2021 Tracker" sheetId="4" r:id="rId2"/>
    <sheet name="2022 Tracker" sheetId="6" r:id="rId3"/>
    <sheet name="2023 Tracker" sheetId="7" r:id="rId4"/>
    <sheet name="2024 Tracker" sheetId="8" r:id="rId5"/>
    <sheet name="2025 Tracker" sheetId="9" r:id="rId6"/>
    <sheet name="2026 Tracker" sheetId="10" r:id="rId7"/>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0" l="1"/>
  <c r="U20" i="10" s="1"/>
  <c r="U19" i="10"/>
  <c r="T19" i="10"/>
  <c r="T18" i="10"/>
  <c r="U18" i="10" s="1"/>
  <c r="T17" i="10"/>
  <c r="U17" i="10" s="1"/>
  <c r="T16" i="10"/>
  <c r="U16" i="10" s="1"/>
  <c r="U15" i="10"/>
  <c r="T15" i="10"/>
  <c r="T14" i="10"/>
  <c r="U14" i="10" s="1"/>
  <c r="T13" i="10"/>
  <c r="U13" i="10" s="1"/>
  <c r="T12" i="10"/>
  <c r="U12" i="10" s="1"/>
  <c r="U11" i="10"/>
  <c r="T11" i="10"/>
  <c r="T10" i="10"/>
  <c r="U10" i="10" s="1"/>
  <c r="T9" i="10"/>
  <c r="U9" i="10" s="1"/>
  <c r="T8" i="10"/>
  <c r="U8" i="10" s="1"/>
  <c r="U7" i="10"/>
  <c r="T7" i="10"/>
  <c r="T35" i="8"/>
  <c r="U35" i="8" s="1"/>
  <c r="T34" i="8"/>
  <c r="U34" i="8" s="1"/>
  <c r="T33" i="8"/>
  <c r="U33" i="8" s="1"/>
  <c r="U32" i="8"/>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T17" i="8"/>
  <c r="U17" i="8" s="1"/>
  <c r="T16" i="8"/>
  <c r="U16" i="8" s="1"/>
  <c r="T15" i="8"/>
  <c r="U15" i="8" s="1"/>
  <c r="T14" i="8"/>
  <c r="U14" i="8" s="1"/>
  <c r="T13" i="8"/>
  <c r="U13" i="8" s="1"/>
  <c r="T12" i="8"/>
  <c r="U12" i="8" s="1"/>
  <c r="T11" i="8"/>
  <c r="U11" i="8" s="1"/>
  <c r="T10" i="8"/>
  <c r="U10" i="8" s="1"/>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tc={B130B203-C607-44B5-B048-EA0E5EE46AFE}</author>
  </authors>
  <commentList>
    <comment ref="T5" authorId="0" shapeId="0" xr:uid="{B130B203-C607-44B5-B048-EA0E5EE46AFE}">
      <text>
        <t xml:space="preserve">[Threaded comment]
Your version of Excel allows you to read this threaded comment; however, any edits to it will get removed if the file is opened in a newer version of Excel. Learn more: https://go.microsoft.com/fwlink/?linkid=870924
Comment:
    This is 0 on the MMO tracker.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tc={84224234-0939-4A80-ABE8-C94B5401D9DF}</author>
  </authors>
  <commentList>
    <comment ref="I5" authorId="0" shapeId="0" xr:uid="{84224234-0939-4A80-ABE8-C94B5401D9DF}">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<sst xmlns="http://schemas.openxmlformats.org/spreadsheetml/2006/main" count="1474" uniqueCount="643">
  <si>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</si>
  <si>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</si>
  <si>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</si>
  <si>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</si>
  <si>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</si>
  <si>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</si>
  <si>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</si>
  <si>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</si>
  <si>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</si>
  <si>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</si>
  <si>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</si>
  <si>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</si>
  <si>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</si>
  <si>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</si>
  <si>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</si>
  <si>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</si>
  <si>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</si>
  <si>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</si>
  <si>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</si>
  <si>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</si>
  <si>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</si>
  <si>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</si>
  <si>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</si>
  <si>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</si>
  <si>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</si>
  <si>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</si>
  <si>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</si>
  <si>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</si>
  <si>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</si>
  <si>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</si>
  <si>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</si>
  <si>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</si>
  <si>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</si>
  <si>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</si>
  <si>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</si>
  <si>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</si>
  <si>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</si>
  <si>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</si>
  <si>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</si>
  <si>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</si>
  <si>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</si>
  <si>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</si>
  <si>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</si>
  <si>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</si>
  <si>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</si>
  <si>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</si>
  <si>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</si>
  <si>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</si>
  <si>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</si>
  <si>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</si>
  <si>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</si>
  <si>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</si>
  <si>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</si>
  <si>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</si>
  <si>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</si>
  <si>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</si>
  <si>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</si>
  <si>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</si>
  <si>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</si>
  <si>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</si>
  <si>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</si>
  <si>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</si>
  <si>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</si>
  <si>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</si>
  <si>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</si>
  <si>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</si>
  <si>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</si>
  <si>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</si>
  <si>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</si>
  <si>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</si>
  <si>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</si>
  <si>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</si>
  <si>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</si>
  <si>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</si>
  <si>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</si>
  <si>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</si>
  <si>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</si>
  <si>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</si>
  <si>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</si>
  <si>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</si>
  <si>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</si>
  <si>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</si>
  <si>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</si>
  <si>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</si>
  <si>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</si>
  <si>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</si>
  <si>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</si>
  <si>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</si>
  <si>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</si>
  <si>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</si>
  <si>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</si>
  <si>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</si>
  <si>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</si>
  <si>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</si>
  <si>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</si>
  <si>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</si>
  <si>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</si>
  <si>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</si>
  <si>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</si>
  <si>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</si>
  <si>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</si>
  <si>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</si>
  <si>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</si>
  <si>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</si>
  <si>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</si>
  <si>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</si>
  <si>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</si>
  <si>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</si>
  <si>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</si>
  <si>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</si>
  <si>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</si>
  <si>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</si>
  <si>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</si>
  <si>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</si>
  <si>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</si>
  <si>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</si>
  <si>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</si>
  <si>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</si>
  <si>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</si>
  <si>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</si>
  <si>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</si>
  <si>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</si>
  <si>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</si>
  <si>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</si>
  <si>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</si>
  <si>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</si>
  <si>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</si>
  <si>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</si>
  <si>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</si>
  <si>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</si>
  <si>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</si>
  <si>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</si>
  <si>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</si>
  <si>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</si>
  <si>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</si>
  <si>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</si>
  <si>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</si>
  <si>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</si>
  <si>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</si>
  <si>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</si>
  <si>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</si>
  <si>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</si>
  <si>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</si>
  <si>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</si>
  <si>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</si>
  <si>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</si>
  <si>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</si>
  <si>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</si>
  <si>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</si>
  <si>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</si>
  <si>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</si>
  <si>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</si>
  <si>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</si>
  <si>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</si>
  <si>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</si>
  <si>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</si>
  <si>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</si>
  <si>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</si>
  <si>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</si>
  <si>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</si>
  <si>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</si>
  <si>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</si>
  <si>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</si>
  <si>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</si>
  <si>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</si>
  <si>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</si>
  <si>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</si>
  <si>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</si>
  <si>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</si>
  <si>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</si>
  <si>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</si>
  <si>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</si>
  <si>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</si>
  <si>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</si>
  <si>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</si>
  <si>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</si>
  <si>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</si>
  <si>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</si>
  <si>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</si>
  <si>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</si>
  <si>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</si>
  <si>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</si>
  <si>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</si>
  <si>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</si>
  <si>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</si>
  <si>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</si>
  <si>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</si>
  <si>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</si>
  <si>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</si>
  <si>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</si>
  <si>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</si>
  <si>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</si>
  <si>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</si>
  <si>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</si>
  <si>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</si>
  <si>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</si>
  <si>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</si>
  <si>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</si>
  <si>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</si>
  <si>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</si>
  <si>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</si>
  <si>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</si>
  <si>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</si>
  <si>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</si>
  <si>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</si>
  <si>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</si>
  <si>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</si>
  <si>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</si>
  <si>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</si>
  <si>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</si>
  <si>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</si>
  <si>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</si>
  <si>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</si>
  <si>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</si>
  <si>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</si>
  <si>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</si>
  <si>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</si>
  <si>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</si>
  <si>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</si>
  <si>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</si>
  <si>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</si>
  <si>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</si>
  <si>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</si>
  <si>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</si>
  <si>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</si>
  <si>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</si>
  <si>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</si>
  <si>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</si>
  <si>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</si>
  <si>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</si>
  <si>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</si>
  <si>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</si>
  <si>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</si>
  <si>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</si>
  <si>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</si>
  <si>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</si>
  <si>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</si>
  <si>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</si>
  <si>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</si>
  <si>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</si>
  <si>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</si>
  <si>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</si>
  <si>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</si>
  <si>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</si>
  <si>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</si>
  <si>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</si>
  <si>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</si>
  <si>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</si>
  <si>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</si>
  <si>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</si>
  <si>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</si>
  <si>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</si>
  <si>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</si>
  <si>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</si>
  <si>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</si>
  <si>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</si>
  <si>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</si>
  <si>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</si>
  <si>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</si>
  <si>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</si>
  <si>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</si>
  <si>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</si>
  <si>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</si>
  <si>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</si>
  <si>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</si>
  <si>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</si>
  <si>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</si>
  <si>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</si>
  <si>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</si>
  <si>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</si>
  <si>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</si>
  <si>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</si>
  <si>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</si>
  <si>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</si>
  <si>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</si>
  <si>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</si>
  <si>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</si>
  <si>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</si>
  <si>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</si>
  <si>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</si>
  <si>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family val="2"/>
      </rPr>
      <t xml:space="preserve">*REMOVED FROM 2022- confimed by developer that no works are to be undertaken in the SAC in 2022. Original data: Geophysical Surveys for 93 days with 314km2 Activity size. </t>
    </r>
    <r>
      <rPr>
        <sz val="10"/>
        <color rgb="FF000000"/>
        <rFont val="Century Gothic"/>
        <family val="2"/>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</si>
  <si>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</si>
  <si>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</si>
  <si>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</si>
  <si>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</si>
  <si>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</si>
  <si>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</si>
  <si>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</si>
  <si>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</si>
  <si>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</si>
  <si>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</si>
  <si>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</si>
  <si>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</si>
  <si>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</si>
  <si>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</si>
  <si>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</si>
  <si>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</si>
  <si>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</si>
  <si>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</si>
  <si>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</si>
  <si>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</si>
  <si>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</si>
  <si>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</si>
  <si>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</si>
  <si>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</si>
  <si>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</si>
  <si>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</si>
  <si>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</si>
  <si>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</si>
  <si>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</si>
  <si>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</si>
  <si>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</si>
  <si>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</si>
  <si>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</si>
  <si>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</si>
  <si>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</si>
  <si>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</si>
  <si>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</si>
  <si>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</si>
  <si>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</si>
  <si>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</si>
  <si>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</si>
  <si>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</si>
  <si>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</si>
  <si>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</si>
  <si>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</si>
  <si>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</si>
  <si>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</si>
  <si>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</si>
  <si>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</si>
  <si>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</si>
  <si>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</si>
  <si>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</si>
  <si>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</si>
  <si>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</si>
  <si>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</si>
  <si>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</si>
  <si>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</si>
  <si>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</si>
  <si>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</si>
  <si>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</si>
  <si>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</si>
  <si>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</si>
  <si>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</si>
  <si>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</si>
  <si>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</si>
  <si>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</si>
  <si>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</si>
  <si>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</si>
  <si>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</si>
  <si>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</si>
  <si>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</si>
  <si>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</si>
  <si>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</si>
  <si>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</si>
  <si>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</si>
  <si>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</si>
  <si>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</si>
  <si>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</si>
  <si>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</si>
  <si>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</si>
  <si>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</si>
  <si>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</si>
  <si>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</si>
  <si>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</si>
  <si>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</si>
  <si>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</si>
  <si>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</si>
  <si>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</si>
  <si>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</si>
  <si>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</si>
  <si>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</si>
  <si>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</si>
  <si>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</si>
  <si>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</si>
  <si>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</si>
  <si>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</si>
  <si>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</si>
  <si>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</si>
  <si>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</si>
  <si>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</si>
  <si>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</si>
  <si>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</si>
  <si>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</si>
  <si>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</si>
  <si>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</si>
  <si>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</si>
  <si>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</si>
  <si>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</si>
  <si>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</si>
  <si>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</si>
  <si>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</si>
  <si>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</si>
  <si>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</si>
  <si>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</si>
  <si>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</si>
  <si>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</si>
  <si>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</si>
  <si>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</si>
  <si>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</si>
  <si>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</si>
  <si>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</si>
  <si>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</si>
  <si>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</si>
  <si>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</si>
  <si>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</si>
  <si>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</si>
  <si>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</si>
  <si>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</si>
  <si>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</si>
  <si>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</si>
  <si>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</si>
  <si>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</si>
  <si>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</si>
  <si>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</si>
  <si>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</si>
  <si>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</si>
  <si>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</si>
  <si>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</si>
  <si>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</si>
  <si>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</si>
  <si>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</si>
  <si>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</si>
  <si>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</si>
  <si>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</si>
  <si>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</si>
  <si>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</si>
  <si>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</si>
  <si>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</si>
  <si>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</si>
  <si>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</si>
  <si>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</si>
  <si>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</si>
  <si>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</si>
  <si>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</si>
  <si>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</si>
  <si>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</si>
  <si>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</si>
  <si>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</si>
  <si>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</si>
  <si>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</si>
  <si>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</si>
  <si>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</si>
  <si>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</si>
  <si>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</si>
  <si>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</si>
  <si>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</si>
  <si>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</si>
  <si>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</si>
  <si>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</si>
  <si>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</si>
  <si>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</si>
  <si>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</si>
  <si>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</si>
  <si>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</si>
  <si>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</si>
  <si>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</si>
  <si>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</si>
  <si>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</si>
  <si>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</si>
  <si>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</si>
  <si>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</si>
  <si>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</si>
  <si>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</si>
  <si>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</si>
  <si>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</si>
  <si>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</si>
  <si>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</si>
  <si>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</si>
  <si>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</si>
  <si>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</si>
  <si>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</si>
  <si>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</si>
  <si>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</si>
  <si>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</si>
  <si>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</si>
  <si>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</si>
  <si>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</si>
  <si>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</si>
  <si>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</si>
  <si>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</si>
  <si>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</si>
  <si>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</si>
  <si>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</si>
  <si>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</si>
  <si>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</si>
  <si>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</si>
  <si>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</si>
  <si>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</si>
  <si>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</si>
  <si>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</si>
  <si>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</si>
  <si>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</si>
  <si>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</si>
  <si>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</si>
  <si>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</si>
  <si>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</si>
  <si>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</si>
  <si>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</si>
  <si>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</si>
  <si>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</si>
  <si>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</si>
  <si>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</si>
  <si>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</si>
  <si>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</si>
  <si>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</si>
  <si>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</si>
  <si>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</si>
  <si>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</si>
  <si>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</si>
  <si>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</si>
  <si>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</si>
  <si>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</si>
  <si>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</si>
  <si>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</si>
  <si>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</si>
  <si>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</si>
  <si>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</si>
  <si>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</si>
  <si>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</si>
  <si>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</si>
  <si>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</si>
  <si>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</si>
  <si>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</si>
  <si>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</si>
  <si>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</si>
  <si>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</si>
  <si>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</si>
  <si>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</si>
  <si>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</si>
  <si>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</si>
  <si>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</si>
  <si>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</si>
  <si>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</si>
  <si>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</si>
  <si>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</si>
  <si>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</si>
  <si>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</si>
  <si>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</si>
  <si>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</si>
  <si>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</si>
  <si>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</si>
  <si>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</si>
  <si>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</si>
  <si>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</si>
  <si>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</si>
  <si>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</si>
  <si>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</si>
  <si>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</si>
  <si>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</si>
  <si>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</si>
  <si>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</si>
  <si>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</si>
  <si>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</si>
  <si>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</si>
  <si>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</si>
  <si>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</si>
  <si>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</si>
  <si>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</si>
  <si>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</si>
  <si>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</si>
  <si>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</si>
  <si>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</si>
  <si>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</si>
  <si>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t>
  </si>
  <si>
    <t>Neptune (ENI)</t>
  </si>
  <si>
    <t xml:space="preserve">43/19 43/20, 43/24 and 43/25 </t>
  </si>
  <si>
    <t>Mini Ultra High Res seismic (10cu-inch airgun) and SBP. Survey of potential CCS drill site</t>
  </si>
  <si>
    <t>ML/1161/0</t>
  </si>
  <si>
    <t xml:space="preserve">Leman P&amp;A (2 wells) </t>
  </si>
  <si>
    <t>Petrodec</t>
  </si>
  <si>
    <t>49/27</t>
  </si>
  <si>
    <t xml:space="preserve">1 activity for each of 2 days. Question - will the use of explosives be after Sept? </t>
  </si>
  <si>
    <t>GS/1815/0</t>
  </si>
  <si>
    <t>CS008 CCS well site survey</t>
  </si>
  <si>
    <t>Mini Airgun Seismic survey of potential CCS drill site</t>
  </si>
  <si>
    <t>152cu inch. SEL218, SPL 249</t>
  </si>
  <si>
    <t>2.2 - to be amended</t>
  </si>
  <si>
    <t>MLA/2021/00229/2</t>
  </si>
  <si>
    <t>Great Yarmouth O&amp;M Sheet Piles</t>
  </si>
  <si>
    <t>Norfolk County Council</t>
  </si>
  <si>
    <t>Winter</t>
  </si>
  <si>
    <t>GS/1822/0</t>
  </si>
  <si>
    <t xml:space="preserve">POSTPONED: Rough Storage Geophysical Survey									</t>
  </si>
  <si>
    <t>Centrica Energy Storage Limited</t>
  </si>
  <si>
    <t>47/2, 47/3, 4/7 and 47/8</t>
  </si>
  <si>
    <t>NEW DATES:Autum/winter 2025-2026</t>
  </si>
  <si>
    <t>2D high resolution (2DHR) seismic, ultra high resolution (UHRS) seismic, sub bottom profiler (SBP) pinger, single and multibeam echo-sounders, sidescan sonar, grab sampling and drop-down camera</t>
  </si>
  <si>
    <t>RWE Ltd</t>
  </si>
  <si>
    <t>Sofia OWF Piling - Monopile Installation</t>
  </si>
  <si>
    <t>Piling abated</t>
  </si>
  <si>
    <t>MLA/2024/00088/1</t>
  </si>
  <si>
    <t>Hornsea 3 UXO removal - High Order (with bubble curtain)</t>
  </si>
  <si>
    <t>1 High Order detonation per day</t>
  </si>
  <si>
    <t>Hornsea 3 UXO removal - Low order</t>
  </si>
  <si>
    <t>1 Low Order detonation per day</t>
  </si>
  <si>
    <t>DCO/2018/00001</t>
  </si>
  <si>
    <t xml:space="preserve">East Anglia 3 Monopile Installation </t>
  </si>
  <si>
    <t>Scottish Power Renewables</t>
  </si>
  <si>
    <t>Piling (not abated)</t>
  </si>
  <si>
    <t>East Anglia 3 Monopile Installation - abated</t>
  </si>
  <si>
    <t>Piling (abated). Total monopiles = 100, these will be a mixture of abated and unabated</t>
  </si>
  <si>
    <t>East Anglia 3 Pin Piling</t>
  </si>
  <si>
    <t>Pin Piling</t>
  </si>
  <si>
    <t>DCO/2023/00001</t>
  </si>
  <si>
    <t>Dogger Bank D</t>
  </si>
  <si>
    <t>SSE Renewables</t>
  </si>
  <si>
    <t>Geophysical survey, still confirming.This is a provisional application that Dogger Bank D made licensing aware of, hiowever, the application has not been submitted yet.</t>
  </si>
  <si>
    <t>DCO/2016/00018</t>
  </si>
  <si>
    <t>Dogger Bank C Monopiling</t>
  </si>
  <si>
    <t>Monopiling. 4 piles will overlap with SNS SAC</t>
  </si>
  <si>
    <t xml:space="preserve">Phase 1 NEP Survey </t>
  </si>
  <si>
    <t>BP</t>
  </si>
  <si>
    <t>42/25, 42/30, 43/21, 43/26</t>
  </si>
  <si>
    <t>2DHR seismic survey - SAC work may be completed outside of summer</t>
  </si>
  <si>
    <t xml:space="preserve">Expansion Seismic:
Part 1 (CS07)
(NEP Expansion stores)
</t>
  </si>
  <si>
    <t xml:space="preserve">3D Seismic survey, 
MBES, ADCP
</t>
  </si>
  <si>
    <t>400 cu in</t>
  </si>
  <si>
    <t>Expansion Seismic:
Part 2 (CS25)
(NEP Expansion stores)</t>
  </si>
  <si>
    <t xml:space="preserve">EPCI 3 Geophysical/
Geotechnical
(NEP Cable)
</t>
  </si>
  <si>
    <t>Sub-bottom profiler, Multibeam, Side scan sonar, Magnetometer</t>
  </si>
  <si>
    <t>EPCI 1 Geophysical/Geotechnical survey (NEP pipeline)</t>
  </si>
  <si>
    <t>SBP/MB/SSS/Magnetometer. Potentially 2 full route runs (148km) in 24hrs)</t>
  </si>
  <si>
    <t>Pegasus West:Pipeline and site Geophysical Survey (SBP)</t>
  </si>
  <si>
    <t>Ineos</t>
  </si>
  <si>
    <t xml:space="preserve">Sub Bottom profiler </t>
  </si>
  <si>
    <t>DCO/2016/00020</t>
  </si>
  <si>
    <t>Dogger Bank C Pin Piling</t>
  </si>
  <si>
    <t>Dogger Bank B - Piling</t>
  </si>
  <si>
    <t>Contingency piling of 2 piles - provision in case delays in programme</t>
  </si>
  <si>
    <t>DR/2500/2</t>
  </si>
  <si>
    <t>Cyngus - Conductor driving of the 44/12a-AAF well</t>
  </si>
  <si>
    <t>ITHACA (NE) E&amp;P LIMITED</t>
  </si>
  <si>
    <t>44/12</t>
  </si>
  <si>
    <t>Conductor driving 15km EDR</t>
  </si>
  <si>
    <t>90 kJ</t>
  </si>
  <si>
    <t>DR/2528/0</t>
  </si>
  <si>
    <t>Cyngus - Conductor driving of the 44/12a- AJ well</t>
  </si>
  <si>
    <t>DR/2532/0</t>
  </si>
  <si>
    <t>Cyngus - Conductor driving of the 44/12a- Slot 1 well</t>
  </si>
  <si>
    <t>DR/2533/0</t>
  </si>
  <si>
    <t>Cyngus - Conductor driving of the 44/12a- Slot 6 well</t>
  </si>
  <si>
    <t>Hornsea Three Monopiling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</si>
</sst>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41"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family val="2"/>
    </font>
    <font>
      <sz val="10"/>
      <color rgb="FF000000"/>
      <name val="Century Gothic"/>
      <family val="2"/>
    </font>
    <font>
      <u/>
      <sz val="12"/>
      <color theme="10"/>
      <name val="Corbel"/>
      <family val="2"/>
      <scheme val="minor"/>
    </font>
    <font>
      <sz val="10"/>
      <color theme="1"/>
      <name val="Century Gothic"/>
      <family val="2"/>
    </font>
    <font>
      <sz val="10"/>
      <color rgb="FFFF0000"/>
      <name val="Century Gothic"/>
      <family val="2"/>
    </font>
    <font>
      <sz val="11"/>
      <color rgb="FF3C3C3B"/>
      <name val="Calibri"/>
      <family val="2"/>
      <charset val="1"/>
    </font>
    <font>
      <sz val="10"/>
      <color rgb="FF3C3C3B"/>
      <name val="Calibri"/>
      <family val="2"/>
    </font>
    <font>
      <sz val="10"/>
      <color rgb="FFFF0000"/>
      <name val="Century Gothic"/>
      <family val="1"/>
    </font>
    <font>
      <sz val="11"/>
      <color rgb="FF444444"/>
      <name val="Calibri"/>
      <family val="2"/>
    </font>
    <font>
      <sz val="11"/>
      <color rgb="FF000000"/>
      <name val="Calibri"/>
      <family val="2"/>
    </font>
    <font>
      <sz val="11"/>
      <color rgb="FF000000"/>
      <name val="Century Gothic"/>
      <family val="1"/>
    </font>
    <font>
      <sz val="11"/>
      <color rgb="FF006100"/>
      <name val="Century Gothic"/>
      <family val="1"/>
    </font>
    <font>
      <sz val="11"/>
      <name val="Century Gothic"/>
      <family val="1"/>
    </font>
    <font>
      <sz val="10"/>
      <color rgb="FF006100"/>
      <name val="Century Gothic"/>
      <family val="1"/>
    </font>
    <font>
      <sz val="12"/>
      <color rgb="FF000000"/>
      <name val="Corbel"/>
      <family val="2"/>
    </font>
    <font>
      <sz val="12"/>
      <name val="Corbel"/>
      <family val="2"/>
    </font>
  </fonts>
  <fills count="52">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
      <patternFill patternType="solid">
        <fgColor rgb="FFC6EFCE"/>
        <bgColor rgb="FF000000"/>
      </patternFill>
    </fill>
    <fill>
      <patternFill patternType="gray0625">
        <fgColor rgb="FF000000"/>
        <bgColor rgb="FFD0CECE"/>
      </patternFill>
    </fill>
  </fills>
  <borders count="142">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top style="thin">
        <color rgb="FF000000"/>
      </top>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552">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8"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1" fillId="43" borderId="0" xfId="0" applyFont="1" applyFill="1" applyAlignment="1">
      <alignment vertical="center"/>
    </xf>
    <xf numFmtId="0" fontId="30"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2"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33" fillId="43" borderId="0" xfId="0" applyFont="1" applyFill="1"/>
    <xf numFmtId="4" fontId="4" fillId="28" borderId="122" xfId="0" applyNumberFormat="1" applyFont="1" applyFill="1" applyBorder="1" applyAlignment="1">
      <alignment horizontal="center" vertical="center" wrapText="1"/>
    </xf>
    <xf numFmtId="164" fontId="26" fillId="28" borderId="123" xfId="0" applyNumberFormat="1" applyFont="1" applyFill="1" applyBorder="1" applyAlignment="1">
      <alignment horizontal="left" vertical="top" wrapText="1"/>
    </xf>
    <xf numFmtId="0" fontId="25" fillId="0" borderId="123" xfId="0" applyFont="1" applyBorder="1" applyAlignment="1">
      <alignment wrapText="1"/>
    </xf>
    <xf numFmtId="0" fontId="25" fillId="25" borderId="123" xfId="0" applyFont="1" applyFill="1" applyBorder="1" applyAlignment="1">
      <alignment wrapText="1"/>
    </xf>
    <xf numFmtId="0" fontId="35" fillId="19" borderId="122" xfId="0" applyFont="1" applyFill="1" applyBorder="1" applyAlignment="1">
      <alignment horizontal="left" vertical="center" wrapText="1"/>
    </xf>
    <xf numFmtId="0" fontId="35" fillId="2" borderId="122" xfId="0" applyFont="1" applyFill="1" applyBorder="1" applyAlignment="1">
      <alignment horizontal="left" vertical="center" wrapText="1"/>
    </xf>
    <xf numFmtId="0" fontId="35" fillId="2" borderId="122" xfId="0" applyFont="1" applyFill="1" applyBorder="1" applyAlignment="1">
      <alignment wrapText="1"/>
    </xf>
    <xf numFmtId="0" fontId="37" fillId="2" borderId="122" xfId="0" applyFont="1" applyFill="1" applyBorder="1" applyAlignment="1">
      <alignment horizontal="left" vertical="center" wrapText="1"/>
    </xf>
    <xf numFmtId="14" fontId="35" fillId="4" borderId="122" xfId="0" applyNumberFormat="1" applyFont="1" applyFill="1" applyBorder="1" applyAlignment="1">
      <alignment horizontal="center" vertical="center" wrapText="1"/>
    </xf>
    <xf numFmtId="14" fontId="35" fillId="5" borderId="122" xfId="0" applyNumberFormat="1" applyFont="1" applyFill="1" applyBorder="1" applyAlignment="1">
      <alignment horizontal="center" vertical="center" wrapText="1"/>
    </xf>
    <xf numFmtId="0" fontId="35" fillId="16" borderId="122" xfId="0" applyFont="1" applyFill="1" applyBorder="1" applyAlignment="1">
      <alignment horizontal="center" vertical="center" wrapText="1"/>
    </xf>
    <xf numFmtId="0" fontId="35" fillId="4" borderId="122" xfId="0" applyFont="1" applyFill="1" applyBorder="1" applyAlignment="1">
      <alignment horizontal="center" vertical="center" wrapText="1"/>
    </xf>
    <xf numFmtId="0" fontId="35" fillId="5" borderId="122" xfId="0" applyFont="1" applyFill="1" applyBorder="1" applyAlignment="1">
      <alignment horizontal="left" vertical="top" wrapText="1"/>
    </xf>
    <xf numFmtId="0" fontId="35" fillId="5" borderId="122" xfId="0" applyFont="1" applyFill="1" applyBorder="1" applyAlignment="1">
      <alignment horizontal="center" vertical="center" wrapText="1"/>
    </xf>
    <xf numFmtId="0" fontId="36" fillId="50" borderId="122" xfId="0" applyFont="1" applyFill="1" applyBorder="1" applyAlignment="1">
      <alignment horizontal="left" vertical="center" wrapText="1"/>
    </xf>
    <xf numFmtId="14" fontId="35" fillId="19" borderId="122" xfId="0" applyNumberFormat="1" applyFont="1" applyFill="1" applyBorder="1" applyAlignment="1">
      <alignment horizontal="left" vertical="center" wrapText="1"/>
    </xf>
    <xf numFmtId="0" fontId="38" fillId="50" borderId="123" xfId="0" applyFont="1" applyFill="1" applyBorder="1" applyAlignment="1">
      <alignment wrapText="1"/>
    </xf>
    <xf numFmtId="0" fontId="13" fillId="19" borderId="125" xfId="0" applyFont="1" applyFill="1" applyBorder="1" applyAlignment="1">
      <alignment wrapText="1"/>
    </xf>
    <xf numFmtId="0" fontId="13" fillId="19" borderId="136" xfId="0" applyFont="1" applyFill="1" applyBorder="1" applyAlignment="1">
      <alignment wrapText="1"/>
    </xf>
    <xf numFmtId="0" fontId="13" fillId="2" borderId="136" xfId="0" applyFont="1" applyFill="1" applyBorder="1" applyAlignment="1">
      <alignment wrapText="1"/>
    </xf>
    <xf numFmtId="0" fontId="10" fillId="2" borderId="136" xfId="0" applyFont="1" applyFill="1" applyBorder="1" applyAlignment="1">
      <alignment wrapText="1"/>
    </xf>
    <xf numFmtId="0" fontId="13" fillId="4" borderId="136" xfId="0" applyFont="1" applyFill="1" applyBorder="1" applyAlignment="1">
      <alignment wrapText="1"/>
    </xf>
    <xf numFmtId="14" fontId="13" fillId="4" borderId="136" xfId="0" applyNumberFormat="1" applyFont="1" applyFill="1" applyBorder="1" applyAlignment="1">
      <alignment wrapText="1"/>
    </xf>
    <xf numFmtId="0" fontId="13" fillId="5" borderId="136" xfId="0" applyFont="1" applyFill="1" applyBorder="1" applyAlignment="1">
      <alignment wrapText="1"/>
    </xf>
    <xf numFmtId="14" fontId="13" fillId="5" borderId="136" xfId="0" applyNumberFormat="1" applyFont="1" applyFill="1" applyBorder="1" applyAlignment="1">
      <alignment wrapText="1"/>
    </xf>
    <xf numFmtId="0" fontId="13" fillId="16" borderId="136" xfId="0" applyFont="1" applyFill="1" applyBorder="1" applyAlignment="1">
      <alignment wrapText="1"/>
    </xf>
    <xf numFmtId="14" fontId="13" fillId="16" borderId="136" xfId="0" applyNumberFormat="1" applyFont="1" applyFill="1" applyBorder="1" applyAlignment="1">
      <alignment wrapText="1"/>
    </xf>
    <xf numFmtId="0" fontId="13" fillId="4" borderId="127" xfId="0" applyFont="1" applyFill="1" applyBorder="1" applyAlignment="1">
      <alignment wrapText="1"/>
    </xf>
    <xf numFmtId="14" fontId="13" fillId="16" borderId="137" xfId="0" applyNumberFormat="1" applyFont="1" applyFill="1" applyBorder="1" applyAlignment="1">
      <alignment wrapText="1"/>
    </xf>
    <xf numFmtId="0" fontId="10" fillId="5" borderId="136" xfId="0" applyFont="1" applyFill="1" applyBorder="1" applyAlignment="1">
      <alignment wrapText="1"/>
    </xf>
    <xf numFmtId="0" fontId="13" fillId="20" borderId="123" xfId="0" applyFont="1" applyFill="1" applyBorder="1" applyAlignment="1">
      <alignment wrapText="1"/>
    </xf>
    <xf numFmtId="0" fontId="13" fillId="51" borderId="123" xfId="0" applyFont="1" applyFill="1" applyBorder="1" applyAlignment="1">
      <alignment wrapText="1"/>
    </xf>
    <xf numFmtId="0" fontId="10" fillId="20" borderId="123" xfId="0" applyFont="1" applyFill="1" applyBorder="1" applyAlignment="1">
      <alignment wrapText="1"/>
    </xf>
    <xf numFmtId="14" fontId="13" fillId="20" borderId="123" xfId="0" applyNumberFormat="1" applyFont="1" applyFill="1" applyBorder="1" applyAlignment="1">
      <alignment wrapText="1"/>
    </xf>
    <xf numFmtId="0" fontId="13" fillId="20" borderId="131" xfId="0" applyFont="1" applyFill="1" applyBorder="1" applyAlignment="1">
      <alignment wrapText="1"/>
    </xf>
    <xf numFmtId="14" fontId="13" fillId="20" borderId="131" xfId="0" applyNumberFormat="1" applyFont="1" applyFill="1" applyBorder="1" applyAlignment="1">
      <alignment wrapText="1"/>
    </xf>
    <xf numFmtId="14" fontId="13" fillId="20" borderId="133" xfId="0" applyNumberFormat="1" applyFont="1" applyFill="1" applyBorder="1" applyAlignment="1">
      <alignment wrapText="1"/>
    </xf>
    <xf numFmtId="0" fontId="13" fillId="19" borderId="134" xfId="0" applyFont="1" applyFill="1" applyBorder="1" applyAlignment="1">
      <alignment wrapText="1"/>
    </xf>
    <xf numFmtId="0" fontId="13" fillId="18" borderId="122" xfId="0" applyFont="1" applyFill="1" applyBorder="1" applyAlignment="1">
      <alignment wrapText="1"/>
    </xf>
    <xf numFmtId="0" fontId="13" fillId="19" borderId="138" xfId="0" applyFont="1" applyFill="1" applyBorder="1" applyAlignment="1">
      <alignment wrapText="1"/>
    </xf>
    <xf numFmtId="0" fontId="13" fillId="2" borderId="138" xfId="0" applyFont="1" applyFill="1" applyBorder="1" applyAlignment="1">
      <alignment wrapText="1"/>
    </xf>
    <xf numFmtId="0" fontId="10" fillId="2" borderId="138" xfId="0" applyFont="1" applyFill="1" applyBorder="1" applyAlignment="1">
      <alignment wrapText="1"/>
    </xf>
    <xf numFmtId="0" fontId="13" fillId="4" borderId="138" xfId="0" applyFont="1" applyFill="1" applyBorder="1" applyAlignment="1">
      <alignment wrapText="1"/>
    </xf>
    <xf numFmtId="14" fontId="13" fillId="4" borderId="138" xfId="0" applyNumberFormat="1" applyFont="1" applyFill="1" applyBorder="1" applyAlignment="1">
      <alignment wrapText="1"/>
    </xf>
    <xf numFmtId="0" fontId="13" fillId="5" borderId="138" xfId="0" applyFont="1" applyFill="1" applyBorder="1" applyAlignment="1">
      <alignment wrapText="1"/>
    </xf>
    <xf numFmtId="14" fontId="13" fillId="5" borderId="138" xfId="0" applyNumberFormat="1" applyFont="1" applyFill="1" applyBorder="1" applyAlignment="1">
      <alignment wrapText="1"/>
    </xf>
    <xf numFmtId="0" fontId="13" fillId="16" borderId="138" xfId="0" applyFont="1" applyFill="1" applyBorder="1" applyAlignment="1">
      <alignment wrapText="1"/>
    </xf>
    <xf numFmtId="0" fontId="13" fillId="5" borderId="137" xfId="0" applyFont="1" applyFill="1" applyBorder="1" applyAlignment="1">
      <alignment wrapText="1"/>
    </xf>
    <xf numFmtId="0" fontId="13" fillId="4" borderId="0" xfId="0" applyFont="1" applyFill="1" applyAlignment="1">
      <alignment wrapText="1"/>
    </xf>
    <xf numFmtId="0" fontId="38" fillId="50" borderId="122" xfId="0" applyFont="1" applyFill="1" applyBorder="1" applyAlignment="1">
      <alignment wrapText="1"/>
    </xf>
    <xf numFmtId="0" fontId="13" fillId="5" borderId="139" xfId="0" applyFont="1" applyFill="1" applyBorder="1" applyAlignment="1">
      <alignment wrapText="1"/>
    </xf>
    <xf numFmtId="0" fontId="13" fillId="4" borderId="139" xfId="0" applyFont="1" applyFill="1" applyBorder="1" applyAlignment="1">
      <alignment wrapText="1"/>
    </xf>
    <xf numFmtId="0" fontId="13" fillId="5" borderId="140" xfId="0" applyFont="1" applyFill="1" applyBorder="1" applyAlignment="1">
      <alignment wrapText="1"/>
    </xf>
    <xf numFmtId="0" fontId="13" fillId="4" borderId="141" xfId="0" applyFont="1" applyFill="1" applyBorder="1" applyAlignment="1">
      <alignment wrapText="1"/>
    </xf>
    <xf numFmtId="0" fontId="13" fillId="5" borderId="133" xfId="0" applyFont="1" applyFill="1" applyBorder="1" applyAlignment="1">
      <alignment wrapText="1"/>
    </xf>
    <xf numFmtId="0" fontId="13" fillId="4" borderId="135" xfId="0" applyFont="1" applyFill="1" applyBorder="1" applyAlignment="1">
      <alignment wrapText="1"/>
    </xf>
    <xf numFmtId="0" fontId="39" fillId="20" borderId="122" xfId="0" applyFont="1" applyFill="1" applyBorder="1"/>
    <xf numFmtId="0" fontId="13" fillId="51" borderId="122" xfId="0" applyFont="1" applyFill="1" applyBorder="1"/>
    <xf numFmtId="0" fontId="13" fillId="20" borderId="122" xfId="0" applyFont="1" applyFill="1" applyBorder="1"/>
    <xf numFmtId="0" fontId="40" fillId="20" borderId="122" xfId="0" applyFont="1" applyFill="1" applyBorder="1"/>
    <xf numFmtId="14" fontId="39" fillId="20" borderId="122" xfId="0" applyNumberFormat="1" applyFont="1" applyFill="1" applyBorder="1"/>
    <xf numFmtId="0" fontId="39" fillId="20" borderId="122" xfId="0" applyFont="1" applyFill="1" applyBorder="1" applyAlignment="1">
      <alignment wrapText="1"/>
    </xf>
    <xf numFmtId="0" fontId="13" fillId="20" borderId="124" xfId="0" applyFont="1" applyFill="1" applyBorder="1"/>
    <xf numFmtId="0" fontId="13" fillId="20" borderId="132" xfId="0" applyFont="1" applyFill="1" applyBorder="1"/>
    <xf numFmtId="14" fontId="13" fillId="19" borderId="138" xfId="0" applyNumberFormat="1" applyFont="1" applyFill="1" applyBorder="1" applyAlignment="1">
      <alignment wrapText="1"/>
    </xf>
    <xf numFmtId="14" fontId="34" fillId="43" borderId="123" xfId="0" applyNumberFormat="1" applyFont="1" applyFill="1" applyBorder="1"/>
    <xf numFmtId="14" fontId="34" fillId="43" borderId="133" xfId="0" applyNumberFormat="1" applyFont="1" applyFill="1" applyBorder="1"/>
    <xf numFmtId="14" fontId="34" fillId="43" borderId="125" xfId="0" applyNumberFormat="1" applyFont="1" applyFill="1" applyBorder="1"/>
    <xf numFmtId="14" fontId="34" fillId="43" borderId="136" xfId="0" applyNumberFormat="1" applyFont="1" applyFill="1" applyBorder="1"/>
    <xf numFmtId="14" fontId="13" fillId="16" borderId="138" xfId="0" applyNumberFormat="1" applyFont="1" applyFill="1" applyBorder="1" applyAlignment="1">
      <alignment wrapText="1"/>
    </xf>
    <xf numFmtId="14" fontId="35" fillId="16" borderId="122" xfId="0" applyNumberFormat="1" applyFont="1" applyFill="1" applyBorder="1" applyAlignment="1">
      <alignment horizontal="center" vertical="center" wrapText="1"/>
    </xf>
    <xf numFmtId="0" fontId="0" fillId="0" borderId="122" xfId="0" applyBorder="1"/>
    <xf numFmtId="14" fontId="0" fillId="0" borderId="122" xfId="0" applyNumberFormat="1" applyBorder="1"/>
    <xf numFmtId="0" fontId="0" fillId="0" borderId="122" xfId="0" applyBorder="1" applyAlignment="1">
      <alignment wrapText="1"/>
    </xf>
    <xf numFmtId="0" fontId="11" fillId="0" borderId="122" xfId="0" applyFont="1" applyBorder="1"/>
    <xf numFmtId="2" fontId="0" fillId="0" borderId="122" xfId="0" applyNumberFormat="1" applyBorder="1"/>
    <xf numFmtId="0" fontId="0" fillId="0" borderId="122" xfId="0" applyBorder="1" applyAlignment="1">
      <alignment horizontal="left" vertical="top"/>
    </xf>
    <xf numFmtId="0" fontId="0" fillId="0" borderId="122" xfId="0" applyBorder="1" applyAlignment="1">
      <alignment horizontal="left" vertical="top" wrapText="1"/>
    </xf>
    <xf numFmtId="0" fontId="16" fillId="0" borderId="0" xfId="0" applyFont="1"/>
    <xf numFmtId="0" fontId="16" fillId="0" borderId="77" xfId="0" applyFont="1" applyBorder="1"/>
    <xf numFmtId="0" fontId="16" fillId="2" borderId="77"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20" borderId="71" xfId="0" applyFont="1" applyFill="1" applyBorder="1"/>
    <xf numFmtId="0" fontId="13" fillId="20" borderId="9" xfId="0" applyFont="1" applyFill="1" applyBorder="1"/>
    <xf numFmtId="0" fontId="13" fillId="20" borderId="22"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4" fillId="3" borderId="0" xfId="0" applyFont="1" applyFill="1"/>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4" fillId="2" borderId="1" xfId="0" applyFont="1" applyFill="1" applyBorder="1"/>
    <xf numFmtId="0" fontId="14" fillId="2" borderId="2" xfId="0" applyFont="1" applyFill="1" applyBorder="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105">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EAEEF3"/>
      <color rgb="FF01BD32"/>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ophia.yakoob@marinemanagement.org.uk" id="{58D5483E-5A2A-4108-BAE8-3182C4EACAEE}" userId="S::urn:spo:guest#sophia.yakoob@marinemanagement.org.uk::" providerId="AD"/>
  <person displayName="Kendall, Sophie" id="{4A8C013D-4A3F-4B60-8681-E01FD3B3F637}"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T5" dT="2025-04-08T10:02:44.73" personId="{58D5483E-5A2A-4108-BAE8-3182C4EACAEE}" id="{B130B203-C607-44B5-B048-EA0E5EE46AFE}">
    <text xml:space="preserve">This is 0 on the MMO tracker. </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04-29T15:32:06.53" personId="{4A8C013D-4A3F-4B60-8681-E01FD3B3F637}" id="{84224234-0939-4A80-ABE8-C94B5401D9DF}">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4375" defaultRowHeight="15.5" x14ac:dyDescent="0.35"/>
  <cols>
    <col min="1" max="1" width="18.3828125" customWidth="1"/>
    <col min="2" max="2" width="14.61328125" customWidth="1"/>
    <col min="3" max="3" width="11" customWidth="1"/>
    <col min="4" max="4" width="12.15234375" customWidth="1"/>
    <col min="5" max="5" width="36.61328125" style="4" customWidth="1"/>
    <col min="6" max="6" width="25.61328125" customWidth="1"/>
    <col min="7" max="7" width="36" customWidth="1"/>
    <col min="8" max="8" width="31.765625" style="5" customWidth="1"/>
    <col min="9" max="9" width="14.4609375" style="6" customWidth="1"/>
    <col min="10" max="10" width="13.84375" style="6" customWidth="1"/>
    <col min="11" max="11" width="13.3828125" style="7" customWidth="1"/>
    <col min="12" max="12" width="16.3828125" style="3" customWidth="1"/>
    <col min="13" max="13" width="12.3828125" style="4" customWidth="1"/>
    <col min="14" max="14" width="11" style="4" customWidth="1"/>
    <col min="15" max="15" width="17.15234375" customWidth="1"/>
    <col min="16" max="42" width="3.3828125" customWidth="1"/>
    <col min="43" max="225" width="3.61328125" customWidth="1"/>
  </cols>
  <sheetData>
    <row r="1" spans="1:229" s="2" customFormat="1" ht="50.25" customHeight="1" x14ac:dyDescent="0.4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4">
      <c r="A2" s="17"/>
      <c r="B2" s="17"/>
      <c r="C2" s="17"/>
      <c r="D2" s="17"/>
      <c r="E2" s="18"/>
      <c r="F2" s="19"/>
      <c r="G2" s="19"/>
      <c r="H2" s="20"/>
      <c r="I2" s="19"/>
      <c r="J2" s="19"/>
      <c r="K2" s="19"/>
      <c r="L2" s="19"/>
      <c r="M2" s="19"/>
      <c r="N2" s="19"/>
      <c r="O2" s="21"/>
      <c r="P2" s="534"/>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3"/>
      <c r="AR2" s="533"/>
      <c r="AS2" s="533"/>
      <c r="AT2" s="533"/>
      <c r="AU2" s="533"/>
      <c r="AV2" s="533"/>
      <c r="AW2" s="533"/>
      <c r="AX2" s="533"/>
      <c r="AY2" s="533"/>
      <c r="AZ2" s="533"/>
      <c r="BA2" s="533"/>
      <c r="BB2" s="533"/>
      <c r="BC2" s="533"/>
      <c r="BD2" s="533"/>
      <c r="BE2" s="533"/>
      <c r="BF2" s="533"/>
      <c r="BG2" s="533"/>
      <c r="BH2" s="533"/>
      <c r="BI2" s="533"/>
      <c r="BJ2" s="533"/>
      <c r="BK2" s="533"/>
      <c r="BL2" s="533"/>
      <c r="BM2" s="533"/>
      <c r="BN2" s="533"/>
      <c r="BO2" s="533"/>
      <c r="BP2" s="533"/>
      <c r="BQ2" s="533"/>
      <c r="BR2" s="533"/>
      <c r="BS2" s="533"/>
      <c r="BT2" s="533"/>
      <c r="BU2" s="533"/>
      <c r="BV2" s="533"/>
      <c r="BW2" s="533"/>
      <c r="BX2" s="533"/>
      <c r="BY2" s="533"/>
      <c r="BZ2" s="533"/>
      <c r="CA2" s="533"/>
      <c r="CB2" s="533"/>
      <c r="CC2" s="533"/>
      <c r="CD2" s="533"/>
      <c r="CE2" s="533"/>
      <c r="CF2" s="533"/>
      <c r="CG2" s="533"/>
      <c r="CH2" s="533"/>
      <c r="CI2" s="533"/>
      <c r="CJ2" s="533"/>
      <c r="CK2" s="533"/>
      <c r="CL2" s="533"/>
      <c r="CM2" s="533"/>
      <c r="CN2" s="533"/>
      <c r="CO2" s="533"/>
      <c r="CP2" s="533"/>
      <c r="CQ2" s="533"/>
      <c r="CR2" s="533"/>
      <c r="CS2" s="533"/>
      <c r="CT2" s="533"/>
      <c r="CU2" s="533"/>
      <c r="CV2" s="533"/>
      <c r="CW2" s="533"/>
      <c r="CX2" s="533"/>
      <c r="CY2" s="533"/>
      <c r="CZ2" s="533"/>
      <c r="DA2" s="533"/>
      <c r="DB2" s="533"/>
      <c r="DC2" s="533"/>
      <c r="DD2" s="533"/>
      <c r="DE2" s="533"/>
      <c r="DF2" s="533"/>
      <c r="DG2" s="533"/>
      <c r="DH2" s="533"/>
      <c r="DI2" s="533"/>
      <c r="DJ2" s="533"/>
      <c r="DK2" s="533"/>
      <c r="DL2" s="533"/>
      <c r="DM2" s="533"/>
      <c r="DN2" s="533"/>
      <c r="DO2" s="533"/>
      <c r="DP2" s="533"/>
      <c r="DQ2" s="533"/>
      <c r="DR2" s="533"/>
      <c r="DS2" s="533"/>
      <c r="DT2" s="533"/>
      <c r="DU2" s="533"/>
      <c r="DV2" s="533"/>
      <c r="DW2" s="533"/>
      <c r="DX2" s="533"/>
      <c r="DY2" s="533"/>
      <c r="DZ2" s="533"/>
      <c r="EA2" s="533"/>
      <c r="EB2" s="533"/>
      <c r="EC2" s="533"/>
      <c r="ED2" s="533"/>
      <c r="EE2" s="533"/>
      <c r="EF2" s="533"/>
      <c r="EG2" s="533"/>
      <c r="EH2" s="511"/>
      <c r="EI2" s="511"/>
      <c r="EJ2" s="511"/>
      <c r="EK2" s="511"/>
      <c r="EL2" s="511"/>
      <c r="EM2" s="511"/>
      <c r="EN2" s="511"/>
      <c r="EO2" s="511"/>
      <c r="EP2" s="511"/>
      <c r="EQ2" s="511"/>
      <c r="ER2" s="511"/>
      <c r="ES2" s="511"/>
      <c r="ET2" s="511"/>
      <c r="EU2" s="511"/>
      <c r="EV2" s="511"/>
      <c r="EW2" s="511"/>
      <c r="EX2" s="511"/>
      <c r="EY2" s="511"/>
      <c r="EZ2" s="511"/>
      <c r="FA2" s="511"/>
      <c r="FB2" s="511"/>
      <c r="FC2" s="511"/>
      <c r="FD2" s="511"/>
      <c r="FE2" s="511"/>
      <c r="FF2" s="511"/>
      <c r="FG2" s="511"/>
      <c r="FH2" s="511"/>
      <c r="FI2" s="511"/>
      <c r="FJ2" s="511"/>
      <c r="FK2" s="511"/>
      <c r="FL2" s="511"/>
      <c r="FM2" s="511"/>
      <c r="FN2" s="511"/>
      <c r="FO2" s="511"/>
      <c r="FP2" s="511"/>
      <c r="FQ2" s="511"/>
      <c r="FR2" s="511"/>
      <c r="FS2" s="511"/>
      <c r="FT2" s="511"/>
      <c r="FU2" s="511"/>
      <c r="FV2" s="511"/>
      <c r="FW2" s="511"/>
      <c r="FX2" s="511"/>
      <c r="FY2" s="511"/>
      <c r="FZ2" s="511"/>
      <c r="GA2" s="511"/>
      <c r="GB2" s="511"/>
      <c r="GC2" s="511"/>
      <c r="GD2" s="511"/>
      <c r="GE2" s="511"/>
      <c r="GF2" s="511"/>
      <c r="GG2" s="511"/>
      <c r="GH2" s="511"/>
      <c r="GI2" s="511"/>
      <c r="GJ2" s="511"/>
      <c r="GK2" s="511"/>
      <c r="GL2" s="511"/>
      <c r="GM2" s="511"/>
      <c r="GN2" s="511"/>
      <c r="GO2" s="511"/>
      <c r="GP2" s="511"/>
      <c r="GQ2" s="511"/>
      <c r="GR2" s="511"/>
      <c r="GS2" s="511"/>
      <c r="GT2" s="511"/>
      <c r="GU2" s="511"/>
      <c r="GV2" s="511"/>
      <c r="GW2" s="511"/>
      <c r="GX2" s="511"/>
      <c r="GY2" s="511"/>
      <c r="GZ2" s="511"/>
      <c r="HA2" s="511"/>
      <c r="HB2" s="511"/>
      <c r="HC2" s="511"/>
      <c r="HD2" s="511"/>
      <c r="HE2" s="511"/>
      <c r="HF2" s="511"/>
      <c r="HG2" s="511"/>
      <c r="HH2" s="511"/>
      <c r="HI2" s="511"/>
      <c r="HJ2" s="511"/>
      <c r="HK2" s="511"/>
      <c r="HL2" s="511"/>
      <c r="HM2" s="511"/>
      <c r="HN2" s="511"/>
      <c r="HO2" s="511"/>
      <c r="HP2" s="511"/>
      <c r="HQ2" s="511"/>
      <c r="HR2" s="511"/>
      <c r="HS2" s="511"/>
      <c r="HT2" s="511"/>
      <c r="HU2" s="511"/>
    </row>
    <row r="3" spans="1:229" ht="20.25" customHeight="1" thickBot="1" x14ac:dyDescent="0.4">
      <c r="A3" s="22"/>
      <c r="B3" s="22"/>
      <c r="C3" s="22"/>
      <c r="D3" s="22"/>
      <c r="E3" s="23"/>
      <c r="F3" s="24"/>
      <c r="G3" s="25"/>
      <c r="H3" s="26"/>
      <c r="I3" s="24"/>
      <c r="J3" s="24"/>
      <c r="K3" s="24"/>
      <c r="L3" s="24"/>
      <c r="M3" s="27"/>
      <c r="N3" s="28"/>
      <c r="O3" s="29"/>
      <c r="P3" s="512" t="s">
        <v>1</v>
      </c>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513"/>
      <c r="AQ3" s="513"/>
      <c r="AR3" s="513"/>
      <c r="AS3" s="513"/>
      <c r="AT3" s="514"/>
      <c r="AU3" s="515" t="s">
        <v>2</v>
      </c>
      <c r="AV3" s="516"/>
      <c r="AW3" s="516"/>
      <c r="AX3" s="516"/>
      <c r="AY3" s="516"/>
      <c r="AZ3" s="516"/>
      <c r="BA3" s="516"/>
      <c r="BB3" s="516"/>
      <c r="BC3" s="516"/>
      <c r="BD3" s="516"/>
      <c r="BE3" s="516"/>
      <c r="BF3" s="516"/>
      <c r="BG3" s="516"/>
      <c r="BH3" s="516"/>
      <c r="BI3" s="516"/>
      <c r="BJ3" s="516"/>
      <c r="BK3" s="516"/>
      <c r="BL3" s="516"/>
      <c r="BM3" s="516"/>
      <c r="BN3" s="516"/>
      <c r="BO3" s="516"/>
      <c r="BP3" s="516"/>
      <c r="BQ3" s="516"/>
      <c r="BR3" s="516"/>
      <c r="BS3" s="516"/>
      <c r="BT3" s="516"/>
      <c r="BU3" s="516"/>
      <c r="BV3" s="516"/>
      <c r="BW3" s="516"/>
      <c r="BX3" s="517"/>
      <c r="BY3" s="518" t="s">
        <v>3</v>
      </c>
      <c r="BZ3" s="519"/>
      <c r="CA3" s="519"/>
      <c r="CB3" s="519"/>
      <c r="CC3" s="519"/>
      <c r="CD3" s="519"/>
      <c r="CE3" s="519"/>
      <c r="CF3" s="519"/>
      <c r="CG3" s="519"/>
      <c r="CH3" s="519"/>
      <c r="CI3" s="519"/>
      <c r="CJ3" s="519"/>
      <c r="CK3" s="519"/>
      <c r="CL3" s="519"/>
      <c r="CM3" s="519"/>
      <c r="CN3" s="519"/>
      <c r="CO3" s="519"/>
      <c r="CP3" s="519"/>
      <c r="CQ3" s="519"/>
      <c r="CR3" s="519"/>
      <c r="CS3" s="519"/>
      <c r="CT3" s="519"/>
      <c r="CU3" s="519"/>
      <c r="CV3" s="519"/>
      <c r="CW3" s="519"/>
      <c r="CX3" s="519"/>
      <c r="CY3" s="519"/>
      <c r="CZ3" s="519"/>
      <c r="DA3" s="519"/>
      <c r="DB3" s="519"/>
      <c r="DC3" s="520"/>
      <c r="DD3" s="521" t="s">
        <v>4</v>
      </c>
      <c r="DE3" s="522"/>
      <c r="DF3" s="522"/>
      <c r="DG3" s="522"/>
      <c r="DH3" s="522"/>
      <c r="DI3" s="522"/>
      <c r="DJ3" s="522"/>
      <c r="DK3" s="522"/>
      <c r="DL3" s="522"/>
      <c r="DM3" s="522"/>
      <c r="DN3" s="522"/>
      <c r="DO3" s="522"/>
      <c r="DP3" s="522"/>
      <c r="DQ3" s="522"/>
      <c r="DR3" s="522"/>
      <c r="DS3" s="522"/>
      <c r="DT3" s="522"/>
      <c r="DU3" s="522"/>
      <c r="DV3" s="522"/>
      <c r="DW3" s="522"/>
      <c r="DX3" s="522"/>
      <c r="DY3" s="522"/>
      <c r="DZ3" s="522"/>
      <c r="EA3" s="522"/>
      <c r="EB3" s="522"/>
      <c r="EC3" s="522"/>
      <c r="ED3" s="522"/>
      <c r="EE3" s="522"/>
      <c r="EF3" s="522"/>
      <c r="EG3" s="523"/>
      <c r="EH3" s="524" t="s">
        <v>5</v>
      </c>
      <c r="EI3" s="525"/>
      <c r="EJ3" s="525"/>
      <c r="EK3" s="525"/>
      <c r="EL3" s="525"/>
      <c r="EM3" s="525"/>
      <c r="EN3" s="525"/>
      <c r="EO3" s="525"/>
      <c r="EP3" s="525"/>
      <c r="EQ3" s="525"/>
      <c r="ER3" s="525"/>
      <c r="ES3" s="525"/>
      <c r="ET3" s="525"/>
      <c r="EU3" s="525"/>
      <c r="EV3" s="525"/>
      <c r="EW3" s="525"/>
      <c r="EX3" s="525"/>
      <c r="EY3" s="525"/>
      <c r="EZ3" s="525"/>
      <c r="FA3" s="525"/>
      <c r="FB3" s="525"/>
      <c r="FC3" s="525"/>
      <c r="FD3" s="525"/>
      <c r="FE3" s="525"/>
      <c r="FF3" s="525"/>
      <c r="FG3" s="525"/>
      <c r="FH3" s="525"/>
      <c r="FI3" s="525"/>
      <c r="FJ3" s="525"/>
      <c r="FK3" s="525"/>
      <c r="FL3" s="526"/>
      <c r="FM3" s="527" t="s">
        <v>6</v>
      </c>
      <c r="FN3" s="528"/>
      <c r="FO3" s="528"/>
      <c r="FP3" s="528"/>
      <c r="FQ3" s="528"/>
      <c r="FR3" s="528"/>
      <c r="FS3" s="528"/>
      <c r="FT3" s="528"/>
      <c r="FU3" s="528"/>
      <c r="FV3" s="528"/>
      <c r="FW3" s="528"/>
      <c r="FX3" s="528"/>
      <c r="FY3" s="528"/>
      <c r="FZ3" s="528"/>
      <c r="GA3" s="528"/>
      <c r="GB3" s="528"/>
      <c r="GC3" s="528"/>
      <c r="GD3" s="528"/>
      <c r="GE3" s="528"/>
      <c r="GF3" s="528"/>
      <c r="GG3" s="528"/>
      <c r="GH3" s="528"/>
      <c r="GI3" s="528"/>
      <c r="GJ3" s="528"/>
      <c r="GK3" s="528"/>
      <c r="GL3" s="528"/>
      <c r="GM3" s="528"/>
      <c r="GN3" s="528"/>
      <c r="GO3" s="528"/>
      <c r="GP3" s="528"/>
      <c r="GQ3" s="529"/>
      <c r="GR3" s="530" t="s">
        <v>7</v>
      </c>
      <c r="GS3" s="531"/>
      <c r="GT3" s="531"/>
      <c r="GU3" s="531"/>
      <c r="GV3" s="531"/>
      <c r="GW3" s="531"/>
      <c r="GX3" s="531"/>
      <c r="GY3" s="531"/>
      <c r="GZ3" s="531"/>
      <c r="HA3" s="531"/>
      <c r="HB3" s="531"/>
      <c r="HC3" s="531"/>
      <c r="HD3" s="531"/>
      <c r="HE3" s="531"/>
      <c r="HF3" s="531"/>
      <c r="HG3" s="531"/>
      <c r="HH3" s="531"/>
      <c r="HI3" s="531"/>
      <c r="HJ3" s="531"/>
      <c r="HK3" s="531"/>
      <c r="HL3" s="531"/>
      <c r="HM3" s="531"/>
      <c r="HN3" s="531"/>
      <c r="HO3" s="531"/>
      <c r="HP3" s="531"/>
      <c r="HQ3" s="531"/>
      <c r="HR3" s="531"/>
      <c r="HS3" s="531"/>
      <c r="HT3" s="531"/>
      <c r="HU3" s="532"/>
    </row>
    <row r="4" spans="1:229" ht="54" customHeight="1" thickBot="1" x14ac:dyDescent="0.4">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35">
      <c r="A5" s="503" t="s">
        <v>23</v>
      </c>
      <c r="B5" s="505" t="s">
        <v>24</v>
      </c>
      <c r="C5" s="507"/>
      <c r="D5" s="507" t="s">
        <v>25</v>
      </c>
      <c r="E5" s="509" t="s">
        <v>26</v>
      </c>
      <c r="F5" s="495" t="s">
        <v>27</v>
      </c>
      <c r="G5" s="495" t="s">
        <v>28</v>
      </c>
      <c r="H5" s="497"/>
      <c r="I5" s="499">
        <v>43922</v>
      </c>
      <c r="J5" s="501">
        <v>44126</v>
      </c>
      <c r="K5" s="487"/>
      <c r="L5" s="489">
        <v>165</v>
      </c>
      <c r="M5" s="491" t="s">
        <v>29</v>
      </c>
      <c r="N5" s="493">
        <v>13265</v>
      </c>
      <c r="O5" s="50" t="s">
        <v>30</v>
      </c>
      <c r="P5" s="484"/>
      <c r="Q5" s="454"/>
      <c r="R5" s="454"/>
      <c r="S5" s="454"/>
      <c r="T5" s="454"/>
      <c r="U5" s="454"/>
      <c r="V5" s="481"/>
      <c r="W5" s="481"/>
      <c r="X5" s="454"/>
      <c r="Y5" s="454"/>
      <c r="Z5" s="454"/>
      <c r="AA5" s="454"/>
      <c r="AB5" s="454"/>
      <c r="AC5" s="457"/>
      <c r="AD5" s="481"/>
      <c r="AE5" s="454"/>
      <c r="AF5" s="454"/>
      <c r="AG5" s="454"/>
      <c r="AH5" s="454"/>
      <c r="AI5" s="454"/>
      <c r="AJ5" s="457"/>
      <c r="AK5" s="481"/>
      <c r="AL5" s="454"/>
      <c r="AM5" s="454"/>
      <c r="AN5" s="454"/>
      <c r="AO5" s="454"/>
      <c r="AP5" s="454"/>
      <c r="AQ5" s="457"/>
      <c r="AR5" s="457"/>
      <c r="AS5" s="454"/>
      <c r="AT5" s="475"/>
      <c r="AU5" s="478"/>
      <c r="AV5" s="454"/>
      <c r="AW5" s="454"/>
      <c r="AX5" s="457"/>
      <c r="AY5" s="457"/>
      <c r="AZ5" s="454"/>
      <c r="BA5" s="454"/>
      <c r="BB5" s="454"/>
      <c r="BC5" s="454"/>
      <c r="BD5" s="454"/>
      <c r="BE5" s="457"/>
      <c r="BF5" s="457"/>
      <c r="BG5" s="454"/>
      <c r="BH5" s="454"/>
      <c r="BI5" s="454"/>
      <c r="BJ5" s="454"/>
      <c r="BK5" s="454"/>
      <c r="BL5" s="457"/>
      <c r="BM5" s="457"/>
      <c r="BN5" s="454"/>
      <c r="BO5" s="454"/>
      <c r="BP5" s="454"/>
      <c r="BQ5" s="454"/>
      <c r="BR5" s="454"/>
      <c r="BS5" s="457"/>
      <c r="BT5" s="457"/>
      <c r="BU5" s="454"/>
      <c r="BV5" s="454"/>
      <c r="BW5" s="454"/>
      <c r="BX5" s="454"/>
      <c r="BY5" s="454"/>
      <c r="BZ5" s="457"/>
      <c r="CA5" s="457"/>
      <c r="CB5" s="454"/>
      <c r="CC5" s="454"/>
      <c r="CD5" s="454"/>
      <c r="CE5" s="454"/>
      <c r="CF5" s="454"/>
      <c r="CG5" s="457"/>
      <c r="CH5" s="457"/>
      <c r="CI5" s="454"/>
      <c r="CJ5" s="454"/>
      <c r="CK5" s="454"/>
      <c r="CL5" s="454"/>
      <c r="CM5" s="454"/>
      <c r="CN5" s="457"/>
      <c r="CO5" s="457"/>
      <c r="CP5" s="454"/>
      <c r="CQ5" s="454"/>
      <c r="CR5" s="454"/>
      <c r="CS5" s="454"/>
      <c r="CT5" s="454"/>
      <c r="CU5" s="457"/>
      <c r="CV5" s="457"/>
      <c r="CW5" s="454"/>
      <c r="CX5" s="454"/>
      <c r="CY5" s="454"/>
      <c r="CZ5" s="454"/>
      <c r="DA5" s="454"/>
      <c r="DB5" s="457"/>
      <c r="DC5" s="472"/>
      <c r="DD5" s="463"/>
      <c r="DE5" s="454"/>
      <c r="DF5" s="454"/>
      <c r="DG5" s="454"/>
      <c r="DH5" s="454"/>
      <c r="DI5" s="457"/>
      <c r="DJ5" s="457"/>
      <c r="DK5" s="454"/>
      <c r="DL5" s="454"/>
      <c r="DM5" s="454"/>
      <c r="DN5" s="454"/>
      <c r="DO5" s="454"/>
      <c r="DP5" s="457"/>
      <c r="DQ5" s="457"/>
      <c r="DR5" s="454"/>
      <c r="DS5" s="454"/>
      <c r="DT5" s="454"/>
      <c r="DU5" s="454"/>
      <c r="DV5" s="454"/>
      <c r="DW5" s="457"/>
      <c r="DX5" s="457"/>
      <c r="DY5" s="454"/>
      <c r="DZ5" s="454"/>
      <c r="EA5" s="454"/>
      <c r="EB5" s="454"/>
      <c r="EC5" s="454"/>
      <c r="ED5" s="457"/>
      <c r="EE5" s="457"/>
      <c r="EF5" s="454"/>
      <c r="EG5" s="454"/>
      <c r="EH5" s="454"/>
      <c r="EI5" s="454"/>
      <c r="EJ5" s="454"/>
      <c r="EK5" s="457"/>
      <c r="EL5" s="457"/>
      <c r="EM5" s="454"/>
      <c r="EN5" s="469"/>
      <c r="EO5" s="469"/>
      <c r="EP5" s="469"/>
      <c r="EQ5" s="469"/>
      <c r="ER5" s="457"/>
      <c r="ES5" s="457"/>
      <c r="ET5" s="469"/>
      <c r="EU5" s="469"/>
      <c r="EV5" s="469"/>
      <c r="EW5" s="469"/>
      <c r="EX5" s="469"/>
      <c r="EY5" s="457"/>
      <c r="EZ5" s="457"/>
      <c r="FA5" s="469"/>
      <c r="FB5" s="469"/>
      <c r="FC5" s="469"/>
      <c r="FD5" s="469"/>
      <c r="FE5" s="469"/>
      <c r="FF5" s="457"/>
      <c r="FG5" s="457"/>
      <c r="FH5" s="469"/>
      <c r="FI5" s="469"/>
      <c r="FJ5" s="469"/>
      <c r="FK5" s="454"/>
      <c r="FL5" s="460"/>
      <c r="FM5" s="466"/>
      <c r="FN5" s="457"/>
      <c r="FO5" s="454"/>
      <c r="FP5" s="454"/>
      <c r="FQ5" s="454"/>
      <c r="FR5" s="454"/>
      <c r="FS5" s="454"/>
      <c r="FT5" s="457"/>
      <c r="FU5" s="457"/>
      <c r="FV5" s="454"/>
      <c r="FW5" s="454"/>
      <c r="FX5" s="454"/>
      <c r="FY5" s="454"/>
      <c r="FZ5" s="454"/>
      <c r="GA5" s="457"/>
      <c r="GB5" s="457"/>
      <c r="GC5" s="454"/>
      <c r="GD5" s="454"/>
      <c r="GE5" s="454"/>
      <c r="GF5" s="454"/>
      <c r="GG5" s="454"/>
      <c r="GH5" s="457"/>
      <c r="GI5" s="457"/>
      <c r="GJ5" s="454"/>
      <c r="GK5" s="454"/>
      <c r="GL5" s="454"/>
      <c r="GM5" s="454"/>
      <c r="GN5" s="454"/>
      <c r="GO5" s="457"/>
      <c r="GP5" s="457"/>
      <c r="GQ5" s="460"/>
      <c r="GR5" s="463"/>
      <c r="GS5" s="454"/>
      <c r="GT5" s="454"/>
      <c r="GU5" s="454"/>
      <c r="GV5" s="457"/>
      <c r="GW5" s="457"/>
      <c r="GX5" s="454"/>
      <c r="GY5" s="454"/>
      <c r="GZ5" s="454"/>
      <c r="HA5" s="454"/>
      <c r="HB5" s="454"/>
      <c r="HC5" s="457"/>
      <c r="HD5" s="457"/>
      <c r="HE5" s="454"/>
      <c r="HF5" s="454"/>
      <c r="HG5" s="454"/>
      <c r="HH5" s="454"/>
      <c r="HI5" s="454"/>
      <c r="HJ5" s="457"/>
      <c r="HK5" s="457"/>
      <c r="HL5" s="454"/>
      <c r="HM5" s="454"/>
      <c r="HN5" s="454"/>
      <c r="HO5" s="454"/>
      <c r="HP5" s="454"/>
      <c r="HQ5" s="457"/>
      <c r="HR5" s="457"/>
      <c r="HS5" s="454"/>
      <c r="HT5" s="454"/>
      <c r="HU5" s="454"/>
    </row>
    <row r="6" spans="1:229" ht="48.75" customHeight="1" x14ac:dyDescent="0.35">
      <c r="A6" s="503"/>
      <c r="B6" s="505"/>
      <c r="C6" s="507"/>
      <c r="D6" s="507"/>
      <c r="E6" s="509"/>
      <c r="F6" s="495"/>
      <c r="G6" s="495"/>
      <c r="H6" s="497"/>
      <c r="I6" s="499"/>
      <c r="J6" s="501"/>
      <c r="K6" s="487"/>
      <c r="L6" s="489"/>
      <c r="M6" s="491"/>
      <c r="N6" s="493"/>
      <c r="O6" s="50" t="s">
        <v>31</v>
      </c>
      <c r="P6" s="485"/>
      <c r="Q6" s="455"/>
      <c r="R6" s="455"/>
      <c r="S6" s="455"/>
      <c r="T6" s="455"/>
      <c r="U6" s="455"/>
      <c r="V6" s="482"/>
      <c r="W6" s="482"/>
      <c r="X6" s="455"/>
      <c r="Y6" s="455"/>
      <c r="Z6" s="455"/>
      <c r="AA6" s="455"/>
      <c r="AB6" s="455"/>
      <c r="AC6" s="458"/>
      <c r="AD6" s="482"/>
      <c r="AE6" s="455"/>
      <c r="AF6" s="455"/>
      <c r="AG6" s="455"/>
      <c r="AH6" s="455"/>
      <c r="AI6" s="455"/>
      <c r="AJ6" s="458"/>
      <c r="AK6" s="482"/>
      <c r="AL6" s="455"/>
      <c r="AM6" s="455"/>
      <c r="AN6" s="455"/>
      <c r="AO6" s="455"/>
      <c r="AP6" s="455"/>
      <c r="AQ6" s="458"/>
      <c r="AR6" s="458"/>
      <c r="AS6" s="455"/>
      <c r="AT6" s="476"/>
      <c r="AU6" s="479"/>
      <c r="AV6" s="455"/>
      <c r="AW6" s="455"/>
      <c r="AX6" s="458"/>
      <c r="AY6" s="458"/>
      <c r="AZ6" s="455"/>
      <c r="BA6" s="455"/>
      <c r="BB6" s="455"/>
      <c r="BC6" s="455"/>
      <c r="BD6" s="455"/>
      <c r="BE6" s="458"/>
      <c r="BF6" s="458"/>
      <c r="BG6" s="455"/>
      <c r="BH6" s="455"/>
      <c r="BI6" s="455"/>
      <c r="BJ6" s="455"/>
      <c r="BK6" s="455"/>
      <c r="BL6" s="458"/>
      <c r="BM6" s="458"/>
      <c r="BN6" s="455"/>
      <c r="BO6" s="455"/>
      <c r="BP6" s="455"/>
      <c r="BQ6" s="455"/>
      <c r="BR6" s="455"/>
      <c r="BS6" s="458"/>
      <c r="BT6" s="458"/>
      <c r="BU6" s="455"/>
      <c r="BV6" s="455"/>
      <c r="BW6" s="455"/>
      <c r="BX6" s="455"/>
      <c r="BY6" s="455"/>
      <c r="BZ6" s="458"/>
      <c r="CA6" s="458"/>
      <c r="CB6" s="455"/>
      <c r="CC6" s="455"/>
      <c r="CD6" s="455"/>
      <c r="CE6" s="455"/>
      <c r="CF6" s="455"/>
      <c r="CG6" s="458"/>
      <c r="CH6" s="458"/>
      <c r="CI6" s="455"/>
      <c r="CJ6" s="455"/>
      <c r="CK6" s="455"/>
      <c r="CL6" s="455"/>
      <c r="CM6" s="455"/>
      <c r="CN6" s="458"/>
      <c r="CO6" s="458"/>
      <c r="CP6" s="455"/>
      <c r="CQ6" s="455"/>
      <c r="CR6" s="455"/>
      <c r="CS6" s="455"/>
      <c r="CT6" s="455"/>
      <c r="CU6" s="458"/>
      <c r="CV6" s="458"/>
      <c r="CW6" s="455"/>
      <c r="CX6" s="455"/>
      <c r="CY6" s="455"/>
      <c r="CZ6" s="455"/>
      <c r="DA6" s="455"/>
      <c r="DB6" s="458"/>
      <c r="DC6" s="473"/>
      <c r="DD6" s="464"/>
      <c r="DE6" s="455"/>
      <c r="DF6" s="455"/>
      <c r="DG6" s="455"/>
      <c r="DH6" s="455"/>
      <c r="DI6" s="458"/>
      <c r="DJ6" s="458"/>
      <c r="DK6" s="455"/>
      <c r="DL6" s="455"/>
      <c r="DM6" s="455"/>
      <c r="DN6" s="455"/>
      <c r="DO6" s="455"/>
      <c r="DP6" s="458"/>
      <c r="DQ6" s="458"/>
      <c r="DR6" s="455"/>
      <c r="DS6" s="455"/>
      <c r="DT6" s="455"/>
      <c r="DU6" s="455"/>
      <c r="DV6" s="455"/>
      <c r="DW6" s="458"/>
      <c r="DX6" s="458"/>
      <c r="DY6" s="455"/>
      <c r="DZ6" s="455"/>
      <c r="EA6" s="455"/>
      <c r="EB6" s="455"/>
      <c r="EC6" s="455"/>
      <c r="ED6" s="458"/>
      <c r="EE6" s="458"/>
      <c r="EF6" s="455"/>
      <c r="EG6" s="455"/>
      <c r="EH6" s="455"/>
      <c r="EI6" s="455"/>
      <c r="EJ6" s="455"/>
      <c r="EK6" s="458"/>
      <c r="EL6" s="458"/>
      <c r="EM6" s="455"/>
      <c r="EN6" s="470"/>
      <c r="EO6" s="470"/>
      <c r="EP6" s="470"/>
      <c r="EQ6" s="470"/>
      <c r="ER6" s="458"/>
      <c r="ES6" s="458"/>
      <c r="ET6" s="470"/>
      <c r="EU6" s="470"/>
      <c r="EV6" s="470"/>
      <c r="EW6" s="470"/>
      <c r="EX6" s="470"/>
      <c r="EY6" s="458"/>
      <c r="EZ6" s="458"/>
      <c r="FA6" s="470"/>
      <c r="FB6" s="470"/>
      <c r="FC6" s="470"/>
      <c r="FD6" s="470"/>
      <c r="FE6" s="470"/>
      <c r="FF6" s="458"/>
      <c r="FG6" s="458"/>
      <c r="FH6" s="470"/>
      <c r="FI6" s="470"/>
      <c r="FJ6" s="470"/>
      <c r="FK6" s="455"/>
      <c r="FL6" s="461"/>
      <c r="FM6" s="467"/>
      <c r="FN6" s="458"/>
      <c r="FO6" s="455"/>
      <c r="FP6" s="455"/>
      <c r="FQ6" s="455"/>
      <c r="FR6" s="455"/>
      <c r="FS6" s="455"/>
      <c r="FT6" s="458"/>
      <c r="FU6" s="458"/>
      <c r="FV6" s="455"/>
      <c r="FW6" s="455"/>
      <c r="FX6" s="455"/>
      <c r="FY6" s="455"/>
      <c r="FZ6" s="455"/>
      <c r="GA6" s="458"/>
      <c r="GB6" s="458"/>
      <c r="GC6" s="455"/>
      <c r="GD6" s="455"/>
      <c r="GE6" s="455"/>
      <c r="GF6" s="455"/>
      <c r="GG6" s="455"/>
      <c r="GH6" s="458"/>
      <c r="GI6" s="458"/>
      <c r="GJ6" s="455"/>
      <c r="GK6" s="455"/>
      <c r="GL6" s="455"/>
      <c r="GM6" s="455"/>
      <c r="GN6" s="455"/>
      <c r="GO6" s="458"/>
      <c r="GP6" s="458"/>
      <c r="GQ6" s="461"/>
      <c r="GR6" s="464"/>
      <c r="GS6" s="455"/>
      <c r="GT6" s="455"/>
      <c r="GU6" s="455"/>
      <c r="GV6" s="458"/>
      <c r="GW6" s="458"/>
      <c r="GX6" s="455"/>
      <c r="GY6" s="455"/>
      <c r="GZ6" s="455"/>
      <c r="HA6" s="455"/>
      <c r="HB6" s="455"/>
      <c r="HC6" s="458"/>
      <c r="HD6" s="458"/>
      <c r="HE6" s="455"/>
      <c r="HF6" s="455"/>
      <c r="HG6" s="455"/>
      <c r="HH6" s="455"/>
      <c r="HI6" s="455"/>
      <c r="HJ6" s="458"/>
      <c r="HK6" s="458"/>
      <c r="HL6" s="455"/>
      <c r="HM6" s="455"/>
      <c r="HN6" s="455"/>
      <c r="HO6" s="455"/>
      <c r="HP6" s="455"/>
      <c r="HQ6" s="458"/>
      <c r="HR6" s="458"/>
      <c r="HS6" s="455"/>
      <c r="HT6" s="455"/>
      <c r="HU6" s="455"/>
    </row>
    <row r="7" spans="1:229" ht="53.65" customHeight="1" x14ac:dyDescent="0.35">
      <c r="A7" s="504"/>
      <c r="B7" s="506"/>
      <c r="C7" s="508"/>
      <c r="D7" s="508"/>
      <c r="E7" s="510"/>
      <c r="F7" s="496"/>
      <c r="G7" s="496"/>
      <c r="H7" s="498"/>
      <c r="I7" s="500"/>
      <c r="J7" s="502"/>
      <c r="K7" s="488"/>
      <c r="L7" s="490"/>
      <c r="M7" s="492"/>
      <c r="N7" s="494"/>
      <c r="O7" s="51" t="s">
        <v>32</v>
      </c>
      <c r="P7" s="486"/>
      <c r="Q7" s="456"/>
      <c r="R7" s="456"/>
      <c r="S7" s="456"/>
      <c r="T7" s="456"/>
      <c r="U7" s="456"/>
      <c r="V7" s="483"/>
      <c r="W7" s="483"/>
      <c r="X7" s="456"/>
      <c r="Y7" s="456"/>
      <c r="Z7" s="456"/>
      <c r="AA7" s="456"/>
      <c r="AB7" s="456"/>
      <c r="AC7" s="459"/>
      <c r="AD7" s="483"/>
      <c r="AE7" s="456"/>
      <c r="AF7" s="456"/>
      <c r="AG7" s="456"/>
      <c r="AH7" s="456"/>
      <c r="AI7" s="456"/>
      <c r="AJ7" s="459"/>
      <c r="AK7" s="483"/>
      <c r="AL7" s="456"/>
      <c r="AM7" s="456"/>
      <c r="AN7" s="456"/>
      <c r="AO7" s="456"/>
      <c r="AP7" s="456"/>
      <c r="AQ7" s="459"/>
      <c r="AR7" s="459"/>
      <c r="AS7" s="456"/>
      <c r="AT7" s="477"/>
      <c r="AU7" s="480"/>
      <c r="AV7" s="456"/>
      <c r="AW7" s="456"/>
      <c r="AX7" s="459"/>
      <c r="AY7" s="459"/>
      <c r="AZ7" s="456"/>
      <c r="BA7" s="456"/>
      <c r="BB7" s="456"/>
      <c r="BC7" s="456"/>
      <c r="BD7" s="456"/>
      <c r="BE7" s="459"/>
      <c r="BF7" s="459"/>
      <c r="BG7" s="456"/>
      <c r="BH7" s="456"/>
      <c r="BI7" s="456"/>
      <c r="BJ7" s="456"/>
      <c r="BK7" s="456"/>
      <c r="BL7" s="459"/>
      <c r="BM7" s="459"/>
      <c r="BN7" s="456"/>
      <c r="BO7" s="456"/>
      <c r="BP7" s="456"/>
      <c r="BQ7" s="456"/>
      <c r="BR7" s="456"/>
      <c r="BS7" s="459"/>
      <c r="BT7" s="459"/>
      <c r="BU7" s="456"/>
      <c r="BV7" s="456"/>
      <c r="BW7" s="456"/>
      <c r="BX7" s="456"/>
      <c r="BY7" s="456"/>
      <c r="BZ7" s="459"/>
      <c r="CA7" s="459"/>
      <c r="CB7" s="456"/>
      <c r="CC7" s="456"/>
      <c r="CD7" s="456"/>
      <c r="CE7" s="456"/>
      <c r="CF7" s="456"/>
      <c r="CG7" s="459"/>
      <c r="CH7" s="459"/>
      <c r="CI7" s="456"/>
      <c r="CJ7" s="456"/>
      <c r="CK7" s="456"/>
      <c r="CL7" s="456"/>
      <c r="CM7" s="456"/>
      <c r="CN7" s="459"/>
      <c r="CO7" s="459"/>
      <c r="CP7" s="456"/>
      <c r="CQ7" s="456"/>
      <c r="CR7" s="456"/>
      <c r="CS7" s="456"/>
      <c r="CT7" s="456"/>
      <c r="CU7" s="459"/>
      <c r="CV7" s="459"/>
      <c r="CW7" s="456"/>
      <c r="CX7" s="456"/>
      <c r="CY7" s="456"/>
      <c r="CZ7" s="456"/>
      <c r="DA7" s="456"/>
      <c r="DB7" s="459"/>
      <c r="DC7" s="474"/>
      <c r="DD7" s="465"/>
      <c r="DE7" s="456"/>
      <c r="DF7" s="456"/>
      <c r="DG7" s="456"/>
      <c r="DH7" s="456"/>
      <c r="DI7" s="459"/>
      <c r="DJ7" s="459"/>
      <c r="DK7" s="456"/>
      <c r="DL7" s="456"/>
      <c r="DM7" s="456"/>
      <c r="DN7" s="456"/>
      <c r="DO7" s="456"/>
      <c r="DP7" s="459"/>
      <c r="DQ7" s="459"/>
      <c r="DR7" s="456"/>
      <c r="DS7" s="456"/>
      <c r="DT7" s="456"/>
      <c r="DU7" s="456"/>
      <c r="DV7" s="456"/>
      <c r="DW7" s="459"/>
      <c r="DX7" s="459"/>
      <c r="DY7" s="456"/>
      <c r="DZ7" s="456"/>
      <c r="EA7" s="456"/>
      <c r="EB7" s="456"/>
      <c r="EC7" s="456"/>
      <c r="ED7" s="459"/>
      <c r="EE7" s="459"/>
      <c r="EF7" s="456"/>
      <c r="EG7" s="456"/>
      <c r="EH7" s="456"/>
      <c r="EI7" s="456"/>
      <c r="EJ7" s="456"/>
      <c r="EK7" s="459"/>
      <c r="EL7" s="459"/>
      <c r="EM7" s="456"/>
      <c r="EN7" s="471"/>
      <c r="EO7" s="471"/>
      <c r="EP7" s="471"/>
      <c r="EQ7" s="471"/>
      <c r="ER7" s="459"/>
      <c r="ES7" s="459"/>
      <c r="ET7" s="471"/>
      <c r="EU7" s="471"/>
      <c r="EV7" s="471"/>
      <c r="EW7" s="471"/>
      <c r="EX7" s="471"/>
      <c r="EY7" s="459"/>
      <c r="EZ7" s="459"/>
      <c r="FA7" s="471"/>
      <c r="FB7" s="471"/>
      <c r="FC7" s="471"/>
      <c r="FD7" s="471"/>
      <c r="FE7" s="471"/>
      <c r="FF7" s="459"/>
      <c r="FG7" s="459"/>
      <c r="FH7" s="471"/>
      <c r="FI7" s="471"/>
      <c r="FJ7" s="471"/>
      <c r="FK7" s="456"/>
      <c r="FL7" s="462"/>
      <c r="FM7" s="468"/>
      <c r="FN7" s="459"/>
      <c r="FO7" s="456"/>
      <c r="FP7" s="456"/>
      <c r="FQ7" s="456"/>
      <c r="FR7" s="456"/>
      <c r="FS7" s="456"/>
      <c r="FT7" s="459"/>
      <c r="FU7" s="459"/>
      <c r="FV7" s="456"/>
      <c r="FW7" s="456"/>
      <c r="FX7" s="456"/>
      <c r="FY7" s="456"/>
      <c r="FZ7" s="456"/>
      <c r="GA7" s="459"/>
      <c r="GB7" s="459"/>
      <c r="GC7" s="456"/>
      <c r="GD7" s="456"/>
      <c r="GE7" s="456"/>
      <c r="GF7" s="456"/>
      <c r="GG7" s="456"/>
      <c r="GH7" s="459"/>
      <c r="GI7" s="459"/>
      <c r="GJ7" s="456"/>
      <c r="GK7" s="456"/>
      <c r="GL7" s="456"/>
      <c r="GM7" s="456"/>
      <c r="GN7" s="456"/>
      <c r="GO7" s="459"/>
      <c r="GP7" s="459"/>
      <c r="GQ7" s="462"/>
      <c r="GR7" s="465"/>
      <c r="GS7" s="456"/>
      <c r="GT7" s="456"/>
      <c r="GU7" s="456"/>
      <c r="GV7" s="459"/>
      <c r="GW7" s="459"/>
      <c r="GX7" s="456"/>
      <c r="GY7" s="456"/>
      <c r="GZ7" s="456"/>
      <c r="HA7" s="456"/>
      <c r="HB7" s="456"/>
      <c r="HC7" s="459"/>
      <c r="HD7" s="459"/>
      <c r="HE7" s="456"/>
      <c r="HF7" s="456"/>
      <c r="HG7" s="456"/>
      <c r="HH7" s="456"/>
      <c r="HI7" s="456"/>
      <c r="HJ7" s="459"/>
      <c r="HK7" s="459"/>
      <c r="HL7" s="456"/>
      <c r="HM7" s="456"/>
      <c r="HN7" s="456"/>
      <c r="HO7" s="456"/>
      <c r="HP7" s="456"/>
      <c r="HQ7" s="459"/>
      <c r="HR7" s="459"/>
      <c r="HS7" s="456"/>
      <c r="HT7" s="456"/>
      <c r="HU7" s="456"/>
    </row>
    <row r="8" spans="1:229" ht="33.65" customHeight="1" x14ac:dyDescent="0.3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1" customHeight="1" x14ac:dyDescent="0.3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3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3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3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7" customHeight="1" x14ac:dyDescent="0.3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3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3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3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3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3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3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3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3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4">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35">
      <c r="A23" s="143"/>
      <c r="B23" s="143"/>
      <c r="C23" s="143"/>
      <c r="D23" s="143"/>
      <c r="E23" s="141"/>
      <c r="F23" s="143"/>
      <c r="G23" s="143"/>
      <c r="I23" s="143"/>
      <c r="J23" s="143"/>
      <c r="K23" s="143"/>
      <c r="L23" s="143"/>
      <c r="M23" s="142"/>
      <c r="N23" s="141"/>
      <c r="O23" s="141"/>
      <c r="P23" s="452"/>
      <c r="Q23" s="452"/>
      <c r="R23" s="452"/>
      <c r="S23" s="452"/>
      <c r="T23" s="452"/>
      <c r="U23" s="452"/>
      <c r="V23" s="452"/>
      <c r="W23" s="452"/>
      <c r="X23" s="452"/>
      <c r="Y23" s="452"/>
      <c r="Z23" s="452"/>
      <c r="AA23" s="452"/>
      <c r="AB23" s="452"/>
      <c r="AC23" s="452"/>
      <c r="AD23" s="452"/>
      <c r="AE23" s="452"/>
      <c r="AF23" s="452"/>
      <c r="AG23" s="452"/>
      <c r="AH23" s="452"/>
      <c r="AI23" s="452"/>
      <c r="AJ23" s="452"/>
      <c r="AK23" s="452"/>
      <c r="AL23" s="452"/>
      <c r="AM23" s="452"/>
      <c r="AN23" s="452"/>
      <c r="AO23" s="452"/>
      <c r="AP23" s="452"/>
      <c r="AQ23" s="452"/>
      <c r="AR23" s="452"/>
      <c r="AS23" s="452"/>
      <c r="AT23" s="452"/>
      <c r="AU23" s="452"/>
      <c r="AV23" s="452"/>
      <c r="AW23" s="452"/>
      <c r="AX23" s="452"/>
      <c r="AY23" s="452"/>
      <c r="AZ23" s="452"/>
      <c r="BA23" s="452"/>
      <c r="BB23" s="452"/>
      <c r="BC23" s="452"/>
      <c r="BD23" s="452"/>
      <c r="BE23" s="452"/>
      <c r="BF23" s="452"/>
      <c r="BG23" s="452"/>
      <c r="BH23" s="452"/>
      <c r="BI23" s="452"/>
      <c r="BJ23" s="452"/>
      <c r="BK23" s="452"/>
      <c r="BL23" s="452"/>
      <c r="BM23" s="452"/>
      <c r="BN23" s="452"/>
      <c r="BO23" s="452"/>
      <c r="BP23" s="452"/>
      <c r="BQ23" s="452"/>
      <c r="BR23" s="452"/>
      <c r="BS23" s="452"/>
      <c r="BT23" s="452"/>
      <c r="BU23" s="452"/>
      <c r="BV23" s="452"/>
      <c r="BW23" s="452"/>
      <c r="BX23" s="452"/>
      <c r="BY23" s="452"/>
      <c r="BZ23" s="452"/>
      <c r="CA23" s="452"/>
      <c r="CB23" s="452"/>
      <c r="CC23" s="452"/>
      <c r="CD23" s="453"/>
      <c r="CE23" s="453"/>
      <c r="CF23" s="453"/>
      <c r="CG23" s="453"/>
      <c r="CH23" s="453"/>
      <c r="CI23" s="453"/>
      <c r="CJ23" s="453"/>
      <c r="CK23" s="453"/>
      <c r="CL23" s="453"/>
      <c r="CM23" s="453"/>
      <c r="CN23" s="453"/>
      <c r="CO23" s="453"/>
      <c r="CP23" s="453"/>
      <c r="CQ23" s="453"/>
      <c r="CR23" s="453"/>
      <c r="CS23" s="453"/>
      <c r="CT23" s="453"/>
      <c r="CU23" s="453"/>
      <c r="CV23" s="453"/>
      <c r="CW23" s="453"/>
      <c r="CX23" s="453"/>
      <c r="CY23" s="453"/>
      <c r="CZ23" s="453"/>
      <c r="DA23" s="453"/>
      <c r="DB23" s="453"/>
      <c r="DC23" s="453"/>
      <c r="DD23" s="452"/>
      <c r="DE23" s="452"/>
      <c r="DF23" s="452"/>
      <c r="DG23" s="452"/>
      <c r="DH23" s="452"/>
      <c r="DI23" s="452"/>
      <c r="DJ23" s="452"/>
      <c r="DK23" s="452"/>
      <c r="DL23" s="452"/>
      <c r="DM23" s="452"/>
      <c r="DN23" s="452"/>
      <c r="DO23" s="452"/>
      <c r="DP23" s="452"/>
      <c r="DQ23" s="452"/>
      <c r="DR23" s="452"/>
      <c r="DS23" s="452"/>
      <c r="DT23" s="452"/>
      <c r="DU23" s="452"/>
      <c r="DV23" s="452"/>
      <c r="DW23" s="452"/>
      <c r="DX23" s="452"/>
      <c r="DY23" s="452"/>
      <c r="DZ23" s="452"/>
      <c r="EA23" s="452"/>
      <c r="EB23" s="452"/>
      <c r="EC23" s="452"/>
      <c r="ED23" s="452"/>
      <c r="EE23" s="452"/>
      <c r="EF23" s="452"/>
      <c r="EG23" s="452"/>
      <c r="EH23" s="452"/>
      <c r="EI23" s="452"/>
      <c r="EJ23" s="452"/>
      <c r="EK23" s="452"/>
      <c r="EL23" s="452"/>
      <c r="EM23" s="452"/>
      <c r="EN23" s="452"/>
      <c r="EO23" s="452"/>
      <c r="EP23" s="452"/>
      <c r="EQ23" s="452"/>
      <c r="ER23" s="452"/>
      <c r="ES23" s="452"/>
      <c r="ET23" s="452"/>
      <c r="EU23" s="452"/>
      <c r="EV23" s="452"/>
      <c r="EW23" s="452"/>
      <c r="EX23" s="452"/>
      <c r="EY23" s="452"/>
      <c r="EZ23" s="452"/>
      <c r="FA23" s="452"/>
      <c r="FB23" s="452"/>
      <c r="FC23" s="452"/>
      <c r="FD23" s="452"/>
      <c r="FE23" s="452"/>
      <c r="FF23" s="452"/>
      <c r="FG23" s="452"/>
      <c r="FH23" s="452"/>
      <c r="FI23" s="452"/>
      <c r="FJ23" s="452"/>
      <c r="FK23" s="452"/>
      <c r="FL23" s="452"/>
      <c r="FM23" s="452"/>
      <c r="FN23" s="452"/>
      <c r="FO23" s="452"/>
      <c r="FP23" s="452"/>
      <c r="FQ23" s="452"/>
      <c r="FR23" s="452"/>
      <c r="FS23" s="452"/>
      <c r="FT23" s="452"/>
      <c r="FU23" s="452"/>
      <c r="FV23" s="452"/>
      <c r="FW23" s="452"/>
      <c r="FX23" s="452"/>
      <c r="FY23" s="452"/>
      <c r="FZ23" s="452"/>
      <c r="GA23" s="452"/>
      <c r="GB23" s="452"/>
      <c r="GC23" s="452"/>
      <c r="GD23" s="452"/>
      <c r="GE23" s="452"/>
      <c r="GF23" s="452"/>
      <c r="GG23" s="452"/>
      <c r="GH23" s="452"/>
      <c r="GI23" s="452"/>
      <c r="GJ23" s="452"/>
      <c r="GK23" s="452"/>
      <c r="GL23" s="452"/>
      <c r="GM23" s="452"/>
      <c r="GN23" s="452"/>
      <c r="GO23" s="452"/>
      <c r="GP23" s="452"/>
      <c r="GQ23" s="452"/>
      <c r="GR23" s="452"/>
      <c r="GS23" s="452"/>
      <c r="GT23" s="452"/>
      <c r="GU23" s="452"/>
      <c r="GV23" s="452"/>
      <c r="GW23" s="452"/>
      <c r="GX23" s="452"/>
      <c r="GY23" s="452"/>
      <c r="GZ23" s="452"/>
      <c r="HA23" s="452"/>
      <c r="HB23" s="452"/>
      <c r="HC23" s="452"/>
      <c r="HD23" s="452"/>
      <c r="HE23" s="452"/>
      <c r="HF23" s="452"/>
      <c r="HG23" s="452"/>
      <c r="HH23" s="452"/>
      <c r="HI23" s="452"/>
      <c r="HJ23" s="452"/>
      <c r="HK23" s="452"/>
      <c r="HL23" s="452"/>
      <c r="HM23" s="452"/>
      <c r="HN23" s="452"/>
      <c r="HO23" s="452"/>
      <c r="HP23" s="452"/>
      <c r="HQ23" s="452"/>
      <c r="HR23" s="452"/>
      <c r="HS23" s="452"/>
      <c r="HT23" s="452"/>
      <c r="HU23" s="452"/>
    </row>
    <row r="24" spans="1:229" ht="20.25" customHeight="1" x14ac:dyDescent="0.35">
      <c r="A24" s="143"/>
      <c r="B24" s="143"/>
      <c r="C24" s="143"/>
      <c r="D24" s="143"/>
      <c r="E24" s="141"/>
      <c r="F24" s="143"/>
      <c r="G24" s="143"/>
      <c r="I24" s="143"/>
      <c r="J24" s="143"/>
      <c r="K24" s="143"/>
      <c r="L24" s="143"/>
      <c r="M24" s="142"/>
      <c r="N24" s="141"/>
      <c r="O24" s="141"/>
      <c r="P24" s="451"/>
      <c r="Q24" s="451"/>
      <c r="R24" s="451"/>
      <c r="S24" s="451"/>
      <c r="T24" s="451"/>
      <c r="U24" s="451"/>
      <c r="V24" s="451"/>
      <c r="W24" s="451"/>
      <c r="X24" s="451"/>
      <c r="Y24" s="451"/>
      <c r="Z24" s="451"/>
      <c r="AA24" s="451"/>
      <c r="AB24" s="451"/>
      <c r="AC24" s="451"/>
      <c r="AD24" s="451"/>
      <c r="AE24" s="451"/>
      <c r="AF24" s="451"/>
      <c r="AG24" s="451"/>
      <c r="AH24" s="451"/>
      <c r="AI24" s="451"/>
      <c r="AJ24" s="451"/>
      <c r="AK24" s="451"/>
      <c r="AL24" s="451"/>
      <c r="AM24" s="451"/>
      <c r="AN24" s="451"/>
      <c r="AO24" s="451"/>
      <c r="AP24" s="451"/>
      <c r="AQ24" s="451"/>
      <c r="AR24" s="451"/>
      <c r="AS24" s="451"/>
      <c r="AT24" s="451"/>
      <c r="AU24" s="451"/>
      <c r="AV24" s="451"/>
      <c r="AW24" s="451"/>
      <c r="AX24" s="451"/>
      <c r="AY24" s="451"/>
      <c r="AZ24" s="451"/>
      <c r="BA24" s="451"/>
      <c r="BB24" s="451"/>
      <c r="BC24" s="451"/>
      <c r="BD24" s="451"/>
      <c r="BE24" s="451"/>
      <c r="BF24" s="451"/>
      <c r="BG24" s="451"/>
      <c r="BH24" s="451"/>
      <c r="BI24" s="451"/>
      <c r="BJ24" s="451"/>
      <c r="BK24" s="451"/>
      <c r="BL24" s="451"/>
      <c r="BM24" s="451"/>
      <c r="BN24" s="451"/>
      <c r="BO24" s="451"/>
      <c r="BP24" s="451"/>
      <c r="BQ24" s="451"/>
      <c r="BR24" s="451"/>
      <c r="BS24" s="451"/>
      <c r="BT24" s="451"/>
      <c r="BU24" s="451"/>
      <c r="BV24" s="451"/>
      <c r="BW24" s="451"/>
      <c r="BX24" s="451"/>
      <c r="BY24" s="451"/>
      <c r="BZ24" s="451"/>
      <c r="CA24" s="451"/>
      <c r="CB24" s="451"/>
      <c r="CC24" s="451"/>
      <c r="CD24" s="451"/>
      <c r="CE24" s="451"/>
      <c r="CF24" s="451"/>
      <c r="CG24" s="451"/>
      <c r="CH24" s="451"/>
      <c r="CI24" s="451"/>
      <c r="CJ24" s="451"/>
      <c r="CK24" s="451"/>
      <c r="CL24" s="451"/>
      <c r="CM24" s="451"/>
      <c r="CN24" s="451"/>
      <c r="CO24" s="451"/>
      <c r="CP24" s="451"/>
      <c r="CQ24" s="451"/>
      <c r="CR24" s="451"/>
      <c r="CS24" s="451"/>
      <c r="CT24" s="451"/>
      <c r="CU24" s="451"/>
      <c r="CV24" s="451"/>
      <c r="CW24" s="451"/>
      <c r="CX24" s="451"/>
      <c r="CY24" s="451"/>
      <c r="CZ24" s="451"/>
      <c r="DA24" s="451"/>
      <c r="DB24" s="451"/>
      <c r="DC24" s="451"/>
      <c r="DD24" s="451"/>
      <c r="DE24" s="451"/>
      <c r="DF24" s="451"/>
      <c r="DG24" s="451"/>
      <c r="DH24" s="451"/>
      <c r="DI24" s="451"/>
      <c r="DJ24" s="451"/>
      <c r="DK24" s="451"/>
      <c r="DL24" s="451"/>
      <c r="DM24" s="451"/>
      <c r="DN24" s="451"/>
      <c r="DO24" s="451"/>
      <c r="DP24" s="451"/>
      <c r="DQ24" s="451"/>
      <c r="DR24" s="451"/>
      <c r="DS24" s="451"/>
      <c r="DT24" s="451"/>
      <c r="DU24" s="451"/>
      <c r="DV24" s="451"/>
      <c r="DW24" s="451"/>
      <c r="DX24" s="451"/>
      <c r="DY24" s="451"/>
      <c r="DZ24" s="451"/>
      <c r="EA24" s="451"/>
      <c r="EB24" s="451"/>
      <c r="EC24" s="451"/>
      <c r="ED24" s="451"/>
      <c r="EE24" s="451"/>
      <c r="EF24" s="451"/>
      <c r="EG24" s="451"/>
      <c r="EH24" s="451"/>
      <c r="EI24" s="451"/>
      <c r="EJ24" s="451"/>
      <c r="EK24" s="451"/>
      <c r="EL24" s="451"/>
      <c r="EM24" s="451"/>
      <c r="EN24" s="451"/>
      <c r="EO24" s="451"/>
      <c r="EP24" s="451"/>
      <c r="EQ24" s="451"/>
      <c r="ER24" s="451"/>
      <c r="ES24" s="451"/>
      <c r="ET24" s="451"/>
      <c r="EU24" s="451"/>
      <c r="EV24" s="451"/>
      <c r="EW24" s="451"/>
      <c r="EX24" s="451"/>
      <c r="EY24" s="451"/>
      <c r="EZ24" s="451"/>
      <c r="FA24" s="451"/>
      <c r="FB24" s="451"/>
      <c r="FC24" s="451"/>
      <c r="FD24" s="451"/>
      <c r="FE24" s="451"/>
      <c r="FF24" s="451"/>
      <c r="FG24" s="451"/>
      <c r="FH24" s="451"/>
      <c r="FI24" s="451"/>
      <c r="FJ24" s="451"/>
      <c r="FK24" s="451"/>
      <c r="FL24" s="451"/>
      <c r="FM24" s="451"/>
      <c r="FN24" s="451"/>
      <c r="FO24" s="451"/>
      <c r="FP24" s="451"/>
      <c r="FQ24" s="451"/>
      <c r="FR24" s="451"/>
      <c r="FS24" s="451"/>
      <c r="FT24" s="451"/>
      <c r="FU24" s="451"/>
      <c r="FV24" s="451"/>
      <c r="FW24" s="451"/>
      <c r="FX24" s="451"/>
      <c r="FY24" s="451"/>
      <c r="FZ24" s="451"/>
      <c r="GA24" s="451"/>
      <c r="GB24" s="451"/>
      <c r="GC24" s="451"/>
      <c r="GD24" s="451"/>
      <c r="GE24" s="451"/>
      <c r="GF24" s="451"/>
      <c r="GG24" s="451"/>
      <c r="GH24" s="451"/>
      <c r="GI24" s="451"/>
      <c r="GJ24" s="451"/>
      <c r="GK24" s="451"/>
      <c r="GL24" s="451"/>
      <c r="GM24" s="451"/>
      <c r="GN24" s="451"/>
      <c r="GO24" s="451"/>
      <c r="GP24" s="451"/>
      <c r="GQ24" s="451"/>
      <c r="GR24" s="451"/>
      <c r="GS24" s="451"/>
      <c r="GT24" s="451"/>
      <c r="GU24" s="451"/>
      <c r="GV24" s="451"/>
      <c r="GW24" s="451"/>
      <c r="GX24" s="451"/>
      <c r="GY24" s="451"/>
      <c r="GZ24" s="451"/>
      <c r="HA24" s="451"/>
      <c r="HB24" s="451"/>
      <c r="HC24" s="451"/>
      <c r="HD24" s="451"/>
      <c r="HE24" s="451"/>
      <c r="HF24" s="451"/>
      <c r="HG24" s="451"/>
      <c r="HH24" s="451"/>
      <c r="HI24" s="451"/>
      <c r="HJ24" s="451"/>
      <c r="HK24" s="451"/>
      <c r="HL24" s="451"/>
      <c r="HM24" s="451"/>
      <c r="HN24" s="451"/>
      <c r="HO24" s="451"/>
      <c r="HP24" s="451"/>
      <c r="HQ24" s="451"/>
      <c r="HR24" s="451"/>
      <c r="HS24" s="451"/>
      <c r="HT24" s="451"/>
      <c r="HU24" s="451"/>
    </row>
    <row r="25" spans="1:229" x14ac:dyDescent="0.35">
      <c r="A25" s="143"/>
      <c r="B25" s="143"/>
      <c r="C25" s="143"/>
      <c r="D25" s="143"/>
      <c r="E25" s="141"/>
      <c r="F25" s="143"/>
      <c r="G25" s="143"/>
      <c r="I25" s="143"/>
      <c r="J25" s="143"/>
      <c r="K25" s="143"/>
      <c r="L25" s="143"/>
      <c r="M25" s="142"/>
      <c r="N25" s="141"/>
      <c r="O25" s="14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M25" s="451"/>
      <c r="AN25" s="451"/>
      <c r="AO25" s="451"/>
      <c r="AP25" s="451"/>
      <c r="AQ25" s="451"/>
      <c r="AR25" s="451"/>
      <c r="AS25" s="451"/>
      <c r="AT25" s="451"/>
      <c r="AU25" s="451"/>
      <c r="AV25" s="451"/>
      <c r="AW25" s="451"/>
      <c r="AX25" s="451"/>
      <c r="AY25" s="451"/>
      <c r="AZ25" s="451"/>
      <c r="BA25" s="451"/>
      <c r="BB25" s="451"/>
      <c r="BC25" s="451"/>
      <c r="BD25" s="451"/>
      <c r="BE25" s="451"/>
      <c r="BF25" s="451"/>
      <c r="BG25" s="451"/>
      <c r="BH25" s="451"/>
      <c r="BI25" s="451"/>
      <c r="BJ25" s="451"/>
      <c r="BK25" s="451"/>
      <c r="BL25" s="451"/>
      <c r="BM25" s="451"/>
      <c r="BN25" s="451"/>
      <c r="BO25" s="451"/>
      <c r="BP25" s="451"/>
      <c r="BQ25" s="451"/>
      <c r="BR25" s="451"/>
      <c r="BS25" s="451"/>
      <c r="BT25" s="451"/>
      <c r="BU25" s="451"/>
      <c r="BV25" s="451"/>
      <c r="BW25" s="451"/>
      <c r="BX25" s="451"/>
      <c r="BY25" s="451"/>
      <c r="BZ25" s="451"/>
      <c r="CA25" s="451"/>
      <c r="CB25" s="451"/>
      <c r="CC25" s="451"/>
      <c r="CD25" s="451"/>
      <c r="CE25" s="451"/>
      <c r="CF25" s="451"/>
      <c r="CG25" s="451"/>
      <c r="CH25" s="451"/>
      <c r="CI25" s="451"/>
      <c r="CJ25" s="451"/>
      <c r="CK25" s="451"/>
      <c r="CL25" s="451"/>
      <c r="CM25" s="451"/>
      <c r="CN25" s="451"/>
      <c r="CO25" s="451"/>
      <c r="CP25" s="451"/>
      <c r="CQ25" s="451"/>
      <c r="CR25" s="451"/>
      <c r="CS25" s="451"/>
      <c r="CT25" s="451"/>
      <c r="CU25" s="451"/>
      <c r="CV25" s="451"/>
      <c r="CW25" s="451"/>
      <c r="CX25" s="451"/>
      <c r="CY25" s="451"/>
      <c r="CZ25" s="451"/>
      <c r="DA25" s="451"/>
      <c r="DB25" s="451"/>
      <c r="DC25" s="451"/>
      <c r="DD25" s="451"/>
      <c r="DE25" s="451"/>
      <c r="DF25" s="451"/>
      <c r="DG25" s="451"/>
      <c r="DH25" s="451"/>
      <c r="DI25" s="451"/>
      <c r="DJ25" s="451"/>
      <c r="DK25" s="451"/>
      <c r="DL25" s="451"/>
      <c r="DM25" s="451"/>
      <c r="DN25" s="451"/>
      <c r="DO25" s="451"/>
      <c r="DP25" s="451"/>
      <c r="DQ25" s="451"/>
      <c r="DR25" s="451"/>
      <c r="DS25" s="451"/>
      <c r="DT25" s="451"/>
      <c r="DU25" s="451"/>
      <c r="DV25" s="451"/>
      <c r="DW25" s="451"/>
      <c r="DX25" s="451"/>
      <c r="DY25" s="451"/>
      <c r="DZ25" s="451"/>
      <c r="EA25" s="451"/>
      <c r="EB25" s="451"/>
      <c r="EC25" s="451"/>
      <c r="ED25" s="451"/>
      <c r="EE25" s="451"/>
      <c r="EF25" s="451"/>
      <c r="EG25" s="451"/>
      <c r="EH25" s="451"/>
      <c r="EI25" s="451"/>
      <c r="EJ25" s="451"/>
      <c r="EK25" s="451"/>
      <c r="EL25" s="451"/>
      <c r="EM25" s="451"/>
      <c r="EN25" s="451"/>
      <c r="EO25" s="451"/>
      <c r="EP25" s="451"/>
      <c r="EQ25" s="451"/>
      <c r="ER25" s="451"/>
      <c r="ES25" s="451"/>
      <c r="ET25" s="451"/>
      <c r="EU25" s="451"/>
      <c r="EV25" s="451"/>
      <c r="EW25" s="451"/>
      <c r="EX25" s="451"/>
      <c r="EY25" s="451"/>
      <c r="EZ25" s="451"/>
      <c r="FA25" s="451"/>
      <c r="FB25" s="451"/>
      <c r="FC25" s="451"/>
      <c r="FD25" s="451"/>
      <c r="FE25" s="451"/>
      <c r="FF25" s="451"/>
      <c r="FG25" s="451"/>
      <c r="FH25" s="451"/>
      <c r="FI25" s="451"/>
      <c r="FJ25" s="451"/>
      <c r="FK25" s="451"/>
      <c r="FL25" s="451"/>
      <c r="FM25" s="451"/>
      <c r="FN25" s="451"/>
      <c r="FO25" s="451"/>
      <c r="FP25" s="451"/>
      <c r="FQ25" s="451"/>
      <c r="FR25" s="451"/>
      <c r="FS25" s="451"/>
      <c r="FT25" s="451"/>
      <c r="FU25" s="451"/>
      <c r="FV25" s="451"/>
      <c r="FW25" s="451"/>
      <c r="FX25" s="451"/>
      <c r="FY25" s="451"/>
      <c r="FZ25" s="451"/>
      <c r="GA25" s="451"/>
      <c r="GB25" s="451"/>
      <c r="GC25" s="451"/>
      <c r="GD25" s="451"/>
      <c r="GE25" s="451"/>
      <c r="GF25" s="451"/>
      <c r="GG25" s="451"/>
      <c r="GH25" s="451"/>
      <c r="GI25" s="451"/>
      <c r="GJ25" s="451"/>
      <c r="GK25" s="451"/>
      <c r="GL25" s="451"/>
      <c r="GM25" s="451"/>
      <c r="GN25" s="451"/>
      <c r="GO25" s="451"/>
      <c r="GP25" s="451"/>
      <c r="GQ25" s="451"/>
      <c r="GR25" s="451"/>
      <c r="GS25" s="451"/>
      <c r="GT25" s="451"/>
      <c r="GU25" s="451"/>
      <c r="GV25" s="451"/>
      <c r="GW25" s="451"/>
      <c r="GX25" s="451"/>
      <c r="GY25" s="451"/>
      <c r="GZ25" s="451"/>
      <c r="HA25" s="451"/>
      <c r="HB25" s="451"/>
      <c r="HC25" s="451"/>
      <c r="HD25" s="451"/>
      <c r="HE25" s="451"/>
      <c r="HF25" s="451"/>
      <c r="HG25" s="451"/>
      <c r="HH25" s="451"/>
      <c r="HI25" s="451"/>
      <c r="HJ25" s="451"/>
      <c r="HK25" s="451"/>
      <c r="HL25" s="451"/>
      <c r="HM25" s="451"/>
      <c r="HN25" s="451"/>
      <c r="HO25" s="451"/>
      <c r="HP25" s="451"/>
      <c r="HQ25" s="451"/>
      <c r="HR25" s="451"/>
      <c r="HS25" s="451"/>
      <c r="HT25" s="451"/>
      <c r="HU25" s="451"/>
    </row>
    <row r="26" spans="1:229" x14ac:dyDescent="0.35">
      <c r="A26" s="143"/>
      <c r="B26" s="143"/>
      <c r="C26" s="143"/>
      <c r="D26" s="143"/>
      <c r="E26" s="141"/>
      <c r="F26" s="143"/>
      <c r="G26" s="143"/>
      <c r="I26" s="143"/>
      <c r="J26" s="143"/>
      <c r="K26" s="143"/>
      <c r="L26" s="143"/>
      <c r="M26" s="142"/>
      <c r="N26" s="141"/>
      <c r="O26" s="14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1"/>
      <c r="AM26" s="451"/>
      <c r="AN26" s="451"/>
      <c r="AO26" s="451"/>
      <c r="AP26" s="451"/>
      <c r="AQ26" s="451"/>
      <c r="AR26" s="451"/>
      <c r="AS26" s="451"/>
      <c r="AT26" s="451"/>
      <c r="AU26" s="451"/>
      <c r="AV26" s="451"/>
      <c r="AW26" s="451"/>
      <c r="AX26" s="451"/>
      <c r="AY26" s="451"/>
      <c r="AZ26" s="451"/>
      <c r="BA26" s="451"/>
      <c r="BB26" s="451"/>
      <c r="BC26" s="451"/>
      <c r="BD26" s="451"/>
      <c r="BE26" s="451"/>
      <c r="BF26" s="451"/>
      <c r="BG26" s="451"/>
      <c r="BH26" s="451"/>
      <c r="BI26" s="451"/>
      <c r="BJ26" s="451"/>
      <c r="BK26" s="451"/>
      <c r="BL26" s="451"/>
      <c r="BM26" s="451"/>
      <c r="BN26" s="451"/>
      <c r="BO26" s="451"/>
      <c r="BP26" s="451"/>
      <c r="BQ26" s="451"/>
      <c r="BR26" s="451"/>
      <c r="BS26" s="451"/>
      <c r="BT26" s="451"/>
      <c r="BU26" s="451"/>
      <c r="BV26" s="451"/>
      <c r="BW26" s="451"/>
      <c r="BX26" s="451"/>
      <c r="BY26" s="451"/>
      <c r="BZ26" s="451"/>
      <c r="CA26" s="451"/>
      <c r="CB26" s="451"/>
      <c r="CC26" s="451"/>
      <c r="CD26" s="451"/>
      <c r="CE26" s="451"/>
      <c r="CF26" s="451"/>
      <c r="CG26" s="451"/>
      <c r="CH26" s="451"/>
      <c r="CI26" s="451"/>
      <c r="CJ26" s="451"/>
      <c r="CK26" s="451"/>
      <c r="CL26" s="451"/>
      <c r="CM26" s="451"/>
      <c r="CN26" s="451"/>
      <c r="CO26" s="451"/>
      <c r="CP26" s="451"/>
      <c r="CQ26" s="451"/>
      <c r="CR26" s="451"/>
      <c r="CS26" s="451"/>
      <c r="CT26" s="451"/>
      <c r="CU26" s="451"/>
      <c r="CV26" s="451"/>
      <c r="CW26" s="451"/>
      <c r="CX26" s="451"/>
      <c r="CY26" s="451"/>
      <c r="CZ26" s="451"/>
      <c r="DA26" s="451"/>
      <c r="DB26" s="451"/>
      <c r="DC26" s="451"/>
      <c r="DD26" s="451"/>
      <c r="DE26" s="451"/>
      <c r="DF26" s="451"/>
      <c r="DG26" s="451"/>
      <c r="DH26" s="451"/>
      <c r="DI26" s="451"/>
      <c r="DJ26" s="451"/>
      <c r="DK26" s="451"/>
      <c r="DL26" s="451"/>
      <c r="DM26" s="451"/>
      <c r="DN26" s="451"/>
      <c r="DO26" s="451"/>
      <c r="DP26" s="451"/>
      <c r="DQ26" s="451"/>
      <c r="DR26" s="451"/>
      <c r="DS26" s="451"/>
      <c r="DT26" s="451"/>
      <c r="DU26" s="451"/>
      <c r="DV26" s="451"/>
      <c r="DW26" s="451"/>
      <c r="DX26" s="451"/>
      <c r="DY26" s="451"/>
      <c r="DZ26" s="451"/>
      <c r="EA26" s="451"/>
      <c r="EB26" s="451"/>
      <c r="EC26" s="451"/>
      <c r="ED26" s="451"/>
      <c r="EE26" s="451"/>
      <c r="EF26" s="451"/>
      <c r="EG26" s="451"/>
      <c r="EH26" s="451"/>
      <c r="EI26" s="451"/>
      <c r="EJ26" s="451"/>
      <c r="EK26" s="451"/>
      <c r="EL26" s="451"/>
      <c r="EM26" s="451"/>
      <c r="EN26" s="451"/>
      <c r="EO26" s="451"/>
      <c r="EP26" s="451"/>
      <c r="EQ26" s="451"/>
      <c r="ER26" s="451"/>
      <c r="ES26" s="451"/>
      <c r="ET26" s="451"/>
      <c r="EU26" s="451"/>
      <c r="EV26" s="451"/>
      <c r="EW26" s="451"/>
      <c r="EX26" s="451"/>
      <c r="EY26" s="451"/>
      <c r="EZ26" s="451"/>
      <c r="FA26" s="451"/>
      <c r="FB26" s="451"/>
      <c r="FC26" s="451"/>
      <c r="FD26" s="451"/>
      <c r="FE26" s="451"/>
      <c r="FF26" s="451"/>
      <c r="FG26" s="451"/>
      <c r="FH26" s="451"/>
      <c r="FI26" s="451"/>
      <c r="FJ26" s="451"/>
      <c r="FK26" s="451"/>
      <c r="FL26" s="451"/>
      <c r="FM26" s="451"/>
      <c r="FN26" s="451"/>
      <c r="FO26" s="451"/>
      <c r="FP26" s="451"/>
      <c r="FQ26" s="451"/>
      <c r="FR26" s="451"/>
      <c r="FS26" s="451"/>
      <c r="FT26" s="451"/>
      <c r="FU26" s="451"/>
      <c r="FV26" s="451"/>
      <c r="FW26" s="451"/>
      <c r="FX26" s="451"/>
      <c r="FY26" s="451"/>
      <c r="FZ26" s="451"/>
      <c r="GA26" s="451"/>
      <c r="GB26" s="451"/>
      <c r="GC26" s="451"/>
      <c r="GD26" s="451"/>
      <c r="GE26" s="451"/>
      <c r="GF26" s="451"/>
      <c r="GG26" s="451"/>
      <c r="GH26" s="451"/>
      <c r="GI26" s="451"/>
      <c r="GJ26" s="451"/>
      <c r="GK26" s="451"/>
      <c r="GL26" s="451"/>
      <c r="GM26" s="451"/>
      <c r="GN26" s="451"/>
      <c r="GO26" s="451"/>
      <c r="GP26" s="451"/>
      <c r="GQ26" s="451"/>
      <c r="GR26" s="451"/>
      <c r="GS26" s="451"/>
      <c r="GT26" s="451"/>
      <c r="GU26" s="451"/>
      <c r="GV26" s="451"/>
      <c r="GW26" s="451"/>
      <c r="GX26" s="451"/>
      <c r="GY26" s="451"/>
      <c r="GZ26" s="451"/>
      <c r="HA26" s="451"/>
      <c r="HB26" s="451"/>
      <c r="HC26" s="451"/>
      <c r="HD26" s="451"/>
      <c r="HE26" s="451"/>
      <c r="HF26" s="451"/>
      <c r="HG26" s="451"/>
      <c r="HH26" s="451"/>
      <c r="HI26" s="451"/>
      <c r="HJ26" s="451"/>
      <c r="HK26" s="451"/>
      <c r="HL26" s="451"/>
      <c r="HM26" s="451"/>
      <c r="HN26" s="451"/>
      <c r="HO26" s="451"/>
      <c r="HP26" s="451"/>
      <c r="HQ26" s="451"/>
      <c r="HR26" s="451"/>
      <c r="HS26" s="451"/>
      <c r="HT26" s="451"/>
      <c r="HU26" s="451"/>
    </row>
    <row r="27" spans="1:229" x14ac:dyDescent="0.35">
      <c r="A27" s="143"/>
      <c r="B27" s="143"/>
      <c r="C27" s="143"/>
      <c r="D27" s="143"/>
      <c r="E27" s="141"/>
      <c r="F27" s="143"/>
      <c r="G27" s="143"/>
      <c r="I27" s="143"/>
      <c r="J27" s="143"/>
      <c r="K27" s="143"/>
      <c r="L27" s="143"/>
      <c r="M27" s="142"/>
      <c r="N27" s="141"/>
      <c r="O27" s="14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451"/>
      <c r="AM27" s="451"/>
      <c r="AN27" s="451"/>
      <c r="AO27" s="451"/>
      <c r="AP27" s="451"/>
      <c r="AQ27" s="451"/>
      <c r="AR27" s="451"/>
      <c r="AS27" s="451"/>
      <c r="AT27" s="451"/>
      <c r="AU27" s="451"/>
      <c r="AV27" s="451"/>
      <c r="AW27" s="451"/>
      <c r="AX27" s="451"/>
      <c r="AY27" s="451"/>
      <c r="AZ27" s="451"/>
      <c r="BA27" s="451"/>
      <c r="BB27" s="451"/>
      <c r="BC27" s="451"/>
      <c r="BD27" s="451"/>
      <c r="BE27" s="451"/>
      <c r="BF27" s="451"/>
      <c r="BG27" s="451"/>
      <c r="BH27" s="451"/>
      <c r="BI27" s="451"/>
      <c r="BJ27" s="451"/>
      <c r="BK27" s="451"/>
      <c r="BL27" s="451"/>
      <c r="BM27" s="451"/>
      <c r="BN27" s="451"/>
      <c r="BO27" s="451"/>
      <c r="BP27" s="451"/>
      <c r="BQ27" s="451"/>
      <c r="BR27" s="451"/>
      <c r="BS27" s="451"/>
      <c r="BT27" s="451"/>
      <c r="BU27" s="451"/>
      <c r="BV27" s="451"/>
      <c r="BW27" s="451"/>
      <c r="BX27" s="451"/>
      <c r="BY27" s="451"/>
      <c r="BZ27" s="451"/>
      <c r="CA27" s="451"/>
      <c r="CB27" s="451"/>
      <c r="CC27" s="451"/>
      <c r="CD27" s="451"/>
      <c r="CE27" s="451"/>
      <c r="CF27" s="451"/>
      <c r="CG27" s="451"/>
      <c r="CH27" s="451"/>
      <c r="CI27" s="451"/>
      <c r="CJ27" s="451"/>
      <c r="CK27" s="451"/>
      <c r="CL27" s="451"/>
      <c r="CM27" s="451"/>
      <c r="CN27" s="451"/>
      <c r="CO27" s="451"/>
      <c r="CP27" s="451"/>
      <c r="CQ27" s="451"/>
      <c r="CR27" s="451"/>
      <c r="CS27" s="451"/>
      <c r="CT27" s="451"/>
      <c r="CU27" s="451"/>
      <c r="CV27" s="451"/>
      <c r="CW27" s="451"/>
      <c r="CX27" s="451"/>
      <c r="CY27" s="451"/>
      <c r="CZ27" s="451"/>
      <c r="DA27" s="451"/>
      <c r="DB27" s="451"/>
      <c r="DC27" s="451"/>
      <c r="DD27" s="451"/>
      <c r="DE27" s="451"/>
      <c r="DF27" s="451"/>
      <c r="DG27" s="451"/>
      <c r="DH27" s="451"/>
      <c r="DI27" s="451"/>
      <c r="DJ27" s="451"/>
      <c r="DK27" s="451"/>
      <c r="DL27" s="451"/>
      <c r="DM27" s="451"/>
      <c r="DN27" s="451"/>
      <c r="DO27" s="451"/>
      <c r="DP27" s="451"/>
      <c r="DQ27" s="451"/>
      <c r="DR27" s="451"/>
      <c r="DS27" s="451"/>
      <c r="DT27" s="451"/>
      <c r="DU27" s="451"/>
      <c r="DV27" s="451"/>
      <c r="DW27" s="451"/>
      <c r="DX27" s="451"/>
      <c r="DY27" s="451"/>
      <c r="DZ27" s="451"/>
      <c r="EA27" s="451"/>
      <c r="EB27" s="451"/>
      <c r="EC27" s="451"/>
      <c r="ED27" s="451"/>
      <c r="EE27" s="451"/>
      <c r="EF27" s="451"/>
      <c r="EG27" s="451"/>
      <c r="EH27" s="451"/>
      <c r="EI27" s="451"/>
      <c r="EJ27" s="451"/>
      <c r="EK27" s="451"/>
      <c r="EL27" s="451"/>
      <c r="EM27" s="451"/>
      <c r="EN27" s="451"/>
      <c r="EO27" s="451"/>
      <c r="EP27" s="451"/>
      <c r="EQ27" s="451"/>
      <c r="ER27" s="451"/>
      <c r="ES27" s="451"/>
      <c r="ET27" s="451"/>
      <c r="EU27" s="451"/>
      <c r="EV27" s="451"/>
      <c r="EW27" s="451"/>
      <c r="EX27" s="451"/>
      <c r="EY27" s="451"/>
      <c r="EZ27" s="451"/>
      <c r="FA27" s="451"/>
      <c r="FB27" s="451"/>
      <c r="FC27" s="451"/>
      <c r="FD27" s="451"/>
      <c r="FE27" s="451"/>
      <c r="FF27" s="451"/>
      <c r="FG27" s="451"/>
      <c r="FH27" s="451"/>
      <c r="FI27" s="451"/>
      <c r="FJ27" s="451"/>
      <c r="FK27" s="451"/>
      <c r="FL27" s="451"/>
      <c r="FM27" s="451"/>
      <c r="FN27" s="451"/>
      <c r="FO27" s="451"/>
      <c r="FP27" s="451"/>
      <c r="FQ27" s="451"/>
      <c r="FR27" s="451"/>
      <c r="FS27" s="451"/>
      <c r="FT27" s="451"/>
      <c r="FU27" s="451"/>
      <c r="FV27" s="451"/>
      <c r="FW27" s="451"/>
      <c r="FX27" s="451"/>
      <c r="FY27" s="451"/>
      <c r="FZ27" s="451"/>
      <c r="GA27" s="451"/>
      <c r="GB27" s="451"/>
      <c r="GC27" s="451"/>
      <c r="GD27" s="451"/>
      <c r="GE27" s="451"/>
      <c r="GF27" s="451"/>
      <c r="GG27" s="451"/>
      <c r="GH27" s="451"/>
      <c r="GI27" s="451"/>
      <c r="GJ27" s="451"/>
      <c r="GK27" s="451"/>
      <c r="GL27" s="451"/>
      <c r="GM27" s="451"/>
      <c r="GN27" s="451"/>
      <c r="GO27" s="451"/>
      <c r="GP27" s="451"/>
      <c r="GQ27" s="451"/>
      <c r="GR27" s="451"/>
      <c r="GS27" s="451"/>
      <c r="GT27" s="451"/>
      <c r="GU27" s="451"/>
      <c r="GV27" s="451"/>
      <c r="GW27" s="451"/>
      <c r="GX27" s="451"/>
      <c r="GY27" s="451"/>
      <c r="GZ27" s="451"/>
      <c r="HA27" s="451"/>
      <c r="HB27" s="451"/>
      <c r="HC27" s="451"/>
      <c r="HD27" s="451"/>
      <c r="HE27" s="451"/>
      <c r="HF27" s="451"/>
      <c r="HG27" s="451"/>
      <c r="HH27" s="451"/>
      <c r="HI27" s="451"/>
      <c r="HJ27" s="451"/>
      <c r="HK27" s="451"/>
      <c r="HL27" s="451"/>
      <c r="HM27" s="451"/>
      <c r="HN27" s="451"/>
      <c r="HO27" s="451"/>
      <c r="HP27" s="451"/>
      <c r="HQ27" s="451"/>
      <c r="HR27" s="451"/>
      <c r="HS27" s="451"/>
      <c r="HT27" s="451"/>
      <c r="HU27" s="451"/>
    </row>
    <row r="28" spans="1:229" x14ac:dyDescent="0.35">
      <c r="A28" s="143"/>
      <c r="B28" s="143"/>
      <c r="C28" s="143"/>
      <c r="D28" s="143"/>
      <c r="E28" s="141"/>
      <c r="F28" s="143"/>
      <c r="G28" s="143"/>
      <c r="I28" s="143"/>
      <c r="J28" s="143"/>
      <c r="K28" s="143"/>
      <c r="L28" s="143"/>
      <c r="M28" s="142"/>
      <c r="N28" s="141"/>
      <c r="O28" s="141"/>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L28" s="451"/>
      <c r="AM28" s="451"/>
      <c r="AN28" s="451"/>
      <c r="AO28" s="451"/>
      <c r="AP28" s="451"/>
      <c r="AQ28" s="451"/>
      <c r="AR28" s="451"/>
      <c r="AS28" s="451"/>
      <c r="AT28" s="451"/>
      <c r="AU28" s="451"/>
      <c r="AV28" s="451"/>
      <c r="AW28" s="451"/>
      <c r="AX28" s="451"/>
      <c r="AY28" s="451"/>
      <c r="AZ28" s="451"/>
      <c r="BA28" s="451"/>
      <c r="BB28" s="451"/>
      <c r="BC28" s="451"/>
      <c r="BD28" s="451"/>
      <c r="BE28" s="451"/>
      <c r="BF28" s="451"/>
      <c r="BG28" s="451"/>
      <c r="BH28" s="451"/>
      <c r="BI28" s="451"/>
      <c r="BJ28" s="451"/>
      <c r="BK28" s="451"/>
      <c r="BL28" s="451"/>
      <c r="BM28" s="451"/>
      <c r="BN28" s="451"/>
      <c r="BO28" s="451"/>
      <c r="BP28" s="451"/>
      <c r="BQ28" s="451"/>
      <c r="BR28" s="451"/>
      <c r="BS28" s="451"/>
      <c r="BT28" s="451"/>
      <c r="BU28" s="451"/>
      <c r="BV28" s="451"/>
      <c r="BW28" s="451"/>
      <c r="BX28" s="451"/>
      <c r="BY28" s="451"/>
      <c r="BZ28" s="451"/>
      <c r="CA28" s="451"/>
      <c r="CB28" s="451"/>
      <c r="CC28" s="451"/>
      <c r="CD28" s="451"/>
      <c r="CE28" s="451"/>
      <c r="CF28" s="451"/>
      <c r="CG28" s="451"/>
      <c r="CH28" s="451"/>
      <c r="CI28" s="451"/>
      <c r="CJ28" s="451"/>
      <c r="CK28" s="451"/>
      <c r="CL28" s="451"/>
      <c r="CM28" s="451"/>
      <c r="CN28" s="451"/>
      <c r="CO28" s="451"/>
      <c r="CP28" s="451"/>
      <c r="CQ28" s="451"/>
      <c r="CR28" s="451"/>
      <c r="CS28" s="451"/>
      <c r="CT28" s="451"/>
      <c r="CU28" s="451"/>
      <c r="CV28" s="451"/>
      <c r="CW28" s="451"/>
      <c r="CX28" s="451"/>
      <c r="CY28" s="451"/>
      <c r="CZ28" s="451"/>
      <c r="DA28" s="451"/>
      <c r="DB28" s="451"/>
      <c r="DC28" s="451"/>
      <c r="DD28" s="451"/>
      <c r="DE28" s="451"/>
      <c r="DF28" s="451"/>
      <c r="DG28" s="451"/>
      <c r="DH28" s="451"/>
      <c r="DI28" s="451"/>
      <c r="DJ28" s="451"/>
      <c r="DK28" s="451"/>
      <c r="DL28" s="451"/>
      <c r="DM28" s="451"/>
      <c r="DN28" s="451"/>
      <c r="DO28" s="451"/>
      <c r="DP28" s="451"/>
      <c r="DQ28" s="451"/>
      <c r="DR28" s="451"/>
      <c r="DS28" s="451"/>
      <c r="DT28" s="451"/>
      <c r="DU28" s="451"/>
      <c r="DV28" s="451"/>
      <c r="DW28" s="451"/>
      <c r="DX28" s="451"/>
      <c r="DY28" s="451"/>
      <c r="DZ28" s="451"/>
      <c r="EA28" s="451"/>
      <c r="EB28" s="451"/>
      <c r="EC28" s="451"/>
      <c r="ED28" s="451"/>
      <c r="EE28" s="451"/>
      <c r="EF28" s="451"/>
      <c r="EG28" s="451"/>
      <c r="EH28" s="451"/>
      <c r="EI28" s="451"/>
      <c r="EJ28" s="451"/>
      <c r="EK28" s="451"/>
      <c r="EL28" s="451"/>
      <c r="EM28" s="451"/>
      <c r="EN28" s="451"/>
      <c r="EO28" s="451"/>
      <c r="EP28" s="451"/>
      <c r="EQ28" s="451"/>
      <c r="ER28" s="451"/>
      <c r="ES28" s="451"/>
      <c r="ET28" s="451"/>
      <c r="EU28" s="451"/>
      <c r="EV28" s="451"/>
      <c r="EW28" s="451"/>
      <c r="EX28" s="451"/>
      <c r="EY28" s="451"/>
      <c r="EZ28" s="451"/>
      <c r="FA28" s="451"/>
      <c r="FB28" s="451"/>
      <c r="FC28" s="451"/>
      <c r="FD28" s="451"/>
      <c r="FE28" s="451"/>
      <c r="FF28" s="451"/>
      <c r="FG28" s="451"/>
      <c r="FH28" s="451"/>
      <c r="FI28" s="451"/>
      <c r="FJ28" s="451"/>
      <c r="FK28" s="451"/>
      <c r="FL28" s="451"/>
      <c r="FM28" s="451"/>
      <c r="FN28" s="451"/>
      <c r="FO28" s="451"/>
      <c r="FP28" s="451"/>
      <c r="FQ28" s="451"/>
      <c r="FR28" s="451"/>
      <c r="FS28" s="451"/>
      <c r="FT28" s="451"/>
      <c r="FU28" s="451"/>
      <c r="FV28" s="451"/>
      <c r="FW28" s="451"/>
      <c r="FX28" s="451"/>
      <c r="FY28" s="451"/>
      <c r="FZ28" s="451"/>
      <c r="GA28" s="451"/>
      <c r="GB28" s="451"/>
      <c r="GC28" s="451"/>
      <c r="GD28" s="451"/>
      <c r="GE28" s="451"/>
      <c r="GF28" s="451"/>
      <c r="GG28" s="451"/>
      <c r="GH28" s="451"/>
      <c r="GI28" s="451"/>
      <c r="GJ28" s="451"/>
      <c r="GK28" s="451"/>
      <c r="GL28" s="451"/>
      <c r="GM28" s="451"/>
      <c r="GN28" s="451"/>
      <c r="GO28" s="451"/>
      <c r="GP28" s="451"/>
      <c r="GQ28" s="451"/>
      <c r="GR28" s="451"/>
      <c r="GS28" s="451"/>
      <c r="GT28" s="451"/>
      <c r="GU28" s="451"/>
      <c r="GV28" s="451"/>
      <c r="GW28" s="451"/>
      <c r="GX28" s="451"/>
      <c r="GY28" s="451"/>
      <c r="GZ28" s="451"/>
      <c r="HA28" s="451"/>
      <c r="HB28" s="451"/>
      <c r="HC28" s="451"/>
      <c r="HD28" s="451"/>
      <c r="HE28" s="451"/>
      <c r="HF28" s="451"/>
      <c r="HG28" s="451"/>
      <c r="HH28" s="451"/>
      <c r="HI28" s="451"/>
      <c r="HJ28" s="451"/>
      <c r="HK28" s="451"/>
      <c r="HL28" s="451"/>
      <c r="HM28" s="451"/>
      <c r="HN28" s="451"/>
      <c r="HO28" s="451"/>
      <c r="HP28" s="451"/>
      <c r="HQ28" s="451"/>
      <c r="HR28" s="451"/>
      <c r="HS28" s="451"/>
      <c r="HT28" s="451"/>
      <c r="HU28" s="451"/>
    </row>
    <row r="29" spans="1:229" ht="19" x14ac:dyDescent="0.4">
      <c r="A29" s="143"/>
      <c r="B29" s="143"/>
      <c r="C29" s="143"/>
      <c r="D29" s="143"/>
      <c r="E29" s="8"/>
      <c r="F29" s="143"/>
      <c r="G29" s="143"/>
      <c r="I29" s="143"/>
      <c r="J29" s="143"/>
      <c r="K29" s="143"/>
      <c r="L29" s="143"/>
      <c r="M29" s="142"/>
      <c r="N29" s="141"/>
      <c r="O29" s="141"/>
      <c r="P29" s="451"/>
      <c r="Q29" s="451"/>
      <c r="R29" s="451"/>
      <c r="S29" s="451"/>
      <c r="T29" s="451"/>
      <c r="U29" s="451"/>
      <c r="V29" s="451"/>
      <c r="W29" s="451"/>
      <c r="X29" s="451"/>
      <c r="Y29" s="451"/>
      <c r="Z29" s="451"/>
      <c r="AA29" s="451"/>
      <c r="AB29" s="451"/>
      <c r="AC29" s="451"/>
      <c r="AD29" s="451"/>
      <c r="AE29" s="451"/>
      <c r="AF29" s="451"/>
      <c r="AG29" s="451"/>
      <c r="AH29" s="451"/>
      <c r="AI29" s="451"/>
      <c r="AJ29" s="451"/>
      <c r="AK29" s="451"/>
      <c r="AL29" s="451"/>
      <c r="AM29" s="451"/>
      <c r="AN29" s="451"/>
      <c r="AO29" s="451"/>
      <c r="AP29" s="451"/>
      <c r="AQ29" s="451"/>
      <c r="AR29" s="451"/>
      <c r="AS29" s="451"/>
      <c r="AT29" s="451"/>
      <c r="AU29" s="451"/>
      <c r="AV29" s="451"/>
      <c r="AW29" s="451"/>
      <c r="AX29" s="451"/>
      <c r="AY29" s="451"/>
      <c r="AZ29" s="451"/>
      <c r="BA29" s="451"/>
      <c r="BB29" s="451"/>
      <c r="BC29" s="451"/>
      <c r="BD29" s="451"/>
      <c r="BE29" s="451"/>
      <c r="BF29" s="451"/>
      <c r="BG29" s="451"/>
      <c r="BH29" s="451"/>
      <c r="BI29" s="451"/>
      <c r="BJ29" s="451"/>
      <c r="BK29" s="451"/>
      <c r="BL29" s="451"/>
      <c r="BM29" s="451"/>
      <c r="BN29" s="451"/>
      <c r="BO29" s="451"/>
      <c r="BP29" s="451"/>
      <c r="BQ29" s="451"/>
      <c r="BR29" s="451"/>
      <c r="BS29" s="451"/>
      <c r="BT29" s="451"/>
      <c r="BU29" s="451"/>
      <c r="BV29" s="451"/>
      <c r="BW29" s="451"/>
      <c r="BX29" s="451"/>
      <c r="BY29" s="451"/>
      <c r="BZ29" s="451"/>
      <c r="CA29" s="451"/>
      <c r="CB29" s="451"/>
      <c r="CC29" s="451"/>
      <c r="CD29" s="451"/>
      <c r="CE29" s="451"/>
      <c r="CF29" s="451"/>
      <c r="CG29" s="451"/>
      <c r="CH29" s="451"/>
      <c r="CI29" s="451"/>
      <c r="CJ29" s="451"/>
      <c r="CK29" s="451"/>
      <c r="CL29" s="451"/>
      <c r="CM29" s="451"/>
      <c r="CN29" s="451"/>
      <c r="CO29" s="451"/>
      <c r="CP29" s="451"/>
      <c r="CQ29" s="451"/>
      <c r="CR29" s="451"/>
      <c r="CS29" s="451"/>
      <c r="CT29" s="451"/>
      <c r="CU29" s="451"/>
      <c r="CV29" s="451"/>
      <c r="CW29" s="451"/>
      <c r="CX29" s="451"/>
      <c r="CY29" s="451"/>
      <c r="CZ29" s="451"/>
      <c r="DA29" s="451"/>
      <c r="DB29" s="451"/>
      <c r="DC29" s="451"/>
      <c r="DD29" s="451"/>
      <c r="DE29" s="451"/>
      <c r="DF29" s="451"/>
      <c r="DG29" s="451"/>
      <c r="DH29" s="451"/>
      <c r="DI29" s="451"/>
      <c r="DJ29" s="451"/>
      <c r="DK29" s="451"/>
      <c r="DL29" s="451"/>
      <c r="DM29" s="451"/>
      <c r="DN29" s="451"/>
      <c r="DO29" s="451"/>
      <c r="DP29" s="451"/>
      <c r="DQ29" s="451"/>
      <c r="DR29" s="451"/>
      <c r="DS29" s="451"/>
      <c r="DT29" s="451"/>
      <c r="DU29" s="451"/>
      <c r="DV29" s="451"/>
      <c r="DW29" s="451"/>
      <c r="DX29" s="451"/>
      <c r="DY29" s="451"/>
      <c r="DZ29" s="451"/>
      <c r="EA29" s="451"/>
      <c r="EB29" s="451"/>
      <c r="EC29" s="451"/>
      <c r="ED29" s="451"/>
      <c r="EE29" s="451"/>
      <c r="EF29" s="451"/>
      <c r="EG29" s="451"/>
      <c r="EH29" s="451"/>
      <c r="EI29" s="451"/>
      <c r="EJ29" s="451"/>
      <c r="EK29" s="451"/>
      <c r="EL29" s="451"/>
      <c r="EM29" s="451"/>
      <c r="EN29" s="451"/>
      <c r="EO29" s="451"/>
      <c r="EP29" s="451"/>
      <c r="EQ29" s="451"/>
      <c r="ER29" s="451"/>
      <c r="ES29" s="451"/>
      <c r="ET29" s="451"/>
      <c r="EU29" s="451"/>
      <c r="EV29" s="451"/>
      <c r="EW29" s="451"/>
      <c r="EX29" s="451"/>
      <c r="EY29" s="451"/>
      <c r="EZ29" s="451"/>
      <c r="FA29" s="451"/>
      <c r="FB29" s="451"/>
      <c r="FC29" s="451"/>
      <c r="FD29" s="451"/>
      <c r="FE29" s="451"/>
      <c r="FF29" s="451"/>
      <c r="FG29" s="451"/>
      <c r="FH29" s="451"/>
      <c r="FI29" s="451"/>
      <c r="FJ29" s="451"/>
      <c r="FK29" s="451"/>
      <c r="FL29" s="451"/>
      <c r="FM29" s="451"/>
      <c r="FN29" s="451"/>
      <c r="FO29" s="451"/>
      <c r="FP29" s="451"/>
      <c r="FQ29" s="451"/>
      <c r="FR29" s="451"/>
      <c r="FS29" s="451"/>
      <c r="FT29" s="451"/>
      <c r="FU29" s="451"/>
      <c r="FV29" s="451"/>
      <c r="FW29" s="451"/>
      <c r="FX29" s="451"/>
      <c r="FY29" s="451"/>
      <c r="FZ29" s="451"/>
      <c r="GA29" s="451"/>
      <c r="GB29" s="451"/>
      <c r="GC29" s="451"/>
      <c r="GD29" s="451"/>
      <c r="GE29" s="451"/>
      <c r="GF29" s="451"/>
      <c r="GG29" s="451"/>
      <c r="GH29" s="451"/>
      <c r="GI29" s="451"/>
      <c r="GJ29" s="451"/>
      <c r="GK29" s="451"/>
      <c r="GL29" s="451"/>
      <c r="GM29" s="451"/>
      <c r="GN29" s="451"/>
      <c r="GO29" s="451"/>
      <c r="GP29" s="451"/>
      <c r="GQ29" s="451"/>
      <c r="GR29" s="451"/>
      <c r="GS29" s="451"/>
      <c r="GT29" s="451"/>
      <c r="GU29" s="451"/>
      <c r="GV29" s="451"/>
      <c r="GW29" s="451"/>
      <c r="GX29" s="451"/>
      <c r="GY29" s="451"/>
      <c r="GZ29" s="451"/>
      <c r="HA29" s="451"/>
      <c r="HB29" s="451"/>
      <c r="HC29" s="451"/>
      <c r="HD29" s="451"/>
      <c r="HE29" s="451"/>
      <c r="HF29" s="451"/>
      <c r="HG29" s="451"/>
      <c r="HH29" s="451"/>
      <c r="HI29" s="451"/>
      <c r="HJ29" s="451"/>
      <c r="HK29" s="451"/>
      <c r="HL29" s="451"/>
      <c r="HM29" s="451"/>
      <c r="HN29" s="451"/>
      <c r="HO29" s="451"/>
      <c r="HP29" s="451"/>
      <c r="HQ29" s="451"/>
      <c r="HR29" s="451"/>
      <c r="HS29" s="451"/>
      <c r="HT29" s="451"/>
      <c r="HU29" s="451"/>
    </row>
  </sheetData>
  <mergeCells count="1091">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4375" defaultRowHeight="15.5" x14ac:dyDescent="0.35"/>
  <cols>
    <col min="1" max="1" width="18.3828125" customWidth="1"/>
    <col min="2" max="2" width="14.61328125" customWidth="1"/>
    <col min="3" max="4" width="11" customWidth="1"/>
    <col min="5" max="5" width="22.84375" style="4" customWidth="1"/>
    <col min="6" max="6" width="37.61328125" style="4" customWidth="1"/>
    <col min="7" max="7" width="52.3828125" customWidth="1"/>
    <col min="8" max="8" width="12.23046875" style="5" customWidth="1"/>
    <col min="9" max="9" width="12.4609375" style="6" customWidth="1"/>
    <col min="10" max="10" width="13" style="6" customWidth="1"/>
    <col min="11" max="11" width="13.23046875" style="6" customWidth="1"/>
    <col min="12" max="12" width="9.84375" style="7" customWidth="1"/>
    <col min="13" max="13" width="16.15234375" style="3" customWidth="1"/>
    <col min="14" max="14" width="12.3828125" style="4" customWidth="1"/>
    <col min="15" max="15" width="12.84375" style="4" customWidth="1"/>
    <col min="16" max="46" width="3.3828125" customWidth="1"/>
    <col min="47" max="229" width="3.61328125" customWidth="1"/>
  </cols>
  <sheetData>
    <row r="1" spans="1:229" s="2" customFormat="1" ht="24.5" x14ac:dyDescent="0.4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6.5" thickBot="1" x14ac:dyDescent="0.4">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 thickBot="1" x14ac:dyDescent="0.4">
      <c r="A3" s="166"/>
      <c r="B3" s="166"/>
      <c r="C3" s="166"/>
      <c r="D3" s="166"/>
      <c r="E3" s="167"/>
      <c r="F3" s="167"/>
      <c r="G3" s="168"/>
      <c r="H3" s="169"/>
      <c r="I3" s="170"/>
      <c r="J3" s="170"/>
      <c r="K3" s="170"/>
      <c r="L3" s="171"/>
      <c r="M3" s="172"/>
      <c r="N3" s="173"/>
      <c r="O3" s="174"/>
      <c r="P3" s="536" t="s">
        <v>1</v>
      </c>
      <c r="Q3" s="537"/>
      <c r="R3" s="537"/>
      <c r="S3" s="537"/>
      <c r="T3" s="537"/>
      <c r="U3" s="537"/>
      <c r="V3" s="537"/>
      <c r="W3" s="537"/>
      <c r="X3" s="537"/>
      <c r="Y3" s="537"/>
      <c r="Z3" s="537"/>
      <c r="AA3" s="537"/>
      <c r="AB3" s="537"/>
      <c r="AC3" s="537"/>
      <c r="AD3" s="537"/>
      <c r="AE3" s="537"/>
      <c r="AF3" s="537"/>
      <c r="AG3" s="537"/>
      <c r="AH3" s="537"/>
      <c r="AI3" s="537"/>
      <c r="AJ3" s="537"/>
      <c r="AK3" s="537"/>
      <c r="AL3" s="537"/>
      <c r="AM3" s="537"/>
      <c r="AN3" s="537"/>
      <c r="AO3" s="537"/>
      <c r="AP3" s="537"/>
      <c r="AQ3" s="538"/>
      <c r="AR3" s="538"/>
      <c r="AS3" s="538"/>
      <c r="AT3" s="539"/>
      <c r="AU3" s="540" t="s">
        <v>2</v>
      </c>
      <c r="AV3" s="540"/>
      <c r="AW3" s="540"/>
      <c r="AX3" s="540"/>
      <c r="AY3" s="540"/>
      <c r="AZ3" s="540"/>
      <c r="BA3" s="540"/>
      <c r="BB3" s="540"/>
      <c r="BC3" s="540"/>
      <c r="BD3" s="540"/>
      <c r="BE3" s="540"/>
      <c r="BF3" s="540"/>
      <c r="BG3" s="540"/>
      <c r="BH3" s="540"/>
      <c r="BI3" s="540"/>
      <c r="BJ3" s="540"/>
      <c r="BK3" s="540"/>
      <c r="BL3" s="540"/>
      <c r="BM3" s="540"/>
      <c r="BN3" s="540"/>
      <c r="BO3" s="540"/>
      <c r="BP3" s="540"/>
      <c r="BQ3" s="540"/>
      <c r="BR3" s="540"/>
      <c r="BS3" s="540"/>
      <c r="BT3" s="540"/>
      <c r="BU3" s="540"/>
      <c r="BV3" s="540"/>
      <c r="BW3" s="540"/>
      <c r="BX3" s="541"/>
      <c r="BY3" s="542" t="s">
        <v>3</v>
      </c>
      <c r="BZ3" s="542"/>
      <c r="CA3" s="542"/>
      <c r="CB3" s="542"/>
      <c r="CC3" s="542"/>
      <c r="CD3" s="542"/>
      <c r="CE3" s="542"/>
      <c r="CF3" s="542"/>
      <c r="CG3" s="542"/>
      <c r="CH3" s="542"/>
      <c r="CI3" s="542"/>
      <c r="CJ3" s="542"/>
      <c r="CK3" s="542"/>
      <c r="CL3" s="542"/>
      <c r="CM3" s="542"/>
      <c r="CN3" s="542"/>
      <c r="CO3" s="542"/>
      <c r="CP3" s="542"/>
      <c r="CQ3" s="542"/>
      <c r="CR3" s="542"/>
      <c r="CS3" s="542"/>
      <c r="CT3" s="542"/>
      <c r="CU3" s="542"/>
      <c r="CV3" s="542"/>
      <c r="CW3" s="542"/>
      <c r="CX3" s="542"/>
      <c r="CY3" s="542"/>
      <c r="CZ3" s="542"/>
      <c r="DA3" s="542"/>
      <c r="DB3" s="543"/>
      <c r="DC3" s="544"/>
      <c r="DD3" s="545" t="s">
        <v>4</v>
      </c>
      <c r="DE3" s="545"/>
      <c r="DF3" s="545"/>
      <c r="DG3" s="545"/>
      <c r="DH3" s="545"/>
      <c r="DI3" s="545"/>
      <c r="DJ3" s="545"/>
      <c r="DK3" s="545"/>
      <c r="DL3" s="545"/>
      <c r="DM3" s="545"/>
      <c r="DN3" s="545"/>
      <c r="DO3" s="545"/>
      <c r="DP3" s="545"/>
      <c r="DQ3" s="545"/>
      <c r="DR3" s="545"/>
      <c r="DS3" s="545"/>
      <c r="DT3" s="545"/>
      <c r="DU3" s="545"/>
      <c r="DV3" s="545"/>
      <c r="DW3" s="545"/>
      <c r="DX3" s="545"/>
      <c r="DY3" s="545"/>
      <c r="DZ3" s="545"/>
      <c r="EA3" s="545"/>
      <c r="EB3" s="545"/>
      <c r="EC3" s="545"/>
      <c r="ED3" s="545"/>
      <c r="EE3" s="545"/>
      <c r="EF3" s="545"/>
      <c r="EG3" s="545"/>
      <c r="EH3" s="546" t="s">
        <v>5</v>
      </c>
      <c r="EI3" s="546"/>
      <c r="EJ3" s="546"/>
      <c r="EK3" s="546"/>
      <c r="EL3" s="546"/>
      <c r="EM3" s="546"/>
      <c r="EN3" s="546"/>
      <c r="EO3" s="546"/>
      <c r="EP3" s="546"/>
      <c r="EQ3" s="546"/>
      <c r="ER3" s="546"/>
      <c r="ES3" s="546"/>
      <c r="ET3" s="546"/>
      <c r="EU3" s="546"/>
      <c r="EV3" s="546"/>
      <c r="EW3" s="546"/>
      <c r="EX3" s="546"/>
      <c r="EY3" s="546"/>
      <c r="EZ3" s="546"/>
      <c r="FA3" s="546"/>
      <c r="FB3" s="546"/>
      <c r="FC3" s="546"/>
      <c r="FD3" s="546"/>
      <c r="FE3" s="546"/>
      <c r="FF3" s="546"/>
      <c r="FG3" s="546"/>
      <c r="FH3" s="546"/>
      <c r="FI3" s="546"/>
      <c r="FJ3" s="546"/>
      <c r="FK3" s="546"/>
      <c r="FL3" s="547"/>
      <c r="FM3" s="548" t="s">
        <v>6</v>
      </c>
      <c r="FN3" s="548"/>
      <c r="FO3" s="548"/>
      <c r="FP3" s="548"/>
      <c r="FQ3" s="548"/>
      <c r="FR3" s="548"/>
      <c r="FS3" s="548"/>
      <c r="FT3" s="548"/>
      <c r="FU3" s="548"/>
      <c r="FV3" s="548"/>
      <c r="FW3" s="548"/>
      <c r="FX3" s="548"/>
      <c r="FY3" s="548"/>
      <c r="FZ3" s="548"/>
      <c r="GA3" s="548"/>
      <c r="GB3" s="548"/>
      <c r="GC3" s="548"/>
      <c r="GD3" s="548"/>
      <c r="GE3" s="548"/>
      <c r="GF3" s="548"/>
      <c r="GG3" s="548"/>
      <c r="GH3" s="548"/>
      <c r="GI3" s="548"/>
      <c r="GJ3" s="548"/>
      <c r="GK3" s="548"/>
      <c r="GL3" s="548"/>
      <c r="GM3" s="548"/>
      <c r="GN3" s="548"/>
      <c r="GO3" s="548"/>
      <c r="GP3" s="548"/>
      <c r="GQ3" s="549"/>
      <c r="GR3" s="535" t="s">
        <v>7</v>
      </c>
      <c r="GS3" s="535"/>
      <c r="GT3" s="535"/>
      <c r="GU3" s="535"/>
      <c r="GV3" s="535"/>
      <c r="GW3" s="535"/>
      <c r="GX3" s="535"/>
      <c r="GY3" s="535"/>
      <c r="GZ3" s="535"/>
      <c r="HA3" s="535"/>
      <c r="HB3" s="535"/>
      <c r="HC3" s="535"/>
      <c r="HD3" s="535"/>
      <c r="HE3" s="535"/>
      <c r="HF3" s="535"/>
      <c r="HG3" s="535"/>
      <c r="HH3" s="535"/>
      <c r="HI3" s="535"/>
      <c r="HJ3" s="535"/>
      <c r="HK3" s="535"/>
      <c r="HL3" s="535"/>
      <c r="HM3" s="535"/>
      <c r="HN3" s="535"/>
      <c r="HO3" s="535"/>
      <c r="HP3" s="535"/>
      <c r="HQ3" s="535"/>
      <c r="HR3" s="535"/>
      <c r="HS3" s="535"/>
      <c r="HT3" s="535"/>
      <c r="HU3" s="535"/>
    </row>
    <row r="4" spans="1:229" ht="46.5" thickBot="1" x14ac:dyDescent="0.4">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 thickTop="1" x14ac:dyDescent="0.3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37.5" x14ac:dyDescent="0.3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3.5" x14ac:dyDescent="0.3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38" thickBot="1" x14ac:dyDescent="0.4">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62.5" x14ac:dyDescent="0.3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63" thickBot="1" x14ac:dyDescent="0.4">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63" thickBot="1" x14ac:dyDescent="0.4">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00.5" thickBot="1" x14ac:dyDescent="0.4">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13" thickBot="1" x14ac:dyDescent="0.4">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3" thickBot="1" x14ac:dyDescent="0.4">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88" thickBot="1" x14ac:dyDescent="0.4">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47.5" thickBot="1" x14ac:dyDescent="0.4">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5.5" thickBot="1" x14ac:dyDescent="0.4">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50.5" thickBot="1" x14ac:dyDescent="0.4">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50.5" thickBot="1" x14ac:dyDescent="0.4">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50.5" thickBot="1" x14ac:dyDescent="0.4">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50.5" thickBot="1" x14ac:dyDescent="0.4">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5.5" thickBot="1" x14ac:dyDescent="0.4">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50.5" thickBot="1" x14ac:dyDescent="0.4">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6.5" thickBot="1" x14ac:dyDescent="0.4">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13" thickBot="1" x14ac:dyDescent="0.4">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6.5" thickBot="1" x14ac:dyDescent="0.4">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50.5" thickBot="1" x14ac:dyDescent="0.4">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38" thickBot="1" x14ac:dyDescent="0.4">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4" thickBot="1" x14ac:dyDescent="0.4">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13" thickBot="1" x14ac:dyDescent="0.4">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5.5" thickBot="1" x14ac:dyDescent="0.4">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25.5" thickBot="1" x14ac:dyDescent="0.4">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 thickBot="1" x14ac:dyDescent="0.4">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 thickBot="1" x14ac:dyDescent="0.4">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 thickBot="1" x14ac:dyDescent="0.4">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 thickBot="1" x14ac:dyDescent="0.4">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104"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103" priority="26" operator="containsText" text="Completed">
      <formula>NOT(ISERROR(SEARCH("Completed",B5)))</formula>
    </cfRule>
    <cfRule type="containsText" dxfId="102"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101" priority="29" operator="containsText" text="Approved">
      <formula>NOT(ISERROR(SEARCH("Approved",B5)))</formula>
    </cfRule>
    <cfRule type="containsText" dxfId="100" priority="30" operator="containsText" text="Proposed">
      <formula>NOT(ISERROR(SEARCH("Proposed",B5)))</formula>
    </cfRule>
  </conditionalFormatting>
  <conditionalFormatting sqref="B5:B17">
    <cfRule type="containsText" dxfId="99"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98" priority="20" operator="containsText" text="Approved">
      <formula>NOT(ISERROR(SEARCH("Approved",B11)))</formula>
    </cfRule>
    <cfRule type="containsText" dxfId="97"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96" priority="3" operator="containsText" text="Completed">
      <formula>NOT(ISERROR(SEARCH("Completed",B11)))</formula>
    </cfRule>
    <cfRule type="containsText" dxfId="95" priority="4" operator="containsText" text="Cancelled">
      <formula>NOT(ISERROR(SEARCH("Cancelled",B11)))</formula>
    </cfRule>
  </conditionalFormatting>
  <conditionalFormatting sqref="B18:B29 B31:B36">
    <cfRule type="containsText" dxfId="94" priority="13" operator="containsText" text="Approved">
      <formula>NOT(ISERROR(SEARCH("Approved",B18)))</formula>
    </cfRule>
    <cfRule type="containsText" dxfId="93" priority="14" operator="containsText" text="Proposed">
      <formula>NOT(ISERROR(SEARCH("Proposed",B18)))</formula>
    </cfRule>
    <cfRule type="containsText" dxfId="92" priority="15" operator="containsText" text="In review">
      <formula>NOT(ISERROR(SEARCH("In review",B18)))</formula>
    </cfRule>
  </conditionalFormatting>
  <conditionalFormatting sqref="B30">
    <cfRule type="containsText" dxfId="91"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90" priority="6" operator="containsText" text="Approved">
      <formula>NOT(ISERROR(SEARCH("Approved",B30)))</formula>
    </cfRule>
    <cfRule type="containsText" dxfId="89" priority="7" operator="containsText" text="Proposed">
      <formula>NOT(ISERROR(SEARCH("Proposed",B30)))</formula>
    </cfRule>
    <cfRule type="containsText" dxfId="88"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5" x14ac:dyDescent="0.35"/>
  <cols>
    <col min="1" max="1" width="15.4609375" customWidth="1"/>
    <col min="2" max="2" width="15.15234375" customWidth="1"/>
    <col min="3" max="3" width="12.23046875" customWidth="1"/>
    <col min="5" max="5" width="13.765625" customWidth="1"/>
    <col min="6" max="6" width="19.61328125" customWidth="1"/>
    <col min="7" max="7" width="15.4609375" customWidth="1"/>
    <col min="8" max="8" width="29" customWidth="1"/>
    <col min="9" max="9" width="12.23046875" customWidth="1"/>
    <col min="10" max="10" width="12.4609375" customWidth="1"/>
    <col min="11" max="11" width="12.84375" customWidth="1"/>
    <col min="13" max="13" width="12.61328125" customWidth="1"/>
    <col min="15" max="15" width="14.23046875" customWidth="1"/>
    <col min="16" max="16" width="45.15234375" customWidth="1"/>
  </cols>
  <sheetData>
    <row r="1" spans="1:21" ht="24.4"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149999999999999"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4"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4"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1.89999999999998" customHeight="1" x14ac:dyDescent="0.3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3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3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550" t="s">
        <v>232</v>
      </c>
      <c r="Q8" s="311">
        <v>157.08000000000001</v>
      </c>
      <c r="R8" s="314"/>
      <c r="S8" s="313"/>
      <c r="T8" s="344">
        <f t="shared" si="0"/>
        <v>0.581175077697203</v>
      </c>
      <c r="U8" s="311">
        <f t="shared" ref="U8:U38" si="1">T8*O8/$U$2</f>
        <v>7.9395502417650685E-2</v>
      </c>
    </row>
    <row r="9" spans="1:21" ht="78.75" customHeight="1" x14ac:dyDescent="0.3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551"/>
      <c r="Q9" s="311">
        <v>3782</v>
      </c>
      <c r="R9" s="314"/>
      <c r="S9" s="343"/>
      <c r="T9" s="344">
        <f t="shared" si="0"/>
        <v>13.992896255734793</v>
      </c>
      <c r="U9" s="311">
        <f t="shared" si="1"/>
        <v>1.9115978491440975</v>
      </c>
    </row>
    <row r="10" spans="1:21" ht="79.150000000000006" customHeight="1" x14ac:dyDescent="0.3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65" customHeight="1" x14ac:dyDescent="0.3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150000000000006" customHeight="1" x14ac:dyDescent="0.3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550" t="s">
        <v>232</v>
      </c>
      <c r="Q12" s="311">
        <v>79</v>
      </c>
      <c r="R12" s="314"/>
      <c r="S12" s="343"/>
      <c r="T12" s="344">
        <f t="shared" si="0"/>
        <v>0.29228947757880719</v>
      </c>
      <c r="U12" s="311">
        <f t="shared" si="1"/>
        <v>9.5832615599608911E-3</v>
      </c>
    </row>
    <row r="13" spans="1:21" ht="79.150000000000006" customHeight="1" x14ac:dyDescent="0.3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551"/>
      <c r="Q13" s="311">
        <v>2124</v>
      </c>
      <c r="R13" s="314"/>
      <c r="S13" s="343"/>
      <c r="T13" s="344">
        <f t="shared" si="0"/>
        <v>7.8585170933846378</v>
      </c>
      <c r="U13" s="311">
        <f t="shared" si="1"/>
        <v>0.25765629814375862</v>
      </c>
    </row>
    <row r="14" spans="1:21" ht="52.9" customHeight="1" x14ac:dyDescent="0.3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7.9" customHeight="1" x14ac:dyDescent="0.3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65" customHeight="1" x14ac:dyDescent="0.3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15" customHeight="1" x14ac:dyDescent="0.3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4" customHeight="1" x14ac:dyDescent="0.3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1" customHeight="1" x14ac:dyDescent="0.3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3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3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3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162.5" x14ac:dyDescent="0.3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149999999999999" customHeight="1" x14ac:dyDescent="0.3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15" customHeight="1" x14ac:dyDescent="0.3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4" customHeight="1" x14ac:dyDescent="0.3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5" x14ac:dyDescent="0.3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3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3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3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37.5" x14ac:dyDescent="0.3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149999999999999" customHeight="1" x14ac:dyDescent="0.3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3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3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149999999999999" customHeight="1" x14ac:dyDescent="0.3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149999999999999" customHeight="1" x14ac:dyDescent="0.3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149999999999999" customHeight="1" x14ac:dyDescent="0.3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3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35">
      <c r="A39" s="277"/>
      <c r="B39" s="277"/>
      <c r="C39" s="277"/>
      <c r="D39" s="277"/>
      <c r="E39" s="278"/>
      <c r="F39" s="278"/>
      <c r="G39" s="283"/>
      <c r="H39" s="285"/>
      <c r="I39" s="280"/>
      <c r="J39" s="282"/>
      <c r="K39" s="279"/>
      <c r="L39" s="279"/>
      <c r="M39" s="279"/>
      <c r="N39" s="280"/>
      <c r="O39" s="280"/>
      <c r="P39" s="285"/>
      <c r="Q39" s="280"/>
      <c r="R39" s="282"/>
      <c r="S39" s="143"/>
    </row>
    <row r="40" spans="1:21" x14ac:dyDescent="0.35">
      <c r="A40" s="277"/>
      <c r="B40" s="277"/>
      <c r="C40" s="277"/>
      <c r="D40" s="277"/>
      <c r="E40" s="278"/>
      <c r="F40" s="278"/>
      <c r="G40" s="283"/>
      <c r="H40" s="285"/>
      <c r="I40" s="280"/>
      <c r="J40" s="282"/>
      <c r="K40" s="279"/>
      <c r="L40" s="279"/>
      <c r="M40" s="279"/>
      <c r="N40" s="280"/>
      <c r="O40" s="280"/>
      <c r="P40" s="281"/>
      <c r="Q40" s="280"/>
      <c r="R40" s="282"/>
      <c r="S40" s="143"/>
    </row>
    <row r="41" spans="1:21" x14ac:dyDescent="0.35">
      <c r="A41" s="277"/>
      <c r="B41" s="277"/>
      <c r="C41" s="277"/>
      <c r="D41" s="277"/>
      <c r="E41" s="278"/>
      <c r="F41" s="278"/>
      <c r="G41" s="283"/>
      <c r="H41" s="285"/>
      <c r="I41" s="280"/>
      <c r="J41" s="282"/>
      <c r="K41" s="279"/>
      <c r="L41" s="279"/>
      <c r="M41" s="279"/>
      <c r="N41" s="280"/>
      <c r="O41" s="280"/>
      <c r="P41" s="285"/>
      <c r="Q41" s="280"/>
      <c r="R41" s="282"/>
      <c r="S41" s="143"/>
    </row>
    <row r="42" spans="1:21" x14ac:dyDescent="0.35">
      <c r="A42" s="277"/>
      <c r="B42" s="277"/>
      <c r="C42" s="277"/>
      <c r="D42" s="277"/>
      <c r="E42" s="278"/>
      <c r="F42" s="278"/>
      <c r="G42" s="283"/>
      <c r="H42" s="285"/>
      <c r="I42" s="280"/>
      <c r="J42" s="282"/>
      <c r="K42" s="279"/>
      <c r="L42" s="279"/>
      <c r="M42" s="279"/>
      <c r="N42" s="280"/>
      <c r="O42" s="280"/>
      <c r="P42" s="281"/>
      <c r="Q42" s="280"/>
      <c r="R42" s="282"/>
      <c r="S42" s="143"/>
    </row>
    <row r="43" spans="1:21" x14ac:dyDescent="0.35">
      <c r="A43" s="277"/>
      <c r="B43" s="277"/>
      <c r="C43" s="277"/>
      <c r="D43" s="277"/>
      <c r="E43" s="278"/>
      <c r="F43" s="278"/>
      <c r="G43" s="283"/>
      <c r="H43" s="285"/>
      <c r="I43" s="280"/>
      <c r="J43" s="282"/>
      <c r="K43" s="279"/>
      <c r="L43" s="279"/>
      <c r="M43" s="279"/>
      <c r="N43" s="280"/>
      <c r="O43" s="280"/>
      <c r="P43" s="281"/>
      <c r="Q43" s="280"/>
      <c r="R43" s="282"/>
      <c r="S43" s="143"/>
    </row>
    <row r="44" spans="1:21" x14ac:dyDescent="0.35">
      <c r="A44" s="277"/>
      <c r="B44" s="277"/>
      <c r="C44" s="277"/>
      <c r="D44" s="277"/>
      <c r="E44" s="278"/>
      <c r="F44" s="278"/>
      <c r="G44" s="283"/>
      <c r="H44" s="285"/>
      <c r="I44" s="280"/>
      <c r="J44" s="282"/>
      <c r="K44" s="279"/>
      <c r="L44" s="279"/>
      <c r="M44" s="279"/>
      <c r="N44" s="280"/>
      <c r="O44" s="280"/>
      <c r="P44" s="281"/>
      <c r="Q44" s="280"/>
      <c r="R44" s="282"/>
      <c r="S44" s="143"/>
    </row>
    <row r="45" spans="1:21" x14ac:dyDescent="0.35">
      <c r="A45" s="277"/>
      <c r="B45" s="277"/>
      <c r="C45" s="277"/>
      <c r="D45" s="277"/>
      <c r="E45" s="278"/>
      <c r="F45" s="278"/>
      <c r="G45" s="283"/>
      <c r="H45" s="285"/>
      <c r="I45" s="280"/>
      <c r="J45" s="282"/>
      <c r="K45" s="279"/>
      <c r="L45" s="279"/>
      <c r="M45" s="279"/>
      <c r="N45" s="280"/>
      <c r="O45" s="280"/>
      <c r="P45" s="281"/>
      <c r="Q45" s="280"/>
      <c r="R45" s="282"/>
      <c r="S45" s="143"/>
    </row>
    <row r="46" spans="1:21" x14ac:dyDescent="0.35">
      <c r="A46" s="277"/>
      <c r="B46" s="277"/>
      <c r="C46" s="277"/>
      <c r="D46" s="277"/>
      <c r="E46" s="278"/>
      <c r="F46" s="278"/>
      <c r="G46" s="283"/>
      <c r="H46" s="285"/>
      <c r="I46" s="280"/>
      <c r="J46" s="282"/>
      <c r="K46" s="279"/>
      <c r="L46" s="279"/>
      <c r="M46" s="279"/>
      <c r="N46" s="280"/>
      <c r="O46" s="280"/>
      <c r="P46" s="281"/>
      <c r="Q46" s="280"/>
      <c r="R46" s="282"/>
      <c r="S46" s="143"/>
    </row>
    <row r="47" spans="1:21" x14ac:dyDescent="0.35">
      <c r="A47" s="277"/>
      <c r="B47" s="277"/>
      <c r="C47" s="277"/>
      <c r="D47" s="277"/>
      <c r="E47" s="278"/>
      <c r="F47" s="278"/>
      <c r="G47" s="283"/>
      <c r="H47" s="285"/>
      <c r="I47" s="280"/>
      <c r="J47" s="282"/>
      <c r="K47" s="279"/>
      <c r="L47" s="279"/>
      <c r="M47" s="279"/>
      <c r="N47" s="280"/>
      <c r="O47" s="280"/>
      <c r="P47" s="281"/>
      <c r="Q47" s="280"/>
      <c r="R47" s="282"/>
      <c r="S47" s="143"/>
    </row>
    <row r="48" spans="1:21" x14ac:dyDescent="0.35">
      <c r="A48" s="277"/>
      <c r="B48" s="277"/>
      <c r="C48" s="277"/>
      <c r="D48" s="277"/>
      <c r="E48" s="278"/>
      <c r="F48" s="278"/>
      <c r="G48" s="283"/>
      <c r="H48" s="285"/>
      <c r="I48" s="280"/>
      <c r="J48" s="282"/>
      <c r="K48" s="279"/>
      <c r="L48" s="279"/>
      <c r="M48" s="279"/>
      <c r="N48" s="280"/>
      <c r="O48" s="280"/>
      <c r="P48" s="281"/>
      <c r="Q48" s="280"/>
      <c r="R48" s="282"/>
      <c r="S48" s="143"/>
    </row>
    <row r="49" spans="1:19" x14ac:dyDescent="0.35">
      <c r="A49" s="277"/>
      <c r="B49" s="277"/>
      <c r="C49" s="277"/>
      <c r="D49" s="277"/>
      <c r="E49" s="278"/>
      <c r="F49" s="278"/>
      <c r="G49" s="283"/>
      <c r="H49" s="285"/>
      <c r="I49" s="280"/>
      <c r="J49" s="282"/>
      <c r="K49" s="279"/>
      <c r="L49" s="279"/>
      <c r="M49" s="279"/>
      <c r="N49" s="280"/>
      <c r="O49" s="280"/>
      <c r="P49" s="281"/>
      <c r="Q49" s="280"/>
      <c r="R49" s="282"/>
      <c r="S49" s="143"/>
    </row>
    <row r="50" spans="1:19" x14ac:dyDescent="0.35">
      <c r="A50" s="277"/>
      <c r="B50" s="277"/>
      <c r="C50" s="277"/>
      <c r="D50" s="277"/>
      <c r="E50" s="278"/>
      <c r="F50" s="278"/>
      <c r="G50" s="283"/>
      <c r="H50" s="285"/>
      <c r="I50" s="280"/>
      <c r="J50" s="282"/>
      <c r="K50" s="279"/>
      <c r="L50" s="279"/>
      <c r="M50" s="279"/>
      <c r="N50" s="280"/>
      <c r="O50" s="280"/>
      <c r="P50" s="281"/>
      <c r="Q50" s="280"/>
      <c r="R50" s="282"/>
      <c r="S50" s="143"/>
    </row>
    <row r="51" spans="1:19" x14ac:dyDescent="0.35">
      <c r="A51" s="277"/>
      <c r="B51" s="277"/>
      <c r="C51" s="277"/>
      <c r="D51" s="277"/>
      <c r="E51" s="278"/>
      <c r="F51" s="278"/>
      <c r="G51" s="283"/>
      <c r="H51" s="285"/>
      <c r="I51" s="280"/>
      <c r="J51" s="282"/>
      <c r="K51" s="279"/>
      <c r="L51" s="279"/>
      <c r="M51" s="279"/>
      <c r="N51" s="280"/>
      <c r="O51" s="280"/>
      <c r="P51" s="281"/>
      <c r="Q51" s="280"/>
      <c r="R51" s="282"/>
      <c r="S51" s="143"/>
    </row>
    <row r="52" spans="1:19" x14ac:dyDescent="0.3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87" priority="28">
      <formula>$B33="Cancelled"</formula>
    </cfRule>
    <cfRule type="expression" dxfId="86" priority="29">
      <formula>$B33="Completed"</formula>
    </cfRule>
    <cfRule type="expression" dxfId="85"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84" priority="22">
      <formula>$M6&lt;&gt;""</formula>
    </cfRule>
    <cfRule type="expression" dxfId="83" priority="23">
      <formula>$B6="Completed"</formula>
    </cfRule>
  </conditionalFormatting>
  <conditionalFormatting sqref="B6 B8:B10 B12:B38">
    <cfRule type="containsText" dxfId="82" priority="24" operator="containsText" text="Completed">
      <formula>NOT(ISERROR(SEARCH("Completed",B6)))</formula>
    </cfRule>
    <cfRule type="containsText" dxfId="81" priority="26" operator="containsText" text="Proposed">
      <formula>NOT(ISERROR(SEARCH("Proposed",B6)))</formula>
    </cfRule>
    <cfRule type="containsText" dxfId="80" priority="27" operator="containsText" text="Submitted">
      <formula>NOT(ISERROR(SEARCH("Submitted",B6)))</formula>
    </cfRule>
  </conditionalFormatting>
  <conditionalFormatting sqref="B6:B10">
    <cfRule type="cellIs" dxfId="79" priority="13" operator="equal">
      <formula>"Approved"</formula>
    </cfRule>
  </conditionalFormatting>
  <conditionalFormatting sqref="B7">
    <cfRule type="expression" dxfId="78" priority="14">
      <formula>$M7&lt;&gt;""</formula>
    </cfRule>
    <cfRule type="expression" dxfId="77" priority="15">
      <formula>$B7="Completed"</formula>
    </cfRule>
    <cfRule type="colorScale" priority="16">
      <colorScale>
        <cfvo type="min"/>
        <cfvo type="percentile" val="50"/>
        <cfvo type="max"/>
        <color rgb="FFF8696B"/>
        <color rgb="FFFFEB84"/>
        <color rgb="FF63BE7B"/>
      </colorScale>
    </cfRule>
    <cfRule type="containsText" dxfId="76" priority="17" operator="containsText" text="Completed">
      <formula>NOT(ISERROR(SEARCH("Completed",B7)))</formula>
    </cfRule>
    <cfRule type="expression" dxfId="75" priority="18">
      <formula>$B7="Cancelled"</formula>
    </cfRule>
    <cfRule type="containsText" dxfId="74" priority="19" operator="containsText" text="Proposed">
      <formula>NOT(ISERROR(SEARCH("Proposed",B7)))</formula>
    </cfRule>
    <cfRule type="containsText" dxfId="73"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72"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71" priority="3" operator="containsText" text="Completed">
      <formula>NOT(ISERROR(SEARCH("Completed",B11)))</formula>
    </cfRule>
    <cfRule type="containsText" dxfId="70"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69" priority="6" operator="containsText" text="Approved">
      <formula>NOT(ISERROR(SEARCH("Approved",B11)))</formula>
    </cfRule>
    <cfRule type="containsText" dxfId="68" priority="7" operator="containsText" text="Proposed">
      <formula>NOT(ISERROR(SEARCH("Proposed",B11)))</formula>
    </cfRule>
    <cfRule type="containsText" dxfId="67"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66"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65" priority="25">
      <formula>$B6="Cancelled"</formula>
    </cfRule>
  </conditionalFormatting>
  <conditionalFormatting sqref="C7">
    <cfRule type="expression" dxfId="64" priority="10">
      <formula>$M7&lt;&gt;""</formula>
    </cfRule>
    <cfRule type="expression" dxfId="63" priority="11">
      <formula>$B7="Completed"</formula>
    </cfRule>
    <cfRule type="expression" dxfId="62"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4375" defaultRowHeight="15.5" x14ac:dyDescent="0.35"/>
  <cols>
    <col min="1" max="1" width="18.3828125" customWidth="1"/>
    <col min="2" max="2" width="14.61328125" customWidth="1"/>
    <col min="3" max="4" width="11" customWidth="1"/>
    <col min="5" max="5" width="18.23046875" style="4" customWidth="1"/>
    <col min="6" max="6" width="37.61328125" style="4" customWidth="1"/>
    <col min="7" max="7" width="11.61328125" customWidth="1"/>
    <col min="8" max="8" width="40.84375" style="5" customWidth="1"/>
    <col min="9" max="9" width="12.4609375" style="6" customWidth="1"/>
    <col min="10" max="12" width="13" style="6" customWidth="1"/>
    <col min="13" max="13" width="13.23046875" style="6" customWidth="1"/>
    <col min="14" max="15" width="9.84375" style="7" customWidth="1"/>
    <col min="16" max="16" width="47.765625" style="3" customWidth="1"/>
    <col min="17" max="17" width="18.61328125" style="4" customWidth="1"/>
    <col min="18" max="18" width="12.84375" style="4" customWidth="1"/>
    <col min="19" max="19" width="12.84375" customWidth="1"/>
    <col min="20" max="20" width="13.61328125" style="345" customWidth="1"/>
    <col min="21" max="21" width="11.61328125" customWidth="1"/>
  </cols>
  <sheetData>
    <row r="1" spans="1:21" s="2" customFormat="1" ht="50.25"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6" customHeight="1" x14ac:dyDescent="0.3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6" customHeight="1" x14ac:dyDescent="0.3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3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374" t="s">
        <v>366</v>
      </c>
      <c r="Q8" s="311">
        <v>314</v>
      </c>
      <c r="R8" s="314"/>
      <c r="S8" s="343"/>
      <c r="T8" s="344">
        <f t="shared" si="0"/>
        <v>1.1617581767056386</v>
      </c>
      <c r="U8" s="311">
        <f t="shared" si="1"/>
        <v>4.4438837360324973E-2</v>
      </c>
    </row>
    <row r="9" spans="1:21" ht="20.25" customHeight="1" x14ac:dyDescent="0.35">
      <c r="A9" s="303" t="s">
        <v>357</v>
      </c>
      <c r="B9" s="353"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35">
      <c r="A10" s="303" t="s">
        <v>361</v>
      </c>
      <c r="B10" s="353"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3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3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5" customHeight="1" x14ac:dyDescent="0.3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35">
      <c r="A14" s="329" t="s">
        <v>369</v>
      </c>
      <c r="B14" s="329" t="s">
        <v>64</v>
      </c>
      <c r="C14" s="329"/>
      <c r="D14" s="329" t="s">
        <v>50</v>
      </c>
      <c r="E14" s="304" t="s">
        <v>370</v>
      </c>
      <c r="F14" s="304" t="s">
        <v>371</v>
      </c>
      <c r="G14" s="375"/>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3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35">
      <c r="A16" s="303" t="s">
        <v>379</v>
      </c>
      <c r="B16" s="303" t="s">
        <v>64</v>
      </c>
      <c r="C16" s="303"/>
      <c r="D16" s="303" t="s">
        <v>25</v>
      </c>
      <c r="E16" s="304" t="s">
        <v>380</v>
      </c>
      <c r="F16" s="304" t="s">
        <v>353</v>
      </c>
      <c r="G16" s="315" t="s">
        <v>376</v>
      </c>
      <c r="H16" s="318" t="s">
        <v>377</v>
      </c>
      <c r="I16" s="308">
        <v>45008</v>
      </c>
      <c r="J16" s="309">
        <v>45016</v>
      </c>
      <c r="K16" s="310"/>
      <c r="L16" s="350">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3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5" customHeight="1" x14ac:dyDescent="0.3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3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35">
      <c r="A20" s="303" t="s">
        <v>400</v>
      </c>
      <c r="B20" s="303" t="s">
        <v>64</v>
      </c>
      <c r="C20" s="303"/>
      <c r="D20" s="303" t="s">
        <v>25</v>
      </c>
      <c r="E20" s="304" t="s">
        <v>401</v>
      </c>
      <c r="F20" s="304" t="s">
        <v>152</v>
      </c>
      <c r="G20" s="354" t="s">
        <v>402</v>
      </c>
      <c r="H20" s="318" t="s">
        <v>188</v>
      </c>
      <c r="I20" s="308">
        <v>45008</v>
      </c>
      <c r="J20" s="309">
        <v>45077</v>
      </c>
      <c r="K20" s="310"/>
      <c r="L20" s="350">
        <v>45021</v>
      </c>
      <c r="M20" s="310"/>
      <c r="N20" s="311">
        <v>20</v>
      </c>
      <c r="O20" s="311">
        <v>6</v>
      </c>
      <c r="P20" s="316" t="s">
        <v>403</v>
      </c>
      <c r="Q20" s="311">
        <v>188</v>
      </c>
      <c r="R20" s="351" t="s">
        <v>404</v>
      </c>
      <c r="S20" s="343" t="s">
        <v>221</v>
      </c>
      <c r="T20" s="344">
        <f t="shared" si="0"/>
        <v>0.69557495930146518</v>
      </c>
      <c r="U20" s="311">
        <f t="shared" si="1"/>
        <v>2.2805736370539842E-2</v>
      </c>
    </row>
    <row r="21" spans="1:21" ht="41.5" customHeight="1" x14ac:dyDescent="0.3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3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76" x14ac:dyDescent="0.3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3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5" customHeight="1" x14ac:dyDescent="0.3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3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150000000000006" customHeight="1" x14ac:dyDescent="0.3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3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4" customHeight="1" x14ac:dyDescent="0.35">
      <c r="A29" s="303" t="s">
        <v>443</v>
      </c>
      <c r="B29" s="303" t="s">
        <v>64</v>
      </c>
      <c r="C29" s="352">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5" customHeight="1" x14ac:dyDescent="0.35">
      <c r="A30" s="303" t="s">
        <v>450</v>
      </c>
      <c r="B30" s="303" t="s">
        <v>24</v>
      </c>
      <c r="C30" s="303"/>
      <c r="D30" s="303" t="s">
        <v>25</v>
      </c>
      <c r="E30" s="304" t="s">
        <v>451</v>
      </c>
      <c r="F30" s="304" t="s">
        <v>390</v>
      </c>
      <c r="G30" s="355"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3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5" customHeight="1" x14ac:dyDescent="0.3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3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5" x14ac:dyDescent="0.3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5" x14ac:dyDescent="0.3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61" priority="19">
      <formula>$M6&lt;&gt;""</formula>
    </cfRule>
  </conditionalFormatting>
  <conditionalFormatting sqref="A7:G8 A9:XFD16 A17:R17 T6:XFD7">
    <cfRule type="expression" dxfId="60" priority="23">
      <formula>$B6="Cancelled"</formula>
    </cfRule>
  </conditionalFormatting>
  <conditionalFormatting sqref="A6:S6 A18:F20 A21:XFD29 A30:F30 A31:XFD46 H8:XFD8 H18:XFD20 H30:XFD30">
    <cfRule type="expression" dxfId="59" priority="27">
      <formula>$B6="Completed"</formula>
    </cfRule>
    <cfRule type="expression" dxfId="58" priority="28">
      <formula>$B6="Cancelled"</formula>
    </cfRule>
  </conditionalFormatting>
  <conditionalFormatting sqref="A9:U16 A6:S6 A18:F20 A21:U29 A30:F30 A31:U46 H18:U20 H30:U30">
    <cfRule type="expression" dxfId="57" priority="26">
      <formula>$M6&lt;&gt;""</formula>
    </cfRule>
  </conditionalFormatting>
  <conditionalFormatting sqref="A9:XFD16 A7:G8 A17:R17 T6:XFD7">
    <cfRule type="expression" dxfId="56" priority="20">
      <formula>$B6="Completed"</formula>
    </cfRule>
  </conditionalFormatting>
  <conditionalFormatting sqref="B6:B7 B11:B14 B17:B46">
    <cfRule type="containsText" dxfId="55" priority="30" operator="containsText" text="Proposed">
      <formula>NOT(ISERROR(SEARCH("Proposed",B6)))</formula>
    </cfRule>
    <cfRule type="containsText" dxfId="54" priority="31" operator="containsText" text="Submitted">
      <formula>NOT(ISERROR(SEARCH("Submitted",B6)))</formula>
    </cfRule>
  </conditionalFormatting>
  <conditionalFormatting sqref="B6:B7 B17:B46 B11:B14">
    <cfRule type="containsText" dxfId="53" priority="29" operator="containsText" text="Completed">
      <formula>NOT(ISERROR(SEARCH("Completed",B6)))</formula>
    </cfRule>
  </conditionalFormatting>
  <conditionalFormatting sqref="B6:B46">
    <cfRule type="cellIs" dxfId="52"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51" priority="22" operator="containsText" text="Completed">
      <formula>NOT(ISERROR(SEARCH("Completed",B8)))</formula>
    </cfRule>
    <cfRule type="containsText" dxfId="50" priority="24" operator="containsText" text="Proposed">
      <formula>NOT(ISERROR(SEARCH("Proposed",B8)))</formula>
    </cfRule>
    <cfRule type="containsText" dxfId="49"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48" priority="16" operator="containsText" text="Completed">
      <formula>NOT(ISERROR(SEARCH("Completed",B9)))</formula>
    </cfRule>
    <cfRule type="containsText" dxfId="47" priority="17" operator="containsText" text="Proposed">
      <formula>NOT(ISERROR(SEARCH("Proposed",B9)))</formula>
    </cfRule>
    <cfRule type="containsText" dxfId="46"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45" priority="9" operator="containsText" text="Completed">
      <formula>NOT(ISERROR(SEARCH("Completed",B15)))</formula>
    </cfRule>
    <cfRule type="containsText" dxfId="44" priority="10" operator="containsText" text="Proposed">
      <formula>NOT(ISERROR(SEARCH("Proposed",B15)))</formula>
    </cfRule>
    <cfRule type="containsText" dxfId="43"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42" priority="4">
      <formula>$M18&lt;&gt;""</formula>
    </cfRule>
    <cfRule type="expression" dxfId="41" priority="5">
      <formula>$B18="Completed"</formula>
    </cfRule>
    <cfRule type="expression" dxfId="40" priority="6">
      <formula>$B18="Cancelled"</formula>
    </cfRule>
  </conditionalFormatting>
  <conditionalFormatting sqref="H7:S7">
    <cfRule type="expression" dxfId="39" priority="12">
      <formula>$M7&lt;&gt;""</formula>
    </cfRule>
    <cfRule type="expression" dxfId="38" priority="13">
      <formula>$B7="Completed"</formula>
    </cfRule>
    <cfRule type="expression" dxfId="37" priority="14">
      <formula>$B7="Cancelled"</formula>
    </cfRule>
  </conditionalFormatting>
  <conditionalFormatting sqref="S17:U17">
    <cfRule type="expression" dxfId="36" priority="1">
      <formula>$M17&lt;&gt;""</formula>
    </cfRule>
  </conditionalFormatting>
  <conditionalFormatting sqref="S17:XFD17">
    <cfRule type="expression" dxfId="35" priority="2">
      <formula>$B17="Completed"</formula>
    </cfRule>
    <cfRule type="expression" dxfId="34"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5"/>
  <sheetViews>
    <sheetView topLeftCell="A10" zoomScale="70" zoomScaleNormal="70" workbookViewId="0">
      <pane xSplit="5" topLeftCell="F1" activePane="topRight" state="frozen"/>
      <selection pane="topRight" activeCell="E28" sqref="E28"/>
    </sheetView>
  </sheetViews>
  <sheetFormatPr defaultColWidth="10.84375" defaultRowHeight="15.5" x14ac:dyDescent="0.35"/>
  <cols>
    <col min="1" max="1" width="18.3828125" customWidth="1"/>
    <col min="2" max="2" width="14.61328125" customWidth="1"/>
    <col min="3" max="3" width="11" customWidth="1"/>
    <col min="4" max="4" width="16.2304687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16.84375" customWidth="1"/>
    <col min="22" max="24" width="10.84375" bestFit="1" customWidth="1"/>
  </cols>
  <sheetData>
    <row r="1" spans="1:21" s="2" customFormat="1" ht="19.5" customHeight="1" x14ac:dyDescent="0.45">
      <c r="A1" s="148"/>
      <c r="B1" s="148"/>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8" customHeight="1" x14ac:dyDescent="0.35">
      <c r="A2" s="157"/>
      <c r="B2" s="148" t="s">
        <v>0</v>
      </c>
      <c r="C2" s="157"/>
      <c r="D2" s="157"/>
      <c r="E2" s="158"/>
      <c r="F2" s="158"/>
      <c r="G2" s="159"/>
      <c r="H2" s="160"/>
      <c r="I2" s="159"/>
      <c r="J2" s="159"/>
      <c r="K2" s="159"/>
      <c r="L2" s="159"/>
      <c r="M2" s="159"/>
      <c r="N2" s="161"/>
      <c r="O2" s="161"/>
      <c r="P2" s="159"/>
      <c r="Q2" s="159"/>
      <c r="R2" s="162"/>
      <c r="S2" s="336" t="s">
        <v>193</v>
      </c>
      <c r="T2" s="370">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58" customFormat="1" ht="78" customHeight="1" x14ac:dyDescent="0.35">
      <c r="A5" s="363"/>
      <c r="B5" s="364" t="s">
        <v>203</v>
      </c>
      <c r="C5" s="364"/>
      <c r="D5" s="364"/>
      <c r="E5" s="364"/>
      <c r="F5" s="364"/>
      <c r="G5" s="364"/>
      <c r="H5" s="365"/>
      <c r="I5" s="364" t="s">
        <v>204</v>
      </c>
      <c r="J5" s="364" t="s">
        <v>205</v>
      </c>
      <c r="K5" s="364" t="s">
        <v>206</v>
      </c>
      <c r="L5" s="364" t="s">
        <v>207</v>
      </c>
      <c r="M5" s="364" t="s">
        <v>208</v>
      </c>
      <c r="N5" s="366" t="s">
        <v>209</v>
      </c>
      <c r="O5" s="366" t="s">
        <v>210</v>
      </c>
      <c r="P5" s="364" t="s">
        <v>211</v>
      </c>
      <c r="Q5" s="364" t="s">
        <v>212</v>
      </c>
      <c r="R5" s="364" t="s">
        <v>213</v>
      </c>
      <c r="S5" s="364" t="s">
        <v>214</v>
      </c>
      <c r="T5" s="364" t="s">
        <v>215</v>
      </c>
      <c r="U5" s="367" t="s">
        <v>215</v>
      </c>
    </row>
    <row r="6" spans="1:21" s="358" customFormat="1" ht="28.5" customHeight="1" x14ac:dyDescent="0.35">
      <c r="A6" s="356" t="s">
        <v>484</v>
      </c>
      <c r="B6" s="356" t="s">
        <v>45</v>
      </c>
      <c r="C6" s="356"/>
      <c r="D6" s="356" t="s">
        <v>50</v>
      </c>
      <c r="E6" s="304" t="s">
        <v>485</v>
      </c>
      <c r="F6" s="304" t="s">
        <v>370</v>
      </c>
      <c r="G6" s="315"/>
      <c r="H6" s="318"/>
      <c r="I6" s="308">
        <v>45292</v>
      </c>
      <c r="J6" s="309">
        <v>45657</v>
      </c>
      <c r="K6" s="357">
        <v>45429</v>
      </c>
      <c r="L6" s="357">
        <v>45747</v>
      </c>
      <c r="M6" s="357"/>
      <c r="N6" s="311">
        <v>365</v>
      </c>
      <c r="O6" s="311">
        <v>100</v>
      </c>
      <c r="P6" s="374" t="s">
        <v>486</v>
      </c>
      <c r="Q6" s="311">
        <v>1480</v>
      </c>
      <c r="R6" s="314"/>
      <c r="S6" s="343" t="s">
        <v>221</v>
      </c>
      <c r="T6" s="344">
        <f t="shared" ref="T6:T35" si="0">100*Q6/$T$2</f>
        <v>5.4758028710966409</v>
      </c>
      <c r="U6" s="361">
        <v>1.54</v>
      </c>
    </row>
    <row r="7" spans="1:21" s="359" customFormat="1" ht="50.65" customHeight="1" x14ac:dyDescent="0.35">
      <c r="A7" s="356" t="s">
        <v>484</v>
      </c>
      <c r="B7" s="356" t="s">
        <v>45</v>
      </c>
      <c r="C7" s="356"/>
      <c r="D7" s="356" t="s">
        <v>50</v>
      </c>
      <c r="E7" s="318" t="s">
        <v>487</v>
      </c>
      <c r="F7" s="304" t="s">
        <v>370</v>
      </c>
      <c r="G7" s="315"/>
      <c r="H7" s="318"/>
      <c r="I7" s="308">
        <v>45383</v>
      </c>
      <c r="J7" s="309">
        <v>45565</v>
      </c>
      <c r="K7" s="357">
        <v>45515</v>
      </c>
      <c r="L7" s="357">
        <v>45565</v>
      </c>
      <c r="M7" s="357"/>
      <c r="N7" s="311">
        <v>8</v>
      </c>
      <c r="O7" s="311">
        <v>8</v>
      </c>
      <c r="P7" s="316" t="s">
        <v>54</v>
      </c>
      <c r="Q7" s="311">
        <v>133.37</v>
      </c>
      <c r="R7" s="314"/>
      <c r="S7" s="343" t="s">
        <v>221</v>
      </c>
      <c r="T7" s="344">
        <f t="shared" si="0"/>
        <v>0.49345123575551281</v>
      </c>
      <c r="U7" s="361">
        <f t="shared" ref="U7:U17" si="1">T7*O7/$U$2</f>
        <v>2.1571638721552471E-2</v>
      </c>
    </row>
    <row r="8" spans="1:21" s="358" customFormat="1" ht="72" customHeight="1" x14ac:dyDescent="0.35">
      <c r="A8" s="356" t="s">
        <v>369</v>
      </c>
      <c r="B8" s="356" t="s">
        <v>64</v>
      </c>
      <c r="C8" s="356"/>
      <c r="D8" s="356" t="s">
        <v>50</v>
      </c>
      <c r="E8" s="304" t="s">
        <v>488</v>
      </c>
      <c r="F8" s="304" t="s">
        <v>370</v>
      </c>
      <c r="G8" s="315"/>
      <c r="H8" s="318"/>
      <c r="I8" s="308">
        <v>45047</v>
      </c>
      <c r="J8" s="309">
        <v>45138</v>
      </c>
      <c r="K8" s="357"/>
      <c r="L8" s="357"/>
      <c r="M8" s="357"/>
      <c r="N8" s="311">
        <v>80</v>
      </c>
      <c r="O8" s="311">
        <v>20</v>
      </c>
      <c r="P8" s="316" t="s">
        <v>489</v>
      </c>
      <c r="Q8" s="311"/>
      <c r="R8" s="314"/>
      <c r="S8" s="343"/>
      <c r="T8" s="344">
        <f t="shared" si="0"/>
        <v>0</v>
      </c>
      <c r="U8" s="361">
        <f t="shared" si="1"/>
        <v>0</v>
      </c>
    </row>
    <row r="9" spans="1:21" s="358" customFormat="1" ht="51" customHeight="1" x14ac:dyDescent="0.35">
      <c r="A9" s="356" t="s">
        <v>369</v>
      </c>
      <c r="B9" s="356" t="s">
        <v>64</v>
      </c>
      <c r="C9" s="356"/>
      <c r="D9" s="356" t="s">
        <v>50</v>
      </c>
      <c r="E9" s="304" t="s">
        <v>490</v>
      </c>
      <c r="F9" s="372" t="s">
        <v>370</v>
      </c>
      <c r="G9" s="315"/>
      <c r="H9" s="318"/>
      <c r="I9" s="308">
        <v>45108</v>
      </c>
      <c r="J9" s="309">
        <v>45291</v>
      </c>
      <c r="K9" s="357"/>
      <c r="L9" s="357"/>
      <c r="M9" s="357"/>
      <c r="N9" s="311">
        <v>0</v>
      </c>
      <c r="O9" s="311">
        <v>0</v>
      </c>
      <c r="P9" s="316" t="s">
        <v>489</v>
      </c>
      <c r="Q9" s="311"/>
      <c r="R9" s="314"/>
      <c r="S9" s="343"/>
      <c r="T9" s="344">
        <f t="shared" si="0"/>
        <v>0</v>
      </c>
      <c r="U9" s="361">
        <f t="shared" si="1"/>
        <v>0</v>
      </c>
    </row>
    <row r="10" spans="1:21" s="358" customFormat="1" ht="95.25" customHeight="1" x14ac:dyDescent="0.35">
      <c r="A10" s="356" t="s">
        <v>227</v>
      </c>
      <c r="B10" s="356" t="s">
        <v>45</v>
      </c>
      <c r="C10" s="356"/>
      <c r="D10" s="356" t="s">
        <v>50</v>
      </c>
      <c r="E10" s="304" t="s">
        <v>431</v>
      </c>
      <c r="F10" s="304" t="s">
        <v>229</v>
      </c>
      <c r="G10" s="315" t="s">
        <v>218</v>
      </c>
      <c r="H10" s="318"/>
      <c r="I10" s="308">
        <v>45079</v>
      </c>
      <c r="J10" s="309">
        <v>46904</v>
      </c>
      <c r="K10" s="357">
        <v>45566</v>
      </c>
      <c r="L10" s="357">
        <v>46904</v>
      </c>
      <c r="M10" s="357"/>
      <c r="N10" s="311"/>
      <c r="O10" s="311"/>
      <c r="P10" s="316" t="s">
        <v>489</v>
      </c>
      <c r="Q10" s="311">
        <v>133.37</v>
      </c>
      <c r="R10" s="314"/>
      <c r="S10" s="343" t="s">
        <v>221</v>
      </c>
      <c r="T10" s="344">
        <f t="shared" si="0"/>
        <v>0.49345123575551281</v>
      </c>
      <c r="U10" s="361">
        <f t="shared" si="1"/>
        <v>0</v>
      </c>
    </row>
    <row r="11" spans="1:21" s="358" customFormat="1" ht="47.15" customHeight="1" x14ac:dyDescent="0.35">
      <c r="A11" s="356" t="s">
        <v>491</v>
      </c>
      <c r="B11" s="356" t="s">
        <v>45</v>
      </c>
      <c r="C11" s="356"/>
      <c r="D11" s="356" t="s">
        <v>50</v>
      </c>
      <c r="E11" s="304" t="s">
        <v>492</v>
      </c>
      <c r="F11" s="304" t="s">
        <v>493</v>
      </c>
      <c r="G11" s="315"/>
      <c r="H11" s="318" t="s">
        <v>279</v>
      </c>
      <c r="I11" s="308">
        <v>45383</v>
      </c>
      <c r="J11" s="309">
        <v>45565</v>
      </c>
      <c r="K11" s="357">
        <v>45481</v>
      </c>
      <c r="L11" s="357">
        <v>45565</v>
      </c>
      <c r="M11" s="357"/>
      <c r="N11" s="311"/>
      <c r="O11" s="311">
        <v>3</v>
      </c>
      <c r="P11" s="316" t="s">
        <v>494</v>
      </c>
      <c r="Q11" s="311">
        <v>707</v>
      </c>
      <c r="R11" s="314"/>
      <c r="S11" s="343" t="s">
        <v>495</v>
      </c>
      <c r="T11" s="344">
        <f t="shared" si="0"/>
        <v>2.6158058309900842</v>
      </c>
      <c r="U11" s="361">
        <f t="shared" si="1"/>
        <v>4.2882062803116135E-2</v>
      </c>
    </row>
    <row r="12" spans="1:21" s="358" customFormat="1" ht="47.15" customHeight="1" x14ac:dyDescent="0.35">
      <c r="A12" s="356" t="s">
        <v>491</v>
      </c>
      <c r="B12" s="356" t="s">
        <v>45</v>
      </c>
      <c r="C12" s="356"/>
      <c r="D12" s="356" t="s">
        <v>50</v>
      </c>
      <c r="E12" s="304" t="s">
        <v>496</v>
      </c>
      <c r="F12" s="304" t="s">
        <v>493</v>
      </c>
      <c r="G12" s="315"/>
      <c r="H12" s="318"/>
      <c r="I12" s="308">
        <v>45383</v>
      </c>
      <c r="J12" s="309">
        <v>45596</v>
      </c>
      <c r="K12" s="357">
        <v>45481</v>
      </c>
      <c r="L12" s="357">
        <v>45565</v>
      </c>
      <c r="M12" s="357"/>
      <c r="N12" s="311"/>
      <c r="O12" s="311">
        <v>73</v>
      </c>
      <c r="P12" s="316" t="s">
        <v>497</v>
      </c>
      <c r="Q12" s="311">
        <v>79</v>
      </c>
      <c r="R12" s="314"/>
      <c r="S12" s="343" t="s">
        <v>495</v>
      </c>
      <c r="T12" s="344">
        <f t="shared" si="0"/>
        <v>0.29228947757880719</v>
      </c>
      <c r="U12" s="361">
        <f t="shared" si="1"/>
        <v>0.11659634897952417</v>
      </c>
    </row>
    <row r="13" spans="1:21" s="358" customFormat="1" ht="54.75" customHeight="1" x14ac:dyDescent="0.35">
      <c r="A13" s="356" t="s">
        <v>363</v>
      </c>
      <c r="B13" s="356" t="s">
        <v>45</v>
      </c>
      <c r="C13" s="356"/>
      <c r="D13" s="356" t="s">
        <v>50</v>
      </c>
      <c r="E13" s="304" t="s">
        <v>498</v>
      </c>
      <c r="F13" s="376" t="s">
        <v>499</v>
      </c>
      <c r="G13" s="376"/>
      <c r="H13" s="318"/>
      <c r="I13" s="308">
        <v>45352</v>
      </c>
      <c r="J13" s="309">
        <v>45535</v>
      </c>
      <c r="K13" s="357">
        <v>45408</v>
      </c>
      <c r="L13" s="357">
        <v>45586</v>
      </c>
      <c r="M13" s="357"/>
      <c r="N13" s="311">
        <v>214</v>
      </c>
      <c r="O13" s="311">
        <v>95</v>
      </c>
      <c r="P13" s="316" t="s">
        <v>500</v>
      </c>
      <c r="Q13" s="311">
        <v>2123.6999999999998</v>
      </c>
      <c r="R13" s="314"/>
      <c r="S13" s="343" t="s">
        <v>221</v>
      </c>
      <c r="T13" s="344">
        <f t="shared" si="0"/>
        <v>7.857407133343199</v>
      </c>
      <c r="U13" s="361">
        <f>T13*O13/$U$2</f>
        <v>4.0789818451781636</v>
      </c>
    </row>
    <row r="14" spans="1:21" s="358" customFormat="1" ht="49.5" customHeight="1" x14ac:dyDescent="0.35">
      <c r="A14" s="356" t="s">
        <v>501</v>
      </c>
      <c r="B14" s="356" t="s">
        <v>24</v>
      </c>
      <c r="C14" s="356"/>
      <c r="D14" s="356" t="s">
        <v>50</v>
      </c>
      <c r="E14" s="304" t="s">
        <v>502</v>
      </c>
      <c r="F14" s="376" t="s">
        <v>503</v>
      </c>
      <c r="G14" s="376"/>
      <c r="H14" s="318"/>
      <c r="I14" s="308">
        <v>45505</v>
      </c>
      <c r="J14" s="309">
        <v>45657</v>
      </c>
      <c r="K14" s="357">
        <v>45551</v>
      </c>
      <c r="L14" s="357">
        <v>45657</v>
      </c>
      <c r="M14" s="357"/>
      <c r="N14" s="311"/>
      <c r="O14" s="311">
        <v>97</v>
      </c>
      <c r="P14" s="316" t="s">
        <v>497</v>
      </c>
      <c r="Q14" s="311">
        <v>79</v>
      </c>
      <c r="R14" s="314"/>
      <c r="S14" s="343" t="s">
        <v>221</v>
      </c>
      <c r="T14" s="344">
        <f>100*Q14/$T$2</f>
        <v>0.29228947757880719</v>
      </c>
      <c r="U14" s="361">
        <f>T14*O14/$U$2</f>
        <v>0.15492939521936774</v>
      </c>
    </row>
    <row r="15" spans="1:21" ht="28.5" customHeight="1" x14ac:dyDescent="0.35">
      <c r="A15" s="329" t="s">
        <v>501</v>
      </c>
      <c r="B15" s="329" t="s">
        <v>24</v>
      </c>
      <c r="C15" s="329"/>
      <c r="D15" s="329" t="s">
        <v>50</v>
      </c>
      <c r="E15" s="330" t="s">
        <v>502</v>
      </c>
      <c r="F15" s="304" t="s">
        <v>503</v>
      </c>
      <c r="G15" s="315"/>
      <c r="H15" s="318"/>
      <c r="I15" s="308">
        <v>45505</v>
      </c>
      <c r="J15" s="309">
        <v>45657</v>
      </c>
      <c r="K15" s="310">
        <v>45551</v>
      </c>
      <c r="L15" s="310">
        <v>45657</v>
      </c>
      <c r="M15" s="310"/>
      <c r="N15" s="311">
        <v>153</v>
      </c>
      <c r="O15" s="311">
        <v>3</v>
      </c>
      <c r="P15" s="316" t="s">
        <v>494</v>
      </c>
      <c r="Q15" s="311">
        <v>707</v>
      </c>
      <c r="R15" s="314"/>
      <c r="S15" s="343" t="s">
        <v>221</v>
      </c>
      <c r="T15" s="344">
        <f t="shared" si="0"/>
        <v>2.6158058309900842</v>
      </c>
      <c r="U15" s="361">
        <f t="shared" si="1"/>
        <v>4.2882062803116135E-2</v>
      </c>
    </row>
    <row r="16" spans="1:21" ht="44.25" customHeight="1" x14ac:dyDescent="0.35">
      <c r="A16" s="303" t="s">
        <v>504</v>
      </c>
      <c r="B16" s="329" t="s">
        <v>64</v>
      </c>
      <c r="C16" s="329"/>
      <c r="D16" s="329" t="s">
        <v>50</v>
      </c>
      <c r="E16" s="304" t="s">
        <v>505</v>
      </c>
      <c r="F16" s="304" t="s">
        <v>278</v>
      </c>
      <c r="G16" s="315"/>
      <c r="H16" s="318"/>
      <c r="I16" s="308">
        <v>45383</v>
      </c>
      <c r="J16" s="309">
        <v>45565</v>
      </c>
      <c r="K16" s="310">
        <v>45504</v>
      </c>
      <c r="L16" s="310">
        <v>45535</v>
      </c>
      <c r="M16" s="310"/>
      <c r="N16" s="311">
        <v>2</v>
      </c>
      <c r="O16" s="311">
        <v>2</v>
      </c>
      <c r="P16" s="316" t="s">
        <v>497</v>
      </c>
      <c r="Q16" s="311">
        <v>79</v>
      </c>
      <c r="R16" s="314"/>
      <c r="S16" s="343" t="s">
        <v>221</v>
      </c>
      <c r="T16" s="344">
        <f t="shared" si="0"/>
        <v>0.29228947757880719</v>
      </c>
      <c r="U16" s="361">
        <f t="shared" si="1"/>
        <v>3.194420519986964E-3</v>
      </c>
    </row>
    <row r="17" spans="1:21" ht="41.5" customHeight="1" x14ac:dyDescent="0.35">
      <c r="A17" s="303" t="s">
        <v>504</v>
      </c>
      <c r="B17" s="303" t="s">
        <v>64</v>
      </c>
      <c r="C17" s="303"/>
      <c r="D17" s="303" t="s">
        <v>50</v>
      </c>
      <c r="E17" s="304" t="s">
        <v>505</v>
      </c>
      <c r="F17" s="304" t="s">
        <v>278</v>
      </c>
      <c r="G17" s="315"/>
      <c r="H17" s="318"/>
      <c r="I17" s="308">
        <v>45383</v>
      </c>
      <c r="J17" s="309">
        <v>45565</v>
      </c>
      <c r="K17" s="310">
        <v>45504</v>
      </c>
      <c r="L17" s="310">
        <v>45535</v>
      </c>
      <c r="M17" s="310"/>
      <c r="N17" s="311">
        <v>0</v>
      </c>
      <c r="O17" s="311">
        <v>0</v>
      </c>
      <c r="P17" s="316" t="s">
        <v>494</v>
      </c>
      <c r="Q17" s="311">
        <v>707</v>
      </c>
      <c r="R17" s="314"/>
      <c r="S17" s="343" t="s">
        <v>221</v>
      </c>
      <c r="T17" s="344">
        <f t="shared" si="0"/>
        <v>2.6158058309900842</v>
      </c>
      <c r="U17" s="361">
        <f t="shared" si="1"/>
        <v>0</v>
      </c>
    </row>
    <row r="18" spans="1:21" ht="39.75" customHeight="1" x14ac:dyDescent="0.35">
      <c r="A18" s="303" t="s">
        <v>457</v>
      </c>
      <c r="B18" s="303" t="s">
        <v>64</v>
      </c>
      <c r="C18" s="303"/>
      <c r="D18" s="303" t="s">
        <v>25</v>
      </c>
      <c r="E18" s="304" t="s">
        <v>506</v>
      </c>
      <c r="F18" s="304" t="s">
        <v>459</v>
      </c>
      <c r="G18" s="306" t="s">
        <v>460</v>
      </c>
      <c r="H18" s="318"/>
      <c r="I18" s="308">
        <v>45383</v>
      </c>
      <c r="J18" s="309">
        <v>45473</v>
      </c>
      <c r="K18" s="310">
        <v>45453</v>
      </c>
      <c r="L18" s="310"/>
      <c r="M18" s="310"/>
      <c r="N18" s="311">
        <v>40</v>
      </c>
      <c r="O18" s="311">
        <v>40</v>
      </c>
      <c r="P18" s="312" t="s">
        <v>461</v>
      </c>
      <c r="Q18" s="311">
        <v>655</v>
      </c>
      <c r="R18" s="314" t="s">
        <v>462</v>
      </c>
      <c r="S18" s="343" t="s">
        <v>507</v>
      </c>
      <c r="T18" s="344">
        <f t="shared" si="0"/>
        <v>2.4234127571407429</v>
      </c>
      <c r="U18" s="361">
        <v>0.23400000000000001</v>
      </c>
    </row>
    <row r="19" spans="1:21" ht="70.5" customHeight="1" x14ac:dyDescent="0.35">
      <c r="A19" s="362" t="s">
        <v>508</v>
      </c>
      <c r="B19" s="303" t="s">
        <v>249</v>
      </c>
      <c r="C19" s="303" t="s">
        <v>509</v>
      </c>
      <c r="D19" s="303" t="s">
        <v>25</v>
      </c>
      <c r="E19" s="304" t="s">
        <v>406</v>
      </c>
      <c r="F19" s="304" t="s">
        <v>407</v>
      </c>
      <c r="G19" s="315" t="s">
        <v>408</v>
      </c>
      <c r="H19" s="318" t="s">
        <v>409</v>
      </c>
      <c r="I19" s="308" t="s">
        <v>510</v>
      </c>
      <c r="J19" s="309">
        <v>2025</v>
      </c>
      <c r="K19" s="310"/>
      <c r="L19" s="310"/>
      <c r="M19" s="310"/>
      <c r="N19" s="311">
        <v>114</v>
      </c>
      <c r="O19" s="311">
        <v>114</v>
      </c>
      <c r="P19" s="316" t="s">
        <v>410</v>
      </c>
      <c r="Q19" s="311"/>
      <c r="R19" s="314" t="s">
        <v>411</v>
      </c>
      <c r="S19" s="343" t="s">
        <v>387</v>
      </c>
      <c r="T19" s="344">
        <f t="shared" si="0"/>
        <v>0</v>
      </c>
      <c r="U19" s="361">
        <f t="shared" ref="U19:U35" si="2">T19*O19/$U$2</f>
        <v>0</v>
      </c>
    </row>
    <row r="20" spans="1:21" ht="51.75" customHeight="1" x14ac:dyDescent="0.35">
      <c r="A20" s="303" t="s">
        <v>511</v>
      </c>
      <c r="B20" s="303" t="s">
        <v>249</v>
      </c>
      <c r="C20" s="303"/>
      <c r="D20" s="303" t="s">
        <v>25</v>
      </c>
      <c r="E20" s="304" t="s">
        <v>512</v>
      </c>
      <c r="F20" s="304" t="s">
        <v>513</v>
      </c>
      <c r="G20" s="306" t="s">
        <v>514</v>
      </c>
      <c r="H20" s="318"/>
      <c r="I20" s="308">
        <v>45376</v>
      </c>
      <c r="J20" s="309">
        <v>45589</v>
      </c>
      <c r="K20" s="310"/>
      <c r="L20" s="310"/>
      <c r="M20" s="310"/>
      <c r="N20" s="311">
        <v>178</v>
      </c>
      <c r="O20" s="311" t="s">
        <v>515</v>
      </c>
      <c r="P20" s="316" t="s">
        <v>516</v>
      </c>
      <c r="Q20" s="311">
        <v>4.76</v>
      </c>
      <c r="R20" s="314" t="s">
        <v>517</v>
      </c>
      <c r="S20" s="343"/>
      <c r="T20" s="344">
        <f t="shared" si="0"/>
        <v>1.7611365990824329E-2</v>
      </c>
      <c r="U20" s="361" t="e">
        <f t="shared" si="2"/>
        <v>#VALUE!</v>
      </c>
    </row>
    <row r="21" spans="1:21" ht="49.5" customHeight="1" x14ac:dyDescent="0.35">
      <c r="A21" s="303" t="s">
        <v>478</v>
      </c>
      <c r="B21" s="303" t="s">
        <v>45</v>
      </c>
      <c r="C21" s="303"/>
      <c r="D21" s="303" t="s">
        <v>25</v>
      </c>
      <c r="E21" s="304" t="s">
        <v>518</v>
      </c>
      <c r="F21" s="304" t="s">
        <v>519</v>
      </c>
      <c r="G21" s="305" t="s">
        <v>520</v>
      </c>
      <c r="H21" s="318" t="s">
        <v>521</v>
      </c>
      <c r="I21" s="308">
        <v>45187</v>
      </c>
      <c r="J21" s="309">
        <v>45565</v>
      </c>
      <c r="K21" s="310"/>
      <c r="L21" s="310"/>
      <c r="M21" s="310"/>
      <c r="N21" s="311">
        <v>8</v>
      </c>
      <c r="O21" s="311">
        <v>8</v>
      </c>
      <c r="P21" s="312" t="s">
        <v>522</v>
      </c>
      <c r="Q21" s="311"/>
      <c r="R21" s="314"/>
      <c r="S21" s="343" t="s">
        <v>194</v>
      </c>
      <c r="T21" s="344">
        <f t="shared" si="0"/>
        <v>0</v>
      </c>
      <c r="U21" s="361">
        <f t="shared" si="2"/>
        <v>0</v>
      </c>
    </row>
    <row r="22" spans="1:21" ht="60.75" customHeight="1" x14ac:dyDescent="0.35">
      <c r="A22" s="303" t="s">
        <v>523</v>
      </c>
      <c r="B22" s="303" t="s">
        <v>64</v>
      </c>
      <c r="C22" s="303" t="s">
        <v>524</v>
      </c>
      <c r="D22" s="303" t="s">
        <v>25</v>
      </c>
      <c r="E22" s="304" t="s">
        <v>525</v>
      </c>
      <c r="F22" s="304" t="s">
        <v>459</v>
      </c>
      <c r="G22" s="315" t="s">
        <v>526</v>
      </c>
      <c r="H22" s="318" t="s">
        <v>188</v>
      </c>
      <c r="I22" s="308">
        <v>45397</v>
      </c>
      <c r="J22" s="309">
        <v>45489</v>
      </c>
      <c r="K22" s="310" t="s">
        <v>527</v>
      </c>
      <c r="L22" s="310"/>
      <c r="M22" s="310">
        <v>45508</v>
      </c>
      <c r="N22" s="311">
        <v>5</v>
      </c>
      <c r="O22" s="311">
        <v>5</v>
      </c>
      <c r="P22" s="316" t="s">
        <v>528</v>
      </c>
      <c r="Q22" s="311">
        <v>817</v>
      </c>
      <c r="R22" s="314"/>
      <c r="S22" s="343" t="s">
        <v>221</v>
      </c>
      <c r="T22" s="344">
        <f t="shared" si="0"/>
        <v>3.0227911795175375</v>
      </c>
      <c r="U22" s="361">
        <f t="shared" si="2"/>
        <v>8.258992293763763E-2</v>
      </c>
    </row>
    <row r="23" spans="1:21" ht="28.5" customHeight="1" x14ac:dyDescent="0.35">
      <c r="A23" s="303" t="s">
        <v>529</v>
      </c>
      <c r="B23" s="303" t="s">
        <v>64</v>
      </c>
      <c r="C23" s="303" t="s">
        <v>530</v>
      </c>
      <c r="D23" s="303" t="s">
        <v>25</v>
      </c>
      <c r="E23" s="304" t="s">
        <v>531</v>
      </c>
      <c r="F23" s="304" t="s">
        <v>532</v>
      </c>
      <c r="G23" s="315" t="s">
        <v>533</v>
      </c>
      <c r="H23" s="318" t="s">
        <v>279</v>
      </c>
      <c r="I23" s="308">
        <v>45440</v>
      </c>
      <c r="J23" s="309">
        <v>45535</v>
      </c>
      <c r="K23" s="310"/>
      <c r="L23" s="310"/>
      <c r="M23" s="310"/>
      <c r="N23" s="311">
        <v>3</v>
      </c>
      <c r="O23" s="311">
        <v>1</v>
      </c>
      <c r="P23" s="360" t="s">
        <v>534</v>
      </c>
      <c r="Q23" s="311">
        <v>0.25</v>
      </c>
      <c r="R23" s="314" t="s">
        <v>535</v>
      </c>
      <c r="S23" s="343" t="s">
        <v>495</v>
      </c>
      <c r="T23" s="344">
        <f t="shared" si="0"/>
        <v>9.2496670119875688E-4</v>
      </c>
      <c r="U23" s="361">
        <f t="shared" si="2"/>
        <v>5.0544628480806388E-6</v>
      </c>
    </row>
    <row r="24" spans="1:21" ht="29.25" customHeight="1" x14ac:dyDescent="0.35">
      <c r="A24" s="303" t="s">
        <v>536</v>
      </c>
      <c r="B24" s="303" t="s">
        <v>64</v>
      </c>
      <c r="C24" s="303" t="s">
        <v>537</v>
      </c>
      <c r="D24" s="303" t="s">
        <v>25</v>
      </c>
      <c r="E24" s="304" t="s">
        <v>538</v>
      </c>
      <c r="F24" s="304" t="s">
        <v>539</v>
      </c>
      <c r="G24" s="304" t="s">
        <v>540</v>
      </c>
      <c r="H24" s="318" t="s">
        <v>279</v>
      </c>
      <c r="I24" s="308">
        <v>45323</v>
      </c>
      <c r="J24" s="309">
        <v>45565</v>
      </c>
      <c r="K24" s="310"/>
      <c r="L24" s="310"/>
      <c r="M24" s="310"/>
      <c r="N24" s="311">
        <v>5</v>
      </c>
      <c r="O24" s="311">
        <v>5</v>
      </c>
      <c r="P24" s="316" t="s">
        <v>541</v>
      </c>
      <c r="Q24" s="311">
        <v>0.75</v>
      </c>
      <c r="R24" s="314" t="s">
        <v>535</v>
      </c>
      <c r="S24" s="343" t="s">
        <v>495</v>
      </c>
      <c r="T24" s="344">
        <f t="shared" si="0"/>
        <v>2.7749001035962707E-3</v>
      </c>
      <c r="U24" s="361">
        <f t="shared" si="2"/>
        <v>7.5816942721209588E-5</v>
      </c>
    </row>
    <row r="25" spans="1:21" ht="33.75" customHeight="1" x14ac:dyDescent="0.35">
      <c r="A25" s="303" t="s">
        <v>542</v>
      </c>
      <c r="B25" s="303" t="s">
        <v>64</v>
      </c>
      <c r="C25" s="303" t="s">
        <v>543</v>
      </c>
      <c r="D25" s="303" t="s">
        <v>25</v>
      </c>
      <c r="E25" s="304" t="s">
        <v>544</v>
      </c>
      <c r="F25" s="304" t="s">
        <v>545</v>
      </c>
      <c r="G25" s="315" t="s">
        <v>546</v>
      </c>
      <c r="H25" s="318" t="s">
        <v>279</v>
      </c>
      <c r="I25" s="308">
        <v>45352</v>
      </c>
      <c r="J25" s="309">
        <v>45383</v>
      </c>
      <c r="K25" s="310"/>
      <c r="L25" s="310"/>
      <c r="M25" s="310"/>
      <c r="N25" s="311">
        <v>4</v>
      </c>
      <c r="O25" s="311">
        <v>4</v>
      </c>
      <c r="P25" s="312" t="s">
        <v>547</v>
      </c>
      <c r="Q25" s="311">
        <v>1</v>
      </c>
      <c r="R25" s="314" t="s">
        <v>548</v>
      </c>
      <c r="S25" s="343"/>
      <c r="T25" s="344">
        <f t="shared" si="0"/>
        <v>3.6998668047950275E-3</v>
      </c>
      <c r="U25" s="361">
        <f t="shared" si="2"/>
        <v>8.087140556929022E-5</v>
      </c>
    </row>
    <row r="26" spans="1:21" ht="30" customHeight="1" x14ac:dyDescent="0.35">
      <c r="A26" s="303" t="s">
        <v>549</v>
      </c>
      <c r="B26" s="303" t="s">
        <v>64</v>
      </c>
      <c r="C26" s="303" t="s">
        <v>550</v>
      </c>
      <c r="D26" s="303" t="s">
        <v>25</v>
      </c>
      <c r="E26" s="304" t="s">
        <v>551</v>
      </c>
      <c r="F26" s="304" t="s">
        <v>552</v>
      </c>
      <c r="G26" s="315"/>
      <c r="H26" s="318"/>
      <c r="I26" s="308">
        <v>45387</v>
      </c>
      <c r="J26" s="309">
        <v>45412</v>
      </c>
      <c r="K26" s="310"/>
      <c r="L26" s="310"/>
      <c r="M26" s="310"/>
      <c r="N26" s="311">
        <v>1</v>
      </c>
      <c r="O26" s="311">
        <v>1</v>
      </c>
      <c r="P26" s="316" t="s">
        <v>553</v>
      </c>
      <c r="Q26" s="311"/>
      <c r="R26" s="314"/>
      <c r="S26" s="343" t="s">
        <v>221</v>
      </c>
      <c r="T26" s="344">
        <f t="shared" si="0"/>
        <v>0</v>
      </c>
      <c r="U26" s="361">
        <f t="shared" si="2"/>
        <v>0</v>
      </c>
    </row>
    <row r="27" spans="1:21" ht="20.25" customHeight="1" x14ac:dyDescent="0.35">
      <c r="A27" s="303" t="s">
        <v>363</v>
      </c>
      <c r="B27" s="303" t="s">
        <v>64</v>
      </c>
      <c r="C27" s="303"/>
      <c r="D27" s="303" t="s">
        <v>50</v>
      </c>
      <c r="E27" s="304" t="s">
        <v>554</v>
      </c>
      <c r="F27" s="304" t="s">
        <v>499</v>
      </c>
      <c r="G27" s="315"/>
      <c r="H27" s="318"/>
      <c r="I27" s="308">
        <v>45397</v>
      </c>
      <c r="J27" s="309">
        <v>45565</v>
      </c>
      <c r="K27" s="310">
        <v>45397</v>
      </c>
      <c r="L27" s="310">
        <v>45397</v>
      </c>
      <c r="M27" s="310">
        <v>45397</v>
      </c>
      <c r="N27" s="311">
        <v>1</v>
      </c>
      <c r="O27" s="311">
        <v>1</v>
      </c>
      <c r="P27" s="316" t="s">
        <v>54</v>
      </c>
      <c r="Q27" s="311">
        <v>1864.06</v>
      </c>
      <c r="R27" s="314"/>
      <c r="S27" s="343" t="s">
        <v>221</v>
      </c>
      <c r="T27" s="344">
        <f t="shared" si="0"/>
        <v>6.8967737161462184</v>
      </c>
      <c r="U27" s="361">
        <f t="shared" si="2"/>
        <v>3.7687288066372775E-2</v>
      </c>
    </row>
    <row r="28" spans="1:21" ht="32.25" customHeight="1" x14ac:dyDescent="0.35">
      <c r="A28" s="303" t="s">
        <v>555</v>
      </c>
      <c r="B28" s="303" t="s">
        <v>45</v>
      </c>
      <c r="C28" s="303"/>
      <c r="D28" s="303" t="s">
        <v>25</v>
      </c>
      <c r="E28" s="304" t="s">
        <v>556</v>
      </c>
      <c r="F28" s="304" t="s">
        <v>557</v>
      </c>
      <c r="G28" s="315" t="s">
        <v>558</v>
      </c>
      <c r="H28" s="318"/>
      <c r="I28" s="308">
        <v>45449</v>
      </c>
      <c r="J28" s="309">
        <v>45596</v>
      </c>
      <c r="K28" s="310"/>
      <c r="L28" s="310"/>
      <c r="M28" s="310"/>
      <c r="N28" s="311">
        <v>10</v>
      </c>
      <c r="O28" s="311">
        <v>12</v>
      </c>
      <c r="P28" s="316" t="s">
        <v>559</v>
      </c>
      <c r="Q28" s="311">
        <v>95.4</v>
      </c>
      <c r="R28" s="314" t="s">
        <v>548</v>
      </c>
      <c r="S28" s="343" t="s">
        <v>221</v>
      </c>
      <c r="T28" s="344">
        <f t="shared" si="0"/>
        <v>0.35296729317744563</v>
      </c>
      <c r="U28" s="361">
        <f t="shared" si="2"/>
        <v>2.3145396273930859E-2</v>
      </c>
    </row>
    <row r="29" spans="1:21" ht="33" customHeight="1" x14ac:dyDescent="0.35">
      <c r="A29" s="303" t="s">
        <v>555</v>
      </c>
      <c r="B29" s="303" t="s">
        <v>45</v>
      </c>
      <c r="C29" s="303"/>
      <c r="D29" s="303" t="s">
        <v>25</v>
      </c>
      <c r="E29" s="304" t="s">
        <v>556</v>
      </c>
      <c r="F29" s="304" t="s">
        <v>557</v>
      </c>
      <c r="G29" s="315" t="s">
        <v>560</v>
      </c>
      <c r="H29" s="318"/>
      <c r="I29" s="308">
        <v>45449</v>
      </c>
      <c r="J29" s="309">
        <v>45596</v>
      </c>
      <c r="K29" s="310"/>
      <c r="L29" s="310"/>
      <c r="M29" s="310"/>
      <c r="N29" s="311">
        <v>12</v>
      </c>
      <c r="O29" s="311">
        <v>10</v>
      </c>
      <c r="P29" s="316" t="s">
        <v>561</v>
      </c>
      <c r="Q29" s="311">
        <v>35</v>
      </c>
      <c r="R29" s="314" t="s">
        <v>562</v>
      </c>
      <c r="S29" s="343" t="s">
        <v>221</v>
      </c>
      <c r="T29" s="344">
        <f t="shared" si="0"/>
        <v>0.12949533816782596</v>
      </c>
      <c r="U29" s="361">
        <f t="shared" si="2"/>
        <v>7.0762479873128946E-3</v>
      </c>
    </row>
    <row r="30" spans="1:21" ht="30.75" customHeight="1" x14ac:dyDescent="0.35">
      <c r="A30" s="303" t="s">
        <v>563</v>
      </c>
      <c r="B30" s="303" t="s">
        <v>24</v>
      </c>
      <c r="C30" s="303"/>
      <c r="D30" s="303" t="s">
        <v>25</v>
      </c>
      <c r="E30" s="304" t="s">
        <v>564</v>
      </c>
      <c r="F30" s="304" t="s">
        <v>565</v>
      </c>
      <c r="G30" s="315" t="s">
        <v>566</v>
      </c>
      <c r="H30" s="318"/>
      <c r="I30" s="308">
        <v>45505</v>
      </c>
      <c r="J30" s="309">
        <v>45657</v>
      </c>
      <c r="K30" s="310"/>
      <c r="L30" s="310"/>
      <c r="M30" s="310"/>
      <c r="N30" s="311">
        <v>15</v>
      </c>
      <c r="O30" s="311">
        <v>15</v>
      </c>
      <c r="P30" s="316" t="s">
        <v>567</v>
      </c>
      <c r="Q30" s="311">
        <v>14</v>
      </c>
      <c r="R30" s="314"/>
      <c r="S30" s="343" t="s">
        <v>221</v>
      </c>
      <c r="T30" s="344">
        <f t="shared" si="0"/>
        <v>5.1798135267130382E-2</v>
      </c>
      <c r="U30" s="361">
        <f t="shared" si="2"/>
        <v>4.2457487923877359E-3</v>
      </c>
    </row>
    <row r="31" spans="1:21" ht="39.75" customHeight="1" x14ac:dyDescent="0.35">
      <c r="A31" s="303" t="s">
        <v>568</v>
      </c>
      <c r="B31" s="303" t="s">
        <v>64</v>
      </c>
      <c r="C31" s="303"/>
      <c r="D31" s="303" t="s">
        <v>25</v>
      </c>
      <c r="E31" s="304" t="s">
        <v>569</v>
      </c>
      <c r="F31" s="304" t="s">
        <v>570</v>
      </c>
      <c r="G31" s="315" t="s">
        <v>571</v>
      </c>
      <c r="H31" s="318"/>
      <c r="I31" s="308">
        <v>45488</v>
      </c>
      <c r="J31" s="309">
        <v>45991</v>
      </c>
      <c r="K31" s="310"/>
      <c r="L31" s="310"/>
      <c r="M31" s="310"/>
      <c r="N31" s="311">
        <v>1</v>
      </c>
      <c r="O31" s="311">
        <v>1</v>
      </c>
      <c r="P31" s="316" t="s">
        <v>572</v>
      </c>
      <c r="Q31" s="311">
        <v>78.5</v>
      </c>
      <c r="R31" s="314"/>
      <c r="S31" s="343" t="s">
        <v>221</v>
      </c>
      <c r="T31" s="344">
        <f t="shared" si="0"/>
        <v>0.29043954417640966</v>
      </c>
      <c r="U31" s="361">
        <f t="shared" si="2"/>
        <v>1.5871013342973206E-3</v>
      </c>
    </row>
    <row r="32" spans="1:21" ht="34.5" customHeight="1" x14ac:dyDescent="0.35">
      <c r="A32" s="303" t="s">
        <v>573</v>
      </c>
      <c r="B32" s="303" t="s">
        <v>24</v>
      </c>
      <c r="C32" s="303"/>
      <c r="D32" s="303" t="s">
        <v>25</v>
      </c>
      <c r="E32" s="304" t="s">
        <v>574</v>
      </c>
      <c r="F32" s="304" t="s">
        <v>552</v>
      </c>
      <c r="G32" s="315" t="s">
        <v>138</v>
      </c>
      <c r="H32" s="318"/>
      <c r="I32" s="308">
        <v>45537</v>
      </c>
      <c r="J32" s="309">
        <v>45596</v>
      </c>
      <c r="K32" s="310"/>
      <c r="L32" s="310"/>
      <c r="M32" s="310"/>
      <c r="N32" s="311">
        <v>7</v>
      </c>
      <c r="O32" s="311">
        <v>7</v>
      </c>
      <c r="P32" s="316" t="s">
        <v>575</v>
      </c>
      <c r="Q32" s="311">
        <v>12.5</v>
      </c>
      <c r="R32" s="314" t="s">
        <v>576</v>
      </c>
      <c r="S32" s="343" t="s">
        <v>221</v>
      </c>
      <c r="T32" s="344" t="s">
        <v>577</v>
      </c>
      <c r="U32" s="361" t="e">
        <f t="shared" si="2"/>
        <v>#VALUE!</v>
      </c>
    </row>
    <row r="33" spans="1:21" ht="31.5" customHeight="1" x14ac:dyDescent="0.35">
      <c r="A33" s="303" t="s">
        <v>578</v>
      </c>
      <c r="B33" s="303" t="s">
        <v>64</v>
      </c>
      <c r="C33" s="303"/>
      <c r="D33" s="303" t="s">
        <v>50</v>
      </c>
      <c r="E33" s="304" t="s">
        <v>579</v>
      </c>
      <c r="F33" s="304" t="s">
        <v>580</v>
      </c>
      <c r="G33" s="315"/>
      <c r="H33" s="318"/>
      <c r="I33" s="308">
        <v>45233</v>
      </c>
      <c r="J33" s="309">
        <v>45466</v>
      </c>
      <c r="K33" s="310">
        <v>45411</v>
      </c>
      <c r="L33" s="310">
        <v>45505</v>
      </c>
      <c r="M33" s="310"/>
      <c r="N33" s="311"/>
      <c r="O33" s="311">
        <v>149</v>
      </c>
      <c r="P33" s="316"/>
      <c r="Q33" s="311">
        <v>707</v>
      </c>
      <c r="R33" s="314"/>
      <c r="S33" s="343" t="s">
        <v>581</v>
      </c>
      <c r="T33" s="344">
        <f>100*Q33/$T$2</f>
        <v>2.6158058309900842</v>
      </c>
      <c r="U33" s="361">
        <f t="shared" si="2"/>
        <v>2.1298091192214348</v>
      </c>
    </row>
    <row r="34" spans="1:21" ht="15.75" customHeight="1" x14ac:dyDescent="0.35">
      <c r="A34" s="303"/>
      <c r="B34" s="303"/>
      <c r="C34" s="303"/>
      <c r="D34" s="303"/>
      <c r="E34" s="304"/>
      <c r="F34" s="304"/>
      <c r="G34" s="315"/>
      <c r="H34" s="318"/>
      <c r="I34" s="308"/>
      <c r="J34" s="309"/>
      <c r="K34" s="310"/>
      <c r="L34" s="310"/>
      <c r="M34" s="310"/>
      <c r="N34" s="311"/>
      <c r="O34" s="311"/>
      <c r="P34" s="316"/>
      <c r="Q34" s="311"/>
      <c r="R34" s="314"/>
      <c r="S34" s="343"/>
      <c r="T34" s="344">
        <f t="shared" si="0"/>
        <v>0</v>
      </c>
      <c r="U34" s="361">
        <f t="shared" si="2"/>
        <v>0</v>
      </c>
    </row>
    <row r="35" spans="1:21" ht="15.75" customHeight="1" x14ac:dyDescent="0.35">
      <c r="A35" s="303"/>
      <c r="B35" s="303"/>
      <c r="C35" s="303"/>
      <c r="D35" s="303"/>
      <c r="E35" s="304"/>
      <c r="F35" s="304"/>
      <c r="G35" s="315"/>
      <c r="H35" s="318"/>
      <c r="I35" s="308"/>
      <c r="J35" s="309"/>
      <c r="K35" s="310"/>
      <c r="L35" s="310"/>
      <c r="M35" s="310"/>
      <c r="N35" s="311"/>
      <c r="O35" s="311"/>
      <c r="P35" s="316"/>
      <c r="Q35" s="311"/>
      <c r="R35" s="314"/>
      <c r="S35" s="343"/>
      <c r="T35" s="344">
        <f t="shared" si="0"/>
        <v>0</v>
      </c>
      <c r="U35" s="361">
        <f t="shared" si="2"/>
        <v>0</v>
      </c>
    </row>
  </sheetData>
  <conditionalFormatting sqref="A6:H6 A8:XFD8 I6:XFD7 G9:XFD9">
    <cfRule type="expression" dxfId="33" priority="12">
      <formula>$B6="Cancelled"</formula>
    </cfRule>
  </conditionalFormatting>
  <conditionalFormatting sqref="A7:H7 A9:E9">
    <cfRule type="expression" dxfId="32" priority="18">
      <formula>$B7="Cancelled"</formula>
    </cfRule>
  </conditionalFormatting>
  <conditionalFormatting sqref="A6:U8 A9:E9 G9:U9">
    <cfRule type="expression" dxfId="31" priority="15">
      <formula>$M6&lt;&gt;""</formula>
    </cfRule>
  </conditionalFormatting>
  <conditionalFormatting sqref="A10:U48">
    <cfRule type="expression" dxfId="30" priority="2">
      <formula>$M10&lt;&gt;""</formula>
    </cfRule>
  </conditionalFormatting>
  <conditionalFormatting sqref="A6:XFD8 A9:E9 G9:XFD9">
    <cfRule type="expression" dxfId="29" priority="16">
      <formula>$B6="Completed"</formula>
    </cfRule>
  </conditionalFormatting>
  <conditionalFormatting sqref="A10:XFD48">
    <cfRule type="expression" dxfId="28" priority="3">
      <formula>$B10="Completed"</formula>
    </cfRule>
    <cfRule type="expression" dxfId="27"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26" priority="11" operator="containsText" text="Completed">
      <formula>NOT(ISERROR(SEARCH("Completed",B6)))</formula>
    </cfRule>
    <cfRule type="containsText" dxfId="25" priority="13" operator="containsText" text="Proposed">
      <formula>NOT(ISERROR(SEARCH("Proposed",B6)))</formula>
    </cfRule>
    <cfRule type="containsText" dxfId="24" priority="14" operator="containsText" text="Submitted">
      <formula>NOT(ISERROR(SEARCH("Submitted",B6)))</formula>
    </cfRule>
  </conditionalFormatting>
  <conditionalFormatting sqref="B6:B48">
    <cfRule type="cellIs" dxfId="23" priority="1" operator="equal">
      <formula>"Approved"</formula>
    </cfRule>
  </conditionalFormatting>
  <conditionalFormatting sqref="B7:B17 B20:B48">
    <cfRule type="colorScale" priority="21">
      <colorScale>
        <cfvo type="min"/>
        <cfvo type="percentile" val="50"/>
        <cfvo type="max"/>
        <color rgb="FFF8696B"/>
        <color rgb="FFFFEB84"/>
        <color rgb="FF63BE7B"/>
      </colorScale>
    </cfRule>
  </conditionalFormatting>
  <conditionalFormatting sqref="B7:B17">
    <cfRule type="containsText" dxfId="22" priority="17" operator="containsText" text="Completed">
      <formula>NOT(ISERROR(SEARCH("Completed",B7)))</formula>
    </cfRule>
    <cfRule type="containsText" dxfId="21" priority="19" operator="containsText" text="Proposed">
      <formula>NOT(ISERROR(SEARCH("Proposed",B7)))</formula>
    </cfRule>
    <cfRule type="containsText" dxfId="20" priority="20" operator="containsText" text="Submitted">
      <formula>NOT(ISERROR(SEARCH("Submitted",B7)))</formula>
    </cfRule>
  </conditionalFormatting>
  <conditionalFormatting sqref="B18">
    <cfRule type="colorScale" priority="9">
      <colorScale>
        <cfvo type="min"/>
        <cfvo type="percentile" val="50"/>
        <cfvo type="max"/>
        <color rgb="FFF8696B"/>
        <color rgb="FFFFEB84"/>
        <color rgb="FF63BE7B"/>
      </colorScale>
    </cfRule>
  </conditionalFormatting>
  <conditionalFormatting sqref="B18:B48">
    <cfRule type="containsText" dxfId="19" priority="5" operator="containsText" text="Completed">
      <formula>NOT(ISERROR(SEARCH("Completed",B18)))</formula>
    </cfRule>
    <cfRule type="containsText" dxfId="18" priority="6" operator="containsText" text="Proposed">
      <formula>NOT(ISERROR(SEARCH("Proposed",B18)))</formula>
    </cfRule>
    <cfRule type="containsText" dxfId="17"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0F21DCAA-4107-4B90-9B3B-CAF66D0D6DB0}">
      <formula1>"Proposed, Submitted,  Approved, Cancelled, Completed"</formula1>
    </dataValidation>
    <dataValidation type="list" allowBlank="1" showInputMessage="1" showErrorMessage="1" sqref="B19" xr:uid="{72DE5BFA-0396-48E7-85E6-4836CB2DEDF6}">
      <formula1>"Submitted - ON HOLD, Proposed, Submitted,  Approved, Cancelled, Completed"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0D4C0-80AD-48C3-990B-960B54666674}">
  <sheetPr>
    <tabColor theme="9" tint="0.59999389629810485"/>
  </sheetPr>
  <dimension ref="A1:U27"/>
  <sheetViews>
    <sheetView tabSelected="1" zoomScale="70" zoomScaleNormal="70" workbookViewId="0">
      <selection activeCell="A26" sqref="A26"/>
    </sheetView>
  </sheetViews>
  <sheetFormatPr defaultColWidth="10.84375" defaultRowHeight="15.5" x14ac:dyDescent="0.35"/>
  <cols>
    <col min="1" max="1" width="30.4609375" customWidth="1"/>
    <col min="2" max="2" width="14.61328125" customWidth="1"/>
    <col min="3" max="3" width="11" customWidth="1"/>
    <col min="4" max="4" width="14.765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7.765625" style="4" customWidth="1"/>
    <col min="18" max="18" width="12.84375" style="4" customWidth="1"/>
    <col min="19" max="19" width="12.84375" customWidth="1"/>
    <col min="20" max="20" width="13.61328125" style="345" customWidth="1"/>
    <col min="21" max="21" width="20.15234375" customWidth="1"/>
  </cols>
  <sheetData>
    <row r="1" spans="1:21" s="2" customFormat="1" ht="30.75" customHeight="1" x14ac:dyDescent="0.45">
      <c r="A1" s="148"/>
      <c r="B1" s="148" t="s">
        <v>0</v>
      </c>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73">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51" x14ac:dyDescent="0.35">
      <c r="A5" s="390" t="s">
        <v>582</v>
      </c>
      <c r="B5" s="389" t="s">
        <v>24</v>
      </c>
      <c r="C5" s="391"/>
      <c r="D5" s="391" t="s">
        <v>25</v>
      </c>
      <c r="E5" s="392" t="s">
        <v>583</v>
      </c>
      <c r="F5" s="392" t="s">
        <v>584</v>
      </c>
      <c r="G5" s="392" t="s">
        <v>585</v>
      </c>
      <c r="H5" s="393" t="s">
        <v>188</v>
      </c>
      <c r="I5" s="395" t="s">
        <v>586</v>
      </c>
      <c r="J5" s="397" t="s">
        <v>586</v>
      </c>
      <c r="K5" s="399"/>
      <c r="L5" s="399"/>
      <c r="M5" s="398"/>
      <c r="N5" s="394">
        <v>11</v>
      </c>
      <c r="O5" s="394">
        <v>3</v>
      </c>
      <c r="P5" s="396" t="s">
        <v>587</v>
      </c>
      <c r="Q5" s="394">
        <v>586</v>
      </c>
      <c r="R5" s="396" t="s">
        <v>548</v>
      </c>
      <c r="S5" s="394" t="s">
        <v>194</v>
      </c>
      <c r="T5" s="396">
        <v>2.17</v>
      </c>
      <c r="U5" s="400">
        <v>0.04</v>
      </c>
    </row>
    <row r="6" spans="1:21" ht="51" x14ac:dyDescent="0.35">
      <c r="A6" s="390" t="s">
        <v>227</v>
      </c>
      <c r="B6" s="389" t="s">
        <v>45</v>
      </c>
      <c r="C6" s="391"/>
      <c r="D6" s="391" t="s">
        <v>50</v>
      </c>
      <c r="E6" s="392" t="s">
        <v>431</v>
      </c>
      <c r="F6" s="392" t="s">
        <v>588</v>
      </c>
      <c r="G6" s="392"/>
      <c r="H6" s="393"/>
      <c r="I6" s="395">
        <v>45079</v>
      </c>
      <c r="J6" s="397">
        <v>46904</v>
      </c>
      <c r="K6" s="401">
        <v>45566</v>
      </c>
      <c r="L6" s="401">
        <v>46904</v>
      </c>
      <c r="M6" s="398"/>
      <c r="N6" s="394"/>
      <c r="O6" s="394">
        <v>0</v>
      </c>
      <c r="P6" s="402" t="s">
        <v>489</v>
      </c>
      <c r="Q6" s="394">
        <v>133.37</v>
      </c>
      <c r="R6" s="396"/>
      <c r="S6" s="394" t="s">
        <v>221</v>
      </c>
      <c r="T6" s="396">
        <v>0.49</v>
      </c>
      <c r="U6" s="400">
        <v>0</v>
      </c>
    </row>
    <row r="7" spans="1:21" ht="26" x14ac:dyDescent="0.35">
      <c r="A7" s="403" t="s">
        <v>484</v>
      </c>
      <c r="B7" s="404" t="s">
        <v>45</v>
      </c>
      <c r="C7" s="403"/>
      <c r="D7" s="403" t="s">
        <v>50</v>
      </c>
      <c r="E7" s="403" t="s">
        <v>589</v>
      </c>
      <c r="F7" s="403" t="s">
        <v>370</v>
      </c>
      <c r="G7" s="403"/>
      <c r="H7" s="405"/>
      <c r="I7" s="406">
        <v>45292</v>
      </c>
      <c r="J7" s="408">
        <v>45960</v>
      </c>
      <c r="K7" s="438">
        <v>45429</v>
      </c>
      <c r="L7" s="439">
        <v>45808</v>
      </c>
      <c r="M7" s="409"/>
      <c r="N7" s="403"/>
      <c r="O7" s="403">
        <v>56</v>
      </c>
      <c r="P7" s="405" t="s">
        <v>590</v>
      </c>
      <c r="Q7" s="403">
        <v>871.58</v>
      </c>
      <c r="R7" s="403"/>
      <c r="S7" s="403" t="s">
        <v>221</v>
      </c>
      <c r="T7" s="403">
        <v>3.22</v>
      </c>
      <c r="U7" s="407">
        <v>0.99</v>
      </c>
    </row>
    <row r="8" spans="1:21" ht="26" x14ac:dyDescent="0.35">
      <c r="A8" s="403" t="s">
        <v>484</v>
      </c>
      <c r="B8" s="404" t="s">
        <v>45</v>
      </c>
      <c r="C8" s="403"/>
      <c r="D8" s="403" t="s">
        <v>50</v>
      </c>
      <c r="E8" s="403" t="s">
        <v>589</v>
      </c>
      <c r="F8" s="403" t="s">
        <v>370</v>
      </c>
      <c r="G8" s="403"/>
      <c r="H8" s="405"/>
      <c r="I8" s="406">
        <v>45292</v>
      </c>
      <c r="J8" s="408">
        <v>45960</v>
      </c>
      <c r="K8" s="440">
        <v>45429</v>
      </c>
      <c r="L8" s="441">
        <v>45808</v>
      </c>
      <c r="M8" s="409"/>
      <c r="N8" s="403"/>
      <c r="O8" s="403">
        <v>56</v>
      </c>
      <c r="P8" s="405" t="s">
        <v>54</v>
      </c>
      <c r="Q8" s="403">
        <v>1928.38</v>
      </c>
      <c r="R8" s="403"/>
      <c r="S8" s="403" t="s">
        <v>221</v>
      </c>
      <c r="T8" s="403">
        <v>7.13</v>
      </c>
      <c r="U8" s="407">
        <v>2.1800000000000002</v>
      </c>
    </row>
    <row r="9" spans="1:21" ht="38.5" x14ac:dyDescent="0.35">
      <c r="A9" s="390" t="s">
        <v>591</v>
      </c>
      <c r="B9" s="389" t="s">
        <v>64</v>
      </c>
      <c r="C9" s="391"/>
      <c r="D9" s="391" t="s">
        <v>50</v>
      </c>
      <c r="E9" s="392" t="s">
        <v>592</v>
      </c>
      <c r="F9" s="392"/>
      <c r="G9" s="392"/>
      <c r="H9" s="393"/>
      <c r="I9" s="395">
        <v>45748</v>
      </c>
      <c r="J9" s="397">
        <v>46022</v>
      </c>
      <c r="K9" s="399">
        <v>45748</v>
      </c>
      <c r="L9" s="399">
        <v>45755</v>
      </c>
      <c r="M9" s="399">
        <v>45755</v>
      </c>
      <c r="N9" s="394">
        <v>0</v>
      </c>
      <c r="O9" s="394">
        <v>0</v>
      </c>
      <c r="P9" s="396" t="s">
        <v>593</v>
      </c>
      <c r="Q9" s="394">
        <v>707</v>
      </c>
      <c r="R9" s="396"/>
      <c r="S9" s="394" t="s">
        <v>221</v>
      </c>
      <c r="T9" s="396">
        <v>2.62</v>
      </c>
      <c r="U9" s="400">
        <v>0.04</v>
      </c>
    </row>
    <row r="10" spans="1:21" ht="26" x14ac:dyDescent="0.35">
      <c r="A10" s="390" t="s">
        <v>591</v>
      </c>
      <c r="B10" s="389" t="s">
        <v>64</v>
      </c>
      <c r="C10" s="391"/>
      <c r="D10" s="391" t="s">
        <v>50</v>
      </c>
      <c r="E10" s="392" t="s">
        <v>594</v>
      </c>
      <c r="F10" s="392" t="s">
        <v>57</v>
      </c>
      <c r="G10" s="392"/>
      <c r="H10" s="393"/>
      <c r="I10" s="395">
        <v>45748</v>
      </c>
      <c r="J10" s="397">
        <v>46022</v>
      </c>
      <c r="K10" s="399">
        <v>45748</v>
      </c>
      <c r="L10" s="399">
        <v>45755</v>
      </c>
      <c r="M10" s="399">
        <v>45755</v>
      </c>
      <c r="N10" s="394">
        <v>8</v>
      </c>
      <c r="O10" s="394">
        <v>8</v>
      </c>
      <c r="P10" s="396" t="s">
        <v>595</v>
      </c>
      <c r="Q10" s="394">
        <v>79</v>
      </c>
      <c r="R10" s="396"/>
      <c r="S10" s="394" t="s">
        <v>221</v>
      </c>
      <c r="T10" s="396">
        <v>0.28999999999999998</v>
      </c>
      <c r="U10" s="400">
        <v>0.01</v>
      </c>
    </row>
    <row r="11" spans="1:21" ht="26" x14ac:dyDescent="0.35">
      <c r="A11" s="390" t="s">
        <v>596</v>
      </c>
      <c r="B11" s="389" t="s">
        <v>45</v>
      </c>
      <c r="C11" s="391"/>
      <c r="D11" s="391" t="s">
        <v>50</v>
      </c>
      <c r="E11" s="392" t="s">
        <v>597</v>
      </c>
      <c r="F11" s="392" t="s">
        <v>598</v>
      </c>
      <c r="G11" s="392"/>
      <c r="H11" s="393"/>
      <c r="I11" s="395">
        <v>45748</v>
      </c>
      <c r="J11" s="397">
        <v>46023</v>
      </c>
      <c r="K11" s="399">
        <v>45764</v>
      </c>
      <c r="L11" s="399">
        <v>46023</v>
      </c>
      <c r="M11" s="398"/>
      <c r="N11" s="394">
        <v>70</v>
      </c>
      <c r="O11" s="394">
        <v>70</v>
      </c>
      <c r="P11" s="396" t="s">
        <v>599</v>
      </c>
      <c r="Q11" s="394">
        <v>1927</v>
      </c>
      <c r="R11" s="396"/>
      <c r="S11" s="394" t="s">
        <v>495</v>
      </c>
      <c r="T11" s="396">
        <v>7.13</v>
      </c>
      <c r="U11" s="400">
        <v>2.73</v>
      </c>
    </row>
    <row r="12" spans="1:21" ht="26" x14ac:dyDescent="0.35">
      <c r="A12" s="403" t="s">
        <v>596</v>
      </c>
      <c r="B12" s="404" t="s">
        <v>45</v>
      </c>
      <c r="C12" s="403"/>
      <c r="D12" s="403" t="s">
        <v>50</v>
      </c>
      <c r="E12" s="403" t="s">
        <v>600</v>
      </c>
      <c r="F12" s="403" t="s">
        <v>598</v>
      </c>
      <c r="G12" s="403"/>
      <c r="H12" s="405"/>
      <c r="I12" s="406">
        <v>45748</v>
      </c>
      <c r="J12" s="406">
        <v>46023</v>
      </c>
      <c r="K12" s="406">
        <v>45764</v>
      </c>
      <c r="L12" s="406">
        <v>46023</v>
      </c>
      <c r="M12" s="406"/>
      <c r="N12" s="403">
        <v>100</v>
      </c>
      <c r="O12" s="403">
        <v>100</v>
      </c>
      <c r="P12" s="403" t="s">
        <v>601</v>
      </c>
      <c r="Q12" s="403">
        <v>1520</v>
      </c>
      <c r="R12" s="403"/>
      <c r="S12" s="403" t="s">
        <v>495</v>
      </c>
      <c r="T12" s="403">
        <v>5.62</v>
      </c>
      <c r="U12" s="407">
        <v>3.07</v>
      </c>
    </row>
    <row r="13" spans="1:21" x14ac:dyDescent="0.35">
      <c r="A13" s="390" t="s">
        <v>596</v>
      </c>
      <c r="B13" s="389" t="s">
        <v>45</v>
      </c>
      <c r="C13" s="391"/>
      <c r="D13" s="391" t="s">
        <v>50</v>
      </c>
      <c r="E13" s="392" t="s">
        <v>602</v>
      </c>
      <c r="F13" s="392" t="s">
        <v>598</v>
      </c>
      <c r="G13" s="392"/>
      <c r="H13" s="393"/>
      <c r="I13" s="395">
        <v>45748</v>
      </c>
      <c r="J13" s="397">
        <v>46023</v>
      </c>
      <c r="K13" s="399">
        <v>45841</v>
      </c>
      <c r="L13" s="399">
        <v>45861</v>
      </c>
      <c r="M13" s="398"/>
      <c r="N13" s="394">
        <v>5</v>
      </c>
      <c r="O13" s="394">
        <v>5</v>
      </c>
      <c r="P13" s="396" t="s">
        <v>603</v>
      </c>
      <c r="Q13" s="394">
        <v>706</v>
      </c>
      <c r="R13" s="396"/>
      <c r="S13" s="394" t="s">
        <v>495</v>
      </c>
      <c r="T13" s="396">
        <v>2.61</v>
      </c>
      <c r="U13" s="400">
        <v>7.0000000000000007E-2</v>
      </c>
    </row>
    <row r="14" spans="1:21" ht="38.5" x14ac:dyDescent="0.35">
      <c r="A14" s="410" t="s">
        <v>604</v>
      </c>
      <c r="B14" s="411" t="s">
        <v>64</v>
      </c>
      <c r="C14" s="412"/>
      <c r="D14" s="412" t="s">
        <v>50</v>
      </c>
      <c r="E14" s="413" t="s">
        <v>605</v>
      </c>
      <c r="F14" s="413" t="s">
        <v>606</v>
      </c>
      <c r="G14" s="413"/>
      <c r="H14" s="414"/>
      <c r="I14" s="416">
        <v>45778</v>
      </c>
      <c r="J14" s="418">
        <v>45808</v>
      </c>
      <c r="K14" s="442">
        <v>45787</v>
      </c>
      <c r="L14" s="442">
        <v>45789</v>
      </c>
      <c r="M14" s="442">
        <v>45789</v>
      </c>
      <c r="N14" s="415">
        <v>3</v>
      </c>
      <c r="O14" s="415">
        <v>3</v>
      </c>
      <c r="P14" s="417" t="s">
        <v>607</v>
      </c>
      <c r="Q14" s="415">
        <v>0.2</v>
      </c>
      <c r="R14" s="417"/>
      <c r="S14" s="415"/>
      <c r="T14" s="420">
        <v>0</v>
      </c>
      <c r="U14" s="421">
        <v>0</v>
      </c>
    </row>
    <row r="15" spans="1:21" x14ac:dyDescent="0.35">
      <c r="A15" s="410" t="s">
        <v>608</v>
      </c>
      <c r="B15" s="422" t="s">
        <v>45</v>
      </c>
      <c r="C15" s="412"/>
      <c r="D15" s="412" t="s">
        <v>50</v>
      </c>
      <c r="E15" s="413" t="s">
        <v>609</v>
      </c>
      <c r="F15" s="413" t="s">
        <v>606</v>
      </c>
      <c r="G15" s="413"/>
      <c r="H15" s="414"/>
      <c r="I15" s="416">
        <v>45770</v>
      </c>
      <c r="J15" s="418">
        <v>45930</v>
      </c>
      <c r="K15" s="442">
        <v>45770</v>
      </c>
      <c r="L15" s="442">
        <v>45904</v>
      </c>
      <c r="M15" s="419"/>
      <c r="N15" s="415">
        <v>4</v>
      </c>
      <c r="O15" s="415">
        <v>4</v>
      </c>
      <c r="P15" s="417" t="s">
        <v>610</v>
      </c>
      <c r="Q15" s="415">
        <v>150.69999999999999</v>
      </c>
      <c r="R15" s="417"/>
      <c r="S15" s="415"/>
      <c r="T15" s="423">
        <v>0.56000000000000005</v>
      </c>
      <c r="U15" s="424">
        <v>0.01</v>
      </c>
    </row>
    <row r="16" spans="1:21" ht="26" x14ac:dyDescent="0.35">
      <c r="A16" s="410"/>
      <c r="B16" s="422" t="s">
        <v>24</v>
      </c>
      <c r="C16" s="412"/>
      <c r="D16" s="412" t="s">
        <v>25</v>
      </c>
      <c r="E16" s="413" t="s">
        <v>611</v>
      </c>
      <c r="F16" s="413" t="s">
        <v>612</v>
      </c>
      <c r="G16" s="413" t="s">
        <v>613</v>
      </c>
      <c r="H16" s="414"/>
      <c r="I16" s="416">
        <v>45703</v>
      </c>
      <c r="J16" s="418">
        <v>45767</v>
      </c>
      <c r="K16" s="419"/>
      <c r="L16" s="419"/>
      <c r="M16" s="419"/>
      <c r="N16" s="415">
        <v>30</v>
      </c>
      <c r="O16" s="415">
        <v>20</v>
      </c>
      <c r="P16" s="417" t="s">
        <v>614</v>
      </c>
      <c r="Q16" s="415">
        <v>798</v>
      </c>
      <c r="R16" s="417" t="s">
        <v>548</v>
      </c>
      <c r="S16" s="415"/>
      <c r="T16" s="420">
        <v>1.95</v>
      </c>
      <c r="U16" s="421">
        <v>0.21</v>
      </c>
    </row>
    <row r="17" spans="1:21" ht="51" x14ac:dyDescent="0.35">
      <c r="A17" s="410"/>
      <c r="B17" s="422" t="s">
        <v>45</v>
      </c>
      <c r="C17" s="412"/>
      <c r="D17" s="412" t="s">
        <v>25</v>
      </c>
      <c r="E17" s="413" t="s">
        <v>615</v>
      </c>
      <c r="F17" s="413" t="s">
        <v>612</v>
      </c>
      <c r="G17" s="413"/>
      <c r="H17" s="414"/>
      <c r="I17" s="416">
        <v>45778</v>
      </c>
      <c r="J17" s="418">
        <v>45807</v>
      </c>
      <c r="K17" s="419" t="s">
        <v>62</v>
      </c>
      <c r="L17" s="419"/>
      <c r="M17" s="419"/>
      <c r="N17" s="415">
        <v>33</v>
      </c>
      <c r="O17" s="415">
        <v>31</v>
      </c>
      <c r="P17" s="417" t="s">
        <v>616</v>
      </c>
      <c r="Q17" s="415">
        <v>858</v>
      </c>
      <c r="R17" s="417" t="s">
        <v>617</v>
      </c>
      <c r="S17" s="415" t="s">
        <v>221</v>
      </c>
      <c r="T17" s="425">
        <v>2.75</v>
      </c>
      <c r="U17" s="426">
        <v>0.47</v>
      </c>
    </row>
    <row r="18" spans="1:21" ht="38.5" x14ac:dyDescent="0.35">
      <c r="A18" s="410"/>
      <c r="B18" s="422" t="s">
        <v>45</v>
      </c>
      <c r="C18" s="417"/>
      <c r="D18" s="412" t="s">
        <v>25</v>
      </c>
      <c r="E18" s="413" t="s">
        <v>618</v>
      </c>
      <c r="F18" s="413" t="s">
        <v>612</v>
      </c>
      <c r="G18" s="413"/>
      <c r="H18" s="414"/>
      <c r="I18" s="416">
        <v>45809</v>
      </c>
      <c r="J18" s="418">
        <v>45838</v>
      </c>
      <c r="K18" s="419"/>
      <c r="L18" s="419"/>
      <c r="M18" s="419"/>
      <c r="N18" s="415">
        <v>18</v>
      </c>
      <c r="O18" s="415">
        <v>18</v>
      </c>
      <c r="P18" s="417" t="s">
        <v>616</v>
      </c>
      <c r="Q18" s="415">
        <v>1842</v>
      </c>
      <c r="R18" s="417" t="s">
        <v>617</v>
      </c>
      <c r="S18" s="415" t="s">
        <v>221</v>
      </c>
      <c r="T18" s="425">
        <v>5.45</v>
      </c>
      <c r="U18" s="426">
        <v>0.54</v>
      </c>
    </row>
    <row r="19" spans="1:21" ht="51" x14ac:dyDescent="0.35">
      <c r="A19" s="390"/>
      <c r="B19" s="389" t="s">
        <v>45</v>
      </c>
      <c r="C19" s="391"/>
      <c r="D19" s="391" t="s">
        <v>25</v>
      </c>
      <c r="E19" s="392" t="s">
        <v>619</v>
      </c>
      <c r="F19" s="392" t="s">
        <v>612</v>
      </c>
      <c r="G19" s="392"/>
      <c r="H19" s="393"/>
      <c r="I19" s="395">
        <v>45771</v>
      </c>
      <c r="J19" s="397">
        <v>45778</v>
      </c>
      <c r="K19" s="399"/>
      <c r="L19" s="399"/>
      <c r="M19" s="398"/>
      <c r="N19" s="394">
        <v>40</v>
      </c>
      <c r="O19" s="394">
        <v>121</v>
      </c>
      <c r="P19" s="396" t="s">
        <v>620</v>
      </c>
      <c r="Q19" s="394"/>
      <c r="R19" s="396"/>
      <c r="S19" s="394"/>
      <c r="T19" s="427">
        <v>0.45</v>
      </c>
      <c r="U19" s="428">
        <v>0.3</v>
      </c>
    </row>
    <row r="20" spans="1:21" ht="31" x14ac:dyDescent="0.35">
      <c r="A20" s="429"/>
      <c r="B20" s="430" t="s">
        <v>45</v>
      </c>
      <c r="C20" s="429"/>
      <c r="D20" s="431" t="s">
        <v>25</v>
      </c>
      <c r="E20" s="429" t="s">
        <v>621</v>
      </c>
      <c r="F20" s="429" t="s">
        <v>612</v>
      </c>
      <c r="G20" s="429"/>
      <c r="H20" s="432"/>
      <c r="I20" s="433">
        <v>45778</v>
      </c>
      <c r="J20" s="433">
        <v>45838</v>
      </c>
      <c r="K20" s="433"/>
      <c r="L20" s="433"/>
      <c r="M20" s="433"/>
      <c r="N20" s="429">
        <v>40</v>
      </c>
      <c r="O20" s="429">
        <v>121</v>
      </c>
      <c r="P20" s="434" t="s">
        <v>622</v>
      </c>
      <c r="Q20" s="429">
        <v>121</v>
      </c>
      <c r="R20" s="429"/>
      <c r="S20" s="429" t="s">
        <v>193</v>
      </c>
      <c r="T20" s="435">
        <v>0.45</v>
      </c>
      <c r="U20" s="436">
        <v>0.3</v>
      </c>
    </row>
    <row r="21" spans="1:21" ht="38.5" x14ac:dyDescent="0.35">
      <c r="A21" s="410"/>
      <c r="B21" s="422" t="s">
        <v>45</v>
      </c>
      <c r="C21" s="437"/>
      <c r="D21" s="412" t="s">
        <v>25</v>
      </c>
      <c r="E21" s="413" t="s">
        <v>623</v>
      </c>
      <c r="F21" s="413" t="s">
        <v>624</v>
      </c>
      <c r="G21" s="413"/>
      <c r="H21" s="414"/>
      <c r="I21" s="416">
        <v>45763</v>
      </c>
      <c r="J21" s="418">
        <v>45782</v>
      </c>
      <c r="K21" s="419"/>
      <c r="L21" s="419"/>
      <c r="M21" s="419"/>
      <c r="N21" s="415">
        <v>12</v>
      </c>
      <c r="O21" s="415">
        <v>12</v>
      </c>
      <c r="P21" s="417" t="s">
        <v>625</v>
      </c>
      <c r="Q21" s="415">
        <v>471</v>
      </c>
      <c r="R21" s="417"/>
      <c r="S21" s="415"/>
      <c r="T21" s="417">
        <v>1.75</v>
      </c>
      <c r="U21" s="415">
        <v>0.11</v>
      </c>
    </row>
    <row r="22" spans="1:21" x14ac:dyDescent="0.35">
      <c r="A22" s="410" t="s">
        <v>626</v>
      </c>
      <c r="B22" s="422" t="s">
        <v>45</v>
      </c>
      <c r="C22" s="437"/>
      <c r="D22" s="412" t="s">
        <v>50</v>
      </c>
      <c r="E22" s="413" t="s">
        <v>627</v>
      </c>
      <c r="F22" s="413" t="s">
        <v>606</v>
      </c>
      <c r="G22" s="413"/>
      <c r="H22" s="414"/>
      <c r="I22" s="416">
        <v>45748</v>
      </c>
      <c r="J22" s="418">
        <v>45777</v>
      </c>
      <c r="K22" s="442">
        <v>45748</v>
      </c>
      <c r="L22" s="442">
        <v>45777</v>
      </c>
      <c r="M22" s="419"/>
      <c r="N22" s="415">
        <v>30</v>
      </c>
      <c r="O22" s="415">
        <v>30</v>
      </c>
      <c r="P22" s="417" t="s">
        <v>603</v>
      </c>
      <c r="Q22" s="415"/>
      <c r="R22" s="417"/>
      <c r="S22" s="415"/>
      <c r="T22" s="417">
        <v>0</v>
      </c>
      <c r="U22" s="415">
        <v>0</v>
      </c>
    </row>
    <row r="23" spans="1:21" ht="27" x14ac:dyDescent="0.35">
      <c r="A23" s="377" t="s">
        <v>363</v>
      </c>
      <c r="B23" s="387" t="s">
        <v>64</v>
      </c>
      <c r="C23" s="388"/>
      <c r="D23" s="377" t="s">
        <v>50</v>
      </c>
      <c r="E23" s="378" t="s">
        <v>628</v>
      </c>
      <c r="F23" s="378" t="s">
        <v>606</v>
      </c>
      <c r="G23" s="379"/>
      <c r="H23" s="380"/>
      <c r="I23" s="381">
        <v>45763</v>
      </c>
      <c r="J23" s="382">
        <v>45808</v>
      </c>
      <c r="K23" s="443">
        <v>45763</v>
      </c>
      <c r="L23" s="443">
        <v>45764</v>
      </c>
      <c r="M23" s="443">
        <v>45764</v>
      </c>
      <c r="N23" s="384">
        <v>2</v>
      </c>
      <c r="O23" s="384">
        <v>2</v>
      </c>
      <c r="P23" s="385" t="s">
        <v>629</v>
      </c>
      <c r="Q23" s="384">
        <v>2873</v>
      </c>
      <c r="R23" s="386"/>
      <c r="S23" s="384" t="s">
        <v>495</v>
      </c>
      <c r="T23" s="386">
        <v>10.63</v>
      </c>
      <c r="U23" s="384">
        <v>0.12</v>
      </c>
    </row>
    <row r="24" spans="1:21" ht="49.5" customHeight="1" x14ac:dyDescent="0.35">
      <c r="A24" s="377" t="s">
        <v>630</v>
      </c>
      <c r="B24" s="387" t="s">
        <v>45</v>
      </c>
      <c r="C24" s="388">
        <v>45709</v>
      </c>
      <c r="D24" s="377" t="s">
        <v>25</v>
      </c>
      <c r="E24" s="378" t="s">
        <v>631</v>
      </c>
      <c r="F24" s="378" t="s">
        <v>632</v>
      </c>
      <c r="G24" s="379" t="s">
        <v>633</v>
      </c>
      <c r="H24" s="380"/>
      <c r="I24" s="381">
        <v>45712</v>
      </c>
      <c r="J24" s="382">
        <v>45747</v>
      </c>
      <c r="K24" s="383"/>
      <c r="L24" s="383"/>
      <c r="M24" s="383"/>
      <c r="N24" s="384">
        <v>1</v>
      </c>
      <c r="O24" s="384">
        <v>1</v>
      </c>
      <c r="P24" s="385" t="s">
        <v>634</v>
      </c>
      <c r="Q24" s="384">
        <v>706</v>
      </c>
      <c r="R24" s="386" t="s">
        <v>635</v>
      </c>
      <c r="S24" s="384" t="s">
        <v>581</v>
      </c>
      <c r="T24" s="386">
        <v>2.62</v>
      </c>
      <c r="U24" s="384">
        <v>0.01</v>
      </c>
    </row>
    <row r="25" spans="1:21" ht="44.5" customHeight="1" x14ac:dyDescent="0.35">
      <c r="A25" s="377" t="s">
        <v>636</v>
      </c>
      <c r="B25" s="387" t="s">
        <v>45</v>
      </c>
      <c r="C25" s="388">
        <v>45711</v>
      </c>
      <c r="D25" s="377" t="s">
        <v>25</v>
      </c>
      <c r="E25" s="378" t="s">
        <v>637</v>
      </c>
      <c r="F25" s="378" t="s">
        <v>632</v>
      </c>
      <c r="G25" s="379" t="s">
        <v>633</v>
      </c>
      <c r="H25" s="380"/>
      <c r="I25" s="381">
        <v>45712</v>
      </c>
      <c r="J25" s="382">
        <v>45747</v>
      </c>
      <c r="K25" s="383"/>
      <c r="L25" s="383"/>
      <c r="M25" s="383"/>
      <c r="N25" s="384">
        <v>1</v>
      </c>
      <c r="O25" s="384">
        <v>1</v>
      </c>
      <c r="P25" s="385" t="s">
        <v>634</v>
      </c>
      <c r="Q25" s="384">
        <v>706</v>
      </c>
      <c r="R25" s="386" t="s">
        <v>635</v>
      </c>
      <c r="S25" s="384" t="s">
        <v>581</v>
      </c>
      <c r="T25" s="386" t="s">
        <v>218</v>
      </c>
      <c r="U25" s="384" t="s">
        <v>218</v>
      </c>
    </row>
    <row r="26" spans="1:21" ht="28.5" customHeight="1" x14ac:dyDescent="0.35">
      <c r="A26" s="444" t="s">
        <v>638</v>
      </c>
      <c r="B26" s="444" t="s">
        <v>45</v>
      </c>
      <c r="C26" s="445">
        <v>45711</v>
      </c>
      <c r="D26" s="444" t="s">
        <v>25</v>
      </c>
      <c r="E26" s="446" t="s">
        <v>639</v>
      </c>
      <c r="F26" s="446" t="s">
        <v>632</v>
      </c>
      <c r="G26" s="444" t="s">
        <v>633</v>
      </c>
      <c r="H26" s="447"/>
      <c r="I26" s="445">
        <v>45712</v>
      </c>
      <c r="J26" s="445">
        <v>45747</v>
      </c>
      <c r="K26" s="445"/>
      <c r="L26" s="445"/>
      <c r="M26" s="445"/>
      <c r="N26" s="448">
        <v>1</v>
      </c>
      <c r="O26" s="448">
        <v>1</v>
      </c>
      <c r="P26" s="449" t="s">
        <v>634</v>
      </c>
      <c r="Q26" s="446">
        <v>706</v>
      </c>
      <c r="R26" s="446" t="s">
        <v>635</v>
      </c>
      <c r="S26" s="444" t="s">
        <v>581</v>
      </c>
      <c r="T26" s="450" t="s">
        <v>218</v>
      </c>
      <c r="U26" s="444" t="s">
        <v>218</v>
      </c>
    </row>
    <row r="27" spans="1:21" ht="31" x14ac:dyDescent="0.35">
      <c r="A27" s="444" t="s">
        <v>640</v>
      </c>
      <c r="B27" s="444" t="s">
        <v>45</v>
      </c>
      <c r="C27" s="445">
        <v>45711</v>
      </c>
      <c r="D27" s="444" t="s">
        <v>25</v>
      </c>
      <c r="E27" s="446" t="s">
        <v>641</v>
      </c>
      <c r="F27" s="446" t="s">
        <v>632</v>
      </c>
      <c r="G27" s="444" t="s">
        <v>633</v>
      </c>
      <c r="H27" s="447"/>
      <c r="I27" s="445">
        <v>45712</v>
      </c>
      <c r="J27" s="445">
        <v>45747</v>
      </c>
      <c r="K27" s="445"/>
      <c r="L27" s="445"/>
      <c r="M27" s="445"/>
      <c r="N27" s="448">
        <v>1</v>
      </c>
      <c r="O27" s="448">
        <v>1</v>
      </c>
      <c r="P27" s="449" t="s">
        <v>634</v>
      </c>
      <c r="Q27" s="446">
        <v>706</v>
      </c>
      <c r="R27" s="446" t="s">
        <v>635</v>
      </c>
      <c r="S27" s="444" t="s">
        <v>581</v>
      </c>
      <c r="T27" s="450" t="s">
        <v>218</v>
      </c>
      <c r="U27" s="444" t="s">
        <v>218</v>
      </c>
    </row>
  </sheetData>
  <conditionalFormatting sqref="V5:XFD6 V14:XFD14 V16:XFD16 V18:XFD19">
    <cfRule type="expression" dxfId="16" priority="20">
      <formula>$B6="Completed"</formula>
    </cfRule>
    <cfRule type="expression" dxfId="15" priority="21">
      <formula>$B6="Cancelled"</formula>
    </cfRule>
  </conditionalFormatting>
  <conditionalFormatting sqref="V7:XFD9">
    <cfRule type="expression" dxfId="14" priority="56">
      <formula>#REF!="Completed"</formula>
    </cfRule>
    <cfRule type="expression" dxfId="13" priority="57">
      <formula>#REF!="Cancelled"</formula>
    </cfRule>
  </conditionalFormatting>
  <conditionalFormatting sqref="V10:XFD11">
    <cfRule type="expression" dxfId="12" priority="66">
      <formula>$B14="Completed"</formula>
    </cfRule>
    <cfRule type="expression" dxfId="11" priority="67">
      <formula>$B14="Cancelled"</formula>
    </cfRule>
  </conditionalFormatting>
  <conditionalFormatting sqref="V12:XFD13 V17:XFD17">
    <cfRule type="expression" dxfId="10" priority="68">
      <formula>#REF!="Completed"</formula>
    </cfRule>
    <cfRule type="expression" dxfId="9" priority="69">
      <formula>#REF!="Cancelled"</formula>
    </cfRule>
  </conditionalFormatting>
  <conditionalFormatting sqref="V15:XFD15">
    <cfRule type="expression" dxfId="8" priority="74">
      <formula>#REF!="Completed"</formula>
    </cfRule>
    <cfRule type="expression" dxfId="7" priority="75">
      <formula>#REF!="Cancelled"</formula>
    </cfRule>
  </conditionalFormatting>
  <pageMargins left="0.7" right="0.7" top="0.75" bottom="0.75" header="0.3" footer="0.3"/>
  <pageSetup paperSize="9" orientation="portrait" horizontalDpi="300"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3684-F654-4DD0-80E0-2CF6A178C99D}">
  <sheetPr>
    <tabColor theme="3" tint="0.79998168889431442"/>
  </sheetPr>
  <dimension ref="A1:U20"/>
  <sheetViews>
    <sheetView zoomScale="55" zoomScaleNormal="55" workbookViewId="0">
      <selection activeCell="K10" sqref="K10"/>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20.15234375" customWidth="1"/>
  </cols>
  <sheetData>
    <row r="1" spans="1:21" s="2" customFormat="1" ht="24.5" x14ac:dyDescent="0.45">
      <c r="A1" s="148"/>
      <c r="B1" s="148" t="s">
        <v>0</v>
      </c>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6" x14ac:dyDescent="0.35">
      <c r="A2" s="157"/>
      <c r="B2" s="157"/>
      <c r="C2" s="157"/>
      <c r="D2" s="157"/>
      <c r="E2" s="158"/>
      <c r="F2" s="158"/>
      <c r="G2" s="159"/>
      <c r="H2" s="160"/>
      <c r="I2" s="159"/>
      <c r="J2" s="159"/>
      <c r="K2" s="159"/>
      <c r="L2" s="159"/>
      <c r="M2" s="159"/>
      <c r="N2" s="161"/>
      <c r="O2" s="161"/>
      <c r="P2" s="159"/>
      <c r="Q2" s="159"/>
      <c r="R2" s="162"/>
      <c r="S2" s="336" t="s">
        <v>193</v>
      </c>
      <c r="T2" s="373">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46"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x14ac:dyDescent="0.35">
      <c r="A5" s="303"/>
      <c r="B5" s="303" t="s">
        <v>40</v>
      </c>
      <c r="C5" s="303"/>
      <c r="D5" s="303" t="s">
        <v>50</v>
      </c>
      <c r="E5" s="304" t="s">
        <v>642</v>
      </c>
      <c r="F5" s="304" t="s">
        <v>57</v>
      </c>
      <c r="G5" s="306"/>
      <c r="H5" s="318"/>
      <c r="I5" s="308">
        <v>46023</v>
      </c>
      <c r="J5" s="309">
        <v>46388</v>
      </c>
      <c r="K5" s="310"/>
      <c r="L5" s="310"/>
      <c r="M5" s="310"/>
      <c r="N5" s="311"/>
      <c r="O5" s="311"/>
      <c r="P5" s="316" t="s">
        <v>54</v>
      </c>
      <c r="Q5" s="311"/>
      <c r="R5" s="314"/>
      <c r="S5" s="343" t="s">
        <v>221</v>
      </c>
      <c r="T5" s="344"/>
      <c r="U5" s="361"/>
    </row>
    <row r="6" spans="1:21" ht="70.5" customHeight="1" x14ac:dyDescent="0.35">
      <c r="A6" s="303"/>
      <c r="B6" s="303"/>
      <c r="C6" s="303"/>
      <c r="D6" s="303"/>
      <c r="E6" s="304"/>
      <c r="F6" s="304"/>
      <c r="G6" s="305"/>
      <c r="H6" s="318"/>
      <c r="I6" s="308"/>
      <c r="J6" s="309"/>
      <c r="K6" s="310"/>
      <c r="L6" s="310"/>
      <c r="M6" s="310"/>
      <c r="N6" s="311"/>
      <c r="O6" s="311"/>
      <c r="P6" s="312"/>
      <c r="Q6" s="311"/>
      <c r="R6" s="314"/>
      <c r="S6" s="343"/>
      <c r="T6" s="344"/>
      <c r="U6" s="361"/>
    </row>
    <row r="7" spans="1:21" ht="51.75" customHeight="1" x14ac:dyDescent="0.35">
      <c r="A7" s="303"/>
      <c r="B7" s="303"/>
      <c r="C7" s="303"/>
      <c r="D7" s="303"/>
      <c r="E7" s="304"/>
      <c r="F7" s="304"/>
      <c r="G7" s="315"/>
      <c r="H7" s="318"/>
      <c r="I7" s="308"/>
      <c r="J7" s="309"/>
      <c r="K7" s="310"/>
      <c r="L7" s="310"/>
      <c r="M7" s="310"/>
      <c r="N7" s="311"/>
      <c r="O7" s="311"/>
      <c r="P7" s="316"/>
      <c r="Q7" s="311"/>
      <c r="R7" s="314"/>
      <c r="S7" s="343"/>
      <c r="T7" s="344">
        <f t="shared" ref="T7:T20" si="0">100*Q7/$T$2</f>
        <v>0</v>
      </c>
      <c r="U7" s="361">
        <f t="shared" ref="U7:U20" si="1">T7*O7/$U$2</f>
        <v>0</v>
      </c>
    </row>
    <row r="8" spans="1:21" ht="26.25" customHeight="1" x14ac:dyDescent="0.35">
      <c r="A8" s="303"/>
      <c r="B8" s="303"/>
      <c r="C8" s="303"/>
      <c r="D8" s="303"/>
      <c r="E8" s="304"/>
      <c r="F8" s="304"/>
      <c r="G8" s="315"/>
      <c r="H8" s="318"/>
      <c r="I8" s="308"/>
      <c r="J8" s="309"/>
      <c r="K8" s="310"/>
      <c r="L8" s="310"/>
      <c r="M8" s="310"/>
      <c r="N8" s="311"/>
      <c r="O8" s="311"/>
      <c r="P8" s="360"/>
      <c r="Q8" s="311"/>
      <c r="R8" s="314"/>
      <c r="S8" s="343"/>
      <c r="T8" s="344">
        <f t="shared" si="0"/>
        <v>0</v>
      </c>
      <c r="U8" s="361">
        <f t="shared" si="1"/>
        <v>0</v>
      </c>
    </row>
    <row r="9" spans="1:21" ht="60.75" customHeight="1" x14ac:dyDescent="0.35">
      <c r="A9" s="303"/>
      <c r="B9" s="303"/>
      <c r="C9" s="303"/>
      <c r="D9" s="303"/>
      <c r="E9" s="304"/>
      <c r="F9" s="304"/>
      <c r="G9" s="304"/>
      <c r="H9" s="318"/>
      <c r="I9" s="308"/>
      <c r="J9" s="309"/>
      <c r="K9" s="310"/>
      <c r="L9" s="310"/>
      <c r="M9" s="310"/>
      <c r="N9" s="311"/>
      <c r="O9" s="311"/>
      <c r="P9" s="316"/>
      <c r="Q9" s="311"/>
      <c r="R9" s="314"/>
      <c r="S9" s="343"/>
      <c r="T9" s="344">
        <f t="shared" si="0"/>
        <v>0</v>
      </c>
      <c r="U9" s="361">
        <f t="shared" si="1"/>
        <v>0</v>
      </c>
    </row>
    <row r="10" spans="1:21" ht="28.5" customHeight="1" x14ac:dyDescent="0.35">
      <c r="A10" s="303"/>
      <c r="B10" s="303"/>
      <c r="C10" s="303"/>
      <c r="D10" s="303"/>
      <c r="E10" s="304"/>
      <c r="F10" s="304"/>
      <c r="G10" s="315"/>
      <c r="H10" s="318"/>
      <c r="I10" s="308"/>
      <c r="J10" s="309"/>
      <c r="K10" s="310"/>
      <c r="L10" s="310"/>
      <c r="M10" s="310"/>
      <c r="N10" s="311"/>
      <c r="O10" s="311"/>
      <c r="P10" s="312"/>
      <c r="Q10" s="311"/>
      <c r="R10" s="314"/>
      <c r="S10" s="343"/>
      <c r="T10" s="344">
        <f t="shared" si="0"/>
        <v>0</v>
      </c>
      <c r="U10" s="361">
        <f t="shared" si="1"/>
        <v>0</v>
      </c>
    </row>
    <row r="11" spans="1:21" ht="20.25" customHeight="1" x14ac:dyDescent="0.35">
      <c r="A11" s="303"/>
      <c r="B11" s="303"/>
      <c r="C11" s="303"/>
      <c r="D11" s="303"/>
      <c r="E11" s="304"/>
      <c r="F11" s="304"/>
      <c r="G11" s="315"/>
      <c r="H11" s="318"/>
      <c r="I11" s="308"/>
      <c r="J11" s="309"/>
      <c r="K11" s="310"/>
      <c r="L11" s="310"/>
      <c r="M11" s="310"/>
      <c r="N11" s="311"/>
      <c r="O11" s="311"/>
      <c r="P11" s="316"/>
      <c r="Q11" s="311"/>
      <c r="R11" s="314"/>
      <c r="S11" s="343"/>
      <c r="T11" s="344">
        <f t="shared" si="0"/>
        <v>0</v>
      </c>
      <c r="U11" s="361">
        <f t="shared" si="1"/>
        <v>0</v>
      </c>
    </row>
    <row r="12" spans="1:21" ht="20.25" customHeight="1" x14ac:dyDescent="0.35">
      <c r="A12" s="303"/>
      <c r="B12" s="303"/>
      <c r="C12" s="303"/>
      <c r="D12" s="303"/>
      <c r="E12" s="304"/>
      <c r="F12" s="304"/>
      <c r="G12" s="315"/>
      <c r="H12" s="318"/>
      <c r="I12" s="308"/>
      <c r="J12" s="309"/>
      <c r="K12" s="310"/>
      <c r="L12" s="310"/>
      <c r="M12" s="310"/>
      <c r="N12" s="311"/>
      <c r="O12" s="311"/>
      <c r="P12" s="316"/>
      <c r="Q12" s="311"/>
      <c r="R12" s="314"/>
      <c r="S12" s="343"/>
      <c r="T12" s="344">
        <f t="shared" si="0"/>
        <v>0</v>
      </c>
      <c r="U12" s="361">
        <f t="shared" si="1"/>
        <v>0</v>
      </c>
    </row>
    <row r="13" spans="1:21" ht="20.25" customHeight="1" x14ac:dyDescent="0.35">
      <c r="A13" s="303"/>
      <c r="B13" s="303"/>
      <c r="C13" s="303"/>
      <c r="D13" s="303"/>
      <c r="E13" s="304"/>
      <c r="F13" s="304"/>
      <c r="G13" s="315"/>
      <c r="H13" s="318"/>
      <c r="I13" s="308"/>
      <c r="J13" s="309"/>
      <c r="K13" s="310"/>
      <c r="L13" s="310"/>
      <c r="M13" s="310"/>
      <c r="N13" s="311"/>
      <c r="O13" s="311"/>
      <c r="P13" s="316"/>
      <c r="Q13" s="311"/>
      <c r="R13" s="314"/>
      <c r="S13" s="343"/>
      <c r="T13" s="344">
        <f t="shared" si="0"/>
        <v>0</v>
      </c>
      <c r="U13" s="361">
        <f t="shared" si="1"/>
        <v>0</v>
      </c>
    </row>
    <row r="14" spans="1:21" ht="20.25" customHeight="1" x14ac:dyDescent="0.35">
      <c r="A14" s="303"/>
      <c r="B14" s="303"/>
      <c r="C14" s="303"/>
      <c r="D14" s="303"/>
      <c r="E14" s="304"/>
      <c r="F14" s="304"/>
      <c r="G14" s="315"/>
      <c r="H14" s="318"/>
      <c r="I14" s="308"/>
      <c r="J14" s="309"/>
      <c r="K14" s="310"/>
      <c r="L14" s="310"/>
      <c r="M14" s="310"/>
      <c r="N14" s="311"/>
      <c r="O14" s="311"/>
      <c r="P14" s="316"/>
      <c r="Q14" s="311"/>
      <c r="R14" s="314"/>
      <c r="S14" s="343"/>
      <c r="T14" s="344">
        <f t="shared" si="0"/>
        <v>0</v>
      </c>
      <c r="U14" s="361">
        <f t="shared" si="1"/>
        <v>0</v>
      </c>
    </row>
    <row r="15" spans="1:21" ht="20.25" customHeight="1" x14ac:dyDescent="0.35">
      <c r="A15" s="303"/>
      <c r="B15" s="303"/>
      <c r="C15" s="303"/>
      <c r="D15" s="303"/>
      <c r="E15" s="304"/>
      <c r="F15" s="304"/>
      <c r="G15" s="315"/>
      <c r="H15" s="318"/>
      <c r="I15" s="308"/>
      <c r="J15" s="309"/>
      <c r="K15" s="310"/>
      <c r="L15" s="310"/>
      <c r="M15" s="310"/>
      <c r="N15" s="311"/>
      <c r="O15" s="311"/>
      <c r="P15" s="316"/>
      <c r="Q15" s="311"/>
      <c r="R15" s="314"/>
      <c r="S15" s="343"/>
      <c r="T15" s="344">
        <f t="shared" si="0"/>
        <v>0</v>
      </c>
      <c r="U15" s="361">
        <f t="shared" si="1"/>
        <v>0</v>
      </c>
    </row>
    <row r="16" spans="1:21" ht="20.25" customHeight="1" x14ac:dyDescent="0.35">
      <c r="A16" s="303"/>
      <c r="B16" s="303"/>
      <c r="C16" s="303"/>
      <c r="D16" s="303"/>
      <c r="E16" s="304"/>
      <c r="F16" s="304"/>
      <c r="G16" s="315"/>
      <c r="H16" s="318"/>
      <c r="I16" s="308"/>
      <c r="J16" s="309"/>
      <c r="K16" s="310"/>
      <c r="L16" s="310"/>
      <c r="M16" s="310"/>
      <c r="N16" s="311"/>
      <c r="O16" s="311"/>
      <c r="P16" s="316"/>
      <c r="Q16" s="311"/>
      <c r="R16" s="314"/>
      <c r="S16" s="343"/>
      <c r="T16" s="344">
        <f t="shared" si="0"/>
        <v>0</v>
      </c>
      <c r="U16" s="361">
        <f t="shared" si="1"/>
        <v>0</v>
      </c>
    </row>
    <row r="17" spans="1:21" ht="20.25" customHeight="1" x14ac:dyDescent="0.35">
      <c r="A17" s="303"/>
      <c r="B17" s="303"/>
      <c r="C17" s="303"/>
      <c r="D17" s="303"/>
      <c r="E17" s="304"/>
      <c r="F17" s="304"/>
      <c r="G17" s="315"/>
      <c r="H17" s="318"/>
      <c r="I17" s="308"/>
      <c r="J17" s="309"/>
      <c r="K17" s="310"/>
      <c r="L17" s="310"/>
      <c r="M17" s="310"/>
      <c r="N17" s="311"/>
      <c r="O17" s="311"/>
      <c r="P17" s="316"/>
      <c r="Q17" s="311"/>
      <c r="R17" s="314"/>
      <c r="S17" s="343"/>
      <c r="T17" s="344">
        <f t="shared" si="0"/>
        <v>0</v>
      </c>
      <c r="U17" s="361">
        <f t="shared" si="1"/>
        <v>0</v>
      </c>
    </row>
    <row r="18" spans="1:21" ht="20.25" customHeight="1" x14ac:dyDescent="0.35">
      <c r="A18" s="303"/>
      <c r="B18" s="303"/>
      <c r="C18" s="303"/>
      <c r="D18" s="303"/>
      <c r="E18" s="304"/>
      <c r="F18" s="304"/>
      <c r="G18" s="315"/>
      <c r="H18" s="318"/>
      <c r="I18" s="308"/>
      <c r="J18" s="309"/>
      <c r="K18" s="310"/>
      <c r="L18" s="310"/>
      <c r="M18" s="310"/>
      <c r="N18" s="311"/>
      <c r="O18" s="311"/>
      <c r="P18" s="316"/>
      <c r="Q18" s="311"/>
      <c r="R18" s="314"/>
      <c r="S18" s="343"/>
      <c r="T18" s="344">
        <f t="shared" si="0"/>
        <v>0</v>
      </c>
      <c r="U18" s="361">
        <f t="shared" si="1"/>
        <v>0</v>
      </c>
    </row>
    <row r="19" spans="1:21" ht="20.25" customHeight="1" x14ac:dyDescent="0.35">
      <c r="A19" s="303"/>
      <c r="B19" s="303"/>
      <c r="C19" s="303"/>
      <c r="D19" s="303"/>
      <c r="E19" s="304"/>
      <c r="F19" s="304"/>
      <c r="G19" s="315"/>
      <c r="H19" s="318"/>
      <c r="I19" s="308"/>
      <c r="J19" s="309"/>
      <c r="K19" s="310"/>
      <c r="L19" s="310"/>
      <c r="M19" s="310"/>
      <c r="N19" s="311"/>
      <c r="O19" s="311"/>
      <c r="P19" s="316"/>
      <c r="Q19" s="311"/>
      <c r="R19" s="314"/>
      <c r="S19" s="343"/>
      <c r="T19" s="344">
        <f t="shared" si="0"/>
        <v>0</v>
      </c>
      <c r="U19" s="361">
        <f t="shared" si="1"/>
        <v>0</v>
      </c>
    </row>
    <row r="20" spans="1:21" ht="20.25" customHeight="1" x14ac:dyDescent="0.35">
      <c r="A20" s="303"/>
      <c r="B20" s="303"/>
      <c r="C20" s="303"/>
      <c r="D20" s="303"/>
      <c r="E20" s="304"/>
      <c r="F20" s="304"/>
      <c r="G20" s="315"/>
      <c r="H20" s="318"/>
      <c r="I20" s="308"/>
      <c r="J20" s="309"/>
      <c r="K20" s="310"/>
      <c r="L20" s="310"/>
      <c r="M20" s="310"/>
      <c r="N20" s="311"/>
      <c r="O20" s="311"/>
      <c r="P20" s="316"/>
      <c r="Q20" s="311"/>
      <c r="R20" s="314"/>
      <c r="S20" s="343"/>
      <c r="T20" s="344">
        <f t="shared" si="0"/>
        <v>0</v>
      </c>
      <c r="U20" s="361">
        <f t="shared" si="1"/>
        <v>0</v>
      </c>
    </row>
  </sheetData>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8E23EB04-476D-44F8-B7E7-A5EE113C3D01}">
      <formula1>"Proposed, Submitted,  Approved, Cancelled, Completed"</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2.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D059C2-3E52-40FD-B49F-28682E3B4E8D}">
  <ds:schemaRefs>
    <ds:schemaRef ds:uri="http://schemas.microsoft.com/office/2006/metadata/properties"/>
    <ds:schemaRef ds:uri="http://schemas.microsoft.com/office/infopath/2007/PartnerControls"/>
    <ds:schemaRef ds:uri="d9dd733d-5918-4031-8251-d30265015c80"/>
    <ds:schemaRef ds:uri="aaacb922-5235-4a66-b188-303b9b46fbd7"/>
    <ds:schemaRef ds:uri="0f9fa326-da26-4ea8-b6a9-645e8136fe1d"/>
    <ds:schemaRef ds:uri="9ff49155-5265-46e4-810b-5c4cca24d74b"/>
  </ds:schemaRefs>
</ds:datastoreItem>
</file>

<file path=customXml/itemProps2.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4.xml><?xml version="1.0" encoding="utf-8"?>
<ds:datastoreItem xmlns:ds="http://schemas.openxmlformats.org/officeDocument/2006/customXml" ds:itemID="{89C7A499-9EDF-4C7D-9150-24D6597B9E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2020 Tracker</vt:lpstr>
      <vt:lpstr>2021 Tracker</vt:lpstr>
      <vt:lpstr>2022 Tracker</vt:lpstr>
      <vt:lpstr>2023 Tracker</vt:lpstr>
      <vt:lpstr>2024 Tracker</vt:lpstr>
      <vt:lpstr>2025 Tracker</vt:lpstr>
      <vt:lpstr>2026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Macleod, Eilish (BEIS)</cp:lastModifiedBy>
  <cp:revision/>
  <dcterms:created xsi:type="dcterms:W3CDTF">2016-03-21T16:06:55Z</dcterms:created>
  <dcterms:modified xsi:type="dcterms:W3CDTF">2025-05-26T14:20:45Z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