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eisgov.sharepoint.com/sites/beis/306/HNDUProj/HNDU Pipeline/2018 Q1/"/>
    </mc:Choice>
  </mc:AlternateContent>
  <xr:revisionPtr revIDLastSave="25" documentId="13_ncr:1_{80454FA7-0F62-41A6-862A-0CD4FED1267F}" xr6:coauthVersionLast="31" xr6:coauthVersionMax="33" xr10:uidLastSave="{297649B6-4334-4030-87AF-20D12D63659A}"/>
  <bookViews>
    <workbookView xWindow="0" yWindow="0" windowWidth="12800" windowHeight="3200" xr2:uid="{D511EFEC-F3E6-4852-BE9F-C695A88F8485}"/>
  </bookViews>
  <sheets>
    <sheet name="Summary" sheetId="1" r:id="rId1"/>
    <sheet name="Charts" sheetId="2" r:id="rId2"/>
  </sheet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T3" i="1"/>
  <c r="T4" i="1"/>
  <c r="T5" i="1"/>
  <c r="T6" i="1"/>
  <c r="T7" i="1"/>
  <c r="T8" i="1"/>
  <c r="T9" i="1"/>
  <c r="T10" i="1"/>
  <c r="D4" i="2"/>
  <c r="D3" i="2"/>
  <c r="D2" i="2"/>
</calcChain>
</file>

<file path=xl/sharedStrings.xml><?xml version="1.0" encoding="utf-8"?>
<sst xmlns="http://schemas.openxmlformats.org/spreadsheetml/2006/main" count="291" uniqueCount="148">
  <si>
    <t>Title</t>
  </si>
  <si>
    <t>Sponsor_Name</t>
  </si>
  <si>
    <t>GenCapex</t>
  </si>
  <si>
    <t>PW</t>
  </si>
  <si>
    <t>DistCapex</t>
  </si>
  <si>
    <t>OthCapex</t>
  </si>
  <si>
    <t>TotCapex</t>
  </si>
  <si>
    <t>PIRR</t>
  </si>
  <si>
    <t>FID</t>
  </si>
  <si>
    <t>Construction</t>
  </si>
  <si>
    <t>1st_Connection</t>
  </si>
  <si>
    <t>Full_Connection</t>
  </si>
  <si>
    <t>Stage</t>
  </si>
  <si>
    <t>Name</t>
  </si>
  <si>
    <t>Email</t>
  </si>
  <si>
    <t>Primary_Energy</t>
  </si>
  <si>
    <t>PF</t>
  </si>
  <si>
    <t>Report_Date</t>
  </si>
  <si>
    <t>Church Street_COM</t>
  </si>
  <si>
    <t>City of Westminster</t>
  </si>
  <si>
    <t>Commercialisation</t>
  </si>
  <si>
    <t>CHP – Gas</t>
  </si>
  <si>
    <t>Not Stated</t>
  </si>
  <si>
    <t>Cardiff Bay (EFW)_DPD</t>
  </si>
  <si>
    <t>Cardiff Council</t>
  </si>
  <si>
    <t>Gareth Harcombe</t>
  </si>
  <si>
    <t>gharcombe@cardiff.gov.uk</t>
  </si>
  <si>
    <t>CHP – EfW</t>
  </si>
  <si>
    <t>Town Centre Heat Network_DPD</t>
  </si>
  <si>
    <t>Crawley Borough Council</t>
  </si>
  <si>
    <t>Exeter City Centre_DPD</t>
  </si>
  <si>
    <t>Exeter City Council</t>
  </si>
  <si>
    <t>Melanie Sealey</t>
  </si>
  <si>
    <t>melanie.sealey@devon.gov.uk</t>
  </si>
  <si>
    <t>North Tottenham_DPD</t>
  </si>
  <si>
    <t>London Borough of Haringey</t>
  </si>
  <si>
    <t>Deep Geothermal_DPD</t>
  </si>
  <si>
    <t>Stoke-on-Trent City Council (SoTCC)</t>
  </si>
  <si>
    <t>Geothermal</t>
  </si>
  <si>
    <t>Yes</t>
  </si>
  <si>
    <t>Middlesbrough_DPD</t>
  </si>
  <si>
    <t>Tees Valley Combined Authority</t>
  </si>
  <si>
    <t>Mark Lewis</t>
  </si>
  <si>
    <t>Mark.Lewis@teesvalley-ca.gov.uk</t>
  </si>
  <si>
    <t>Barnsley Civic Quarter_FES</t>
  </si>
  <si>
    <t>Barnsley Metropolitan Borough Council</t>
  </si>
  <si>
    <t>Feasibility</t>
  </si>
  <si>
    <t>Richard Kershaw</t>
  </si>
  <si>
    <t>richardkershaw@barnsley.gov.uk</t>
  </si>
  <si>
    <t>Bolton Town Centre_FES</t>
  </si>
  <si>
    <t>Bolton Metropolitan Borough Council</t>
  </si>
  <si>
    <t>Nicola Farrell</t>
  </si>
  <si>
    <t>nicola.farrell@bolton.gov.uk</t>
  </si>
  <si>
    <t>Castle Lane East Network_FES</t>
  </si>
  <si>
    <t>Bournemouth Borough Council</t>
  </si>
  <si>
    <t>David Lawrence</t>
  </si>
  <si>
    <t>david.lawrence@bournemouth.gov.uk</t>
  </si>
  <si>
    <t>Boiler - EfW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</si>
  <si>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</si>
  <si>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</si>
  <si>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</si>
  <si>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</si>
  <si>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</si>
  <si>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</si>
  <si>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Halifax Town Centre (with Charlestown &amp; Dean Clough)_FES</t>
  </si>
  <si>
    <t>Calderdale Metropolitan Borough Council</t>
  </si>
  <si>
    <t>Sam Saxby</t>
  </si>
  <si>
    <t>Sam.Saxby@calderdale.gov.uk</t>
  </si>
  <si>
    <t>Cherwell - Bicester EcoTown_FES</t>
  </si>
  <si>
    <t>Cherwell District Council</t>
  </si>
  <si>
    <t>Crewe Town Centre_FES</t>
  </si>
  <si>
    <t>Cheshire East Council</t>
  </si>
  <si>
    <t>Renia Kotynia</t>
  </si>
  <si>
    <t>Renia.Kotynia@cheshireeast.gov.uk</t>
  </si>
  <si>
    <t>Macclesfield Town Centre Heat Network_FES</t>
  </si>
  <si>
    <t>Whitehaven Minewater Heat Kells Lane_FES</t>
  </si>
  <si>
    <t>Copeland Borough Council</t>
  </si>
  <si>
    <t>Steve Beggs</t>
  </si>
  <si>
    <t>steve.beggs@copeland.gov.uk</t>
  </si>
  <si>
    <t>Mine Water Heat Recovery</t>
  </si>
  <si>
    <t>Whitehaven Westlakes Science Park_FES</t>
  </si>
  <si>
    <t>Durham University_FES</t>
  </si>
  <si>
    <t>Durham County Council</t>
  </si>
  <si>
    <t>Stephen McDonald</t>
  </si>
  <si>
    <t>stephen.mcdonald@durham.gov.uk</t>
  </si>
  <si>
    <t>Durham Town Centre_FES</t>
  </si>
  <si>
    <t>East Runcorn Daresbury Energy Network_FES</t>
  </si>
  <si>
    <t>Halton Borough Council</t>
  </si>
  <si>
    <t>Hereford Link Road_FES</t>
  </si>
  <si>
    <t>Herefordshire Council</t>
  </si>
  <si>
    <t>Richard Vaughan</t>
  </si>
  <si>
    <t>Richard.Vaughan@herefordshire.gov.uk</t>
  </si>
  <si>
    <t>Maidstone Heat Network_FES</t>
  </si>
  <si>
    <t>Kent county</t>
  </si>
  <si>
    <t>Chris Gadsby</t>
  </si>
  <si>
    <t>chris.gadsby@kent.gov.uk</t>
  </si>
  <si>
    <t>Leeds Phase 2 DHN_FES</t>
  </si>
  <si>
    <t>Leeds City Council</t>
  </si>
  <si>
    <t>Somers Town phase 2_FES</t>
  </si>
  <si>
    <t>London Borough of Camden</t>
  </si>
  <si>
    <t>Harold Garner</t>
  </si>
  <si>
    <t>Harold.Garner@Camden.gov.uk</t>
  </si>
  <si>
    <t>Southall DE_FES</t>
  </si>
  <si>
    <t>London Borough of Ealing</t>
  </si>
  <si>
    <t>Wood Green_FES</t>
  </si>
  <si>
    <t>Tottenham Hale_FES</t>
  </si>
  <si>
    <t>New Cross Heat Network_FES</t>
  </si>
  <si>
    <t>London Borough of Lewisham</t>
  </si>
  <si>
    <t>Manchester Open Corridor_FES</t>
  </si>
  <si>
    <t>Manchester City Council</t>
  </si>
  <si>
    <t>Civic Quarter District Energy Scheme_FES</t>
  </si>
  <si>
    <t>Newcastle-upon-Tyne City Council</t>
  </si>
  <si>
    <t>Oxford City Centre_FES</t>
  </si>
  <si>
    <t>Oxford City Council</t>
  </si>
  <si>
    <t>Oxford Headington_FES</t>
  </si>
  <si>
    <t>Greenwich Power Station District Heat Network_FES</t>
  </si>
  <si>
    <t>Royal Borough of Greenwich</t>
  </si>
  <si>
    <t>Charlestown_FES</t>
  </si>
  <si>
    <t>Salford City Council</t>
  </si>
  <si>
    <t>Public Service Village_FES</t>
  </si>
  <si>
    <t>St Edmundsbury Borough Council</t>
  </si>
  <si>
    <t>Peter Gudde</t>
  </si>
  <si>
    <t>Peter.gudde@westsuffolk.gov.uk</t>
  </si>
  <si>
    <t>Veolia Energy from Waste_FES</t>
  </si>
  <si>
    <t>Staffordshire Moorlands District Council</t>
  </si>
  <si>
    <t>Swansea Central_FES</t>
  </si>
  <si>
    <t>Swansea City and Borough Council</t>
  </si>
  <si>
    <t>North Star and Town Centre_FES</t>
  </si>
  <si>
    <t>Swindon Borough Council</t>
  </si>
  <si>
    <t>South Bank_FES</t>
  </si>
  <si>
    <t>CHP – Biogas</t>
  </si>
  <si>
    <t>Ebbw Vale (Rassau)_MAP</t>
  </si>
  <si>
    <t>Blaenau Gwent County Borough Council</t>
  </si>
  <si>
    <t>Heat mapping and masterplanning</t>
  </si>
  <si>
    <t>South Halifax</t>
  </si>
  <si>
    <t>Killingworth Moor_MAP</t>
  </si>
  <si>
    <t>North Tyneside Metropolitan Borough Council</t>
  </si>
  <si>
    <t>Michael Keenlyside</t>
  </si>
  <si>
    <t>michael.keenlyside@northtyneside.gov.uk</t>
  </si>
  <si>
    <t>SERC EfW heat supply_MAP</t>
  </si>
  <si>
    <t>South Gloucestershire Council</t>
  </si>
  <si>
    <t>Veolia Energy from Waste_MAP</t>
  </si>
  <si>
    <t>Chris Jones</t>
  </si>
  <si>
    <t>chris.jones@staffordshire.gov.uk</t>
  </si>
  <si>
    <t>Commercialisation (in progress) / DPD (complete)</t>
  </si>
  <si>
    <t>Feasibility (complete)</t>
  </si>
  <si>
    <t>Heat mapping and masterplanning (complete)</t>
  </si>
  <si>
    <t>Highlighted by HNDU for investors to consider contacting this quarter either directly or via HNDU introduction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</si>
</sst>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effectLst/>
              </a:rPr>
              <a:t>2018 Q1: HNDU Capex by </a:t>
            </a:r>
            <a:endParaRPr lang="en-GB" sz="1400">
              <a:effectLst/>
            </a:endParaRPr>
          </a:p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effectLst/>
              </a:rPr>
              <a:t>development stage</a:t>
            </a:r>
            <a:endParaRPr lang="en-GB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C0-49E9-BC98-8ECF248B70F4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C0-49E9-BC98-8ECF248B70F4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8C0-49E9-BC98-8ECF248B70F4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08C0-49E9-BC98-8ECF248B70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Charts!$C$2:$C$4</c:f>
              <c:strCache>
                <c:ptCount val="3"/>
                <c:pt idx="0">
                  <c:v>Commercialisation (in progress) / DPD (complete)</c:v>
                </c:pt>
                <c:pt idx="1">
                  <c:v>Feasibility (complete)</c:v>
                </c:pt>
                <c:pt idx="2">
                  <c:v>Heat mapping and masterplanning (complete)</c:v>
                </c:pt>
              </c:strCache>
            </c:strRef>
          </c:cat>
          <c:val>
            <c:numRef>
              <c:f>Charts!$D$2:$D$4</c:f>
              <c:numCache>
                <c:formatCode>General</c:formatCode>
                <c:ptCount val="3"/>
                <c:pt idx="0">
                  <c:v>157.6</c:v>
                </c:pt>
                <c:pt idx="1">
                  <c:v>435.80000000000007</c:v>
                </c:pt>
                <c:pt idx="2">
                  <c:v>52.269999999999996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C0-49E9-BC98-8ECF248B70F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00355617150009"/>
          <c:y val="0.19753864100320792"/>
          <c:w val="0.33199644382849991"/>
          <c:h val="0.6975153105861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287337</xdr:colOff>
      <xdr:row>1</xdr:row>
      <xdr:rowOff>20637</xdr:rowOff>
    </xdr:from>
    <xdr:to>
      <xdr:col>11</xdr:col>
      <xdr:colOff>592137</xdr:colOff>
      <xdr:row>15</xdr:row>
      <xdr:rowOff>141287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6F0498-DE0F-41C3-84B9-4AC3F9ADE8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A7EF5-005C-488B-A6B5-48750360B38B}">
  <sheetPr codeName="Sheet1"/>
  <dimension ref="A1:T48"/>
  <sheetViews>
    <sheetView tabSelected="1" topLeftCell="A40" workbookViewId="0">
      <selection activeCell="A48" sqref="A48"/>
    </sheetView>
  </sheetViews>
  <sheetFormatPr defaultRowHeight="14.75" x14ac:dyDescent="0.75"/>
  <cols>
    <col min="1" max="1" width="49.54296875" bestFit="1" customWidth="1"/>
    <col min="2" max="2" width="38.40625" bestFit="1" customWidth="1"/>
    <col min="13" max="13" width="29" bestFit="1" customWidth="1"/>
  </cols>
  <sheetData>
    <row r="1" spans="1:20" x14ac:dyDescent="0.7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20" x14ac:dyDescent="0.75">
      <c r="A2" t="s">
        <v>18</v>
      </c>
      <c r="B2" t="s">
        <v>19</v>
      </c>
      <c r="C2">
        <v>8.4700000000000006</v>
      </c>
      <c r="D2">
        <v>0</v>
      </c>
      <c r="E2">
        <v>6.27</v>
      </c>
      <c r="F2">
        <v>1.17</v>
      </c>
      <c r="G2">
        <v>15.91</v>
      </c>
      <c r="H2">
        <v>0.08</v>
      </c>
      <c r="I2">
        <v>2018</v>
      </c>
      <c r="J2">
        <v>2018</v>
      </c>
      <c r="K2">
        <v>2019</v>
      </c>
      <c r="L2">
        <v>2026</v>
      </c>
      <c r="M2" t="s">
        <v>20</v>
      </c>
      <c r="P2" t="s">
        <v>21</v>
      </c>
      <c r="Q2" t="s">
        <v>22</v>
      </c>
      <c r="R2">
        <v>2017</v>
      </c>
      <c r="T2" t="str">
        <f>LEFT(A3,FIND("_",A3))</f>
        <v>Cardiff Bay (EFW)_</v>
      </c>
    </row>
    <row r="3" spans="1:20" x14ac:dyDescent="0.75">
      <c r="A3" s="1" t="s">
        <v>23</v>
      </c>
      <c r="B3" s="1" t="s">
        <v>24</v>
      </c>
      <c r="C3" s="1">
        <v>3.96</v>
      </c>
      <c r="D3" s="1">
        <v>0</v>
      </c>
      <c r="E3" s="1">
        <v>15.16</v>
      </c>
      <c r="F3" s="1">
        <v>4.91</v>
      </c>
      <c r="G3" s="1">
        <v>24.02</v>
      </c>
      <c r="H3" s="1">
        <v>6.5000000000000002E-2</v>
      </c>
      <c r="I3" s="1">
        <v>2018</v>
      </c>
      <c r="J3" s="1">
        <v>2018</v>
      </c>
      <c r="K3" s="1">
        <v>2021</v>
      </c>
      <c r="L3" s="1">
        <v>2025</v>
      </c>
      <c r="M3" s="1" t="s">
        <v>20</v>
      </c>
      <c r="N3" s="1" t="s">
        <v>25</v>
      </c>
      <c r="O3" s="1" t="s">
        <v>26</v>
      </c>
      <c r="P3" s="1" t="s">
        <v>27</v>
      </c>
      <c r="Q3" s="1" t="s">
        <v>22</v>
      </c>
      <c r="R3" s="1">
        <v>2018</v>
      </c>
      <c r="T3" t="str">
        <f t="shared" ref="T3:T10" si="0">LEFT(A4,FIND("_",A4))</f>
        <v>Town Centre Heat Network_</v>
      </c>
    </row>
    <row r="4" spans="1:20" x14ac:dyDescent="0.75">
      <c r="A4" s="1" t="s">
        <v>28</v>
      </c>
      <c r="B4" s="1" t="s">
        <v>29</v>
      </c>
      <c r="C4" s="1">
        <v>2.76</v>
      </c>
      <c r="D4" s="1">
        <v>0</v>
      </c>
      <c r="E4" s="1">
        <v>3.17</v>
      </c>
      <c r="F4" s="1">
        <v>1.55</v>
      </c>
      <c r="G4" s="1">
        <v>7.48</v>
      </c>
      <c r="H4" s="1">
        <v>6.1100000000000002E-2</v>
      </c>
      <c r="I4" s="1">
        <v>2018</v>
      </c>
      <c r="J4" s="1">
        <v>2018</v>
      </c>
      <c r="K4" s="1">
        <v>2019</v>
      </c>
      <c r="L4" s="1">
        <v>2020</v>
      </c>
      <c r="M4" s="1" t="s">
        <v>20</v>
      </c>
      <c r="N4" s="1"/>
      <c r="O4" s="1"/>
      <c r="P4" s="1" t="s">
        <v>21</v>
      </c>
      <c r="Q4" s="1" t="s">
        <v>22</v>
      </c>
      <c r="R4" s="1">
        <v>2016</v>
      </c>
      <c r="T4" t="str">
        <f t="shared" si="0"/>
        <v>Exeter City Centre_</v>
      </c>
    </row>
    <row r="5" spans="1:20" x14ac:dyDescent="0.75">
      <c r="A5" s="1" t="s">
        <v>30</v>
      </c>
      <c r="B5" s="1" t="s">
        <v>31</v>
      </c>
      <c r="C5" s="1">
        <v>10.4</v>
      </c>
      <c r="D5" s="1">
        <v>0</v>
      </c>
      <c r="E5" s="1">
        <v>8.1999999999999993</v>
      </c>
      <c r="F5" s="1">
        <v>0</v>
      </c>
      <c r="G5" s="1">
        <v>18.600000000000001</v>
      </c>
      <c r="H5" s="1"/>
      <c r="I5" s="1"/>
      <c r="J5" s="1"/>
      <c r="K5" s="1"/>
      <c r="L5" s="1"/>
      <c r="M5" s="1" t="s">
        <v>20</v>
      </c>
      <c r="N5" s="1" t="s">
        <v>32</v>
      </c>
      <c r="O5" s="1" t="s">
        <v>33</v>
      </c>
      <c r="P5" s="1" t="s">
        <v>21</v>
      </c>
      <c r="Q5" s="1" t="s">
        <v>22</v>
      </c>
      <c r="R5" s="1"/>
      <c r="T5" t="str">
        <f t="shared" si="0"/>
        <v>North Tottenham_</v>
      </c>
    </row>
    <row r="6" spans="1:20" x14ac:dyDescent="0.75">
      <c r="A6" t="s">
        <v>34</v>
      </c>
      <c r="B6" t="s">
        <v>35</v>
      </c>
      <c r="C6">
        <v>4.6500000000000004</v>
      </c>
      <c r="D6">
        <v>0</v>
      </c>
      <c r="E6">
        <v>3.89</v>
      </c>
      <c r="F6">
        <v>2.13</v>
      </c>
      <c r="G6">
        <v>10.66</v>
      </c>
      <c r="M6" t="s">
        <v>20</v>
      </c>
      <c r="P6" t="s">
        <v>21</v>
      </c>
      <c r="Q6" t="s">
        <v>22</v>
      </c>
      <c r="R6">
        <v>2016</v>
      </c>
      <c r="T6" t="str">
        <f t="shared" si="0"/>
        <v>Deep Geothermal_</v>
      </c>
    </row>
    <row r="7" spans="1:20" x14ac:dyDescent="0.75">
      <c r="A7" t="s">
        <v>36</v>
      </c>
      <c r="B7" t="s">
        <v>37</v>
      </c>
      <c r="C7">
        <v>32.450000000000003</v>
      </c>
      <c r="D7">
        <v>0</v>
      </c>
      <c r="E7">
        <v>17.41</v>
      </c>
      <c r="F7">
        <v>1.07</v>
      </c>
      <c r="G7">
        <v>50.93</v>
      </c>
      <c r="K7">
        <v>2018</v>
      </c>
      <c r="L7">
        <v>2020</v>
      </c>
      <c r="M7" t="s">
        <v>20</v>
      </c>
      <c r="P7" t="s">
        <v>38</v>
      </c>
      <c r="Q7" t="s">
        <v>39</v>
      </c>
      <c r="R7">
        <v>2017</v>
      </c>
      <c r="T7" t="str">
        <f t="shared" si="0"/>
        <v>Middlesbrough_</v>
      </c>
    </row>
    <row r="8" spans="1:20" x14ac:dyDescent="0.75">
      <c r="A8" s="1" t="s">
        <v>40</v>
      </c>
      <c r="B8" s="1" t="s">
        <v>41</v>
      </c>
      <c r="C8" s="1">
        <v>0</v>
      </c>
      <c r="D8" s="1">
        <v>0</v>
      </c>
      <c r="E8" s="1">
        <v>0</v>
      </c>
      <c r="F8" s="1">
        <v>0</v>
      </c>
      <c r="G8" s="1">
        <v>30</v>
      </c>
      <c r="H8" s="1"/>
      <c r="I8" s="1"/>
      <c r="J8" s="1"/>
      <c r="K8" s="1"/>
      <c r="L8" s="1"/>
      <c r="M8" s="1" t="s">
        <v>20</v>
      </c>
      <c r="N8" s="1" t="s">
        <v>42</v>
      </c>
      <c r="O8" s="1" t="s">
        <v>43</v>
      </c>
      <c r="P8" s="1" t="s">
        <v>21</v>
      </c>
      <c r="Q8" s="1" t="s">
        <v>39</v>
      </c>
      <c r="R8" s="1">
        <v>2017</v>
      </c>
      <c r="T8" t="str">
        <f t="shared" si="0"/>
        <v>Barnsley Civic Quarter_</v>
      </c>
    </row>
    <row r="9" spans="1:20" x14ac:dyDescent="0.75">
      <c r="A9" t="s">
        <v>44</v>
      </c>
      <c r="B9" t="s">
        <v>45</v>
      </c>
      <c r="C9">
        <v>2.37</v>
      </c>
      <c r="D9">
        <v>0.28999999999999998</v>
      </c>
      <c r="E9">
        <v>2.75</v>
      </c>
      <c r="F9">
        <v>6</v>
      </c>
      <c r="G9">
        <v>11.41</v>
      </c>
      <c r="H9">
        <v>4.3999999999999997E-2</v>
      </c>
      <c r="J9">
        <v>2018</v>
      </c>
      <c r="K9">
        <v>2019</v>
      </c>
      <c r="L9">
        <v>2022</v>
      </c>
      <c r="M9" t="s">
        <v>46</v>
      </c>
      <c r="N9" t="s">
        <v>47</v>
      </c>
      <c r="O9" t="s">
        <v>48</v>
      </c>
      <c r="P9" t="s">
        <v>21</v>
      </c>
      <c r="Q9" t="s">
        <v>22</v>
      </c>
      <c r="R9">
        <v>2017</v>
      </c>
      <c r="T9" t="str">
        <f t="shared" si="0"/>
        <v>Bolton Town Centre_</v>
      </c>
    </row>
    <row r="10" spans="1:20" x14ac:dyDescent="0.75">
      <c r="A10" t="s">
        <v>49</v>
      </c>
      <c r="B10" t="s">
        <v>50</v>
      </c>
      <c r="C10">
        <v>3.5</v>
      </c>
      <c r="D10">
        <v>0</v>
      </c>
      <c r="E10">
        <v>2.77</v>
      </c>
      <c r="F10">
        <v>3.24</v>
      </c>
      <c r="G10">
        <v>9.51</v>
      </c>
      <c r="H10">
        <v>4.7E-2</v>
      </c>
      <c r="J10">
        <v>2021</v>
      </c>
      <c r="K10">
        <v>2022</v>
      </c>
      <c r="L10">
        <v>2024</v>
      </c>
      <c r="M10" t="s">
        <v>46</v>
      </c>
      <c r="N10" t="s">
        <v>51</v>
      </c>
      <c r="O10" t="s">
        <v>52</v>
      </c>
      <c r="P10" t="s">
        <v>21</v>
      </c>
      <c r="Q10" t="s">
        <v>22</v>
      </c>
      <c r="R10">
        <v>2018</v>
      </c>
      <c r="T10" t="str">
        <f t="shared" si="0"/>
        <v>Castle Lane East Network_</v>
      </c>
    </row>
    <row r="11" spans="1:20" x14ac:dyDescent="0.75">
      <c r="A11" t="s">
        <v>53</v>
      </c>
      <c r="B11" t="s">
        <v>54</v>
      </c>
      <c r="C11">
        <v>0</v>
      </c>
      <c r="D11">
        <v>0</v>
      </c>
      <c r="E11">
        <v>0</v>
      </c>
      <c r="F11">
        <v>9.1</v>
      </c>
      <c r="G11">
        <v>9.1</v>
      </c>
      <c r="H11">
        <v>0.111</v>
      </c>
      <c r="K11">
        <v>2020</v>
      </c>
      <c r="L11">
        <v>2023</v>
      </c>
      <c r="M11" t="s">
        <v>46</v>
      </c>
      <c r="N11" t="s">
        <v>55</v>
      </c>
      <c r="O11" t="s">
        <v>56</v>
      </c>
      <c r="P11" t="s">
        <v>57</v>
      </c>
      <c r="Q11" t="s">
        <v>22</v>
      </c>
    </row>
    <row r="12" spans="1:20" x14ac:dyDescent="0.75">
      <c r="A12" s="1" t="s">
        <v>58</v>
      </c>
      <c r="B12" s="1" t="s">
        <v>59</v>
      </c>
      <c r="C12" s="1">
        <v>3.02</v>
      </c>
      <c r="D12" s="1">
        <v>0.31</v>
      </c>
      <c r="E12" s="1">
        <v>3.53</v>
      </c>
      <c r="F12" s="1">
        <v>1.24</v>
      </c>
      <c r="G12" s="1">
        <v>8.09</v>
      </c>
      <c r="H12" s="1"/>
      <c r="I12" s="1"/>
      <c r="J12" s="1"/>
      <c r="K12" s="1"/>
      <c r="L12" s="1"/>
      <c r="M12" s="1" t="s">
        <v>46</v>
      </c>
      <c r="N12" s="1"/>
      <c r="O12" s="1"/>
      <c r="P12" s="1" t="s">
        <v>21</v>
      </c>
      <c r="Q12" s="1" t="s">
        <v>22</v>
      </c>
      <c r="R12" s="1">
        <v>2015</v>
      </c>
    </row>
    <row r="13" spans="1:20" x14ac:dyDescent="0.75">
      <c r="A13" t="s">
        <v>60</v>
      </c>
      <c r="B13" t="s">
        <v>61</v>
      </c>
      <c r="C13">
        <v>2.15</v>
      </c>
      <c r="D13">
        <v>1.07</v>
      </c>
      <c r="E13">
        <v>4.0999999999999996</v>
      </c>
      <c r="F13">
        <v>0</v>
      </c>
      <c r="G13">
        <v>7.32</v>
      </c>
      <c r="H13">
        <v>5.3999999999999999E-2</v>
      </c>
      <c r="J13">
        <v>2018</v>
      </c>
      <c r="M13" t="s">
        <v>46</v>
      </c>
      <c r="N13" t="s">
        <v>62</v>
      </c>
      <c r="O13" t="s">
        <v>63</v>
      </c>
      <c r="P13" t="s">
        <v>21</v>
      </c>
      <c r="Q13" t="s">
        <v>22</v>
      </c>
      <c r="R13">
        <v>2017</v>
      </c>
    </row>
    <row r="14" spans="1:20" x14ac:dyDescent="0.75">
      <c r="A14" s="1" t="s">
        <v>64</v>
      </c>
      <c r="B14" s="1" t="s">
        <v>65</v>
      </c>
      <c r="C14" s="1">
        <v>3.65</v>
      </c>
      <c r="D14" s="1">
        <v>0.41</v>
      </c>
      <c r="E14" s="1">
        <v>5.26</v>
      </c>
      <c r="F14" s="1">
        <v>0.23</v>
      </c>
      <c r="G14" s="1">
        <v>9.5500000000000007</v>
      </c>
      <c r="H14" s="1">
        <v>5.8999999999999997E-2</v>
      </c>
      <c r="I14" s="1">
        <v>2019</v>
      </c>
      <c r="J14" s="1">
        <v>2020</v>
      </c>
      <c r="K14" s="1">
        <v>2021</v>
      </c>
      <c r="L14" s="1"/>
      <c r="M14" s="1" t="s">
        <v>46</v>
      </c>
      <c r="N14" s="1" t="s">
        <v>66</v>
      </c>
      <c r="O14" s="1" t="s">
        <v>67</v>
      </c>
      <c r="P14" s="1" t="s">
        <v>21</v>
      </c>
      <c r="Q14" s="1" t="s">
        <v>39</v>
      </c>
      <c r="R14" s="1">
        <v>2017</v>
      </c>
    </row>
    <row r="15" spans="1:20" x14ac:dyDescent="0.75">
      <c r="A15" t="s">
        <v>68</v>
      </c>
      <c r="B15" t="s">
        <v>69</v>
      </c>
      <c r="C15">
        <v>0</v>
      </c>
      <c r="D15">
        <v>0</v>
      </c>
      <c r="E15">
        <v>0</v>
      </c>
      <c r="F15">
        <v>64</v>
      </c>
      <c r="G15">
        <v>64</v>
      </c>
      <c r="H15">
        <v>6.4000000000000001E-2</v>
      </c>
      <c r="L15">
        <v>2023</v>
      </c>
      <c r="M15" t="s">
        <v>46</v>
      </c>
      <c r="P15" t="s">
        <v>27</v>
      </c>
      <c r="Q15" t="s">
        <v>22</v>
      </c>
      <c r="R15">
        <v>2016</v>
      </c>
    </row>
    <row r="16" spans="1:20" x14ac:dyDescent="0.75">
      <c r="A16" s="1" t="s">
        <v>70</v>
      </c>
      <c r="B16" s="1" t="s">
        <v>71</v>
      </c>
      <c r="C16" s="1">
        <v>0</v>
      </c>
      <c r="D16" s="1">
        <v>0</v>
      </c>
      <c r="E16" s="1">
        <v>0</v>
      </c>
      <c r="F16" s="1">
        <v>0</v>
      </c>
      <c r="G16" s="1">
        <v>5.5</v>
      </c>
      <c r="H16" s="1">
        <v>6.4000000000000001E-2</v>
      </c>
      <c r="I16" s="1"/>
      <c r="J16" s="1"/>
      <c r="K16" s="1"/>
      <c r="L16" s="1"/>
      <c r="M16" s="1" t="s">
        <v>46</v>
      </c>
      <c r="N16" s="1" t="s">
        <v>72</v>
      </c>
      <c r="O16" s="1" t="s">
        <v>73</v>
      </c>
      <c r="P16" s="1" t="s">
        <v>21</v>
      </c>
      <c r="Q16" s="1" t="s">
        <v>39</v>
      </c>
      <c r="R16" s="1"/>
    </row>
    <row r="17" spans="1:18" x14ac:dyDescent="0.75">
      <c r="A17" t="s">
        <v>74</v>
      </c>
      <c r="B17" t="s">
        <v>71</v>
      </c>
      <c r="C17">
        <v>0.48</v>
      </c>
      <c r="D17">
        <v>0.05</v>
      </c>
      <c r="E17">
        <v>0.46</v>
      </c>
      <c r="F17">
        <v>0.02</v>
      </c>
      <c r="G17">
        <v>1.02</v>
      </c>
      <c r="H17">
        <v>4.8000000000000001E-2</v>
      </c>
      <c r="I17">
        <v>2018</v>
      </c>
      <c r="J17">
        <v>2019</v>
      </c>
      <c r="K17">
        <v>2020</v>
      </c>
      <c r="L17">
        <v>2020</v>
      </c>
      <c r="M17" t="s">
        <v>46</v>
      </c>
      <c r="N17" t="s">
        <v>72</v>
      </c>
      <c r="O17" t="s">
        <v>73</v>
      </c>
      <c r="P17" t="s">
        <v>21</v>
      </c>
      <c r="Q17" t="s">
        <v>22</v>
      </c>
      <c r="R17">
        <v>2017</v>
      </c>
    </row>
    <row r="18" spans="1:18" x14ac:dyDescent="0.75">
      <c r="A18" t="s">
        <v>75</v>
      </c>
      <c r="B18" t="s">
        <v>76</v>
      </c>
      <c r="C18">
        <v>3.8</v>
      </c>
      <c r="D18">
        <v>0</v>
      </c>
      <c r="E18">
        <v>2.1800000000000002</v>
      </c>
      <c r="F18">
        <v>2.17</v>
      </c>
      <c r="G18">
        <v>8.15</v>
      </c>
      <c r="H18">
        <v>0.04</v>
      </c>
      <c r="J18">
        <v>2021</v>
      </c>
      <c r="K18">
        <v>2021</v>
      </c>
      <c r="M18" t="s">
        <v>46</v>
      </c>
      <c r="N18" t="s">
        <v>77</v>
      </c>
      <c r="O18" t="s">
        <v>78</v>
      </c>
      <c r="P18" t="s">
        <v>79</v>
      </c>
      <c r="Q18" t="s">
        <v>22</v>
      </c>
      <c r="R18">
        <v>2016</v>
      </c>
    </row>
    <row r="19" spans="1:18" x14ac:dyDescent="0.75">
      <c r="A19" t="s">
        <v>80</v>
      </c>
      <c r="B19" t="s">
        <v>76</v>
      </c>
      <c r="C19">
        <v>3.67</v>
      </c>
      <c r="D19">
        <v>1.43</v>
      </c>
      <c r="E19">
        <v>2.6</v>
      </c>
      <c r="F19">
        <v>2.72</v>
      </c>
      <c r="G19">
        <v>10.43</v>
      </c>
      <c r="H19">
        <v>3.8800000000000001E-2</v>
      </c>
      <c r="K19">
        <v>2020</v>
      </c>
      <c r="L19">
        <v>2025</v>
      </c>
      <c r="M19" t="s">
        <v>46</v>
      </c>
      <c r="N19" t="s">
        <v>77</v>
      </c>
      <c r="O19" t="s">
        <v>78</v>
      </c>
      <c r="P19" t="s">
        <v>21</v>
      </c>
      <c r="Q19" t="s">
        <v>22</v>
      </c>
      <c r="R19">
        <v>2016</v>
      </c>
    </row>
    <row r="20" spans="1:18" x14ac:dyDescent="0.75">
      <c r="A20" t="s">
        <v>81</v>
      </c>
      <c r="B20" t="s">
        <v>82</v>
      </c>
      <c r="C20">
        <v>8.32</v>
      </c>
      <c r="D20">
        <v>2.37</v>
      </c>
      <c r="E20">
        <v>10.18</v>
      </c>
      <c r="F20">
        <v>1.23</v>
      </c>
      <c r="G20">
        <v>22.11</v>
      </c>
      <c r="H20">
        <v>7.3999999999999996E-2</v>
      </c>
      <c r="J20">
        <v>2019</v>
      </c>
      <c r="K20">
        <v>2020</v>
      </c>
      <c r="L20">
        <v>2023</v>
      </c>
      <c r="M20" t="s">
        <v>46</v>
      </c>
      <c r="N20" t="s">
        <v>83</v>
      </c>
      <c r="O20" t="s">
        <v>84</v>
      </c>
      <c r="P20" t="s">
        <v>21</v>
      </c>
      <c r="Q20" t="s">
        <v>22</v>
      </c>
    </row>
    <row r="21" spans="1:18" x14ac:dyDescent="0.75">
      <c r="A21" s="1" t="s">
        <v>85</v>
      </c>
      <c r="B21" s="1" t="s">
        <v>82</v>
      </c>
      <c r="C21" s="1">
        <v>4.93</v>
      </c>
      <c r="D21" s="1">
        <v>0.63</v>
      </c>
      <c r="E21" s="1">
        <v>3.75</v>
      </c>
      <c r="F21" s="1">
        <v>1.84</v>
      </c>
      <c r="G21" s="1">
        <v>11.15</v>
      </c>
      <c r="H21" s="1">
        <v>0.03</v>
      </c>
      <c r="I21" s="1"/>
      <c r="J21" s="1"/>
      <c r="K21" s="1">
        <v>2019</v>
      </c>
      <c r="L21" s="1">
        <v>2022</v>
      </c>
      <c r="M21" s="1" t="s">
        <v>46</v>
      </c>
      <c r="N21" s="1" t="s">
        <v>83</v>
      </c>
      <c r="O21" s="1" t="s">
        <v>84</v>
      </c>
      <c r="P21" s="1" t="s">
        <v>21</v>
      </c>
      <c r="Q21" s="1" t="s">
        <v>22</v>
      </c>
      <c r="R21" s="1"/>
    </row>
    <row r="22" spans="1:18" x14ac:dyDescent="0.75">
      <c r="A22" t="s">
        <v>86</v>
      </c>
      <c r="B22" t="s">
        <v>87</v>
      </c>
      <c r="C22">
        <v>3.45</v>
      </c>
      <c r="D22">
        <v>0</v>
      </c>
      <c r="E22">
        <v>4.7699999999999996</v>
      </c>
      <c r="F22">
        <v>1.9</v>
      </c>
      <c r="G22">
        <v>10.119999999999999</v>
      </c>
      <c r="K22">
        <v>2018</v>
      </c>
      <c r="L22">
        <v>2034</v>
      </c>
      <c r="M22" t="s">
        <v>46</v>
      </c>
      <c r="P22" t="s">
        <v>21</v>
      </c>
      <c r="Q22" t="s">
        <v>22</v>
      </c>
      <c r="R22">
        <v>2016</v>
      </c>
    </row>
    <row r="23" spans="1:18" x14ac:dyDescent="0.75">
      <c r="A23" t="s">
        <v>88</v>
      </c>
      <c r="B23" t="s">
        <v>89</v>
      </c>
      <c r="C23">
        <v>1.87</v>
      </c>
      <c r="D23">
        <v>0.01</v>
      </c>
      <c r="E23">
        <v>3.02</v>
      </c>
      <c r="F23">
        <v>0</v>
      </c>
      <c r="G23">
        <v>4.9000000000000004</v>
      </c>
      <c r="I23">
        <v>2018</v>
      </c>
      <c r="J23">
        <v>2019</v>
      </c>
      <c r="K23">
        <v>2019</v>
      </c>
      <c r="L23">
        <v>2023</v>
      </c>
      <c r="M23" t="s">
        <v>46</v>
      </c>
      <c r="N23" t="s">
        <v>90</v>
      </c>
      <c r="O23" t="s">
        <v>91</v>
      </c>
      <c r="P23" t="s">
        <v>21</v>
      </c>
      <c r="Q23" t="s">
        <v>22</v>
      </c>
      <c r="R23">
        <v>2018</v>
      </c>
    </row>
    <row r="24" spans="1:18" x14ac:dyDescent="0.75">
      <c r="A24" s="1" t="s">
        <v>92</v>
      </c>
      <c r="B24" s="1" t="s">
        <v>93</v>
      </c>
      <c r="C24" s="1">
        <v>17.28</v>
      </c>
      <c r="D24" s="1">
        <v>0</v>
      </c>
      <c r="E24" s="1">
        <v>3.76</v>
      </c>
      <c r="F24" s="1">
        <v>2.88</v>
      </c>
      <c r="G24" s="1">
        <v>23.92</v>
      </c>
      <c r="H24" s="1"/>
      <c r="I24" s="1"/>
      <c r="J24" s="1"/>
      <c r="K24" s="1">
        <v>2021</v>
      </c>
      <c r="L24" s="1">
        <v>2025</v>
      </c>
      <c r="M24" s="1" t="s">
        <v>46</v>
      </c>
      <c r="N24" s="1" t="s">
        <v>94</v>
      </c>
      <c r="O24" s="1" t="s">
        <v>95</v>
      </c>
      <c r="P24" s="1" t="s">
        <v>21</v>
      </c>
      <c r="Q24" s="1" t="s">
        <v>39</v>
      </c>
      <c r="R24" s="1">
        <v>2016</v>
      </c>
    </row>
    <row r="25" spans="1:18" x14ac:dyDescent="0.75">
      <c r="A25" t="s">
        <v>96</v>
      </c>
      <c r="B25" t="s">
        <v>97</v>
      </c>
      <c r="C25">
        <v>0</v>
      </c>
      <c r="D25">
        <v>0</v>
      </c>
      <c r="E25">
        <v>10</v>
      </c>
      <c r="F25">
        <v>2</v>
      </c>
      <c r="G25">
        <v>12</v>
      </c>
      <c r="M25" t="s">
        <v>46</v>
      </c>
      <c r="P25" t="s">
        <v>27</v>
      </c>
      <c r="Q25" t="s">
        <v>39</v>
      </c>
      <c r="R25">
        <v>2015</v>
      </c>
    </row>
    <row r="26" spans="1:18" x14ac:dyDescent="0.75">
      <c r="A26" t="s">
        <v>98</v>
      </c>
      <c r="B26" t="s">
        <v>99</v>
      </c>
      <c r="C26">
        <v>0</v>
      </c>
      <c r="D26">
        <v>0</v>
      </c>
      <c r="E26">
        <v>0</v>
      </c>
      <c r="F26">
        <v>0</v>
      </c>
      <c r="G26">
        <v>7.1</v>
      </c>
      <c r="H26">
        <v>5.8000000000000003E-2</v>
      </c>
      <c r="K26">
        <v>2015</v>
      </c>
      <c r="L26">
        <v>2017</v>
      </c>
      <c r="M26" t="s">
        <v>46</v>
      </c>
      <c r="N26" t="s">
        <v>100</v>
      </c>
      <c r="O26" t="s">
        <v>101</v>
      </c>
      <c r="P26" t="s">
        <v>21</v>
      </c>
      <c r="Q26" t="s">
        <v>22</v>
      </c>
      <c r="R26">
        <v>2016</v>
      </c>
    </row>
    <row r="27" spans="1:18" x14ac:dyDescent="0.75">
      <c r="A27" t="s">
        <v>102</v>
      </c>
      <c r="B27" t="s">
        <v>103</v>
      </c>
      <c r="C27">
        <v>5.48</v>
      </c>
      <c r="D27">
        <v>0</v>
      </c>
      <c r="E27">
        <v>3.67</v>
      </c>
      <c r="F27">
        <v>0</v>
      </c>
      <c r="G27">
        <v>9.15</v>
      </c>
      <c r="H27">
        <v>0.124</v>
      </c>
      <c r="K27">
        <v>2019</v>
      </c>
      <c r="L27">
        <v>2043</v>
      </c>
      <c r="M27" t="s">
        <v>46</v>
      </c>
      <c r="P27" t="s">
        <v>21</v>
      </c>
      <c r="Q27" t="s">
        <v>22</v>
      </c>
      <c r="R27">
        <v>2015</v>
      </c>
    </row>
    <row r="28" spans="1:18" x14ac:dyDescent="0.75">
      <c r="A28" t="s">
        <v>104</v>
      </c>
      <c r="B28" t="s">
        <v>35</v>
      </c>
      <c r="C28">
        <v>22.1</v>
      </c>
      <c r="D28">
        <v>0</v>
      </c>
      <c r="E28">
        <v>6.8</v>
      </c>
      <c r="F28">
        <v>2</v>
      </c>
      <c r="G28">
        <v>30.9</v>
      </c>
      <c r="H28">
        <v>2.5999999999999999E-2</v>
      </c>
      <c r="K28">
        <v>2019</v>
      </c>
      <c r="L28">
        <v>2034</v>
      </c>
      <c r="M28" t="s">
        <v>46</v>
      </c>
      <c r="P28" t="s">
        <v>21</v>
      </c>
      <c r="Q28" t="s">
        <v>39</v>
      </c>
      <c r="R28">
        <v>2016</v>
      </c>
    </row>
    <row r="29" spans="1:18" x14ac:dyDescent="0.75">
      <c r="A29" s="1" t="s">
        <v>105</v>
      </c>
      <c r="B29" s="1" t="s">
        <v>35</v>
      </c>
      <c r="C29" s="1">
        <v>10.24</v>
      </c>
      <c r="D29" s="1">
        <v>0</v>
      </c>
      <c r="E29" s="1">
        <v>3.64</v>
      </c>
      <c r="F29" s="1">
        <v>18.04</v>
      </c>
      <c r="G29" s="1">
        <v>31.92</v>
      </c>
      <c r="H29" s="1">
        <v>7.0999999999999994E-2</v>
      </c>
      <c r="I29" s="1"/>
      <c r="J29" s="1">
        <v>2018</v>
      </c>
      <c r="K29" s="1">
        <v>2018</v>
      </c>
      <c r="L29" s="1">
        <v>2030</v>
      </c>
      <c r="M29" s="1" t="s">
        <v>46</v>
      </c>
      <c r="N29" s="1"/>
      <c r="O29" s="1"/>
      <c r="P29" s="1" t="s">
        <v>21</v>
      </c>
      <c r="Q29" s="1" t="s">
        <v>39</v>
      </c>
      <c r="R29" s="1">
        <v>2017</v>
      </c>
    </row>
    <row r="30" spans="1:18" x14ac:dyDescent="0.75">
      <c r="A30" t="s">
        <v>106</v>
      </c>
      <c r="B30" t="s">
        <v>107</v>
      </c>
      <c r="C30">
        <v>0</v>
      </c>
      <c r="D30">
        <v>0</v>
      </c>
      <c r="E30">
        <v>4.68</v>
      </c>
      <c r="F30">
        <v>0</v>
      </c>
      <c r="G30">
        <v>4.68</v>
      </c>
      <c r="M30" t="s">
        <v>46</v>
      </c>
      <c r="P30" t="s">
        <v>27</v>
      </c>
      <c r="Q30" t="s">
        <v>22</v>
      </c>
      <c r="R30">
        <v>2015</v>
      </c>
    </row>
    <row r="31" spans="1:18" x14ac:dyDescent="0.75">
      <c r="A31" t="s">
        <v>108</v>
      </c>
      <c r="B31" t="s">
        <v>109</v>
      </c>
      <c r="C31">
        <v>0</v>
      </c>
      <c r="D31">
        <v>0</v>
      </c>
      <c r="E31">
        <v>14.09</v>
      </c>
      <c r="F31">
        <v>0.35</v>
      </c>
      <c r="G31">
        <v>14.44</v>
      </c>
      <c r="H31">
        <v>5.3999999999999999E-2</v>
      </c>
      <c r="J31">
        <v>2019</v>
      </c>
      <c r="K31">
        <v>2019</v>
      </c>
      <c r="L31">
        <v>2026</v>
      </c>
      <c r="M31" t="s">
        <v>46</v>
      </c>
      <c r="P31" t="s">
        <v>21</v>
      </c>
      <c r="Q31" t="s">
        <v>22</v>
      </c>
      <c r="R31">
        <v>2015</v>
      </c>
    </row>
    <row r="32" spans="1:18" x14ac:dyDescent="0.75">
      <c r="A32" t="s">
        <v>110</v>
      </c>
      <c r="B32" t="s">
        <v>111</v>
      </c>
      <c r="C32">
        <v>6.09</v>
      </c>
      <c r="D32">
        <v>0</v>
      </c>
      <c r="E32">
        <v>0</v>
      </c>
      <c r="F32">
        <v>0</v>
      </c>
      <c r="G32">
        <v>6.09</v>
      </c>
      <c r="H32">
        <v>0.107</v>
      </c>
      <c r="K32">
        <v>2018</v>
      </c>
      <c r="M32" t="s">
        <v>46</v>
      </c>
      <c r="P32" t="s">
        <v>21</v>
      </c>
      <c r="Q32" t="s">
        <v>22</v>
      </c>
      <c r="R32">
        <v>2015</v>
      </c>
    </row>
    <row r="33" spans="1:18" x14ac:dyDescent="0.75">
      <c r="A33" t="s">
        <v>112</v>
      </c>
      <c r="B33" t="s">
        <v>113</v>
      </c>
      <c r="C33">
        <v>25.79</v>
      </c>
      <c r="D33">
        <v>0</v>
      </c>
      <c r="E33">
        <v>13.16</v>
      </c>
      <c r="F33">
        <v>0</v>
      </c>
      <c r="G33">
        <v>38.950000000000003</v>
      </c>
      <c r="H33">
        <v>0.14000000000000001</v>
      </c>
      <c r="J33">
        <v>2018</v>
      </c>
      <c r="K33">
        <v>2019</v>
      </c>
      <c r="M33" t="s">
        <v>46</v>
      </c>
      <c r="P33" t="s">
        <v>21</v>
      </c>
      <c r="Q33" t="s">
        <v>22</v>
      </c>
      <c r="R33">
        <v>2016</v>
      </c>
    </row>
    <row r="34" spans="1:18" x14ac:dyDescent="0.75">
      <c r="A34" t="s">
        <v>114</v>
      </c>
      <c r="B34" t="s">
        <v>113</v>
      </c>
      <c r="C34">
        <v>7.11</v>
      </c>
      <c r="D34">
        <v>0</v>
      </c>
      <c r="E34">
        <v>2.63</v>
      </c>
      <c r="F34">
        <v>0</v>
      </c>
      <c r="G34">
        <v>9.74</v>
      </c>
      <c r="H34">
        <v>0.05</v>
      </c>
      <c r="M34" t="s">
        <v>46</v>
      </c>
      <c r="P34" t="s">
        <v>21</v>
      </c>
      <c r="Q34" t="s">
        <v>22</v>
      </c>
      <c r="R34">
        <v>2016</v>
      </c>
    </row>
    <row r="35" spans="1:18" x14ac:dyDescent="0.75">
      <c r="A35" t="s">
        <v>115</v>
      </c>
      <c r="B35" t="s">
        <v>116</v>
      </c>
      <c r="C35">
        <v>0.98</v>
      </c>
      <c r="D35">
        <v>0</v>
      </c>
      <c r="E35">
        <v>5.48</v>
      </c>
      <c r="F35">
        <v>0.2</v>
      </c>
      <c r="G35">
        <v>6.66</v>
      </c>
      <c r="H35">
        <v>0.114</v>
      </c>
      <c r="M35" t="s">
        <v>46</v>
      </c>
      <c r="P35" t="s">
        <v>21</v>
      </c>
      <c r="Q35" t="s">
        <v>39</v>
      </c>
      <c r="R35">
        <v>2016</v>
      </c>
    </row>
    <row r="36" spans="1:18" x14ac:dyDescent="0.75">
      <c r="A36" t="s">
        <v>117</v>
      </c>
      <c r="B36" t="s">
        <v>118</v>
      </c>
      <c r="C36">
        <v>0</v>
      </c>
      <c r="D36">
        <v>0</v>
      </c>
      <c r="E36">
        <v>0</v>
      </c>
      <c r="F36">
        <v>0</v>
      </c>
      <c r="G36">
        <v>0</v>
      </c>
      <c r="H36">
        <v>0.08</v>
      </c>
      <c r="M36" t="s">
        <v>46</v>
      </c>
      <c r="P36" t="s">
        <v>21</v>
      </c>
      <c r="Q36" t="s">
        <v>22</v>
      </c>
      <c r="R36">
        <v>2018</v>
      </c>
    </row>
    <row r="37" spans="1:18" x14ac:dyDescent="0.75">
      <c r="A37" t="s">
        <v>119</v>
      </c>
      <c r="B37" t="s">
        <v>120</v>
      </c>
      <c r="C37">
        <v>0</v>
      </c>
      <c r="D37">
        <v>0</v>
      </c>
      <c r="E37">
        <v>0.36</v>
      </c>
      <c r="F37">
        <v>0.3</v>
      </c>
      <c r="G37">
        <v>0.66</v>
      </c>
      <c r="H37">
        <v>0.1</v>
      </c>
      <c r="J37">
        <v>2016</v>
      </c>
      <c r="K37">
        <v>2018</v>
      </c>
      <c r="L37">
        <v>2019</v>
      </c>
      <c r="M37" t="s">
        <v>46</v>
      </c>
      <c r="N37" t="s">
        <v>121</v>
      </c>
      <c r="O37" t="s">
        <v>122</v>
      </c>
      <c r="P37" t="s">
        <v>21</v>
      </c>
      <c r="Q37" t="s">
        <v>22</v>
      </c>
      <c r="R37">
        <v>2016</v>
      </c>
    </row>
    <row r="38" spans="1:18" x14ac:dyDescent="0.75">
      <c r="A38" t="s">
        <v>123</v>
      </c>
      <c r="B38" t="s">
        <v>124</v>
      </c>
      <c r="C38">
        <v>0</v>
      </c>
      <c r="D38">
        <v>0</v>
      </c>
      <c r="E38">
        <v>0</v>
      </c>
      <c r="F38">
        <v>0</v>
      </c>
      <c r="G38">
        <v>4.7699999999999996</v>
      </c>
      <c r="M38" t="s">
        <v>46</v>
      </c>
      <c r="P38" t="s">
        <v>27</v>
      </c>
      <c r="Q38" t="s">
        <v>22</v>
      </c>
      <c r="R38">
        <v>2015</v>
      </c>
    </row>
    <row r="39" spans="1:18" x14ac:dyDescent="0.75">
      <c r="A39" s="1" t="s">
        <v>125</v>
      </c>
      <c r="B39" s="1" t="s">
        <v>126</v>
      </c>
      <c r="C39" s="1">
        <v>7.18</v>
      </c>
      <c r="D39" s="1">
        <v>0</v>
      </c>
      <c r="E39" s="1">
        <v>4.1399999999999997</v>
      </c>
      <c r="F39" s="1">
        <v>2.27</v>
      </c>
      <c r="G39" s="1">
        <v>11.33</v>
      </c>
      <c r="H39" s="1">
        <v>7.5999999999999998E-2</v>
      </c>
      <c r="I39" s="1"/>
      <c r="J39" s="1"/>
      <c r="K39" s="1"/>
      <c r="L39" s="1">
        <v>2015</v>
      </c>
      <c r="M39" s="1" t="s">
        <v>46</v>
      </c>
      <c r="N39" s="1"/>
      <c r="O39" s="1"/>
      <c r="P39" s="1"/>
      <c r="Q39" s="1" t="s">
        <v>39</v>
      </c>
      <c r="R39" s="1">
        <v>2017</v>
      </c>
    </row>
    <row r="40" spans="1:18" x14ac:dyDescent="0.75">
      <c r="A40" t="s">
        <v>127</v>
      </c>
      <c r="B40" t="s">
        <v>128</v>
      </c>
      <c r="C40">
        <v>8.4600000000000009</v>
      </c>
      <c r="D40">
        <v>0</v>
      </c>
      <c r="E40">
        <v>7.14</v>
      </c>
      <c r="F40">
        <v>4.68</v>
      </c>
      <c r="G40">
        <v>20.28</v>
      </c>
      <c r="H40">
        <v>0.08</v>
      </c>
      <c r="J40">
        <v>2019</v>
      </c>
      <c r="L40">
        <v>2027</v>
      </c>
      <c r="M40" t="s">
        <v>46</v>
      </c>
      <c r="P40" t="s">
        <v>21</v>
      </c>
      <c r="Q40" t="s">
        <v>22</v>
      </c>
      <c r="R40">
        <v>2016</v>
      </c>
    </row>
    <row r="41" spans="1:18" x14ac:dyDescent="0.75">
      <c r="A41" t="s">
        <v>129</v>
      </c>
      <c r="B41" t="s">
        <v>41</v>
      </c>
      <c r="C41">
        <v>0.11</v>
      </c>
      <c r="D41">
        <v>0.47</v>
      </c>
      <c r="E41">
        <v>0</v>
      </c>
      <c r="F41">
        <v>10.27</v>
      </c>
      <c r="G41">
        <v>10.85</v>
      </c>
      <c r="H41">
        <v>7.1999999999999995E-2</v>
      </c>
      <c r="M41" t="s">
        <v>46</v>
      </c>
      <c r="P41" t="s">
        <v>130</v>
      </c>
      <c r="Q41" t="s">
        <v>39</v>
      </c>
    </row>
    <row r="42" spans="1:18" x14ac:dyDescent="0.75">
      <c r="A42" t="s">
        <v>131</v>
      </c>
      <c r="B42" t="s">
        <v>132</v>
      </c>
      <c r="C42">
        <v>4.9800000000000004</v>
      </c>
      <c r="D42">
        <v>0</v>
      </c>
      <c r="E42">
        <v>5.93</v>
      </c>
      <c r="F42">
        <v>1.1000000000000001</v>
      </c>
      <c r="G42">
        <v>12.08</v>
      </c>
      <c r="K42">
        <v>2020</v>
      </c>
      <c r="L42">
        <v>2030</v>
      </c>
      <c r="M42" t="s">
        <v>133</v>
      </c>
      <c r="P42" t="s">
        <v>21</v>
      </c>
      <c r="Q42" t="s">
        <v>22</v>
      </c>
      <c r="R42">
        <v>2015</v>
      </c>
    </row>
    <row r="43" spans="1:18" x14ac:dyDescent="0.75">
      <c r="A43" t="s">
        <v>134</v>
      </c>
      <c r="B43" t="s">
        <v>65</v>
      </c>
      <c r="C43">
        <v>1.65</v>
      </c>
      <c r="D43">
        <v>7.0000000000000007E-2</v>
      </c>
      <c r="E43">
        <v>2.85</v>
      </c>
      <c r="F43">
        <v>0.27</v>
      </c>
      <c r="G43">
        <v>4.8499999999999996</v>
      </c>
      <c r="M43" t="s">
        <v>133</v>
      </c>
      <c r="N43" t="s">
        <v>66</v>
      </c>
      <c r="O43" t="s">
        <v>67</v>
      </c>
      <c r="P43" t="s">
        <v>21</v>
      </c>
      <c r="Q43" t="s">
        <v>22</v>
      </c>
    </row>
    <row r="44" spans="1:18" x14ac:dyDescent="0.75">
      <c r="A44" t="s">
        <v>135</v>
      </c>
      <c r="B44" t="s">
        <v>136</v>
      </c>
      <c r="C44">
        <v>0.77</v>
      </c>
      <c r="D44">
        <v>0</v>
      </c>
      <c r="E44">
        <v>0.66</v>
      </c>
      <c r="F44">
        <v>0</v>
      </c>
      <c r="G44">
        <v>1.43</v>
      </c>
      <c r="H44">
        <v>0.13300000000000001</v>
      </c>
      <c r="M44" t="s">
        <v>133</v>
      </c>
      <c r="N44" t="s">
        <v>137</v>
      </c>
      <c r="O44" t="s">
        <v>138</v>
      </c>
      <c r="P44" t="s">
        <v>21</v>
      </c>
      <c r="Q44" t="s">
        <v>22</v>
      </c>
    </row>
    <row r="45" spans="1:18" x14ac:dyDescent="0.75">
      <c r="A45" t="s">
        <v>139</v>
      </c>
      <c r="B45" t="s">
        <v>140</v>
      </c>
      <c r="C45">
        <v>3.05</v>
      </c>
      <c r="D45">
        <v>0</v>
      </c>
      <c r="E45">
        <v>27.83</v>
      </c>
      <c r="F45">
        <v>3.03</v>
      </c>
      <c r="G45">
        <v>33.909999999999997</v>
      </c>
      <c r="M45" t="s">
        <v>133</v>
      </c>
      <c r="P45" t="s">
        <v>27</v>
      </c>
      <c r="Q45" t="s">
        <v>22</v>
      </c>
      <c r="R45">
        <v>2015</v>
      </c>
    </row>
    <row r="46" spans="1:18" x14ac:dyDescent="0.75">
      <c r="A46" t="s">
        <v>141</v>
      </c>
      <c r="B46" t="s">
        <v>124</v>
      </c>
      <c r="C46">
        <v>0</v>
      </c>
      <c r="D46">
        <v>0</v>
      </c>
      <c r="E46">
        <v>0</v>
      </c>
      <c r="F46">
        <v>0</v>
      </c>
      <c r="G46">
        <v>0</v>
      </c>
      <c r="L46">
        <v>2017</v>
      </c>
      <c r="M46" t="s">
        <v>133</v>
      </c>
      <c r="N46" t="s">
        <v>142</v>
      </c>
      <c r="O46" t="s">
        <v>143</v>
      </c>
      <c r="P46" t="s">
        <v>27</v>
      </c>
      <c r="Q46" t="s">
        <v>39</v>
      </c>
    </row>
    <row r="48" spans="1:18" x14ac:dyDescent="0.75">
      <c r="A48" s="1"/>
      <c r="B48" t="s">
        <v>147</v>
      </c>
    </row>
  </sheetData>
  <sortState ref="A2:R46">
    <sortCondition ref="M2:M46" customList="Commercialisation,Detailed Project Development,Feasibility,Mapping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8D021-490C-4A85-9848-118A6D61E628}">
  <sheetPr codeName="Sheet2"/>
  <dimension ref="B2:D4"/>
  <sheetViews>
    <sheetView workbookViewId="0">
      <selection activeCell="C3" sqref="C3"/>
    </sheetView>
  </sheetViews>
  <sheetFormatPr defaultRowHeight="14.75" x14ac:dyDescent="0.75"/>
  <cols>
    <col min="2" max="2" width="29" bestFit="1" customWidth="1"/>
    <col min="3" max="3" width="29" customWidth="1"/>
  </cols>
  <sheetData>
    <row r="2" spans="2:4" x14ac:dyDescent="0.75">
      <c r="B2" t="s">
        <v>20</v>
      </c>
      <c r="C2" t="s">
        <v>144</v>
      </c>
      <c r="D2">
        <f>SUMIF(Summary!$M$2:$M$46,B2,Summary!$G$2:$G$46)</f>
        <v>157.6</v>
      </c>
    </row>
    <row r="3" spans="2:4" x14ac:dyDescent="0.75">
      <c r="B3" t="s">
        <v>46</v>
      </c>
      <c r="C3" t="s">
        <v>145</v>
      </c>
      <c r="D3">
        <f>SUMIF(Summary!$M$2:$M$46,B3,Summary!$G$2:$G$46)</f>
        <v>435.80000000000007</v>
      </c>
    </row>
    <row r="4" spans="2:4" x14ac:dyDescent="0.75">
      <c r="B4" t="s">
        <v>133</v>
      </c>
      <c r="C4" t="s">
        <v>146</v>
      </c>
      <c r="D4">
        <f>SUMIF(Summary!$M$2:$M$46,B4,Summary!$G$2:$G$46)</f>
        <v>52.269999999999996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Networks</TermName>
          <TermId xmlns="http://schemas.microsoft.com/office/infopath/2007/PartnerControls">a719c814-15ec-40d4-b29a-b124dba5dd03</TermId>
        </TermInfo>
      </Terms>
    </m975189f4ba442ecbf67d4147307b177>
    <Retention_x0020_Label xmlns="a8f60570-4bd3-4f2b-950b-a996de8ab151">Corp PPP Review</Retention_x0020_Label>
    <Government_x0020_Body xmlns="b413c3fd-5a3b-4239-b985-69032e371c04">BEIS</Government_x0020_Body>
    <Date_x0020_Opened xmlns="b413c3fd-5a3b-4239-b985-69032e371c04">2018-05-02T21:44:41+00:00</Date_x0020_Opened>
    <LegacyRecordCategoryIdentifier xmlns="b67a7830-db79-4a49-bf27-2aff92a2201a" xsi:nil="true"/>
    <LegacyDateFileRequested xmlns="a172083e-e40c-4314-b43a-827352a1ed2c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CIRRUSPreviousLocation xmlns="b413c3fd-5a3b-4239-b985-69032e371c04" xsi:nil="true"/>
    <LegacyPhysicalItemLocation xmlns="a172083e-e40c-4314-b43a-827352a1ed2c" xsi:nil="true"/>
    <LegacyRequestType xmlns="a172083e-e40c-4314-b43a-827352a1ed2c" xsi:nil="true"/>
    <LegacyDescriptor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ontentType xmlns="b67a7830-db79-4a49-bf27-2aff92a2201a" xsi:nil="true"/>
    <LegacyCustodian xmlns="b67a7830-db79-4a49-bf27-2aff92a2201a" xsi:nil="true"/>
    <LegacyProtectiveMarking xmlns="b67a7830-db79-4a49-bf27-2aff92a2201a" xsi:nil="true"/>
    <LegacyDateFileReturned xmlns="a172083e-e40c-4314-b43a-827352a1ed2c" xsi:nil="true"/>
    <LegacyReferencesToOtherItems xmlns="b67a7830-db79-4a49-bf27-2aff92a2201a" xsi:nil="true"/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CQ7C7EK6CYH2-379359607-51495</_dlc_DocId>
    <_dlc_DocIdUrl xmlns="f5306899-96aa-46e9-8b25-112cc89a50d9">
      <Url>https://beisgov.sharepoint.com/sites/beis2/224/_layouts/15/DocIdRedir.aspx?ID=CQ7C7EK6CYH2-379359607-51495</Url>
      <Description>CQ7C7EK6CYH2-379359607-51495</Description>
    </_dlc_DocIdUrl>
    <TaxCatchAll xmlns="f5306899-96aa-46e9-8b25-112cc89a50d9">
      <Value>209</Value>
    </TaxCatchAll>
    <Descriptor xmlns="f5306899-96aa-46e9-8b25-112cc89a50d9" xsi:nil="true"/>
    <Security_x0020_Classification xmlns="f5306899-96aa-46e9-8b25-112cc89a50d9">OFFICIAL</Security_x0020_Classification>
    <National_x0020_Caveat xmlns="f5306899-96aa-46e9-8b25-112cc89a50d9" xsi:nil="true"/>
    <LegacyCaseReferenceNumber xmlns="c0e5669f-1bcb-499c-94e0-3ccb733d3d1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6E4024-0886-42C9-97E0-1A435F4CC4D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1B58D9-C8E3-43D9-8A13-0629CA788D60}"/>
</file>

<file path=customXml/itemProps3.xml><?xml version="1.0" encoding="utf-8"?>
<ds:datastoreItem xmlns:ds="http://schemas.openxmlformats.org/officeDocument/2006/customXml" ds:itemID="{C27B9F62-8956-4DEB-AB60-EC76AF58043B}">
  <ds:schemaRefs>
    <ds:schemaRef ds:uri="http://purl.org/dc/terms/"/>
    <ds:schemaRef ds:uri="0063f72e-ace3-48fb-9c1f-5b513408b31f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a8f60570-4bd3-4f2b-950b-a996de8ab151"/>
    <ds:schemaRef ds:uri="a48c1141-63c2-43a5-adf8-408f8675018b"/>
    <ds:schemaRef ds:uri="http://schemas.microsoft.com/office/2006/metadata/properties"/>
    <ds:schemaRef ds:uri="c963a4c1-1bb4-49f2-a011-9c776a7eed2a"/>
    <ds:schemaRef ds:uri="a172083e-e40c-4314-b43a-827352a1ed2c"/>
    <ds:schemaRef ds:uri="b413c3fd-5a3b-4239-b985-69032e371c04"/>
    <ds:schemaRef ds:uri="b67a7830-db79-4a49-bf27-2aff92a2201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9C142ED-B483-4AFA-B02B-D4B54077C7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Charts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Robinson, George (BEIS)</dc:creator>
  <cp:keywords/>
  <dc:description/>
  <cp:lastModifiedBy>Robinson, George (BEIS)</cp:lastModifiedBy>
  <cp:revision/>
  <dcterms:created xsi:type="dcterms:W3CDTF">2018-05-02T20:21:04Z</dcterms:created>
  <dcterms:modified xsi:type="dcterms:W3CDTF">2018-05-04T10:27:09Z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Unit">
    <vt:lpwstr>209;#Heat Networks|a719c814-15ec-40d4-b29a-b124dba5dd03</vt:lpwstr>
  </property>
  <property fmtid="{D5CDD505-2E9C-101B-9397-08002B2CF9AE}" pid="3" name="ContentTypeId">
    <vt:lpwstr>0x0101006C124F8BC4A6A440A0A87443FC9BD6EE</vt:lpwstr>
  </property>
  <property fmtid="{D5CDD505-2E9C-101B-9397-08002B2CF9AE}" pid="4" name="_dlc_DocIdItemGuid">
    <vt:lpwstr>06e35e8c-2182-436f-9b0e-3416f7317ce5</vt:lpwstr>
  </property>
</Properties>
</file>