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isgov-my.sharepoint.com/personal/rachel_gibson2_energysecurity_gov_uk/Documents/Documents/Publishing/heat networks/"/>
    </mc:Choice>
  </mc:AlternateContent>
  <xr:revisionPtr revIDLastSave="0" documentId="8_{DCD234C2-9767-4047-8C3F-EE876A04296E}" xr6:coauthVersionLast="47" xr6:coauthVersionMax="47" xr10:uidLastSave="{00000000-0000-0000-0000-000000000000}"/>
  <bookViews>
    <workbookView xWindow="-108" yWindow="-108" windowWidth="23256" windowHeight="12720" xr2:uid="{EF03DD94-AC96-47A3-93C8-56BF0814AED5}"/>
  </bookViews>
  <sheets>
    <sheet name="Cover" sheetId="2" r:id="rId1"/>
    <sheet name="Summary" sheetId="1" r:id="rId2"/>
    <sheet name="Graph" sheetId="3" r:id="rId3"/>
  </sheets>
  <definedNames>
    <definedName name="_xlnm.Print_Area" localSheetId="2">Graph!$A$1:$M$20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  <c r="D7" i="3"/>
  <c r="D6" i="3"/>
  <c r="D15" i="3"/>
  <c r="D14" i="3"/>
  <c r="D13" i="3"/>
  <c r="D10" i="3" l="1"/>
  <c r="D17" i="3"/>
  <c r="D19" i="3" l="1"/>
</calcChain>
</file>

<file path=xl/sharedStrings.xml><?xml version="1.0" encoding="utf-8"?>
<sst xmlns="http://schemas.openxmlformats.org/spreadsheetml/2006/main" count="691" uniqueCount="298">
  <si>
    <t>Opportunity Name</t>
  </si>
  <si>
    <t>Applicant Organisation</t>
  </si>
  <si>
    <t>Gen capex (£m)</t>
  </si>
  <si>
    <t>Retail capex (£m)</t>
  </si>
  <si>
    <t>Dist capex (£m)</t>
  </si>
  <si>
    <t>Other capex (£m)</t>
  </si>
  <si>
    <t>Total capex (£m)</t>
  </si>
  <si>
    <t>Average annual demand (GWh/Y)</t>
  </si>
  <si>
    <t>PIRR after grant</t>
  </si>
  <si>
    <t>FID</t>
  </si>
  <si>
    <t>Construction start</t>
  </si>
  <si>
    <t>Heat on</t>
  </si>
  <si>
    <t>All connected</t>
  </si>
  <si>
    <t>Stage</t>
  </si>
  <si>
    <t>Primary applicant contact</t>
  </si>
  <si>
    <t>LZC Primary heat technology</t>
  </si>
  <si>
    <t>Pursuing third party finance?</t>
  </si>
  <si>
    <t>Last Update</t>
  </si>
  <si>
    <t>UNDER CONSTRUCTION</t>
  </si>
  <si>
    <t>Bridgend Town Heat Network</t>
  </si>
  <si>
    <t>Bridgend County Borough Council</t>
  </si>
  <si>
    <t>Commercialisation&amp;Construction</t>
  </si>
  <si>
    <t>CHP - gas</t>
  </si>
  <si>
    <t>Redcliffe Heat Network</t>
  </si>
  <si>
    <t>Bristol City Council</t>
  </si>
  <si>
    <t>&gt;10%</t>
  </si>
  <si>
    <t>Old Market Network</t>
  </si>
  <si>
    <t>Heat pump: marine source</t>
  </si>
  <si>
    <t>Swaffham Prior Community Heat Network</t>
  </si>
  <si>
    <t>Cambridgeshire County Council</t>
  </si>
  <si>
    <t>Heat pump: ground source</t>
  </si>
  <si>
    <t>Cardiff</t>
  </si>
  <si>
    <t>County Council of the City and County of Cardiff</t>
  </si>
  <si>
    <t>Construction</t>
  </si>
  <si>
    <t>Industrial heat - EFW</t>
  </si>
  <si>
    <t>Town Centre Heat Network_COM_CST</t>
  </si>
  <si>
    <t>Crawley Borough Council</t>
  </si>
  <si>
    <t>Under Construction</t>
  </si>
  <si>
    <t>No</t>
  </si>
  <si>
    <t>South Seaham Garden Village Heat Network</t>
  </si>
  <si>
    <t>Durham County Council</t>
  </si>
  <si>
    <t>Heat pump: mine water</t>
  </si>
  <si>
    <t>Gateshead District Energy Scheme - East Extension</t>
  </si>
  <si>
    <t>Gateshead Council</t>
  </si>
  <si>
    <t>Leeds PIPES - City Centre (Phase 2)</t>
  </si>
  <si>
    <t>Leeds City Council</t>
  </si>
  <si>
    <t>Barking Town Centre District Energy Scheme</t>
  </si>
  <si>
    <t>London Borough of Barking and Dagenham</t>
  </si>
  <si>
    <t>Meridian Water Heat Network</t>
  </si>
  <si>
    <t>London Borough of Enfield</t>
  </si>
  <si>
    <t>North and west strategic extensions to Meridian Water Heat Network</t>
  </si>
  <si>
    <t>London Borough of Enfield (C/O Energetik)</t>
  </si>
  <si>
    <t xml:space="preserve">Manchester OPEN </t>
  </si>
  <si>
    <t>MEPL</t>
  </si>
  <si>
    <t>Newcastle University Merz Court Energy Centre</t>
  </si>
  <si>
    <t>Newcastle University</t>
  </si>
  <si>
    <t>Boiler - biomethane</t>
  </si>
  <si>
    <t>Liverpool Waters District Heat Network - Phase 1B Road Crossings</t>
  </si>
  <si>
    <t>Peel NRE Developments Ltd</t>
  </si>
  <si>
    <t>Boiler - gas</t>
  </si>
  <si>
    <t>Solihull Town Centre</t>
  </si>
  <si>
    <t>Solihull Metropolitan County Council</t>
  </si>
  <si>
    <t>CHP - biomass</t>
  </si>
  <si>
    <t>Not Stated</t>
  </si>
  <si>
    <t>SELCHP Phase 2</t>
  </si>
  <si>
    <t>Veolia ES (UK) Limited</t>
  </si>
  <si>
    <t>HNIP</t>
  </si>
  <si>
    <t>Silvertown Quays</t>
  </si>
  <si>
    <t>E.ON Energy Infrastrucutre Services Ltd</t>
  </si>
  <si>
    <t>Anthony Poole</t>
  </si>
  <si>
    <t>Anthony.poole@eonenergy.com</t>
  </si>
  <si>
    <t>Heat pump: water source - decentralised (ambient loop)</t>
  </si>
  <si>
    <t>Cranbrook Expansion</t>
  </si>
  <si>
    <t>East Devon District Council</t>
  </si>
  <si>
    <t>This is Gravity</t>
  </si>
  <si>
    <t>Eon</t>
  </si>
  <si>
    <t>Gateshead Low Rise council estates</t>
  </si>
  <si>
    <t>Tottenham Hale and Broadwater Farm District Heating Network</t>
  </si>
  <si>
    <t>London Borough of Haringey</t>
  </si>
  <si>
    <t>Wood Green District Heating Network</t>
  </si>
  <si>
    <t>Portsmouth Naval Base Low Carbon Heat Network</t>
  </si>
  <si>
    <t>Ministry of Defence</t>
  </si>
  <si>
    <t>Industrial heat - other</t>
  </si>
  <si>
    <t>Central Cluster extension and heat pump</t>
  </si>
  <si>
    <t>Heat pump: water source - centralised</t>
  </si>
  <si>
    <t>Riverside Heat Network</t>
  </si>
  <si>
    <t>Riverside Resource Recovery Limited / Vattenfall Heat UK Limited or an entitiy over which those party(ies) have control</t>
  </si>
  <si>
    <t>Notting Dale Heat Network</t>
  </si>
  <si>
    <t>Royal Borough of Kensington and Chelsea</t>
  </si>
  <si>
    <t>Heat pump: air source</t>
  </si>
  <si>
    <t>Woking Heat Network</t>
  </si>
  <si>
    <t>ThamesWey Energy Limited</t>
  </si>
  <si>
    <t>SELCHP Southwark : LBS2.0 DHN Expansion Scheme</t>
  </si>
  <si>
    <t>Veolia ES Southwark Limited</t>
  </si>
  <si>
    <t>Rookery South Heat network</t>
  </si>
  <si>
    <t>Vital Energi Utilities Ltd</t>
  </si>
  <si>
    <t>Simon  Leonard</t>
  </si>
  <si>
    <t>simon.leonard@vitalenergi.co.uk</t>
  </si>
  <si>
    <t>The Galleries Re-development Project</t>
  </si>
  <si>
    <t>Wigan Metropolitan Borough Council</t>
  </si>
  <si>
    <t>Worthing Civic Centre</t>
  </si>
  <si>
    <t>Worthing Borough Council</t>
  </si>
  <si>
    <t>Heat pump: sewer source</t>
  </si>
  <si>
    <t>GHNF</t>
  </si>
  <si>
    <t>East Riding of Yorkshire Council</t>
  </si>
  <si>
    <t>Waste heat recovered (no heat pump)</t>
  </si>
  <si>
    <t>University of Reading</t>
  </si>
  <si>
    <t>HNDU ACTIVE</t>
  </si>
  <si>
    <t>Ebbw Vale (Rassau)_FES</t>
  </si>
  <si>
    <t>Blaenau Gwent County Borough Council</t>
  </si>
  <si>
    <t>Feasibility</t>
  </si>
  <si>
    <t>The Works_FES</t>
  </si>
  <si>
    <t>Boiler - biomass</t>
  </si>
  <si>
    <t>Bolton Town Centre Heat network</t>
  </si>
  <si>
    <t>Bolton Metropolitan Borough Council</t>
  </si>
  <si>
    <t>Commercialisation / DPD</t>
  </si>
  <si>
    <t>Yes</t>
  </si>
  <si>
    <t>City Centre Phase 2_FES</t>
  </si>
  <si>
    <t>Halifax Town Centre_FES</t>
  </si>
  <si>
    <t>Calderdale Metropolitan Borough Council</t>
  </si>
  <si>
    <t>Aberystwyth_MAP</t>
  </si>
  <si>
    <t>Ceredigion County Council</t>
  </si>
  <si>
    <t>Heat mapping and masterplanning</t>
  </si>
  <si>
    <t>Tregaron_MAP</t>
  </si>
  <si>
    <t>Crewe Town Centre_DPD</t>
  </si>
  <si>
    <t>Cheshire East Council</t>
  </si>
  <si>
    <t>Alderley Park_DPD</t>
  </si>
  <si>
    <t>North Cheshire Garden Village_FES</t>
  </si>
  <si>
    <t>Whitehaven Westlakes Science Park_FES</t>
  </si>
  <si>
    <t>Copeland Borough Council</t>
  </si>
  <si>
    <t>Whitehaven Minewater Heat Kells Lane_FES</t>
  </si>
  <si>
    <t>Durham University_FES</t>
  </si>
  <si>
    <t>Durham Town Centre_FES</t>
  </si>
  <si>
    <t>Goole District Energy Network_DPD</t>
  </si>
  <si>
    <t>East Runcorn Daresbury Energy Network_FES</t>
  </si>
  <si>
    <t>Halton Borough Council</t>
  </si>
  <si>
    <t>Huddersfield Heat Network</t>
  </si>
  <si>
    <t>Kirklees Council</t>
  </si>
  <si>
    <t>Southall DE_FES</t>
  </si>
  <si>
    <t>London Borough of Ealing</t>
  </si>
  <si>
    <t>North Tottenham_DPD</t>
  </si>
  <si>
    <t>Wood Green_FES</t>
  </si>
  <si>
    <t>North Lewisham Heat Network_FES</t>
  </si>
  <si>
    <t>London Borough of Lewisham</t>
  </si>
  <si>
    <t>Boiler - EfW</t>
  </si>
  <si>
    <t>Chatham Maritime_FES</t>
  </si>
  <si>
    <t>Medway Council</t>
  </si>
  <si>
    <t>GIFHE(peak)_FES</t>
  </si>
  <si>
    <t>North East Lincolnshire Council</t>
  </si>
  <si>
    <t>Corby Town Centre_MAP</t>
  </si>
  <si>
    <t>North Northamptonshire Council</t>
  </si>
  <si>
    <t>Oldham_MWSHP Town Centre_Scenariro 1A_FES</t>
  </si>
  <si>
    <t>Oldham Metropolitan Borough Council</t>
  </si>
  <si>
    <t>Andrew Hunt</t>
  </si>
  <si>
    <t>andrew.hunt@oldham.gov.uk</t>
  </si>
  <si>
    <t>Plymouth Southern City Centre District Energy Scheme</t>
  </si>
  <si>
    <t>Plymouth City Council</t>
  </si>
  <si>
    <t>RBGreenwichWoolwichTC_FES</t>
  </si>
  <si>
    <t>Royal Borough of Greenwich</t>
  </si>
  <si>
    <t>RBGreenwichAbbeywoodE_FES</t>
  </si>
  <si>
    <t>RBGreenwichThamesmeadN_FES</t>
  </si>
  <si>
    <t>RBGreenwichWestGrPen_FES</t>
  </si>
  <si>
    <t>RBGreenwichDecentralised Energy_FES</t>
  </si>
  <si>
    <t>2019/20 HNDU_ Notting Dale Heat Network DPD</t>
  </si>
  <si>
    <t>West Bromwich_FES</t>
  </si>
  <si>
    <t>Sandwell Metropolitan Borough Council</t>
  </si>
  <si>
    <t>Mark Taylor</t>
  </si>
  <si>
    <t>mark_taylor@sandwell.gov.uk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</si>
  <si>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</si>
  <si>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</si>
  <si>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</si>
  <si>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</si>
  <si>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</si>
  <si>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</si>
  <si>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North Star and Town Centre_FES</t>
  </si>
  <si>
    <t>Swindon Borough Council</t>
  </si>
  <si>
    <t>Middlesbrough_DPD</t>
  </si>
  <si>
    <t>Tees Valley Combined Authority</t>
  </si>
  <si>
    <t>Trafford Park Heat Network_FES</t>
  </si>
  <si>
    <t>Trafford Metropolitan Borough Council</t>
  </si>
  <si>
    <t>Wigan Town Centre_FES</t>
  </si>
  <si>
    <t>HNDU INACTIVE</t>
  </si>
  <si>
    <t>Alternative heat sources_DPD</t>
  </si>
  <si>
    <t>Adur District Council</t>
  </si>
  <si>
    <t>Chris Jones</t>
  </si>
  <si>
    <t>chris.jones@adur-worthing.gov.uk</t>
  </si>
  <si>
    <t>Town Centre Hub_DPD</t>
  </si>
  <si>
    <t>Allerdale Borough Council</t>
  </si>
  <si>
    <t>Lillyhall Hub_FES</t>
  </si>
  <si>
    <t>Barnsley Town Centre Civic Quarter</t>
  </si>
  <si>
    <t>Barnsley Metropolitan Borough Council</t>
  </si>
  <si>
    <t>Barnsley Civic Quarter_FES</t>
  </si>
  <si>
    <t>Basingstoke_FES</t>
  </si>
  <si>
    <t>Basingstoke and Deane Borough Council</t>
  </si>
  <si>
    <t>Castle Lane East Network_FES</t>
  </si>
  <si>
    <t>BCP Council</t>
  </si>
  <si>
    <t>Rookery South - Scenario 3_FES</t>
  </si>
  <si>
    <t xml:space="preserve">Bedford Council </t>
  </si>
  <si>
    <t>Rookery South - Scenario 2_FES</t>
  </si>
  <si>
    <t>Rookery South - Scenario 1_FES</t>
  </si>
  <si>
    <t>IcknieldSohoLoop&amp;SmethwickGas CHP/WSHP_MAP</t>
  </si>
  <si>
    <t>Birmingham City Council</t>
  </si>
  <si>
    <t>Langley &amp; Peddimore_FES</t>
  </si>
  <si>
    <t>Blackburn Town Centre_MAP</t>
  </si>
  <si>
    <t>Blackburn with Darwen Borough Council</t>
  </si>
  <si>
    <t>Shadsworth Industrial Estate_MAP</t>
  </si>
  <si>
    <t>Daisyfield_MAP</t>
  </si>
  <si>
    <t>Bradford Civic Quarter_FES</t>
  </si>
  <si>
    <t>Bradford Metropolitan District Council</t>
  </si>
  <si>
    <t>Bury Town Cenre_FES</t>
  </si>
  <si>
    <t>Bury Metropolitan Borough Council</t>
  </si>
  <si>
    <t>Chris Horth</t>
  </si>
  <si>
    <t>c.horth@bury.gov.uk</t>
  </si>
  <si>
    <t>South Halifax</t>
  </si>
  <si>
    <t>Cherwell - Bicester EcoTown_FES</t>
  </si>
  <si>
    <t>Cherwell District Council</t>
  </si>
  <si>
    <t>Manor Royal _ Industrial and business area_MAP</t>
  </si>
  <si>
    <t>Manor Royal_Fleming Way and Manor Royal Road_MAP</t>
  </si>
  <si>
    <t>Clay Cross_MAP</t>
  </si>
  <si>
    <t>Derbyshire county</t>
  </si>
  <si>
    <t>Matlock_MAP</t>
  </si>
  <si>
    <t>Chesterfield_MAP</t>
  </si>
  <si>
    <t>Exeter City Centre_DPD</t>
  </si>
  <si>
    <t>Devon County Council</t>
  </si>
  <si>
    <t>Northop Road_MAP</t>
  </si>
  <si>
    <t>Flintshire County Council</t>
  </si>
  <si>
    <t>Flint Town_MAP</t>
  </si>
  <si>
    <t>Nicholson Road_MAP</t>
  </si>
  <si>
    <t>Isle of Wight Council</t>
  </si>
  <si>
    <t>Maidstone Heat Energy Networks</t>
  </si>
  <si>
    <t>Kent County Council</t>
  </si>
  <si>
    <t>Steve Baggs</t>
  </si>
  <si>
    <t>steven.baggs@kent.gov.uk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</si>
  <si>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</si>
  <si>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</si>
  <si>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</si>
  <si>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</si>
  <si>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</si>
  <si>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</si>
  <si>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North Peckham_MAP</t>
  </si>
  <si>
    <t>London Borough of Southwark</t>
  </si>
  <si>
    <t>Manchester Science Park_FES</t>
  </si>
  <si>
    <t>Manchester City Council</t>
  </si>
  <si>
    <t>Killingworth Moor_MAP</t>
  </si>
  <si>
    <t>North Tyneside Metropolitan Borough Council</t>
  </si>
  <si>
    <t>Northallerton town centre_MAP</t>
  </si>
  <si>
    <t>North Yorkshire County Council</t>
  </si>
  <si>
    <t>Oldham_Ambient Loop_MWSHP_ASHP_Scenario 5A_FES</t>
  </si>
  <si>
    <t>Oxford City Centre_FES</t>
  </si>
  <si>
    <t>Oxford City Council</t>
  </si>
  <si>
    <t>Oxford Headington_FES</t>
  </si>
  <si>
    <t>Poole - Twin Sails East_FES</t>
  </si>
  <si>
    <t>Poole Borough Council</t>
  </si>
  <si>
    <t>Greenwich Power Station District Heat Network_FES</t>
  </si>
  <si>
    <t>Charlestown_FES</t>
  </si>
  <si>
    <t>Salford City Council</t>
  </si>
  <si>
    <t>Smethwick_DPD</t>
  </si>
  <si>
    <t>South Bank_FES</t>
  </si>
  <si>
    <t>CHP - other LZC</t>
  </si>
  <si>
    <t>Central Redcar_FES</t>
  </si>
  <si>
    <t>Castleford C6 Development_MAP</t>
  </si>
  <si>
    <t>Wakefield Metropolitan District Council</t>
  </si>
  <si>
    <t>£m</t>
  </si>
  <si>
    <t>HNIP + HNDU under construction</t>
  </si>
  <si>
    <t>HNIP forecast capex where commercialisation &amp; construction funding applied for</t>
  </si>
  <si>
    <t>GHNF forecast capex</t>
  </si>
  <si>
    <t>HNDU Commercialisation (in progress) / DPD (complete)</t>
  </si>
  <si>
    <t>HNDU Feasibility (complete)</t>
  </si>
  <si>
    <t>HNDU Heat mapping and masterplanning (complete)</t>
  </si>
  <si>
    <t>Total Capex</t>
  </si>
  <si>
    <t>NOT ACTIVELY PURSUED</t>
  </si>
  <si>
    <t>Commercialisation (in progress) / DPD (complete)</t>
  </si>
  <si>
    <t>Feasibility (complete)</t>
  </si>
  <si>
    <t>Heat mapping and masterplanning (complete)</t>
  </si>
  <si>
    <t>Total currently not pursued</t>
  </si>
  <si>
    <t>Combined total capex</t>
  </si>
  <si>
    <t>Carolina  Borgstrom</t>
  </si>
  <si>
    <t>Carolina.Borgstrom@nelincs.gov.uk</t>
  </si>
  <si>
    <t>HEAT NETWORKS PIPELINE: 2022 Q4</t>
  </si>
  <si>
    <t>Handforth Garden Village Heat Network</t>
  </si>
  <si>
    <t>Chilton Woods, Sudbury</t>
  </si>
  <si>
    <t>GTC Infrastructure Ltd</t>
  </si>
  <si>
    <t>Civic Centre District Energy Scheme</t>
  </si>
  <si>
    <t>Whiteknights Energy Centre phase 1 decarbonisation</t>
  </si>
  <si>
    <t>Meriden Estate</t>
  </si>
  <si>
    <t>Watford Community Housing Trust</t>
  </si>
  <si>
    <t>Heat pump: other source</t>
  </si>
  <si>
    <t>Exeter Energy Network</t>
  </si>
  <si>
    <t>Exeter Energy Ltd</t>
  </si>
  <si>
    <t xml:space="preserve">Cranbrook Heat Network Expansion </t>
  </si>
  <si>
    <t>South Kilburn District Heating Network</t>
  </si>
  <si>
    <t>London Borough of Brent</t>
  </si>
  <si>
    <t>Kingston District Heat Network (KDHN)</t>
  </si>
  <si>
    <t>Royal Borough of Kingston</t>
  </si>
  <si>
    <t xml:space="preserve">Heat pump: waste heat source </t>
  </si>
  <si>
    <t>SouthbankWestEnergyNetwork_FES</t>
  </si>
  <si>
    <t>James Caspell</t>
  </si>
  <si>
    <t>James.Caspell@rbkc.gov.uk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</si>
</sst>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;[Red]\-&quot;£&quot;#,##0.00"/>
    <numFmt numFmtId="164" formatCode="&quot;£&quot;#,##0.00_);\(&quot;£&quot;#,##0.00\)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0" fontId="2" fillId="2" borderId="0" xfId="0" applyFont="1" applyFill="1"/>
    <xf numFmtId="0" fontId="0" fillId="0" borderId="0" xfId="0" applyAlignment="1">
      <alignment vertical="center"/>
    </xf>
    <xf numFmtId="2" fontId="0" fillId="3" borderId="1" xfId="0" applyNumberFormat="1" applyFill="1" applyBorder="1"/>
    <xf numFmtId="2" fontId="0" fillId="0" borderId="0" xfId="0" applyNumberFormat="1"/>
    <xf numFmtId="0" fontId="3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4" fillId="2" borderId="0" xfId="0" applyFont="1" applyFill="1"/>
    <xf numFmtId="8" fontId="5" fillId="0" borderId="0" xfId="0" applyNumberFormat="1" applyFont="1"/>
    <xf numFmtId="4" fontId="0" fillId="0" borderId="0" xfId="0" applyNumberFormat="1"/>
    <xf numFmtId="0" fontId="2" fillId="4" borderId="0" xfId="0" applyFont="1" applyFill="1"/>
    <xf numFmtId="10" fontId="2" fillId="4" borderId="0" xfId="1" applyNumberFormat="1" applyFont="1" applyFill="1"/>
    <xf numFmtId="0" fontId="2" fillId="2" borderId="0" xfId="0" applyFont="1" applyFill="1" applyAlignment="1">
      <alignment wrapText="1"/>
    </xf>
    <xf numFmtId="10" fontId="2" fillId="2" borderId="0" xfId="1" applyNumberFormat="1" applyFont="1" applyFill="1" applyAlignment="1">
      <alignment wrapText="1"/>
    </xf>
    <xf numFmtId="0" fontId="6" fillId="5" borderId="0" xfId="0" applyFont="1" applyFill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10" fontId="0" fillId="0" borderId="0" xfId="1" applyNumberFormat="1" applyFont="1" applyAlignment="1">
      <alignment horizontal="right"/>
    </xf>
    <xf numFmtId="165" fontId="2" fillId="4" borderId="0" xfId="0" applyNumberFormat="1" applyFont="1" applyFill="1"/>
    <xf numFmtId="0" fontId="2" fillId="0" borderId="0" xfId="0" applyFont="1"/>
    <xf numFmtId="10" fontId="2" fillId="0" borderId="0" xfId="1" applyNumberFormat="1" applyFont="1" applyFill="1"/>
    <xf numFmtId="0" fontId="5" fillId="6" borderId="0" xfId="0" applyFont="1" applyFill="1"/>
    <xf numFmtId="0" fontId="2" fillId="2" borderId="0" xfId="0" applyFont="1" applyFill="1" applyAlignment="1">
      <alignment horizontal="right" wrapText="1"/>
    </xf>
    <xf numFmtId="0" fontId="2" fillId="4" borderId="0" xfId="0" applyFont="1" applyFill="1" applyAlignment="1">
      <alignment horizontal="right"/>
    </xf>
    <xf numFmtId="0" fontId="0" fillId="0" borderId="0" xfId="0" applyAlignment="1">
      <alignment horizontal="right"/>
    </xf>
    <xf numFmtId="10" fontId="5" fillId="0" borderId="0" xfId="1" applyNumberFormat="1" applyFont="1" applyAlignment="1">
      <alignment horizontal="right"/>
    </xf>
    <xf numFmtId="0" fontId="2" fillId="0" borderId="0" xfId="0" applyFont="1" applyAlignment="1">
      <alignment horizontal="right"/>
    </xf>
    <xf numFmtId="10" fontId="0" fillId="0" borderId="0" xfId="0" applyNumberFormat="1" applyAlignment="1">
      <alignment horizontal="right"/>
    </xf>
    <xf numFmtId="10" fontId="2" fillId="4" borderId="0" xfId="0" applyNumberFormat="1" applyFont="1" applyFill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15AB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2023 Q1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42-4D38-8B73-B1E6EE135D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42-4D38-8B73-B1E6EE135D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42-4D38-8B73-B1E6EE135D7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42-4D38-8B73-B1E6EE135D7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42-4D38-8B73-B1E6EE135D7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42-4D38-8B73-B1E6EE135D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Graph!$C$3:$C$8</c:f>
              <c:strCache>
                <c:ptCount val="6"/>
                <c:pt idx="0">
                  <c:v>HNIP + HNDU under construction</c:v>
                </c:pt>
                <c:pt idx="1">
                  <c:v>HNIP forecast capex where commercialisation &amp; construction funding applied for</c:v>
                </c:pt>
                <c:pt idx="2">
                  <c:v>GHNF forecast capex</c:v>
                </c:pt>
                <c:pt idx="3">
                  <c:v>HNDU Commercialisation (in progress) / DPD (complete)</c:v>
                </c:pt>
                <c:pt idx="4">
                  <c:v>HNDU Feasibility (complete)</c:v>
                </c:pt>
                <c:pt idx="5">
                  <c:v>HNDU Heat mapping and masterplanning (complete)</c:v>
                </c:pt>
              </c:strCache>
            </c:strRef>
          </c:cat>
          <c:val>
            <c:numRef>
              <c:f>Graph!$D$3:$D$8</c:f>
              <c:numCache>
                <c:formatCode>0.00</c:formatCode>
                <c:ptCount val="6"/>
                <c:pt idx="0">
                  <c:v>315.18208299999998</c:v>
                </c:pt>
                <c:pt idx="1">
                  <c:v>443.69</c:v>
                </c:pt>
                <c:pt idx="2">
                  <c:v>1181.4000000000001</c:v>
                </c:pt>
                <c:pt idx="3">
                  <c:v>129.05000000000001</c:v>
                </c:pt>
                <c:pt idx="4">
                  <c:v>545.76</c:v>
                </c:pt>
                <c:pt idx="5">
                  <c:v>39.959999999999994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42-4D38-8B73-B1E6EE135D7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C4295D3-6D85-4B43-B5B3-C4A984F77B7F}"/>
            </a:ext>
          </a:extLst>
        </xdr:cNvPr>
        <xdr:cNvSpPr/>
      </xdr:nvSpPr>
      <xdr:spPr>
        <a:xfrm>
          <a:off x="247015" y="190500"/>
          <a:ext cx="6972300" cy="3600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HN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Head of Commercial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307242</xdr:colOff>
      <xdr:row>1</xdr:row>
      <xdr:rowOff>95166</xdr:rowOff>
    </xdr:from>
    <xdr:to>
      <xdr:col>2</xdr:col>
      <xdr:colOff>569058</xdr:colOff>
      <xdr:row>6</xdr:row>
      <xdr:rowOff>32319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A5ED3CE-3D05-7998-DD61-2766B4E85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7242" y="283224"/>
          <a:ext cx="1482970" cy="8774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16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853A1F-85A8-437C-886A-CB649929B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DAFB9-145E-4A9C-88C5-CE2708328A9C}">
  <dimension ref="A1"/>
  <sheetViews>
    <sheetView showGridLines="0" tabSelected="1" zoomScale="80" zoomScaleNormal="80"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6060-DCA9-47D4-97AC-FEE53333358E}">
  <dimension ref="A1:S145"/>
  <sheetViews>
    <sheetView showGridLines="0" workbookViewId="0">
      <pane ySplit="1" topLeftCell="A2" activePane="bottomLeft" state="frozen"/>
      <selection pane="bottomLeft" activeCell="C15" sqref="C15"/>
    </sheetView>
  </sheetViews>
  <sheetFormatPr defaultRowHeight="14.4" x14ac:dyDescent="0.3"/>
  <cols>
    <col min="1" max="1" width="51" bestFit="1" customWidth="1"/>
    <col min="2" max="2" width="27.77734375" bestFit="1" customWidth="1"/>
    <col min="9" max="9" width="8.77734375" style="27"/>
    <col min="13" max="13" width="12.5546875" bestFit="1" customWidth="1"/>
    <col min="14" max="14" width="30.33203125" bestFit="1" customWidth="1"/>
  </cols>
  <sheetData>
    <row r="1" spans="1:19" s="18" customFormat="1" ht="72" x14ac:dyDescent="0.3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6" t="s">
        <v>7</v>
      </c>
      <c r="I1" s="2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14</v>
      </c>
      <c r="Q1" s="15" t="s">
        <v>15</v>
      </c>
      <c r="R1" s="17" t="s">
        <v>16</v>
      </c>
      <c r="S1" s="15" t="s">
        <v>17</v>
      </c>
    </row>
    <row r="3" spans="1:19" x14ac:dyDescent="0.3">
      <c r="A3" s="13" t="s">
        <v>18</v>
      </c>
      <c r="B3" s="13"/>
      <c r="C3" s="13"/>
      <c r="D3" s="13"/>
      <c r="E3" s="13"/>
      <c r="F3" s="13"/>
      <c r="G3" s="13"/>
      <c r="H3" s="14"/>
      <c r="I3" s="26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x14ac:dyDescent="0.3">
      <c r="H4" s="2"/>
    </row>
    <row r="5" spans="1:19" x14ac:dyDescent="0.3">
      <c r="A5" t="s">
        <v>19</v>
      </c>
      <c r="B5" t="s">
        <v>20</v>
      </c>
      <c r="G5">
        <v>4.2</v>
      </c>
      <c r="H5">
        <v>2.9893999999999998</v>
      </c>
      <c r="I5" s="20">
        <v>5.1499999999999997E-2</v>
      </c>
      <c r="J5">
        <v>2020</v>
      </c>
      <c r="K5">
        <v>2020</v>
      </c>
      <c r="L5">
        <v>2020</v>
      </c>
      <c r="N5" t="s">
        <v>21</v>
      </c>
      <c r="Q5" t="s">
        <v>22</v>
      </c>
      <c r="S5">
        <v>2019</v>
      </c>
    </row>
    <row r="6" spans="1:19" x14ac:dyDescent="0.3">
      <c r="A6" t="s">
        <v>23</v>
      </c>
      <c r="B6" t="s">
        <v>24</v>
      </c>
      <c r="G6">
        <v>8.06</v>
      </c>
      <c r="H6">
        <v>13.888</v>
      </c>
      <c r="I6" s="28" t="s">
        <v>25</v>
      </c>
      <c r="J6">
        <v>2020</v>
      </c>
      <c r="K6">
        <v>2020</v>
      </c>
      <c r="L6">
        <v>2020</v>
      </c>
      <c r="N6" t="s">
        <v>21</v>
      </c>
      <c r="Q6" t="s">
        <v>22</v>
      </c>
      <c r="S6">
        <v>2019</v>
      </c>
    </row>
    <row r="7" spans="1:19" x14ac:dyDescent="0.3">
      <c r="A7" t="s">
        <v>26</v>
      </c>
      <c r="B7" t="s">
        <v>24</v>
      </c>
      <c r="G7">
        <v>18.149999999999999</v>
      </c>
      <c r="H7">
        <v>14.36</v>
      </c>
      <c r="I7" s="20">
        <v>5.8999999999999997E-2</v>
      </c>
      <c r="J7">
        <v>2020</v>
      </c>
      <c r="K7">
        <v>2020</v>
      </c>
      <c r="L7">
        <v>2020</v>
      </c>
      <c r="N7" t="s">
        <v>21</v>
      </c>
      <c r="Q7" t="s">
        <v>27</v>
      </c>
      <c r="S7">
        <v>2019</v>
      </c>
    </row>
    <row r="8" spans="1:19" x14ac:dyDescent="0.3">
      <c r="A8" t="s">
        <v>28</v>
      </c>
      <c r="B8" t="s">
        <v>29</v>
      </c>
      <c r="G8">
        <v>12.17</v>
      </c>
      <c r="H8">
        <v>4.6119000000000003</v>
      </c>
      <c r="I8" s="20">
        <v>5.6899999999999999E-2</v>
      </c>
      <c r="J8">
        <v>2020</v>
      </c>
      <c r="K8">
        <v>2021</v>
      </c>
      <c r="L8">
        <v>2022</v>
      </c>
      <c r="N8" t="s">
        <v>21</v>
      </c>
      <c r="Q8" t="s">
        <v>30</v>
      </c>
      <c r="S8">
        <v>2019</v>
      </c>
    </row>
    <row r="9" spans="1:19" x14ac:dyDescent="0.3">
      <c r="A9" t="s">
        <v>31</v>
      </c>
      <c r="B9" t="s">
        <v>32</v>
      </c>
      <c r="G9">
        <v>15.63</v>
      </c>
      <c r="H9">
        <v>34.5</v>
      </c>
      <c r="I9" s="20">
        <v>0.04</v>
      </c>
      <c r="J9">
        <v>2022</v>
      </c>
      <c r="K9">
        <v>2024</v>
      </c>
      <c r="L9">
        <v>2024</v>
      </c>
      <c r="N9" t="s">
        <v>33</v>
      </c>
      <c r="Q9" t="s">
        <v>34</v>
      </c>
      <c r="S9">
        <v>2019</v>
      </c>
    </row>
    <row r="10" spans="1:19" x14ac:dyDescent="0.3">
      <c r="A10" s="19" t="s">
        <v>35</v>
      </c>
      <c r="B10" s="19" t="s">
        <v>36</v>
      </c>
      <c r="C10" s="19">
        <v>5.27</v>
      </c>
      <c r="D10" s="19">
        <v>0</v>
      </c>
      <c r="E10" s="19">
        <v>0</v>
      </c>
      <c r="F10" s="19">
        <v>0</v>
      </c>
      <c r="G10" s="19">
        <v>5.27</v>
      </c>
      <c r="H10" s="19"/>
      <c r="I10" s="28">
        <v>0.03</v>
      </c>
      <c r="J10" s="19">
        <v>2019</v>
      </c>
      <c r="K10" s="19">
        <v>2020</v>
      </c>
      <c r="L10" s="19">
        <v>2022</v>
      </c>
      <c r="M10" s="19">
        <v>2024</v>
      </c>
      <c r="N10" s="19" t="s">
        <v>37</v>
      </c>
      <c r="O10" s="19"/>
      <c r="P10" s="19"/>
      <c r="Q10" s="19" t="s">
        <v>22</v>
      </c>
      <c r="R10" s="19" t="s">
        <v>38</v>
      </c>
      <c r="S10" s="19">
        <v>2022</v>
      </c>
    </row>
    <row r="11" spans="1:19" x14ac:dyDescent="0.3">
      <c r="A11" t="s">
        <v>39</v>
      </c>
      <c r="B11" t="s">
        <v>40</v>
      </c>
      <c r="G11">
        <v>18.7</v>
      </c>
      <c r="H11">
        <v>7.2329999999999997</v>
      </c>
      <c r="I11" s="20">
        <v>5.7000000000000002E-2</v>
      </c>
      <c r="J11">
        <v>2020</v>
      </c>
      <c r="K11">
        <v>2022</v>
      </c>
      <c r="L11">
        <v>2023</v>
      </c>
      <c r="N11" t="s">
        <v>21</v>
      </c>
      <c r="Q11" t="s">
        <v>41</v>
      </c>
      <c r="S11">
        <v>2020</v>
      </c>
    </row>
    <row r="12" spans="1:19" x14ac:dyDescent="0.3">
      <c r="A12" t="s">
        <v>42</v>
      </c>
      <c r="B12" t="s">
        <v>43</v>
      </c>
      <c r="G12">
        <v>15.6</v>
      </c>
      <c r="H12">
        <v>12.4</v>
      </c>
      <c r="I12" s="20">
        <v>1.5100000000000001E-2</v>
      </c>
      <c r="J12">
        <v>2020</v>
      </c>
      <c r="K12">
        <v>2021</v>
      </c>
      <c r="L12">
        <v>2022</v>
      </c>
      <c r="N12" t="s">
        <v>33</v>
      </c>
      <c r="Q12" t="s">
        <v>41</v>
      </c>
      <c r="S12">
        <v>2019</v>
      </c>
    </row>
    <row r="13" spans="1:19" x14ac:dyDescent="0.3">
      <c r="A13" t="s">
        <v>44</v>
      </c>
      <c r="B13" t="s">
        <v>45</v>
      </c>
      <c r="G13">
        <v>5.3</v>
      </c>
      <c r="H13">
        <v>27.1</v>
      </c>
      <c r="I13" s="28" t="s">
        <v>25</v>
      </c>
      <c r="J13">
        <v>2019</v>
      </c>
      <c r="K13">
        <v>2019</v>
      </c>
      <c r="L13">
        <v>2021</v>
      </c>
      <c r="N13" t="s">
        <v>33</v>
      </c>
      <c r="Q13" t="s">
        <v>34</v>
      </c>
      <c r="S13">
        <v>2019</v>
      </c>
    </row>
    <row r="14" spans="1:19" x14ac:dyDescent="0.3">
      <c r="A14" t="s">
        <v>46</v>
      </c>
      <c r="B14" t="s">
        <v>47</v>
      </c>
      <c r="H14">
        <v>32.4</v>
      </c>
      <c r="I14" s="20">
        <v>5.8599999999999999E-2</v>
      </c>
      <c r="J14">
        <v>2020</v>
      </c>
      <c r="K14">
        <v>2020</v>
      </c>
      <c r="L14">
        <v>2020</v>
      </c>
      <c r="N14" t="s">
        <v>33</v>
      </c>
      <c r="Q14" t="s">
        <v>22</v>
      </c>
      <c r="S14">
        <v>2019</v>
      </c>
    </row>
    <row r="15" spans="1:19" x14ac:dyDescent="0.3">
      <c r="A15" t="s">
        <v>48</v>
      </c>
      <c r="B15" t="s">
        <v>49</v>
      </c>
      <c r="G15">
        <v>34.4</v>
      </c>
      <c r="H15">
        <v>44</v>
      </c>
      <c r="I15" s="20">
        <v>9.0899999999999995E-2</v>
      </c>
      <c r="J15">
        <v>2020</v>
      </c>
      <c r="K15">
        <v>2020</v>
      </c>
      <c r="L15">
        <v>2022</v>
      </c>
      <c r="N15" t="s">
        <v>33</v>
      </c>
      <c r="Q15" t="s">
        <v>34</v>
      </c>
      <c r="S15">
        <v>2020</v>
      </c>
    </row>
    <row r="16" spans="1:19" x14ac:dyDescent="0.3">
      <c r="A16" t="s">
        <v>50</v>
      </c>
      <c r="B16" t="s">
        <v>51</v>
      </c>
      <c r="G16">
        <v>48.65</v>
      </c>
      <c r="H16">
        <v>42.777500000000003</v>
      </c>
      <c r="I16" s="20">
        <v>8.14E-2</v>
      </c>
      <c r="K16">
        <v>2023</v>
      </c>
      <c r="L16">
        <v>2024</v>
      </c>
      <c r="N16" t="s">
        <v>33</v>
      </c>
      <c r="Q16" t="s">
        <v>34</v>
      </c>
      <c r="S16">
        <v>2020</v>
      </c>
    </row>
    <row r="17" spans="1:19" x14ac:dyDescent="0.3">
      <c r="A17" t="s">
        <v>52</v>
      </c>
      <c r="B17" t="s">
        <v>53</v>
      </c>
      <c r="H17">
        <v>69.547799999999995</v>
      </c>
      <c r="I17" s="20"/>
      <c r="J17">
        <v>2022</v>
      </c>
      <c r="K17">
        <v>2020</v>
      </c>
      <c r="L17">
        <v>2021</v>
      </c>
      <c r="N17" t="s">
        <v>21</v>
      </c>
      <c r="Q17" t="s">
        <v>22</v>
      </c>
      <c r="S17">
        <v>2020</v>
      </c>
    </row>
    <row r="18" spans="1:19" x14ac:dyDescent="0.3">
      <c r="A18" t="s">
        <v>54</v>
      </c>
      <c r="B18" t="s">
        <v>55</v>
      </c>
      <c r="G18">
        <v>6</v>
      </c>
      <c r="H18">
        <v>10.8597</v>
      </c>
      <c r="I18" s="20">
        <v>4.8000000000000001E-2</v>
      </c>
      <c r="J18">
        <v>2020</v>
      </c>
      <c r="K18">
        <v>2021</v>
      </c>
      <c r="L18">
        <v>2021</v>
      </c>
      <c r="N18" t="s">
        <v>33</v>
      </c>
      <c r="Q18" t="s">
        <v>56</v>
      </c>
      <c r="S18">
        <v>2020</v>
      </c>
    </row>
    <row r="19" spans="1:19" x14ac:dyDescent="0.3">
      <c r="A19" t="s">
        <v>57</v>
      </c>
      <c r="B19" t="s">
        <v>58</v>
      </c>
      <c r="H19">
        <v>7.3</v>
      </c>
      <c r="I19" s="20"/>
      <c r="J19">
        <v>2020</v>
      </c>
      <c r="K19">
        <v>2019</v>
      </c>
      <c r="L19">
        <v>2020</v>
      </c>
      <c r="N19" t="s">
        <v>33</v>
      </c>
      <c r="Q19" t="s">
        <v>59</v>
      </c>
      <c r="S19">
        <v>2020</v>
      </c>
    </row>
    <row r="20" spans="1:19" x14ac:dyDescent="0.3">
      <c r="A20" t="s">
        <v>60</v>
      </c>
      <c r="B20" t="s">
        <v>61</v>
      </c>
      <c r="G20">
        <v>18.39</v>
      </c>
      <c r="H20">
        <v>12.914899999999999</v>
      </c>
      <c r="I20" s="20">
        <v>6.3899999999999998E-2</v>
      </c>
      <c r="J20">
        <v>2020</v>
      </c>
      <c r="K20">
        <v>2021</v>
      </c>
      <c r="L20">
        <v>2024</v>
      </c>
      <c r="N20" t="s">
        <v>21</v>
      </c>
      <c r="Q20" t="s">
        <v>62</v>
      </c>
      <c r="S20">
        <v>2019</v>
      </c>
    </row>
    <row r="21" spans="1:19" x14ac:dyDescent="0.3">
      <c r="A21" t="s">
        <v>64</v>
      </c>
      <c r="B21" t="s">
        <v>65</v>
      </c>
      <c r="H21">
        <v>30</v>
      </c>
      <c r="I21" s="20">
        <v>5.9200000000000003E-2</v>
      </c>
      <c r="J21">
        <v>2020</v>
      </c>
      <c r="K21">
        <v>2021</v>
      </c>
      <c r="L21">
        <v>2022</v>
      </c>
      <c r="N21" t="s">
        <v>21</v>
      </c>
      <c r="Q21" t="s">
        <v>34</v>
      </c>
      <c r="S21">
        <v>2020</v>
      </c>
    </row>
    <row r="22" spans="1:19" x14ac:dyDescent="0.3">
      <c r="G22" s="1"/>
      <c r="H22" s="2"/>
    </row>
    <row r="23" spans="1:19" x14ac:dyDescent="0.3">
      <c r="A23" s="13" t="s">
        <v>66</v>
      </c>
      <c r="B23" s="13"/>
      <c r="C23" s="13"/>
      <c r="D23" s="13"/>
      <c r="E23" s="13"/>
      <c r="F23" s="13"/>
      <c r="G23" s="13"/>
      <c r="H23" s="14"/>
      <c r="I23" s="26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19" x14ac:dyDescent="0.3">
      <c r="H24" s="2"/>
    </row>
    <row r="25" spans="1:19" x14ac:dyDescent="0.3">
      <c r="A25" t="s">
        <v>67</v>
      </c>
      <c r="B25" t="s">
        <v>68</v>
      </c>
      <c r="G25">
        <v>20.89</v>
      </c>
      <c r="H25">
        <v>26.623999999999999</v>
      </c>
      <c r="I25" s="20">
        <v>7.2900000000000006E-2</v>
      </c>
      <c r="J25">
        <v>2022</v>
      </c>
      <c r="K25">
        <v>2023</v>
      </c>
      <c r="L25">
        <v>2023</v>
      </c>
      <c r="N25" t="s">
        <v>21</v>
      </c>
      <c r="O25" t="s">
        <v>69</v>
      </c>
      <c r="P25" t="s">
        <v>70</v>
      </c>
      <c r="Q25" t="s">
        <v>71</v>
      </c>
      <c r="S25">
        <v>2022</v>
      </c>
    </row>
    <row r="26" spans="1:19" x14ac:dyDescent="0.3">
      <c r="A26" t="s">
        <v>72</v>
      </c>
      <c r="B26" t="s">
        <v>73</v>
      </c>
      <c r="G26">
        <v>20.79</v>
      </c>
      <c r="H26">
        <v>64.180999999999997</v>
      </c>
      <c r="I26" s="20">
        <v>7.9500000000000001E-2</v>
      </c>
      <c r="L26">
        <v>2023</v>
      </c>
      <c r="N26" t="s">
        <v>21</v>
      </c>
      <c r="Q26" t="s">
        <v>34</v>
      </c>
      <c r="S26">
        <v>2019</v>
      </c>
    </row>
    <row r="27" spans="1:19" x14ac:dyDescent="0.3">
      <c r="A27" t="s">
        <v>74</v>
      </c>
      <c r="B27" t="s">
        <v>75</v>
      </c>
      <c r="G27">
        <v>47.14</v>
      </c>
      <c r="H27">
        <v>14.359</v>
      </c>
      <c r="I27" s="20"/>
      <c r="J27">
        <v>2022</v>
      </c>
      <c r="K27">
        <v>2022</v>
      </c>
      <c r="L27">
        <v>2023</v>
      </c>
      <c r="N27" t="s">
        <v>21</v>
      </c>
      <c r="Q27" t="s">
        <v>71</v>
      </c>
      <c r="S27">
        <v>2020</v>
      </c>
    </row>
    <row r="28" spans="1:19" x14ac:dyDescent="0.3">
      <c r="A28" t="s">
        <v>76</v>
      </c>
      <c r="B28" t="s">
        <v>43</v>
      </c>
      <c r="H28">
        <v>5.9150999999999998</v>
      </c>
      <c r="I28" s="20"/>
      <c r="J28">
        <v>2022</v>
      </c>
      <c r="K28">
        <v>2022</v>
      </c>
      <c r="L28">
        <v>2023</v>
      </c>
      <c r="N28" t="s">
        <v>33</v>
      </c>
      <c r="Q28" t="s">
        <v>41</v>
      </c>
      <c r="S28">
        <v>2021</v>
      </c>
    </row>
    <row r="29" spans="1:19" x14ac:dyDescent="0.3">
      <c r="A29" t="s">
        <v>77</v>
      </c>
      <c r="B29" t="s">
        <v>78</v>
      </c>
      <c r="G29">
        <v>32.47</v>
      </c>
      <c r="H29">
        <v>43.973999999999997</v>
      </c>
      <c r="I29" s="20">
        <v>5.62E-2</v>
      </c>
      <c r="J29">
        <v>2022</v>
      </c>
      <c r="K29">
        <v>2023</v>
      </c>
      <c r="L29">
        <v>2024</v>
      </c>
      <c r="N29" t="s">
        <v>21</v>
      </c>
      <c r="Q29" t="s">
        <v>34</v>
      </c>
      <c r="S29">
        <v>2019</v>
      </c>
    </row>
    <row r="30" spans="1:19" x14ac:dyDescent="0.3">
      <c r="A30" t="s">
        <v>79</v>
      </c>
      <c r="B30" t="s">
        <v>78</v>
      </c>
      <c r="G30">
        <v>33.89</v>
      </c>
      <c r="H30">
        <v>36.238999999999997</v>
      </c>
      <c r="I30" s="20">
        <v>5.5399999999999998E-2</v>
      </c>
      <c r="J30">
        <v>2022</v>
      </c>
      <c r="K30">
        <v>2023</v>
      </c>
      <c r="L30">
        <v>2025</v>
      </c>
      <c r="N30" t="s">
        <v>21</v>
      </c>
      <c r="Q30" t="s">
        <v>34</v>
      </c>
      <c r="S30">
        <v>2021</v>
      </c>
    </row>
    <row r="31" spans="1:19" x14ac:dyDescent="0.3">
      <c r="A31" t="s">
        <v>80</v>
      </c>
      <c r="B31" t="s">
        <v>81</v>
      </c>
      <c r="H31">
        <v>56</v>
      </c>
      <c r="I31" s="20"/>
      <c r="J31">
        <v>2022</v>
      </c>
      <c r="K31">
        <v>2023</v>
      </c>
      <c r="L31">
        <v>2024</v>
      </c>
      <c r="N31" t="s">
        <v>21</v>
      </c>
      <c r="Q31" t="s">
        <v>82</v>
      </c>
      <c r="S31">
        <v>2022</v>
      </c>
    </row>
    <row r="32" spans="1:19" x14ac:dyDescent="0.3">
      <c r="A32" t="s">
        <v>83</v>
      </c>
      <c r="B32" t="s">
        <v>58</v>
      </c>
      <c r="H32">
        <v>16.079999999999998</v>
      </c>
      <c r="I32" s="20"/>
      <c r="J32">
        <v>2022</v>
      </c>
      <c r="K32">
        <v>2022</v>
      </c>
      <c r="L32">
        <v>2023</v>
      </c>
      <c r="N32" t="s">
        <v>21</v>
      </c>
      <c r="Q32" t="s">
        <v>84</v>
      </c>
      <c r="S32">
        <v>2021</v>
      </c>
    </row>
    <row r="33" spans="1:19" x14ac:dyDescent="0.3">
      <c r="A33" t="s">
        <v>85</v>
      </c>
      <c r="B33" t="s">
        <v>86</v>
      </c>
      <c r="H33">
        <v>43.915999999999997</v>
      </c>
      <c r="I33" s="20"/>
      <c r="J33">
        <v>2020</v>
      </c>
      <c r="K33">
        <v>2022</v>
      </c>
      <c r="L33">
        <v>2024</v>
      </c>
      <c r="N33" t="s">
        <v>21</v>
      </c>
      <c r="Q33" t="s">
        <v>34</v>
      </c>
      <c r="S33">
        <v>2019</v>
      </c>
    </row>
    <row r="34" spans="1:19" x14ac:dyDescent="0.3">
      <c r="A34" t="s">
        <v>87</v>
      </c>
      <c r="B34" t="s">
        <v>88</v>
      </c>
      <c r="H34">
        <v>6.944</v>
      </c>
      <c r="I34" s="20"/>
      <c r="J34">
        <v>2021</v>
      </c>
      <c r="K34">
        <v>2022</v>
      </c>
      <c r="L34">
        <v>2023</v>
      </c>
      <c r="N34" t="s">
        <v>33</v>
      </c>
      <c r="Q34" t="s">
        <v>89</v>
      </c>
      <c r="S34">
        <v>2021</v>
      </c>
    </row>
    <row r="35" spans="1:19" x14ac:dyDescent="0.3">
      <c r="A35" t="s">
        <v>90</v>
      </c>
      <c r="B35" t="s">
        <v>91</v>
      </c>
      <c r="G35">
        <v>19.21</v>
      </c>
      <c r="H35">
        <v>27.678000000000001</v>
      </c>
      <c r="I35" s="20">
        <v>5.96E-2</v>
      </c>
      <c r="J35">
        <v>2021</v>
      </c>
      <c r="K35">
        <v>2022</v>
      </c>
      <c r="L35">
        <v>2024</v>
      </c>
      <c r="N35" t="s">
        <v>33</v>
      </c>
      <c r="Q35" t="s">
        <v>22</v>
      </c>
      <c r="S35">
        <v>2021</v>
      </c>
    </row>
    <row r="36" spans="1:19" x14ac:dyDescent="0.3">
      <c r="A36" t="s">
        <v>92</v>
      </c>
      <c r="B36" t="s">
        <v>93</v>
      </c>
      <c r="G36">
        <v>28.86</v>
      </c>
      <c r="H36">
        <v>64.128</v>
      </c>
      <c r="I36" s="28" t="s">
        <v>25</v>
      </c>
      <c r="J36">
        <v>2022</v>
      </c>
      <c r="K36">
        <v>2022</v>
      </c>
      <c r="L36">
        <v>2023</v>
      </c>
      <c r="N36" t="s">
        <v>21</v>
      </c>
      <c r="Q36" t="s">
        <v>34</v>
      </c>
      <c r="S36">
        <v>2021</v>
      </c>
    </row>
    <row r="37" spans="1:19" x14ac:dyDescent="0.3">
      <c r="A37" t="s">
        <v>94</v>
      </c>
      <c r="B37" t="s">
        <v>95</v>
      </c>
      <c r="G37">
        <v>71.5</v>
      </c>
      <c r="H37">
        <v>40.134999999999998</v>
      </c>
      <c r="I37" s="20">
        <v>9.4299999999999995E-2</v>
      </c>
      <c r="J37">
        <v>2022</v>
      </c>
      <c r="K37">
        <v>2023</v>
      </c>
      <c r="L37">
        <v>2023</v>
      </c>
      <c r="N37" t="s">
        <v>21</v>
      </c>
      <c r="O37" t="s">
        <v>96</v>
      </c>
      <c r="P37" t="s">
        <v>97</v>
      </c>
      <c r="Q37" t="s">
        <v>34</v>
      </c>
      <c r="S37">
        <v>2022</v>
      </c>
    </row>
    <row r="38" spans="1:19" x14ac:dyDescent="0.3">
      <c r="A38" t="s">
        <v>98</v>
      </c>
      <c r="B38" t="s">
        <v>99</v>
      </c>
      <c r="H38">
        <v>8.5983000000000001</v>
      </c>
      <c r="I38" s="20"/>
      <c r="J38">
        <v>2023</v>
      </c>
      <c r="K38">
        <v>2023</v>
      </c>
      <c r="L38">
        <v>2023</v>
      </c>
      <c r="N38" t="s">
        <v>21</v>
      </c>
      <c r="Q38" t="s">
        <v>30</v>
      </c>
      <c r="S38">
        <v>2022</v>
      </c>
    </row>
    <row r="39" spans="1:19" x14ac:dyDescent="0.3">
      <c r="A39" t="s">
        <v>100</v>
      </c>
      <c r="B39" t="s">
        <v>101</v>
      </c>
      <c r="G39">
        <v>14.7</v>
      </c>
      <c r="H39">
        <v>16.5</v>
      </c>
      <c r="I39" s="28" t="s">
        <v>25</v>
      </c>
      <c r="J39">
        <v>2020</v>
      </c>
      <c r="K39">
        <v>2021</v>
      </c>
      <c r="L39">
        <v>2024</v>
      </c>
      <c r="N39" t="s">
        <v>21</v>
      </c>
      <c r="Q39" t="s">
        <v>102</v>
      </c>
      <c r="S39">
        <v>2020</v>
      </c>
    </row>
    <row r="41" spans="1:19" x14ac:dyDescent="0.3">
      <c r="A41" s="13" t="s">
        <v>103</v>
      </c>
      <c r="B41" s="13"/>
      <c r="C41" s="13"/>
      <c r="D41" s="13"/>
      <c r="E41" s="13"/>
      <c r="F41" s="13"/>
      <c r="G41" s="13"/>
      <c r="H41" s="14"/>
      <c r="I41" s="26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3" spans="1:19" x14ac:dyDescent="0.3">
      <c r="A43" s="19" t="s">
        <v>279</v>
      </c>
      <c r="B43" s="24" t="s">
        <v>125</v>
      </c>
      <c r="C43" s="11">
        <v>5.67</v>
      </c>
      <c r="D43" s="11">
        <v>0</v>
      </c>
      <c r="E43" s="11">
        <v>6.87</v>
      </c>
      <c r="F43" s="11">
        <v>0</v>
      </c>
      <c r="G43" s="11">
        <v>12.54</v>
      </c>
      <c r="H43" s="19">
        <v>6.0939349470000002</v>
      </c>
      <c r="I43" s="28">
        <v>5.9129848999999998E-2</v>
      </c>
      <c r="J43" s="19">
        <v>2023</v>
      </c>
      <c r="K43" s="19">
        <v>2024</v>
      </c>
      <c r="L43" s="19">
        <v>2025</v>
      </c>
      <c r="M43" s="19">
        <v>2027</v>
      </c>
      <c r="N43" s="19"/>
      <c r="O43" s="19"/>
      <c r="P43" s="19"/>
      <c r="Q43" s="19" t="s">
        <v>71</v>
      </c>
      <c r="R43" s="19" t="s">
        <v>63</v>
      </c>
      <c r="S43" s="19">
        <v>2023</v>
      </c>
    </row>
    <row r="44" spans="1:19" x14ac:dyDescent="0.3">
      <c r="A44" s="19" t="s">
        <v>289</v>
      </c>
      <c r="B44" s="24" t="s">
        <v>73</v>
      </c>
      <c r="C44" s="11">
        <v>0</v>
      </c>
      <c r="D44" s="11">
        <v>0</v>
      </c>
      <c r="E44" s="11">
        <v>31.13</v>
      </c>
      <c r="F44" s="11">
        <v>0</v>
      </c>
      <c r="G44" s="11">
        <v>31.13</v>
      </c>
      <c r="H44" s="19">
        <v>17.699527329999999</v>
      </c>
      <c r="I44" s="28">
        <v>9.9655121999999999E-2</v>
      </c>
      <c r="J44" s="19">
        <v>2023</v>
      </c>
      <c r="K44" s="19">
        <v>2023</v>
      </c>
      <c r="L44" s="19">
        <v>2024</v>
      </c>
      <c r="M44" s="19">
        <v>2032</v>
      </c>
      <c r="N44" s="19"/>
      <c r="O44" s="19"/>
      <c r="P44" s="19"/>
      <c r="Q44" s="19" t="s">
        <v>34</v>
      </c>
      <c r="R44" s="19" t="s">
        <v>63</v>
      </c>
      <c r="S44" s="19">
        <v>2023</v>
      </c>
    </row>
    <row r="45" spans="1:19" x14ac:dyDescent="0.3">
      <c r="A45" s="19" t="s">
        <v>287</v>
      </c>
      <c r="B45" s="19" t="s">
        <v>288</v>
      </c>
      <c r="C45" s="11">
        <v>36.33</v>
      </c>
      <c r="D45" s="11">
        <v>0</v>
      </c>
      <c r="E45" s="11">
        <v>70.78</v>
      </c>
      <c r="F45" s="11">
        <v>0</v>
      </c>
      <c r="G45" s="11">
        <v>107.11</v>
      </c>
      <c r="H45" s="19">
        <v>80.881139090000005</v>
      </c>
      <c r="I45" s="28" t="s">
        <v>25</v>
      </c>
      <c r="J45" s="19">
        <v>2023</v>
      </c>
      <c r="K45" s="19">
        <v>2023</v>
      </c>
      <c r="L45" s="19">
        <v>2026</v>
      </c>
      <c r="M45" s="19">
        <v>2034</v>
      </c>
      <c r="N45" s="19"/>
      <c r="O45" s="19"/>
      <c r="P45" s="19"/>
      <c r="Q45" s="19" t="s">
        <v>89</v>
      </c>
      <c r="R45" s="19" t="s">
        <v>63</v>
      </c>
      <c r="S45" s="19">
        <v>2023</v>
      </c>
    </row>
    <row r="46" spans="1:19" x14ac:dyDescent="0.3">
      <c r="A46" s="19" t="s">
        <v>280</v>
      </c>
      <c r="B46" s="24" t="s">
        <v>281</v>
      </c>
      <c r="C46" s="11">
        <v>2.34</v>
      </c>
      <c r="D46" s="11">
        <v>1.19</v>
      </c>
      <c r="E46" s="11">
        <v>2.27</v>
      </c>
      <c r="F46" s="11">
        <v>0</v>
      </c>
      <c r="G46" s="11">
        <v>5.81</v>
      </c>
      <c r="H46" s="19">
        <v>4.2525985879999997</v>
      </c>
      <c r="I46" s="28" t="s">
        <v>25</v>
      </c>
      <c r="J46" s="19">
        <v>2022</v>
      </c>
      <c r="K46" s="19">
        <v>2022</v>
      </c>
      <c r="L46" s="19">
        <v>2023</v>
      </c>
      <c r="M46" s="19">
        <v>2029</v>
      </c>
      <c r="N46" s="19"/>
      <c r="O46" s="19"/>
      <c r="P46" s="19"/>
      <c r="Q46" s="19" t="s">
        <v>89</v>
      </c>
      <c r="R46" s="19" t="s">
        <v>63</v>
      </c>
      <c r="S46" s="19">
        <v>2023</v>
      </c>
    </row>
    <row r="47" spans="1:19" x14ac:dyDescent="0.3">
      <c r="A47" s="19" t="s">
        <v>290</v>
      </c>
      <c r="B47" s="24" t="s">
        <v>291</v>
      </c>
      <c r="C47" s="11">
        <v>9.73</v>
      </c>
      <c r="D47" s="11">
        <v>0</v>
      </c>
      <c r="E47" s="11">
        <v>7.39</v>
      </c>
      <c r="F47" s="11">
        <v>0</v>
      </c>
      <c r="G47" s="11">
        <v>17.12</v>
      </c>
      <c r="H47" s="19">
        <v>17.600535950000001</v>
      </c>
      <c r="I47" s="28">
        <v>6.4662587999999993E-2</v>
      </c>
      <c r="J47" s="19">
        <v>2023</v>
      </c>
      <c r="K47" s="19">
        <v>2024</v>
      </c>
      <c r="L47" s="19">
        <v>2025</v>
      </c>
      <c r="M47" s="19">
        <v>2030</v>
      </c>
      <c r="N47" s="19"/>
      <c r="O47" s="19"/>
      <c r="P47" s="19"/>
      <c r="Q47" s="19" t="s">
        <v>89</v>
      </c>
      <c r="R47" s="19" t="s">
        <v>63</v>
      </c>
      <c r="S47" s="19">
        <v>2023</v>
      </c>
    </row>
    <row r="48" spans="1:19" x14ac:dyDescent="0.3">
      <c r="A48" s="19" t="s">
        <v>282</v>
      </c>
      <c r="B48" s="24" t="s">
        <v>156</v>
      </c>
      <c r="C48" s="11">
        <v>0.5</v>
      </c>
      <c r="D48" s="11">
        <v>0</v>
      </c>
      <c r="E48" s="11">
        <v>2.23</v>
      </c>
      <c r="F48" s="11">
        <v>0</v>
      </c>
      <c r="G48" s="11">
        <v>2.73</v>
      </c>
      <c r="H48" s="19">
        <v>2.403</v>
      </c>
      <c r="I48" s="28" t="s">
        <v>25</v>
      </c>
      <c r="J48" s="19">
        <v>2023</v>
      </c>
      <c r="K48" s="19">
        <v>2024</v>
      </c>
      <c r="L48" s="19">
        <v>2024</v>
      </c>
      <c r="M48" s="19">
        <v>2025</v>
      </c>
      <c r="N48" s="19"/>
      <c r="O48" s="19"/>
      <c r="P48" s="19"/>
      <c r="Q48" s="19" t="s">
        <v>89</v>
      </c>
      <c r="R48" s="19" t="s">
        <v>63</v>
      </c>
      <c r="S48" s="19">
        <v>2023</v>
      </c>
    </row>
    <row r="49" spans="1:19" x14ac:dyDescent="0.3">
      <c r="A49" s="19" t="s">
        <v>292</v>
      </c>
      <c r="B49" s="24" t="s">
        <v>293</v>
      </c>
      <c r="C49" s="11">
        <v>14.94</v>
      </c>
      <c r="D49" s="11">
        <v>0</v>
      </c>
      <c r="E49" s="11">
        <v>15.65</v>
      </c>
      <c r="F49" s="11">
        <v>0</v>
      </c>
      <c r="G49" s="11">
        <v>30.59</v>
      </c>
      <c r="H49" s="19">
        <v>21.82520645</v>
      </c>
      <c r="I49" s="28">
        <v>5.1132807000000002E-2</v>
      </c>
      <c r="J49" s="19">
        <v>2022</v>
      </c>
      <c r="K49" s="19">
        <v>2023</v>
      </c>
      <c r="L49" s="19">
        <v>2025</v>
      </c>
      <c r="M49" s="19">
        <v>2033</v>
      </c>
      <c r="N49" s="19"/>
      <c r="O49" s="19"/>
      <c r="P49" s="19"/>
      <c r="Q49" s="19" t="s">
        <v>294</v>
      </c>
      <c r="R49" s="19" t="s">
        <v>63</v>
      </c>
      <c r="S49" s="19">
        <v>2023</v>
      </c>
    </row>
    <row r="50" spans="1:19" x14ac:dyDescent="0.3">
      <c r="A50" s="19" t="s">
        <v>283</v>
      </c>
      <c r="B50" s="24" t="s">
        <v>106</v>
      </c>
      <c r="C50" s="11">
        <v>2.85</v>
      </c>
      <c r="D50" s="11">
        <v>0</v>
      </c>
      <c r="E50" s="11">
        <v>1.55</v>
      </c>
      <c r="F50" s="11">
        <v>0</v>
      </c>
      <c r="G50" s="11">
        <v>4.4000000000000004</v>
      </c>
      <c r="H50" s="19">
        <v>13.949</v>
      </c>
      <c r="I50" s="28">
        <v>3.5054291000000001E-2</v>
      </c>
      <c r="J50" s="19">
        <v>2023</v>
      </c>
      <c r="K50" s="19">
        <v>2023</v>
      </c>
      <c r="L50" s="19">
        <v>2025</v>
      </c>
      <c r="M50" s="19">
        <v>2025</v>
      </c>
      <c r="N50" s="19"/>
      <c r="O50" s="19"/>
      <c r="P50" s="19"/>
      <c r="Q50" s="19" t="s">
        <v>30</v>
      </c>
      <c r="R50" s="19" t="s">
        <v>63</v>
      </c>
      <c r="S50" s="19">
        <v>2023</v>
      </c>
    </row>
    <row r="51" spans="1:19" x14ac:dyDescent="0.3">
      <c r="A51" s="19" t="s">
        <v>284</v>
      </c>
      <c r="B51" s="24" t="s">
        <v>285</v>
      </c>
      <c r="C51" s="11">
        <v>3.75</v>
      </c>
      <c r="D51" s="11">
        <v>0</v>
      </c>
      <c r="E51" s="11">
        <v>0.67</v>
      </c>
      <c r="F51" s="11">
        <v>0</v>
      </c>
      <c r="G51" s="11">
        <v>4.42</v>
      </c>
      <c r="H51" s="19">
        <v>2.929755702</v>
      </c>
      <c r="I51" s="28">
        <v>0</v>
      </c>
      <c r="J51" s="19">
        <v>2022</v>
      </c>
      <c r="K51" s="19">
        <v>2022</v>
      </c>
      <c r="L51" s="19">
        <v>2023</v>
      </c>
      <c r="M51" s="19">
        <v>2023</v>
      </c>
      <c r="N51" s="19"/>
      <c r="O51" s="19"/>
      <c r="P51" s="19"/>
      <c r="Q51" s="19" t="s">
        <v>286</v>
      </c>
      <c r="R51" s="19" t="s">
        <v>63</v>
      </c>
      <c r="S51" s="19">
        <v>2023</v>
      </c>
    </row>
    <row r="53" spans="1:19" x14ac:dyDescent="0.3">
      <c r="A53" s="13" t="s">
        <v>107</v>
      </c>
      <c r="B53" s="13"/>
      <c r="C53" s="13"/>
      <c r="D53" s="13"/>
      <c r="E53" s="13"/>
      <c r="F53" s="13"/>
      <c r="G53" s="13"/>
      <c r="H53" s="14"/>
      <c r="I53" s="26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19" x14ac:dyDescent="0.3">
      <c r="A54" s="22"/>
      <c r="B54" s="22"/>
      <c r="C54" s="22"/>
      <c r="D54" s="22"/>
      <c r="E54" s="22"/>
      <c r="F54" s="22"/>
      <c r="G54" s="22"/>
      <c r="H54" s="23"/>
      <c r="I54" s="29"/>
      <c r="J54" s="22"/>
      <c r="K54" s="22"/>
      <c r="L54" s="22"/>
      <c r="M54" s="22"/>
      <c r="N54" s="22"/>
      <c r="O54" s="22"/>
      <c r="P54" s="22"/>
      <c r="Q54" s="22"/>
      <c r="R54" s="22"/>
      <c r="S54" s="22"/>
    </row>
    <row r="55" spans="1:19" x14ac:dyDescent="0.3">
      <c r="A55" s="19" t="s">
        <v>108</v>
      </c>
      <c r="B55" s="19" t="s">
        <v>109</v>
      </c>
      <c r="C55" s="19">
        <v>2.41</v>
      </c>
      <c r="D55" s="19">
        <v>0</v>
      </c>
      <c r="E55" s="19">
        <v>2.83</v>
      </c>
      <c r="F55" s="19">
        <v>1.83</v>
      </c>
      <c r="G55" s="19">
        <v>7.07</v>
      </c>
      <c r="H55" s="19">
        <v>5.8339999999999998E-3</v>
      </c>
      <c r="I55" s="28">
        <v>9.5322519999999997E-3</v>
      </c>
      <c r="J55" s="19"/>
      <c r="K55" s="19"/>
      <c r="L55" s="19"/>
      <c r="M55" s="19">
        <v>2019</v>
      </c>
      <c r="N55" s="19" t="s">
        <v>110</v>
      </c>
      <c r="O55" s="19"/>
      <c r="P55" s="19"/>
      <c r="Q55" s="19" t="s">
        <v>22</v>
      </c>
      <c r="R55" s="19" t="s">
        <v>63</v>
      </c>
      <c r="S55" s="19"/>
    </row>
    <row r="56" spans="1:19" x14ac:dyDescent="0.3">
      <c r="A56" s="19" t="s">
        <v>111</v>
      </c>
      <c r="B56" s="19" t="s">
        <v>109</v>
      </c>
      <c r="C56" s="19">
        <v>0</v>
      </c>
      <c r="D56" s="19">
        <v>0</v>
      </c>
      <c r="E56" s="19">
        <v>0.92</v>
      </c>
      <c r="F56" s="19">
        <v>0</v>
      </c>
      <c r="G56" s="19">
        <v>0.92</v>
      </c>
      <c r="H56" s="19">
        <v>1.8981597889999999</v>
      </c>
      <c r="I56" s="28">
        <v>-4.2789600999999997E-2</v>
      </c>
      <c r="J56" s="19"/>
      <c r="K56" s="19"/>
      <c r="L56" s="19"/>
      <c r="M56" s="19">
        <v>2019</v>
      </c>
      <c r="N56" s="19" t="s">
        <v>110</v>
      </c>
      <c r="O56" s="19"/>
      <c r="P56" s="19"/>
      <c r="Q56" s="19" t="s">
        <v>112</v>
      </c>
      <c r="R56" s="19" t="s">
        <v>63</v>
      </c>
      <c r="S56" s="19"/>
    </row>
    <row r="57" spans="1:19" x14ac:dyDescent="0.3">
      <c r="A57" s="19" t="s">
        <v>113</v>
      </c>
      <c r="B57" s="19" t="s">
        <v>114</v>
      </c>
      <c r="C57" s="19">
        <v>13.8</v>
      </c>
      <c r="D57" s="19">
        <v>0</v>
      </c>
      <c r="E57" s="19">
        <v>8.6</v>
      </c>
      <c r="F57" s="19">
        <v>0</v>
      </c>
      <c r="G57" s="19">
        <v>22.4</v>
      </c>
      <c r="H57" s="19">
        <v>32.802999999999997</v>
      </c>
      <c r="I57" s="28">
        <v>1.4E-2</v>
      </c>
      <c r="J57" s="19">
        <v>2021</v>
      </c>
      <c r="K57" s="19">
        <v>2021</v>
      </c>
      <c r="L57" s="19">
        <v>2023</v>
      </c>
      <c r="M57" s="19">
        <v>2027</v>
      </c>
      <c r="N57" t="s">
        <v>115</v>
      </c>
      <c r="O57" s="19"/>
      <c r="P57" s="19"/>
      <c r="Q57" s="19" t="s">
        <v>22</v>
      </c>
      <c r="R57" s="19" t="s">
        <v>116</v>
      </c>
      <c r="S57" s="19">
        <v>2021</v>
      </c>
    </row>
    <row r="58" spans="1:19" x14ac:dyDescent="0.3">
      <c r="A58" s="19" t="s">
        <v>117</v>
      </c>
      <c r="B58" s="19" t="s">
        <v>24</v>
      </c>
      <c r="C58" s="19">
        <v>2.39</v>
      </c>
      <c r="D58" s="19">
        <v>0</v>
      </c>
      <c r="E58" s="19">
        <v>10.86</v>
      </c>
      <c r="F58" s="19">
        <v>1.1200000000000001</v>
      </c>
      <c r="G58" s="19">
        <v>14.37</v>
      </c>
      <c r="H58" s="19">
        <v>39.268735</v>
      </c>
      <c r="I58" s="28">
        <v>6.5000000000000002E-2</v>
      </c>
      <c r="J58" s="19"/>
      <c r="K58" s="19">
        <v>2020</v>
      </c>
      <c r="L58" s="19">
        <v>2021</v>
      </c>
      <c r="M58" s="19">
        <v>2028</v>
      </c>
      <c r="N58" s="19" t="s">
        <v>110</v>
      </c>
      <c r="O58" s="19"/>
      <c r="P58" s="19"/>
      <c r="Q58" s="19" t="s">
        <v>84</v>
      </c>
      <c r="R58" s="19" t="s">
        <v>38</v>
      </c>
      <c r="S58" s="19"/>
    </row>
    <row r="59" spans="1:19" x14ac:dyDescent="0.3">
      <c r="A59" s="19" t="s">
        <v>118</v>
      </c>
      <c r="B59" s="19" t="s">
        <v>119</v>
      </c>
      <c r="C59" s="19">
        <v>3.65</v>
      </c>
      <c r="D59" s="19">
        <v>0.41</v>
      </c>
      <c r="E59" s="19">
        <v>5.26</v>
      </c>
      <c r="F59" s="19">
        <v>0.23</v>
      </c>
      <c r="G59" s="19">
        <v>9.5500000000000007</v>
      </c>
      <c r="H59" s="19">
        <v>4.5011380000000001</v>
      </c>
      <c r="I59" s="28">
        <v>5.8999999999999997E-2</v>
      </c>
      <c r="J59" s="19">
        <v>2019</v>
      </c>
      <c r="K59" s="19">
        <v>2020</v>
      </c>
      <c r="L59" s="19">
        <v>2021</v>
      </c>
      <c r="M59" s="19"/>
      <c r="N59" s="19" t="s">
        <v>110</v>
      </c>
      <c r="O59" s="19"/>
      <c r="P59" s="19"/>
      <c r="Q59" s="19" t="s">
        <v>22</v>
      </c>
      <c r="R59" s="19" t="s">
        <v>116</v>
      </c>
      <c r="S59" s="19"/>
    </row>
    <row r="60" spans="1:19" x14ac:dyDescent="0.3">
      <c r="A60" s="19" t="s">
        <v>120</v>
      </c>
      <c r="B60" s="19" t="s">
        <v>121</v>
      </c>
      <c r="C60" s="19">
        <v>1.77</v>
      </c>
      <c r="D60" s="19">
        <v>0.28999999999999998</v>
      </c>
      <c r="E60" s="19">
        <v>1.89</v>
      </c>
      <c r="F60" s="19">
        <v>0</v>
      </c>
      <c r="G60" s="19">
        <v>3.94</v>
      </c>
      <c r="H60" s="19">
        <v>19.279893999999999</v>
      </c>
      <c r="I60" s="28" t="s">
        <v>25</v>
      </c>
      <c r="J60" s="19"/>
      <c r="K60" s="19"/>
      <c r="L60" s="19"/>
      <c r="M60" s="19"/>
      <c r="N60" s="19" t="s">
        <v>122</v>
      </c>
      <c r="O60" s="19"/>
      <c r="P60" s="19"/>
      <c r="Q60" s="19" t="s">
        <v>112</v>
      </c>
      <c r="R60" s="19" t="s">
        <v>63</v>
      </c>
      <c r="S60" s="19"/>
    </row>
    <row r="61" spans="1:19" x14ac:dyDescent="0.3">
      <c r="A61" s="19" t="s">
        <v>123</v>
      </c>
      <c r="B61" s="19" t="s">
        <v>121</v>
      </c>
      <c r="C61" s="19">
        <v>0.23</v>
      </c>
      <c r="D61" s="19">
        <v>0</v>
      </c>
      <c r="E61" s="19">
        <v>0.16</v>
      </c>
      <c r="F61" s="19">
        <v>0</v>
      </c>
      <c r="G61" s="19">
        <v>0.4</v>
      </c>
      <c r="H61" s="19">
        <v>1.046076</v>
      </c>
      <c r="I61" s="28">
        <v>6.6000000000000003E-2</v>
      </c>
      <c r="J61" s="19"/>
      <c r="K61" s="19"/>
      <c r="L61" s="19"/>
      <c r="M61" s="19"/>
      <c r="N61" s="19" t="s">
        <v>122</v>
      </c>
      <c r="O61" s="19"/>
      <c r="P61" s="19"/>
      <c r="Q61" s="19" t="s">
        <v>112</v>
      </c>
      <c r="R61" s="19" t="s">
        <v>63</v>
      </c>
      <c r="S61" s="19"/>
    </row>
    <row r="62" spans="1:19" x14ac:dyDescent="0.3">
      <c r="A62" s="19" t="s">
        <v>124</v>
      </c>
      <c r="B62" s="19" t="s">
        <v>125</v>
      </c>
      <c r="C62" s="19">
        <v>0.5</v>
      </c>
      <c r="D62" s="19">
        <v>0.32</v>
      </c>
      <c r="E62" s="19">
        <v>0.76</v>
      </c>
      <c r="F62" s="19">
        <v>1.39</v>
      </c>
      <c r="G62" s="19">
        <v>2.97</v>
      </c>
      <c r="H62" s="19">
        <v>11</v>
      </c>
      <c r="I62" s="28">
        <v>0.02</v>
      </c>
      <c r="J62" s="19"/>
      <c r="K62" s="19"/>
      <c r="L62" s="19"/>
      <c r="M62" s="19"/>
      <c r="N62" t="s">
        <v>115</v>
      </c>
      <c r="O62" s="19"/>
      <c r="P62" s="19"/>
      <c r="Q62" s="19" t="s">
        <v>22</v>
      </c>
      <c r="R62" s="19" t="s">
        <v>116</v>
      </c>
      <c r="S62" s="19">
        <v>2019</v>
      </c>
    </row>
    <row r="63" spans="1:19" x14ac:dyDescent="0.3">
      <c r="A63" s="19" t="s">
        <v>126</v>
      </c>
      <c r="B63" s="19" t="s">
        <v>125</v>
      </c>
      <c r="C63" s="19">
        <v>0.68</v>
      </c>
      <c r="D63" s="19">
        <v>0</v>
      </c>
      <c r="E63" s="19">
        <v>0.44</v>
      </c>
      <c r="F63" s="19">
        <v>0</v>
      </c>
      <c r="G63" s="19">
        <v>1.1200000000000001</v>
      </c>
      <c r="H63" s="19">
        <v>2.5781000000000001</v>
      </c>
      <c r="I63" s="28">
        <v>2.9000000000000001E-2</v>
      </c>
      <c r="J63" s="19"/>
      <c r="K63" s="19"/>
      <c r="L63" s="19">
        <v>2023</v>
      </c>
      <c r="M63" s="19">
        <v>2025</v>
      </c>
      <c r="N63" t="s">
        <v>115</v>
      </c>
      <c r="O63" s="19"/>
      <c r="P63" s="19"/>
      <c r="Q63" s="19" t="s">
        <v>30</v>
      </c>
      <c r="R63" s="19" t="s">
        <v>63</v>
      </c>
      <c r="S63" s="19"/>
    </row>
    <row r="64" spans="1:19" x14ac:dyDescent="0.3">
      <c r="A64" s="19" t="s">
        <v>127</v>
      </c>
      <c r="B64" s="19" t="s">
        <v>125</v>
      </c>
      <c r="C64" s="19">
        <v>3.18</v>
      </c>
      <c r="D64" s="19">
        <v>0</v>
      </c>
      <c r="E64" s="19">
        <v>4.83</v>
      </c>
      <c r="F64" s="19">
        <v>0.52</v>
      </c>
      <c r="G64" s="19">
        <v>8.5299999999999994</v>
      </c>
      <c r="H64" s="19">
        <v>7.3861412580000003</v>
      </c>
      <c r="I64" s="28">
        <v>2.3158900000000001E-4</v>
      </c>
      <c r="J64" s="19"/>
      <c r="K64" s="19">
        <v>1905</v>
      </c>
      <c r="L64" s="19">
        <v>1905</v>
      </c>
      <c r="M64" s="19">
        <v>1905</v>
      </c>
      <c r="N64" s="19" t="s">
        <v>110</v>
      </c>
      <c r="O64" s="19"/>
      <c r="P64" s="19"/>
      <c r="Q64" s="19" t="s">
        <v>30</v>
      </c>
      <c r="R64" s="19" t="s">
        <v>116</v>
      </c>
      <c r="S64" s="19">
        <v>2020</v>
      </c>
    </row>
    <row r="65" spans="1:19" x14ac:dyDescent="0.3">
      <c r="A65" s="19" t="s">
        <v>128</v>
      </c>
      <c r="B65" s="19" t="s">
        <v>129</v>
      </c>
      <c r="C65" s="19">
        <v>3.67</v>
      </c>
      <c r="D65" s="19">
        <v>1.43</v>
      </c>
      <c r="E65" s="19">
        <v>2.6</v>
      </c>
      <c r="F65" s="19">
        <v>2.72</v>
      </c>
      <c r="G65" s="19">
        <v>10.43</v>
      </c>
      <c r="H65" s="19">
        <v>7.2722220000000002</v>
      </c>
      <c r="I65" s="28">
        <v>3.8800000000000001E-2</v>
      </c>
      <c r="J65" s="19"/>
      <c r="K65" s="19"/>
      <c r="L65" s="19">
        <v>2020</v>
      </c>
      <c r="M65" s="19">
        <v>2025</v>
      </c>
      <c r="N65" s="19" t="s">
        <v>110</v>
      </c>
      <c r="O65" s="19"/>
      <c r="P65" s="19"/>
      <c r="Q65" s="19" t="s">
        <v>22</v>
      </c>
      <c r="R65" s="19" t="s">
        <v>63</v>
      </c>
      <c r="S65" s="19"/>
    </row>
    <row r="66" spans="1:19" x14ac:dyDescent="0.3">
      <c r="A66" s="19" t="s">
        <v>130</v>
      </c>
      <c r="B66" s="19" t="s">
        <v>129</v>
      </c>
      <c r="C66" s="19">
        <v>3.8</v>
      </c>
      <c r="D66" s="19">
        <v>0</v>
      </c>
      <c r="E66" s="19">
        <v>2.1800000000000002</v>
      </c>
      <c r="F66" s="19">
        <v>2.17</v>
      </c>
      <c r="G66" s="19">
        <v>8.15</v>
      </c>
      <c r="H66" s="19">
        <v>6.0255609999999997</v>
      </c>
      <c r="I66" s="28">
        <v>0.04</v>
      </c>
      <c r="J66" s="19"/>
      <c r="K66" s="19">
        <v>2021</v>
      </c>
      <c r="L66" s="19">
        <v>2021</v>
      </c>
      <c r="M66" s="19"/>
      <c r="N66" s="19" t="s">
        <v>110</v>
      </c>
      <c r="O66" s="19"/>
      <c r="P66" s="19"/>
      <c r="Q66" s="19" t="s">
        <v>41</v>
      </c>
      <c r="R66" s="19" t="s">
        <v>63</v>
      </c>
      <c r="S66" s="19"/>
    </row>
    <row r="67" spans="1:19" x14ac:dyDescent="0.3">
      <c r="A67" s="19" t="s">
        <v>132</v>
      </c>
      <c r="B67" s="19" t="s">
        <v>40</v>
      </c>
      <c r="C67" s="19">
        <v>4.93</v>
      </c>
      <c r="D67" s="19">
        <v>0.63</v>
      </c>
      <c r="E67" s="19">
        <v>3.75</v>
      </c>
      <c r="F67" s="19">
        <v>1.84</v>
      </c>
      <c r="G67" s="19">
        <v>11.15</v>
      </c>
      <c r="H67" s="19">
        <v>14.769</v>
      </c>
      <c r="I67" s="28">
        <v>0.03</v>
      </c>
      <c r="J67" s="19"/>
      <c r="K67" s="19"/>
      <c r="L67" s="19">
        <v>2019</v>
      </c>
      <c r="M67" s="19">
        <v>2022</v>
      </c>
      <c r="N67" s="19" t="s">
        <v>110</v>
      </c>
      <c r="O67" s="19"/>
      <c r="P67" s="19"/>
      <c r="Q67" s="19" t="s">
        <v>84</v>
      </c>
      <c r="R67" s="19" t="s">
        <v>116</v>
      </c>
      <c r="S67" s="19">
        <v>2020</v>
      </c>
    </row>
    <row r="68" spans="1:19" x14ac:dyDescent="0.3">
      <c r="A68" s="19" t="s">
        <v>131</v>
      </c>
      <c r="B68" s="19" t="s">
        <v>40</v>
      </c>
      <c r="C68" s="19">
        <v>8.32</v>
      </c>
      <c r="D68" s="19">
        <v>2.37</v>
      </c>
      <c r="E68" s="19">
        <v>10.18</v>
      </c>
      <c r="F68" s="19">
        <v>1.23</v>
      </c>
      <c r="G68" s="19">
        <v>22.11</v>
      </c>
      <c r="H68" s="19">
        <v>30.99</v>
      </c>
      <c r="I68" s="28">
        <v>7.3999999999999996E-2</v>
      </c>
      <c r="J68" s="19"/>
      <c r="K68" s="19">
        <v>2019</v>
      </c>
      <c r="L68" s="19">
        <v>2020</v>
      </c>
      <c r="M68" s="19">
        <v>2023</v>
      </c>
      <c r="N68" s="19" t="s">
        <v>110</v>
      </c>
      <c r="O68" s="19"/>
      <c r="P68" s="19"/>
      <c r="Q68" s="19" t="s">
        <v>22</v>
      </c>
      <c r="R68" s="19" t="s">
        <v>63</v>
      </c>
      <c r="S68" s="19"/>
    </row>
    <row r="69" spans="1:19" x14ac:dyDescent="0.3">
      <c r="A69" s="19" t="s">
        <v>133</v>
      </c>
      <c r="B69" s="19" t="s">
        <v>104</v>
      </c>
      <c r="C69" s="19">
        <v>3.03</v>
      </c>
      <c r="D69" s="19">
        <v>0</v>
      </c>
      <c r="E69" s="19">
        <v>18.23</v>
      </c>
      <c r="F69" s="19">
        <v>4.29</v>
      </c>
      <c r="G69" s="19">
        <v>25.56</v>
      </c>
      <c r="H69" s="19">
        <v>30.760268</v>
      </c>
      <c r="I69" s="28"/>
      <c r="J69" s="19"/>
      <c r="K69" s="19">
        <v>2023</v>
      </c>
      <c r="L69" s="19">
        <v>2024</v>
      </c>
      <c r="M69" s="19">
        <v>2035</v>
      </c>
      <c r="N69" t="s">
        <v>115</v>
      </c>
      <c r="O69" s="19"/>
      <c r="P69" s="19"/>
      <c r="Q69" s="19" t="s">
        <v>105</v>
      </c>
      <c r="R69" s="19" t="s">
        <v>63</v>
      </c>
      <c r="S69" s="19"/>
    </row>
    <row r="70" spans="1:19" x14ac:dyDescent="0.3">
      <c r="A70" s="19" t="s">
        <v>134</v>
      </c>
      <c r="B70" s="19" t="s">
        <v>135</v>
      </c>
      <c r="C70" s="19">
        <v>3.45</v>
      </c>
      <c r="D70" s="19">
        <v>0</v>
      </c>
      <c r="E70" s="19">
        <v>4.7699999999999996</v>
      </c>
      <c r="F70" s="19">
        <v>1.9</v>
      </c>
      <c r="G70" s="19">
        <v>10.119999999999999</v>
      </c>
      <c r="H70" s="19"/>
      <c r="I70" s="28"/>
      <c r="J70" s="19"/>
      <c r="K70" s="19"/>
      <c r="L70" s="19">
        <v>2018</v>
      </c>
      <c r="M70" s="19">
        <v>2034</v>
      </c>
      <c r="N70" s="19" t="s">
        <v>110</v>
      </c>
      <c r="O70" s="19"/>
      <c r="P70" s="19"/>
      <c r="Q70" s="19" t="s">
        <v>22</v>
      </c>
      <c r="R70" s="19" t="s">
        <v>63</v>
      </c>
      <c r="S70" s="19"/>
    </row>
    <row r="71" spans="1:19" x14ac:dyDescent="0.3">
      <c r="A71" s="19" t="s">
        <v>136</v>
      </c>
      <c r="B71" s="19" t="s">
        <v>137</v>
      </c>
      <c r="C71" s="19">
        <v>4.26</v>
      </c>
      <c r="D71" s="19">
        <v>2.59</v>
      </c>
      <c r="E71" s="19">
        <v>6.31</v>
      </c>
      <c r="F71" s="19">
        <v>3.29</v>
      </c>
      <c r="G71" s="19">
        <v>16.45</v>
      </c>
      <c r="H71" s="19">
        <v>25.103010900000001</v>
      </c>
      <c r="I71" s="28" t="s">
        <v>25</v>
      </c>
      <c r="J71" s="19">
        <v>2022</v>
      </c>
      <c r="K71" s="19">
        <v>2024</v>
      </c>
      <c r="L71" s="19">
        <v>2025</v>
      </c>
      <c r="M71" s="19">
        <v>2039</v>
      </c>
      <c r="N71" t="s">
        <v>115</v>
      </c>
      <c r="O71" s="19"/>
      <c r="P71" s="19"/>
      <c r="Q71" s="19" t="s">
        <v>34</v>
      </c>
      <c r="R71" s="19" t="s">
        <v>116</v>
      </c>
      <c r="S71" s="19">
        <v>2020</v>
      </c>
    </row>
    <row r="72" spans="1:19" x14ac:dyDescent="0.3">
      <c r="A72" s="19" t="s">
        <v>295</v>
      </c>
      <c r="B72" s="19" t="s">
        <v>45</v>
      </c>
      <c r="C72" s="19">
        <v>8.84</v>
      </c>
      <c r="D72" s="19">
        <v>0</v>
      </c>
      <c r="E72" s="19">
        <v>9.9700000000000006</v>
      </c>
      <c r="F72" s="19">
        <v>11.28</v>
      </c>
      <c r="G72" s="19">
        <v>30.09</v>
      </c>
      <c r="H72" s="19">
        <v>21.230298000000001</v>
      </c>
      <c r="I72" s="28"/>
      <c r="J72" s="19"/>
      <c r="K72" s="19">
        <v>2024</v>
      </c>
      <c r="L72" s="19">
        <v>2026</v>
      </c>
      <c r="M72" s="19">
        <v>2030</v>
      </c>
      <c r="N72" s="19" t="s">
        <v>110</v>
      </c>
      <c r="O72" s="19"/>
      <c r="P72" s="19"/>
      <c r="Q72" s="19" t="s">
        <v>105</v>
      </c>
      <c r="R72" s="19" t="s">
        <v>63</v>
      </c>
      <c r="S72" s="19"/>
    </row>
    <row r="73" spans="1:19" x14ac:dyDescent="0.3">
      <c r="A73" s="19" t="s">
        <v>138</v>
      </c>
      <c r="B73" s="19" t="s">
        <v>139</v>
      </c>
      <c r="C73" s="19">
        <v>5.48</v>
      </c>
      <c r="D73" s="19">
        <v>0</v>
      </c>
      <c r="E73" s="19">
        <v>3.67</v>
      </c>
      <c r="F73" s="19">
        <v>0</v>
      </c>
      <c r="G73" s="19">
        <v>9.15</v>
      </c>
      <c r="H73" s="19"/>
      <c r="I73" s="28" t="s">
        <v>25</v>
      </c>
      <c r="J73" s="19"/>
      <c r="K73" s="19"/>
      <c r="L73" s="19">
        <v>2019</v>
      </c>
      <c r="M73" s="19">
        <v>2043</v>
      </c>
      <c r="N73" s="19" t="s">
        <v>110</v>
      </c>
      <c r="O73" s="19"/>
      <c r="P73" s="19"/>
      <c r="Q73" s="19" t="s">
        <v>22</v>
      </c>
      <c r="R73" s="19" t="s">
        <v>63</v>
      </c>
      <c r="S73" s="19"/>
    </row>
    <row r="74" spans="1:19" x14ac:dyDescent="0.3">
      <c r="A74" s="19" t="s">
        <v>140</v>
      </c>
      <c r="B74" s="19" t="s">
        <v>78</v>
      </c>
      <c r="C74" s="19">
        <v>4.6500000000000004</v>
      </c>
      <c r="D74" s="19">
        <v>0</v>
      </c>
      <c r="E74" s="19">
        <v>3.89</v>
      </c>
      <c r="F74" s="19">
        <v>2.13</v>
      </c>
      <c r="G74" s="19">
        <v>10.66</v>
      </c>
      <c r="H74" s="19"/>
      <c r="I74" s="28"/>
      <c r="J74" s="19">
        <v>2020</v>
      </c>
      <c r="K74" s="19">
        <v>2022</v>
      </c>
      <c r="L74" s="19">
        <v>2024</v>
      </c>
      <c r="M74" s="19">
        <v>2035</v>
      </c>
      <c r="N74" t="s">
        <v>115</v>
      </c>
      <c r="O74" s="19"/>
      <c r="P74" s="19"/>
      <c r="Q74" s="19" t="s">
        <v>22</v>
      </c>
      <c r="R74" s="19" t="s">
        <v>38</v>
      </c>
      <c r="S74" s="19">
        <v>2019</v>
      </c>
    </row>
    <row r="75" spans="1:19" x14ac:dyDescent="0.3">
      <c r="A75" s="19" t="s">
        <v>141</v>
      </c>
      <c r="B75" s="19" t="s">
        <v>78</v>
      </c>
      <c r="C75" s="19">
        <v>22.1</v>
      </c>
      <c r="D75" s="19">
        <v>0</v>
      </c>
      <c r="E75" s="19">
        <v>6.8</v>
      </c>
      <c r="F75" s="19">
        <v>2</v>
      </c>
      <c r="G75" s="19">
        <v>30.9</v>
      </c>
      <c r="H75" s="19">
        <v>28.204999999999998</v>
      </c>
      <c r="I75" s="28">
        <v>2.5999999999999999E-2</v>
      </c>
      <c r="J75" s="19"/>
      <c r="K75" s="19"/>
      <c r="L75" s="19">
        <v>2023</v>
      </c>
      <c r="M75" s="19">
        <v>2038</v>
      </c>
      <c r="N75" s="19" t="s">
        <v>110</v>
      </c>
      <c r="O75" s="19"/>
      <c r="P75" s="19"/>
      <c r="Q75" s="19" t="s">
        <v>22</v>
      </c>
      <c r="R75" s="19" t="s">
        <v>38</v>
      </c>
      <c r="S75" s="19">
        <v>2019</v>
      </c>
    </row>
    <row r="76" spans="1:19" x14ac:dyDescent="0.3">
      <c r="A76" s="19" t="s">
        <v>142</v>
      </c>
      <c r="B76" s="19" t="s">
        <v>143</v>
      </c>
      <c r="C76" s="19">
        <v>0</v>
      </c>
      <c r="D76" s="19">
        <v>0</v>
      </c>
      <c r="E76" s="19">
        <v>7.68</v>
      </c>
      <c r="F76" s="19">
        <v>0</v>
      </c>
      <c r="G76" s="19">
        <v>7.68</v>
      </c>
      <c r="H76" s="19">
        <v>47.11</v>
      </c>
      <c r="I76" s="28">
        <v>0.15302722999999999</v>
      </c>
      <c r="J76" s="19"/>
      <c r="K76" s="19"/>
      <c r="L76" s="19"/>
      <c r="M76" s="19">
        <v>2025</v>
      </c>
      <c r="N76" s="19" t="s">
        <v>110</v>
      </c>
      <c r="O76" s="19"/>
      <c r="P76" s="19"/>
      <c r="Q76" s="19" t="s">
        <v>144</v>
      </c>
      <c r="R76" s="19" t="s">
        <v>116</v>
      </c>
      <c r="S76" s="19"/>
    </row>
    <row r="77" spans="1:19" x14ac:dyDescent="0.3">
      <c r="A77" s="19" t="s">
        <v>145</v>
      </c>
      <c r="B77" s="19" t="s">
        <v>146</v>
      </c>
      <c r="C77" s="19">
        <v>20.72</v>
      </c>
      <c r="D77" s="19">
        <v>0</v>
      </c>
      <c r="E77" s="19">
        <v>16.760000000000002</v>
      </c>
      <c r="F77" s="19">
        <v>9.2100000000000009</v>
      </c>
      <c r="G77" s="19">
        <v>46.69</v>
      </c>
      <c r="H77" s="19">
        <v>6.6662748999999993E-2</v>
      </c>
      <c r="I77" s="28">
        <v>1.9E-2</v>
      </c>
      <c r="J77" s="19"/>
      <c r="K77" s="19">
        <v>2023</v>
      </c>
      <c r="L77" s="19">
        <v>2025</v>
      </c>
      <c r="M77" s="19"/>
      <c r="N77" s="19" t="s">
        <v>110</v>
      </c>
      <c r="O77" s="19"/>
      <c r="P77" s="19"/>
      <c r="Q77" s="19" t="s">
        <v>84</v>
      </c>
      <c r="R77" s="19" t="s">
        <v>116</v>
      </c>
      <c r="S77" s="19"/>
    </row>
    <row r="78" spans="1:19" x14ac:dyDescent="0.3">
      <c r="A78" s="19" t="s">
        <v>147</v>
      </c>
      <c r="B78" s="19" t="s">
        <v>148</v>
      </c>
      <c r="C78" s="19">
        <v>5.64</v>
      </c>
      <c r="D78" s="19">
        <v>1.21</v>
      </c>
      <c r="E78" s="19">
        <v>9.33</v>
      </c>
      <c r="F78" s="19">
        <v>3.25</v>
      </c>
      <c r="G78" s="19">
        <v>19.43</v>
      </c>
      <c r="H78" s="19">
        <v>9.1611185269999993</v>
      </c>
      <c r="I78" s="28">
        <v>2.5000000000000001E-2</v>
      </c>
      <c r="J78" s="19"/>
      <c r="K78" s="19"/>
      <c r="L78" s="19">
        <v>2022</v>
      </c>
      <c r="M78" s="19"/>
      <c r="N78" s="19" t="s">
        <v>110</v>
      </c>
      <c r="O78" s="19" t="s">
        <v>276</v>
      </c>
      <c r="P78" s="19" t="s">
        <v>277</v>
      </c>
      <c r="Q78" s="19" t="s">
        <v>22</v>
      </c>
      <c r="R78" s="19" t="s">
        <v>116</v>
      </c>
      <c r="S78" s="19">
        <v>2020</v>
      </c>
    </row>
    <row r="79" spans="1:19" x14ac:dyDescent="0.3">
      <c r="A79" s="19" t="s">
        <v>149</v>
      </c>
      <c r="B79" s="19" t="s">
        <v>150</v>
      </c>
      <c r="C79" s="19">
        <v>0.81</v>
      </c>
      <c r="D79" s="19">
        <v>0.12</v>
      </c>
      <c r="E79" s="19">
        <v>0.45</v>
      </c>
      <c r="F79" s="19">
        <v>0.33</v>
      </c>
      <c r="G79" s="19">
        <v>1.71</v>
      </c>
      <c r="H79" s="19">
        <v>4.9469952859999999</v>
      </c>
      <c r="I79" s="28">
        <v>0.06</v>
      </c>
      <c r="J79" s="19"/>
      <c r="K79" s="19"/>
      <c r="L79" s="19"/>
      <c r="M79" s="19"/>
      <c r="N79" s="19" t="s">
        <v>122</v>
      </c>
      <c r="O79" s="19"/>
      <c r="P79" s="19"/>
      <c r="Q79" s="19" t="s">
        <v>22</v>
      </c>
      <c r="R79" s="19" t="s">
        <v>116</v>
      </c>
      <c r="S79" s="19">
        <v>2019</v>
      </c>
    </row>
    <row r="80" spans="1:19" x14ac:dyDescent="0.3">
      <c r="A80" s="19" t="s">
        <v>151</v>
      </c>
      <c r="B80" s="19" t="s">
        <v>152</v>
      </c>
      <c r="C80" s="19">
        <v>6.68</v>
      </c>
      <c r="D80" s="19">
        <v>0</v>
      </c>
      <c r="E80" s="19">
        <v>4.92</v>
      </c>
      <c r="F80" s="19">
        <v>4.26</v>
      </c>
      <c r="G80" s="19">
        <v>15.86</v>
      </c>
      <c r="H80" s="19">
        <v>6.6470000000000002</v>
      </c>
      <c r="I80" s="28"/>
      <c r="J80" s="19">
        <v>2022</v>
      </c>
      <c r="K80" s="19">
        <v>2023</v>
      </c>
      <c r="L80" s="19">
        <v>2024</v>
      </c>
      <c r="M80" s="19">
        <v>2028</v>
      </c>
      <c r="N80" s="19" t="s">
        <v>110</v>
      </c>
      <c r="O80" s="19" t="s">
        <v>153</v>
      </c>
      <c r="P80" s="19" t="s">
        <v>154</v>
      </c>
      <c r="Q80" s="19" t="s">
        <v>41</v>
      </c>
      <c r="R80" s="19" t="s">
        <v>116</v>
      </c>
      <c r="S80" s="19"/>
    </row>
    <row r="81" spans="1:19" x14ac:dyDescent="0.3">
      <c r="A81" s="19" t="s">
        <v>155</v>
      </c>
      <c r="B81" s="19" t="s">
        <v>156</v>
      </c>
      <c r="C81" s="19">
        <v>1.1000000000000001</v>
      </c>
      <c r="D81" s="19">
        <v>0</v>
      </c>
      <c r="E81" s="19">
        <v>1.66</v>
      </c>
      <c r="F81" s="19">
        <v>0.79</v>
      </c>
      <c r="G81" s="19">
        <v>3.55</v>
      </c>
      <c r="H81" s="19">
        <v>7.3220000000000001</v>
      </c>
      <c r="I81" s="28"/>
      <c r="J81" s="19"/>
      <c r="K81" s="19">
        <v>2020</v>
      </c>
      <c r="L81" s="19">
        <v>2021</v>
      </c>
      <c r="M81" s="19">
        <v>2028</v>
      </c>
      <c r="N81" s="19" t="s">
        <v>110</v>
      </c>
      <c r="O81" s="19"/>
      <c r="P81" s="19"/>
      <c r="Q81" s="19" t="s">
        <v>89</v>
      </c>
      <c r="R81" s="19" t="s">
        <v>116</v>
      </c>
      <c r="S81" s="19">
        <v>2020</v>
      </c>
    </row>
    <row r="82" spans="1:19" x14ac:dyDescent="0.3">
      <c r="A82" s="19" t="s">
        <v>161</v>
      </c>
      <c r="B82" s="19" t="s">
        <v>158</v>
      </c>
      <c r="C82" s="19">
        <v>9.3800000000000008</v>
      </c>
      <c r="D82" s="19">
        <v>0</v>
      </c>
      <c r="E82" s="19">
        <v>74.569999999999993</v>
      </c>
      <c r="F82" s="19">
        <v>3.25</v>
      </c>
      <c r="G82" s="19">
        <v>87.2</v>
      </c>
      <c r="H82" s="19">
        <v>29.26737224</v>
      </c>
      <c r="I82" s="28">
        <v>2.1359125999999999E-2</v>
      </c>
      <c r="J82" s="19"/>
      <c r="K82" s="19">
        <v>2023</v>
      </c>
      <c r="L82" s="19">
        <v>2024</v>
      </c>
      <c r="M82" s="19">
        <v>2034</v>
      </c>
      <c r="N82" s="19" t="s">
        <v>110</v>
      </c>
      <c r="O82" s="19"/>
      <c r="P82" s="19"/>
      <c r="Q82" s="19" t="s">
        <v>84</v>
      </c>
      <c r="R82" s="19" t="s">
        <v>116</v>
      </c>
      <c r="S82" s="19"/>
    </row>
    <row r="83" spans="1:19" x14ac:dyDescent="0.3">
      <c r="A83" s="19" t="s">
        <v>159</v>
      </c>
      <c r="B83" s="19" t="s">
        <v>158</v>
      </c>
      <c r="C83" s="19">
        <v>1.76</v>
      </c>
      <c r="D83" s="19">
        <v>0</v>
      </c>
      <c r="E83" s="19">
        <v>3.62</v>
      </c>
      <c r="F83" s="19">
        <v>0.31</v>
      </c>
      <c r="G83" s="19">
        <v>5.7</v>
      </c>
      <c r="H83" s="19">
        <v>6.0505871710000001</v>
      </c>
      <c r="I83" s="28">
        <v>3.2125167000000003E-2</v>
      </c>
      <c r="J83" s="19"/>
      <c r="K83" s="19">
        <v>2023</v>
      </c>
      <c r="L83" s="19">
        <v>2024</v>
      </c>
      <c r="M83" s="19">
        <v>2029</v>
      </c>
      <c r="N83" s="19" t="s">
        <v>110</v>
      </c>
      <c r="O83" s="19"/>
      <c r="P83" s="19"/>
      <c r="Q83" s="19" t="s">
        <v>34</v>
      </c>
      <c r="R83" s="19" t="s">
        <v>116</v>
      </c>
      <c r="S83" s="19"/>
    </row>
    <row r="84" spans="1:19" x14ac:dyDescent="0.3">
      <c r="A84" s="19" t="s">
        <v>162</v>
      </c>
      <c r="B84" s="19" t="s">
        <v>158</v>
      </c>
      <c r="C84" s="19">
        <v>7.65</v>
      </c>
      <c r="D84" s="19">
        <v>0</v>
      </c>
      <c r="E84" s="19">
        <v>4.7</v>
      </c>
      <c r="F84" s="19">
        <v>1.08</v>
      </c>
      <c r="G84" s="19">
        <v>13.44</v>
      </c>
      <c r="H84" s="19">
        <v>16.762912799999999</v>
      </c>
      <c r="I84" s="28">
        <v>4.5290823000000001E-2</v>
      </c>
      <c r="J84" s="19"/>
      <c r="K84" s="19">
        <v>2023</v>
      </c>
      <c r="L84" s="19">
        <v>2024</v>
      </c>
      <c r="M84" s="19">
        <v>2030</v>
      </c>
      <c r="N84" s="19" t="s">
        <v>110</v>
      </c>
      <c r="O84" s="19"/>
      <c r="P84" s="19"/>
      <c r="Q84" s="19" t="s">
        <v>34</v>
      </c>
      <c r="R84" s="19" t="s">
        <v>116</v>
      </c>
      <c r="S84" s="19"/>
    </row>
    <row r="85" spans="1:19" x14ac:dyDescent="0.3">
      <c r="A85" s="19" t="s">
        <v>160</v>
      </c>
      <c r="B85" s="19" t="s">
        <v>158</v>
      </c>
      <c r="C85" s="19">
        <v>3.47</v>
      </c>
      <c r="D85" s="19">
        <v>0</v>
      </c>
      <c r="E85" s="19">
        <v>51.41</v>
      </c>
      <c r="F85" s="19">
        <v>2.64</v>
      </c>
      <c r="G85" s="19">
        <v>57.51</v>
      </c>
      <c r="H85" s="19">
        <v>22.1701652</v>
      </c>
      <c r="I85" s="28" t="s">
        <v>25</v>
      </c>
      <c r="J85" s="19"/>
      <c r="K85" s="19">
        <v>2023</v>
      </c>
      <c r="L85" s="19">
        <v>2024</v>
      </c>
      <c r="M85" s="19">
        <v>2032</v>
      </c>
      <c r="N85" s="19" t="s">
        <v>110</v>
      </c>
      <c r="O85" s="19"/>
      <c r="P85" s="19"/>
      <c r="Q85" s="19" t="s">
        <v>34</v>
      </c>
      <c r="R85" s="19" t="s">
        <v>116</v>
      </c>
      <c r="S85" s="19"/>
    </row>
    <row r="86" spans="1:19" x14ac:dyDescent="0.3">
      <c r="A86" s="19" t="s">
        <v>157</v>
      </c>
      <c r="B86" s="19" t="s">
        <v>158</v>
      </c>
      <c r="C86" s="19">
        <v>9.94</v>
      </c>
      <c r="D86" s="19">
        <v>0</v>
      </c>
      <c r="E86" s="19">
        <v>29.06</v>
      </c>
      <c r="F86" s="19">
        <v>0</v>
      </c>
      <c r="G86" s="19">
        <v>39.01</v>
      </c>
      <c r="H86" s="19">
        <v>19.437803769999999</v>
      </c>
      <c r="I86" s="28">
        <v>4.7558979999999997E-3</v>
      </c>
      <c r="J86" s="19"/>
      <c r="K86" s="19">
        <v>2023</v>
      </c>
      <c r="L86" s="19">
        <v>2024</v>
      </c>
      <c r="M86" s="19">
        <v>2034</v>
      </c>
      <c r="N86" s="19" t="s">
        <v>110</v>
      </c>
      <c r="O86" s="19"/>
      <c r="P86" s="19"/>
      <c r="Q86" s="19" t="s">
        <v>84</v>
      </c>
      <c r="R86" s="19" t="s">
        <v>116</v>
      </c>
      <c r="S86" s="19"/>
    </row>
    <row r="87" spans="1:19" x14ac:dyDescent="0.3">
      <c r="A87" s="19" t="s">
        <v>163</v>
      </c>
      <c r="B87" s="19" t="s">
        <v>88</v>
      </c>
      <c r="C87" s="19">
        <v>0</v>
      </c>
      <c r="D87" s="19">
        <v>0</v>
      </c>
      <c r="E87" s="19">
        <v>0</v>
      </c>
      <c r="F87" s="19">
        <v>0</v>
      </c>
      <c r="G87" s="19">
        <v>19.89</v>
      </c>
      <c r="H87" s="19">
        <v>4.4110639999999997</v>
      </c>
      <c r="I87" s="28"/>
      <c r="J87" s="19"/>
      <c r="K87" s="19">
        <v>2023</v>
      </c>
      <c r="L87" s="19">
        <v>2024</v>
      </c>
      <c r="M87" s="19">
        <v>2029</v>
      </c>
      <c r="N87" t="s">
        <v>115</v>
      </c>
      <c r="O87" s="19" t="s">
        <v>296</v>
      </c>
      <c r="P87" s="19" t="s">
        <v>297</v>
      </c>
      <c r="Q87" s="19" t="s">
        <v>89</v>
      </c>
      <c r="R87" s="19" t="s">
        <v>63</v>
      </c>
      <c r="S87" s="19">
        <v>2022</v>
      </c>
    </row>
    <row r="88" spans="1:19" x14ac:dyDescent="0.3">
      <c r="A88" s="19" t="s">
        <v>164</v>
      </c>
      <c r="B88" s="19" t="s">
        <v>165</v>
      </c>
      <c r="C88" s="19">
        <v>6.9</v>
      </c>
      <c r="D88" s="19">
        <v>0</v>
      </c>
      <c r="E88" s="19">
        <v>20.2</v>
      </c>
      <c r="F88" s="19">
        <v>4.7</v>
      </c>
      <c r="G88" s="19">
        <v>31.7</v>
      </c>
      <c r="H88" s="19">
        <v>4.4756444999999999E-2</v>
      </c>
      <c r="I88" s="28">
        <v>9.1999999999999998E-2</v>
      </c>
      <c r="J88" s="19">
        <v>2019</v>
      </c>
      <c r="K88" s="19">
        <v>2023</v>
      </c>
      <c r="L88" s="19">
        <v>2026</v>
      </c>
      <c r="M88" s="19">
        <v>2038</v>
      </c>
      <c r="N88" s="19" t="s">
        <v>110</v>
      </c>
      <c r="O88" s="19" t="s">
        <v>166</v>
      </c>
      <c r="P88" s="19" t="s">
        <v>167</v>
      </c>
      <c r="Q88" s="19" t="s">
        <v>144</v>
      </c>
      <c r="R88" s="19" t="s">
        <v>116</v>
      </c>
      <c r="S88" s="19">
        <v>2022</v>
      </c>
    </row>
    <row r="89" spans="1:19" x14ac:dyDescent="0.3">
      <c r="A89" s="19" t="s">
        <v>168</v>
      </c>
      <c r="B89" s="19" t="s">
        <v>169</v>
      </c>
      <c r="C89" s="19">
        <v>4.5999999999999996</v>
      </c>
      <c r="D89" s="19">
        <v>0.39</v>
      </c>
      <c r="E89" s="19">
        <v>14.88</v>
      </c>
      <c r="F89" s="19">
        <v>0</v>
      </c>
      <c r="G89" s="19">
        <v>19.48</v>
      </c>
      <c r="H89" s="19">
        <v>49.528337970000003</v>
      </c>
      <c r="I89" s="28">
        <v>3.7181028999999997E-2</v>
      </c>
      <c r="J89" s="19"/>
      <c r="K89" s="19"/>
      <c r="L89" s="19">
        <v>2023</v>
      </c>
      <c r="M89" s="19">
        <v>2027</v>
      </c>
      <c r="N89" s="19" t="s">
        <v>110</v>
      </c>
      <c r="O89" s="19"/>
      <c r="P89" s="19"/>
      <c r="Q89" s="19" t="s">
        <v>22</v>
      </c>
      <c r="R89" s="19" t="s">
        <v>63</v>
      </c>
      <c r="S89" s="19">
        <v>2022</v>
      </c>
    </row>
    <row r="90" spans="1:19" x14ac:dyDescent="0.3">
      <c r="A90" s="19" t="s">
        <v>170</v>
      </c>
      <c r="B90" s="19" t="s">
        <v>171</v>
      </c>
      <c r="C90" s="19">
        <v>3.05</v>
      </c>
      <c r="D90" s="19">
        <v>0</v>
      </c>
      <c r="E90" s="19">
        <v>27.83</v>
      </c>
      <c r="F90" s="19">
        <v>3.03</v>
      </c>
      <c r="G90" s="19">
        <v>33.909999999999997</v>
      </c>
      <c r="H90" s="19"/>
      <c r="I90" s="28"/>
      <c r="J90" s="19"/>
      <c r="K90" s="19"/>
      <c r="L90" s="19"/>
      <c r="M90" s="19"/>
      <c r="N90" s="19" t="s">
        <v>122</v>
      </c>
      <c r="O90" s="19"/>
      <c r="P90" s="19"/>
      <c r="Q90" s="19" t="s">
        <v>34</v>
      </c>
      <c r="R90" s="19" t="s">
        <v>63</v>
      </c>
      <c r="S90" s="19"/>
    </row>
    <row r="91" spans="1:19" x14ac:dyDescent="0.3">
      <c r="A91" s="19" t="s">
        <v>172</v>
      </c>
      <c r="B91" s="19" t="s">
        <v>173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/>
      <c r="I91" s="28"/>
      <c r="J91" s="19"/>
      <c r="K91" s="19"/>
      <c r="L91" s="19"/>
      <c r="M91" s="19"/>
      <c r="N91" s="19" t="s">
        <v>110</v>
      </c>
      <c r="O91" s="19"/>
      <c r="P91" s="19"/>
      <c r="Q91" s="19" t="s">
        <v>34</v>
      </c>
      <c r="R91" s="19" t="s">
        <v>63</v>
      </c>
      <c r="S91" s="19"/>
    </row>
    <row r="92" spans="1:19" x14ac:dyDescent="0.3">
      <c r="A92" s="19" t="s">
        <v>174</v>
      </c>
      <c r="B92" s="19" t="s">
        <v>175</v>
      </c>
      <c r="C92" s="19">
        <v>8.4600000000000009</v>
      </c>
      <c r="D92" s="19">
        <v>0</v>
      </c>
      <c r="E92" s="19">
        <v>7.14</v>
      </c>
      <c r="F92" s="19">
        <v>4.68</v>
      </c>
      <c r="G92" s="19">
        <v>20.28</v>
      </c>
      <c r="H92" s="19"/>
      <c r="I92" s="28">
        <v>0.08</v>
      </c>
      <c r="J92" s="19"/>
      <c r="K92" s="19">
        <v>2019</v>
      </c>
      <c r="L92" s="19"/>
      <c r="M92" s="19">
        <v>2027</v>
      </c>
      <c r="N92" s="19" t="s">
        <v>110</v>
      </c>
      <c r="O92" s="19"/>
      <c r="P92" s="19"/>
      <c r="Q92" s="19" t="s">
        <v>22</v>
      </c>
      <c r="R92" s="19" t="s">
        <v>63</v>
      </c>
      <c r="S92" s="19"/>
    </row>
    <row r="93" spans="1:19" x14ac:dyDescent="0.3">
      <c r="A93" s="19" t="s">
        <v>176</v>
      </c>
      <c r="B93" s="19" t="s">
        <v>177</v>
      </c>
      <c r="C93" s="19">
        <v>0</v>
      </c>
      <c r="D93" s="19">
        <v>0</v>
      </c>
      <c r="E93" s="19">
        <v>0</v>
      </c>
      <c r="F93" s="19">
        <v>0</v>
      </c>
      <c r="G93" s="19">
        <v>30</v>
      </c>
      <c r="H93" s="19"/>
      <c r="I93" s="28"/>
      <c r="J93" s="19"/>
      <c r="K93" s="19"/>
      <c r="L93" s="19"/>
      <c r="M93" s="19"/>
      <c r="N93" t="s">
        <v>115</v>
      </c>
      <c r="O93" s="19"/>
      <c r="P93" s="19"/>
      <c r="Q93" s="19" t="s">
        <v>22</v>
      </c>
      <c r="R93" s="19" t="s">
        <v>116</v>
      </c>
      <c r="S93" s="19"/>
    </row>
    <row r="94" spans="1:19" x14ac:dyDescent="0.3">
      <c r="A94" s="19" t="s">
        <v>180</v>
      </c>
      <c r="B94" s="19" t="s">
        <v>99</v>
      </c>
      <c r="C94" s="19">
        <v>3.35</v>
      </c>
      <c r="D94" s="19">
        <v>0</v>
      </c>
      <c r="E94" s="19">
        <v>2.34</v>
      </c>
      <c r="F94" s="19">
        <v>0</v>
      </c>
      <c r="G94" s="19">
        <v>5.69</v>
      </c>
      <c r="H94" s="19">
        <v>6.1130000000000004</v>
      </c>
      <c r="I94" s="28" t="s">
        <v>25</v>
      </c>
      <c r="J94" s="19"/>
      <c r="K94" s="19"/>
      <c r="L94" s="19"/>
      <c r="M94" s="19"/>
      <c r="N94" s="19" t="s">
        <v>110</v>
      </c>
      <c r="O94" s="19"/>
      <c r="P94" s="19"/>
      <c r="Q94" s="19" t="s">
        <v>30</v>
      </c>
      <c r="R94" s="19" t="s">
        <v>63</v>
      </c>
      <c r="S94" s="19"/>
    </row>
    <row r="95" spans="1:19" x14ac:dyDescent="0.3">
      <c r="I95" s="30"/>
    </row>
    <row r="96" spans="1:19" x14ac:dyDescent="0.3">
      <c r="A96" s="13" t="s">
        <v>181</v>
      </c>
      <c r="B96" s="13"/>
      <c r="C96" s="21"/>
      <c r="D96" s="21"/>
      <c r="E96" s="21"/>
      <c r="F96" s="21"/>
      <c r="G96" s="21"/>
      <c r="H96" s="14"/>
      <c r="I96" s="31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x14ac:dyDescent="0.3">
      <c r="I97" s="30"/>
    </row>
    <row r="98" spans="1:19" x14ac:dyDescent="0.3">
      <c r="A98" s="19" t="s">
        <v>182</v>
      </c>
      <c r="B98" s="19" t="s">
        <v>183</v>
      </c>
      <c r="C98" s="19">
        <v>5.98</v>
      </c>
      <c r="D98" s="19">
        <v>0</v>
      </c>
      <c r="E98" s="19">
        <v>3.41</v>
      </c>
      <c r="F98" s="19">
        <v>2.4500000000000002</v>
      </c>
      <c r="G98" s="19">
        <v>11.84</v>
      </c>
      <c r="H98" s="19">
        <v>10.641999999999999</v>
      </c>
      <c r="I98" s="28">
        <v>7.6999999999999999E-2</v>
      </c>
      <c r="J98" s="19"/>
      <c r="K98" s="19"/>
      <c r="L98" s="19"/>
      <c r="M98" s="19"/>
      <c r="N98" t="s">
        <v>115</v>
      </c>
      <c r="O98" s="19" t="s">
        <v>184</v>
      </c>
      <c r="P98" s="19" t="s">
        <v>185</v>
      </c>
      <c r="Q98" s="19" t="s">
        <v>89</v>
      </c>
      <c r="R98" s="19" t="s">
        <v>63</v>
      </c>
      <c r="S98" s="19"/>
    </row>
    <row r="99" spans="1:19" x14ac:dyDescent="0.3">
      <c r="A99" s="19" t="s">
        <v>186</v>
      </c>
      <c r="B99" s="19" t="s">
        <v>187</v>
      </c>
      <c r="C99" s="19">
        <v>1.08</v>
      </c>
      <c r="D99" s="19">
        <v>0.11</v>
      </c>
      <c r="E99" s="19">
        <v>2.39</v>
      </c>
      <c r="F99" s="19">
        <v>1.1599999999999999</v>
      </c>
      <c r="G99" s="19">
        <v>4.75</v>
      </c>
      <c r="H99" s="19"/>
      <c r="I99" s="28">
        <v>5.4199999999999998E-2</v>
      </c>
      <c r="J99" s="19">
        <v>2019</v>
      </c>
      <c r="K99" s="19">
        <v>2020</v>
      </c>
      <c r="L99" s="19">
        <v>2021</v>
      </c>
      <c r="M99" s="19"/>
      <c r="N99" t="s">
        <v>115</v>
      </c>
      <c r="O99" s="19"/>
      <c r="P99" s="19"/>
      <c r="Q99" s="19" t="s">
        <v>22</v>
      </c>
      <c r="R99" s="19" t="s">
        <v>63</v>
      </c>
      <c r="S99" s="19">
        <v>2019</v>
      </c>
    </row>
    <row r="100" spans="1:19" x14ac:dyDescent="0.3">
      <c r="A100" s="19" t="s">
        <v>188</v>
      </c>
      <c r="B100" s="19" t="s">
        <v>187</v>
      </c>
      <c r="C100" s="19">
        <v>0</v>
      </c>
      <c r="D100" s="19">
        <v>0</v>
      </c>
      <c r="E100" s="19">
        <v>0</v>
      </c>
      <c r="F100" s="19">
        <v>2.44</v>
      </c>
      <c r="G100" s="19">
        <v>2.44</v>
      </c>
      <c r="H100" s="19">
        <v>0.87</v>
      </c>
      <c r="I100" s="28">
        <v>8.0000000000000002E-3</v>
      </c>
      <c r="J100" s="19"/>
      <c r="K100" s="19">
        <v>2018</v>
      </c>
      <c r="L100" s="19"/>
      <c r="M100" s="19"/>
      <c r="N100" s="19" t="s">
        <v>110</v>
      </c>
      <c r="O100" s="19"/>
      <c r="P100" s="19"/>
      <c r="Q100" s="19" t="s">
        <v>112</v>
      </c>
      <c r="R100" s="19" t="s">
        <v>63</v>
      </c>
      <c r="S100" s="19"/>
    </row>
    <row r="101" spans="1:19" x14ac:dyDescent="0.3">
      <c r="A101" s="19" t="s">
        <v>189</v>
      </c>
      <c r="B101" s="19" t="s">
        <v>190</v>
      </c>
      <c r="C101" s="19">
        <v>4.9400000000000004</v>
      </c>
      <c r="D101" s="19">
        <v>0</v>
      </c>
      <c r="E101" s="19">
        <v>2.85</v>
      </c>
      <c r="F101" s="19">
        <v>3.15</v>
      </c>
      <c r="G101" s="19">
        <v>10.95</v>
      </c>
      <c r="H101" s="19">
        <v>1.045474</v>
      </c>
      <c r="I101" s="28">
        <v>1.4E-2</v>
      </c>
      <c r="J101" s="19">
        <v>2021</v>
      </c>
      <c r="K101" s="19">
        <v>2021</v>
      </c>
      <c r="L101" s="19">
        <v>2022</v>
      </c>
      <c r="M101" s="19">
        <v>2022</v>
      </c>
      <c r="N101" t="s">
        <v>115</v>
      </c>
      <c r="O101" s="19"/>
      <c r="P101" s="19"/>
      <c r="Q101" s="19" t="s">
        <v>30</v>
      </c>
      <c r="R101" s="19" t="s">
        <v>116</v>
      </c>
      <c r="S101" s="19"/>
    </row>
    <row r="102" spans="1:19" x14ac:dyDescent="0.3">
      <c r="A102" s="19" t="s">
        <v>191</v>
      </c>
      <c r="B102" s="19" t="s">
        <v>190</v>
      </c>
      <c r="C102" s="19">
        <v>2.37</v>
      </c>
      <c r="D102" s="19">
        <v>0.28999999999999998</v>
      </c>
      <c r="E102" s="19">
        <v>2.75</v>
      </c>
      <c r="F102" s="19">
        <v>6</v>
      </c>
      <c r="G102" s="19">
        <v>11.41</v>
      </c>
      <c r="H102" s="19">
        <v>7.2539999999999996</v>
      </c>
      <c r="I102" s="28">
        <v>4.3999999999999997E-2</v>
      </c>
      <c r="J102" s="19"/>
      <c r="K102" s="19">
        <v>2018</v>
      </c>
      <c r="L102" s="19">
        <v>2019</v>
      </c>
      <c r="M102" s="19">
        <v>2022</v>
      </c>
      <c r="N102" s="19" t="s">
        <v>110</v>
      </c>
      <c r="O102" s="19"/>
      <c r="P102" s="19"/>
      <c r="Q102" s="19" t="s">
        <v>22</v>
      </c>
      <c r="R102" s="19" t="s">
        <v>116</v>
      </c>
      <c r="S102" s="19"/>
    </row>
    <row r="103" spans="1:19" x14ac:dyDescent="0.3">
      <c r="A103" s="19" t="s">
        <v>192</v>
      </c>
      <c r="B103" s="19" t="s">
        <v>193</v>
      </c>
      <c r="C103" s="19">
        <v>2.1</v>
      </c>
      <c r="D103" s="19">
        <v>0</v>
      </c>
      <c r="E103" s="19">
        <v>3.07</v>
      </c>
      <c r="F103" s="19">
        <v>3.06</v>
      </c>
      <c r="G103" s="19">
        <v>8.36</v>
      </c>
      <c r="H103" s="19">
        <v>13.773579549999999</v>
      </c>
      <c r="I103" s="28">
        <v>6.8000000000000005E-2</v>
      </c>
      <c r="J103" s="19">
        <v>2020</v>
      </c>
      <c r="K103" s="19">
        <v>2021</v>
      </c>
      <c r="L103" s="19">
        <v>2021</v>
      </c>
      <c r="M103" s="19">
        <v>2025</v>
      </c>
      <c r="N103" s="19" t="s">
        <v>110</v>
      </c>
      <c r="O103" s="19"/>
      <c r="P103" s="19"/>
      <c r="Q103" s="19" t="s">
        <v>22</v>
      </c>
      <c r="R103" s="19" t="s">
        <v>116</v>
      </c>
      <c r="S103" s="19">
        <v>2019</v>
      </c>
    </row>
    <row r="104" spans="1:19" x14ac:dyDescent="0.3">
      <c r="A104" s="19" t="s">
        <v>194</v>
      </c>
      <c r="B104" s="19" t="s">
        <v>195</v>
      </c>
      <c r="C104" s="19">
        <v>0</v>
      </c>
      <c r="D104" s="19">
        <v>0</v>
      </c>
      <c r="E104" s="19">
        <v>0</v>
      </c>
      <c r="F104" s="19">
        <v>9.1</v>
      </c>
      <c r="G104" s="19">
        <v>9.1</v>
      </c>
      <c r="H104" s="19">
        <v>0</v>
      </c>
      <c r="I104" s="28" t="s">
        <v>25</v>
      </c>
      <c r="J104" s="19"/>
      <c r="K104" s="19"/>
      <c r="L104" s="19">
        <v>2020</v>
      </c>
      <c r="M104" s="19">
        <v>2023</v>
      </c>
      <c r="N104" s="19" t="s">
        <v>110</v>
      </c>
      <c r="O104" s="19"/>
      <c r="P104" s="19"/>
      <c r="Q104" s="19" t="s">
        <v>144</v>
      </c>
      <c r="R104" s="19" t="s">
        <v>63</v>
      </c>
      <c r="S104" s="19"/>
    </row>
    <row r="105" spans="1:19" x14ac:dyDescent="0.3">
      <c r="A105" s="19" t="s">
        <v>196</v>
      </c>
      <c r="B105" s="19" t="s">
        <v>197</v>
      </c>
      <c r="C105" s="19">
        <v>10</v>
      </c>
      <c r="D105" s="19">
        <v>0</v>
      </c>
      <c r="E105" s="19">
        <v>36.340000000000003</v>
      </c>
      <c r="F105" s="19">
        <v>20.079999999999998</v>
      </c>
      <c r="G105" s="19">
        <v>66.42</v>
      </c>
      <c r="H105" s="19">
        <v>52.23867353</v>
      </c>
      <c r="I105" s="28">
        <v>5.3233141999999997E-2</v>
      </c>
      <c r="J105" s="19"/>
      <c r="K105" s="19">
        <v>2021</v>
      </c>
      <c r="L105" s="19">
        <v>2022</v>
      </c>
      <c r="M105" s="19">
        <v>2022</v>
      </c>
      <c r="N105" s="19" t="s">
        <v>110</v>
      </c>
      <c r="O105" s="19"/>
      <c r="P105" s="19"/>
      <c r="Q105" s="19" t="s">
        <v>144</v>
      </c>
      <c r="R105" s="19" t="s">
        <v>63</v>
      </c>
      <c r="S105" s="19"/>
    </row>
    <row r="106" spans="1:19" x14ac:dyDescent="0.3">
      <c r="A106" s="19" t="s">
        <v>198</v>
      </c>
      <c r="B106" s="19" t="s">
        <v>197</v>
      </c>
      <c r="C106" s="19">
        <v>8.09</v>
      </c>
      <c r="D106" s="19">
        <v>0</v>
      </c>
      <c r="E106" s="19">
        <v>24.25</v>
      </c>
      <c r="F106" s="19">
        <v>14.24</v>
      </c>
      <c r="G106" s="19">
        <v>46.58</v>
      </c>
      <c r="H106" s="19">
        <v>32.802</v>
      </c>
      <c r="I106" s="28">
        <v>5.3017060999999997E-2</v>
      </c>
      <c r="J106" s="19"/>
      <c r="K106" s="19">
        <v>2021</v>
      </c>
      <c r="L106" s="19">
        <v>2022</v>
      </c>
      <c r="M106" s="19">
        <v>2022</v>
      </c>
      <c r="N106" s="19" t="s">
        <v>110</v>
      </c>
      <c r="O106" s="19"/>
      <c r="P106" s="19"/>
      <c r="Q106" s="19" t="s">
        <v>144</v>
      </c>
      <c r="R106" s="19" t="s">
        <v>63</v>
      </c>
      <c r="S106" s="19"/>
    </row>
    <row r="107" spans="1:19" x14ac:dyDescent="0.3">
      <c r="A107" s="19" t="s">
        <v>199</v>
      </c>
      <c r="B107" s="19" t="s">
        <v>197</v>
      </c>
      <c r="C107" s="19">
        <v>6.57</v>
      </c>
      <c r="D107" s="19">
        <v>0</v>
      </c>
      <c r="E107" s="19">
        <v>14.77</v>
      </c>
      <c r="F107" s="19">
        <v>9.66</v>
      </c>
      <c r="G107" s="19">
        <v>31</v>
      </c>
      <c r="H107" s="19">
        <v>25.818000000000001</v>
      </c>
      <c r="I107" s="28">
        <v>5.7689597000000002E-2</v>
      </c>
      <c r="J107" s="19"/>
      <c r="K107" s="19">
        <v>2021</v>
      </c>
      <c r="L107" s="19">
        <v>2022</v>
      </c>
      <c r="M107" s="19">
        <v>2022</v>
      </c>
      <c r="N107" s="19" t="s">
        <v>110</v>
      </c>
      <c r="O107" s="19"/>
      <c r="P107" s="19"/>
      <c r="Q107" s="19" t="s">
        <v>144</v>
      </c>
      <c r="R107" s="19" t="s">
        <v>63</v>
      </c>
      <c r="S107" s="19"/>
    </row>
    <row r="108" spans="1:19" x14ac:dyDescent="0.3">
      <c r="A108" s="19" t="s">
        <v>200</v>
      </c>
      <c r="B108" s="19" t="s">
        <v>201</v>
      </c>
      <c r="C108" s="19">
        <v>10.06</v>
      </c>
      <c r="D108" s="19">
        <v>0.48</v>
      </c>
      <c r="E108" s="19">
        <v>13.29</v>
      </c>
      <c r="F108" s="19">
        <v>5.0599999999999996</v>
      </c>
      <c r="G108" s="19">
        <v>28.89</v>
      </c>
      <c r="H108" s="19">
        <v>26.823029999999999</v>
      </c>
      <c r="I108" s="28">
        <v>3.5255191999999998E-2</v>
      </c>
      <c r="J108" s="19"/>
      <c r="K108" s="19"/>
      <c r="L108" s="19"/>
      <c r="M108" s="19">
        <v>2021</v>
      </c>
      <c r="N108" s="19" t="s">
        <v>122</v>
      </c>
      <c r="O108" s="19"/>
      <c r="P108" s="19"/>
      <c r="Q108" s="19" t="s">
        <v>22</v>
      </c>
      <c r="R108" s="19" t="s">
        <v>63</v>
      </c>
      <c r="S108" s="19"/>
    </row>
    <row r="109" spans="1:19" x14ac:dyDescent="0.3">
      <c r="A109" s="19" t="s">
        <v>202</v>
      </c>
      <c r="B109" s="19" t="s">
        <v>201</v>
      </c>
      <c r="C109" s="19">
        <v>11.69</v>
      </c>
      <c r="D109" s="19">
        <v>0.22</v>
      </c>
      <c r="E109" s="19">
        <v>5.07</v>
      </c>
      <c r="F109" s="19">
        <v>0</v>
      </c>
      <c r="G109" s="19">
        <v>16.98</v>
      </c>
      <c r="H109" s="19">
        <v>23.739000000000001</v>
      </c>
      <c r="I109" s="28">
        <v>6.6000000000000003E-2</v>
      </c>
      <c r="J109" s="19"/>
      <c r="K109" s="19"/>
      <c r="L109" s="19"/>
      <c r="M109" s="19"/>
      <c r="N109" s="19" t="s">
        <v>110</v>
      </c>
      <c r="O109" s="19"/>
      <c r="P109" s="19"/>
      <c r="Q109" s="19" t="s">
        <v>22</v>
      </c>
      <c r="R109" s="19" t="s">
        <v>38</v>
      </c>
      <c r="S109" s="19"/>
    </row>
    <row r="110" spans="1:19" x14ac:dyDescent="0.3">
      <c r="A110" s="19" t="s">
        <v>206</v>
      </c>
      <c r="B110" s="19" t="s">
        <v>204</v>
      </c>
      <c r="C110" s="19">
        <v>0.72</v>
      </c>
      <c r="D110" s="19">
        <v>0</v>
      </c>
      <c r="E110" s="19">
        <v>1.02</v>
      </c>
      <c r="F110" s="19">
        <v>0.67</v>
      </c>
      <c r="G110" s="19">
        <v>2.41</v>
      </c>
      <c r="H110" s="19">
        <v>2.501832813</v>
      </c>
      <c r="I110" s="28">
        <v>1.8024846000000001E-2</v>
      </c>
      <c r="J110" s="19"/>
      <c r="K110" s="19"/>
      <c r="L110" s="19"/>
      <c r="M110" s="19">
        <v>2021</v>
      </c>
      <c r="N110" s="19" t="s">
        <v>122</v>
      </c>
      <c r="O110" s="19"/>
      <c r="P110" s="19"/>
      <c r="Q110" s="19" t="s">
        <v>30</v>
      </c>
      <c r="R110" s="19" t="s">
        <v>38</v>
      </c>
      <c r="S110" s="19">
        <v>2019</v>
      </c>
    </row>
    <row r="111" spans="1:19" x14ac:dyDescent="0.3">
      <c r="A111" s="19" t="s">
        <v>203</v>
      </c>
      <c r="B111" s="19" t="s">
        <v>204</v>
      </c>
      <c r="C111" s="19">
        <v>3.14</v>
      </c>
      <c r="D111" s="19">
        <v>0.36</v>
      </c>
      <c r="E111" s="19">
        <v>6.26</v>
      </c>
      <c r="F111" s="19">
        <v>2.6</v>
      </c>
      <c r="G111" s="19">
        <v>12.36</v>
      </c>
      <c r="H111" s="19">
        <v>14.613494169999999</v>
      </c>
      <c r="I111" s="28">
        <v>3.9998252999999998E-2</v>
      </c>
      <c r="J111" s="19"/>
      <c r="K111" s="19"/>
      <c r="L111" s="19"/>
      <c r="M111" s="19">
        <v>2021</v>
      </c>
      <c r="N111" s="19" t="s">
        <v>122</v>
      </c>
      <c r="O111" s="19"/>
      <c r="P111" s="19"/>
      <c r="Q111" s="19" t="s">
        <v>22</v>
      </c>
      <c r="R111" s="19" t="s">
        <v>38</v>
      </c>
      <c r="S111" s="19">
        <v>2019</v>
      </c>
    </row>
    <row r="112" spans="1:19" x14ac:dyDescent="0.3">
      <c r="A112" s="19" t="s">
        <v>205</v>
      </c>
      <c r="B112" s="19" t="s">
        <v>204</v>
      </c>
      <c r="C112" s="19">
        <v>8.89</v>
      </c>
      <c r="D112" s="19">
        <v>0.25</v>
      </c>
      <c r="E112" s="19">
        <v>4.04</v>
      </c>
      <c r="F112" s="19">
        <v>2.88</v>
      </c>
      <c r="G112" s="19">
        <v>16.05</v>
      </c>
      <c r="H112" s="19">
        <v>33.741980650000002</v>
      </c>
      <c r="I112" s="28">
        <v>3.5494533000000002E-2</v>
      </c>
      <c r="J112" s="19"/>
      <c r="K112" s="19"/>
      <c r="L112" s="19"/>
      <c r="M112" s="19">
        <v>2021</v>
      </c>
      <c r="N112" s="19" t="s">
        <v>122</v>
      </c>
      <c r="O112" s="19"/>
      <c r="P112" s="19"/>
      <c r="Q112" s="19" t="s">
        <v>22</v>
      </c>
      <c r="R112" s="19" t="s">
        <v>38</v>
      </c>
      <c r="S112" s="19">
        <v>2019</v>
      </c>
    </row>
    <row r="113" spans="1:19" x14ac:dyDescent="0.3">
      <c r="A113" s="19" t="s">
        <v>207</v>
      </c>
      <c r="B113" s="19" t="s">
        <v>208</v>
      </c>
      <c r="C113" s="19">
        <v>3.02</v>
      </c>
      <c r="D113" s="19">
        <v>0.31</v>
      </c>
      <c r="E113" s="19">
        <v>3.53</v>
      </c>
      <c r="F113" s="19">
        <v>1.24</v>
      </c>
      <c r="G113" s="19">
        <v>8.09</v>
      </c>
      <c r="H113" s="19"/>
      <c r="I113" s="28"/>
      <c r="J113" s="19"/>
      <c r="K113" s="19"/>
      <c r="L113" s="19"/>
      <c r="M113" s="19"/>
      <c r="N113" s="19" t="s">
        <v>110</v>
      </c>
      <c r="O113" s="19"/>
      <c r="P113" s="19"/>
      <c r="Q113" s="19" t="s">
        <v>22</v>
      </c>
      <c r="R113" s="19" t="s">
        <v>116</v>
      </c>
      <c r="S113" s="19"/>
    </row>
    <row r="114" spans="1:19" x14ac:dyDescent="0.3">
      <c r="A114" s="19" t="s">
        <v>209</v>
      </c>
      <c r="B114" s="19" t="s">
        <v>210</v>
      </c>
      <c r="C114" s="19">
        <v>2.15</v>
      </c>
      <c r="D114" s="19">
        <v>1.07</v>
      </c>
      <c r="E114" s="19">
        <v>4.0999999999999996</v>
      </c>
      <c r="F114" s="19">
        <v>0</v>
      </c>
      <c r="G114" s="19">
        <v>7.32</v>
      </c>
      <c r="H114" s="19">
        <v>15.972899999999999</v>
      </c>
      <c r="I114" s="28">
        <v>5.3999999999999999E-2</v>
      </c>
      <c r="J114" s="19"/>
      <c r="K114" s="19">
        <v>2018</v>
      </c>
      <c r="L114" s="19"/>
      <c r="M114" s="19"/>
      <c r="N114" s="19" t="s">
        <v>110</v>
      </c>
      <c r="O114" s="19" t="s">
        <v>211</v>
      </c>
      <c r="P114" s="19" t="s">
        <v>212</v>
      </c>
      <c r="Q114" s="19" t="s">
        <v>22</v>
      </c>
      <c r="R114" s="19" t="s">
        <v>38</v>
      </c>
      <c r="S114" s="19">
        <v>2019</v>
      </c>
    </row>
    <row r="115" spans="1:19" x14ac:dyDescent="0.3">
      <c r="A115" s="19" t="s">
        <v>213</v>
      </c>
      <c r="B115" s="19" t="s">
        <v>119</v>
      </c>
      <c r="C115" s="19">
        <v>1.65</v>
      </c>
      <c r="D115" s="19">
        <v>7.0000000000000007E-2</v>
      </c>
      <c r="E115" s="19">
        <v>2.85</v>
      </c>
      <c r="F115" s="19">
        <v>0.27</v>
      </c>
      <c r="G115" s="19">
        <v>4.8499999999999996</v>
      </c>
      <c r="H115" s="19">
        <v>23.0288</v>
      </c>
      <c r="I115" s="28" t="s">
        <v>25</v>
      </c>
      <c r="J115" s="19"/>
      <c r="K115" s="19"/>
      <c r="L115" s="19"/>
      <c r="M115" s="19"/>
      <c r="N115" s="19" t="s">
        <v>122</v>
      </c>
      <c r="O115" s="19"/>
      <c r="P115" s="19"/>
      <c r="Q115" s="19" t="s">
        <v>22</v>
      </c>
      <c r="R115" s="19" t="s">
        <v>63</v>
      </c>
      <c r="S115" s="19"/>
    </row>
    <row r="116" spans="1:19" x14ac:dyDescent="0.3">
      <c r="A116" s="19" t="s">
        <v>214</v>
      </c>
      <c r="B116" s="19" t="s">
        <v>215</v>
      </c>
      <c r="C116" s="19">
        <v>0</v>
      </c>
      <c r="D116" s="19">
        <v>0</v>
      </c>
      <c r="E116" s="19">
        <v>9.74</v>
      </c>
      <c r="F116" s="19">
        <v>0</v>
      </c>
      <c r="G116" s="19">
        <v>9.74</v>
      </c>
      <c r="H116" s="19">
        <v>155</v>
      </c>
      <c r="I116" s="28">
        <v>5.2699999999999997E-2</v>
      </c>
      <c r="J116" s="19"/>
      <c r="K116" s="19"/>
      <c r="L116" s="19">
        <v>2023</v>
      </c>
      <c r="M116" s="19"/>
      <c r="N116" s="19" t="s">
        <v>110</v>
      </c>
      <c r="O116" s="19"/>
      <c r="P116" s="19"/>
      <c r="Q116" s="19" t="s">
        <v>34</v>
      </c>
      <c r="R116" s="19" t="s">
        <v>116</v>
      </c>
      <c r="S116" s="19"/>
    </row>
    <row r="117" spans="1:19" x14ac:dyDescent="0.3">
      <c r="A117" s="19" t="s">
        <v>216</v>
      </c>
      <c r="B117" s="19" t="s">
        <v>36</v>
      </c>
      <c r="C117" s="19">
        <v>3</v>
      </c>
      <c r="D117" s="19">
        <v>0.09</v>
      </c>
      <c r="E117" s="19">
        <v>2.29</v>
      </c>
      <c r="F117" s="19">
        <v>0.97</v>
      </c>
      <c r="G117" s="19">
        <v>6.35</v>
      </c>
      <c r="H117" s="19">
        <v>6.6470000000000002</v>
      </c>
      <c r="I117" s="28">
        <v>3.9E-2</v>
      </c>
      <c r="J117" s="19"/>
      <c r="K117" s="19">
        <v>2020</v>
      </c>
      <c r="L117" s="19">
        <v>2021</v>
      </c>
      <c r="M117" s="19">
        <v>2021</v>
      </c>
      <c r="N117" s="19" t="s">
        <v>122</v>
      </c>
      <c r="O117" s="19"/>
      <c r="P117" s="19"/>
      <c r="Q117" s="19" t="s">
        <v>22</v>
      </c>
      <c r="R117" s="19" t="s">
        <v>38</v>
      </c>
      <c r="S117" s="19"/>
    </row>
    <row r="118" spans="1:19" x14ac:dyDescent="0.3">
      <c r="A118" s="19" t="s">
        <v>217</v>
      </c>
      <c r="B118" s="19" t="s">
        <v>36</v>
      </c>
      <c r="C118" s="19">
        <v>3.58</v>
      </c>
      <c r="D118" s="19">
        <v>0.08</v>
      </c>
      <c r="E118" s="19">
        <v>2.44</v>
      </c>
      <c r="F118" s="19">
        <v>1.03</v>
      </c>
      <c r="G118" s="19">
        <v>7.14</v>
      </c>
      <c r="H118" s="19">
        <v>9.7149999999999999</v>
      </c>
      <c r="I118" s="28">
        <v>8.1000000000000003E-2</v>
      </c>
      <c r="J118" s="19"/>
      <c r="K118" s="19">
        <v>2020</v>
      </c>
      <c r="L118" s="19">
        <v>2021</v>
      </c>
      <c r="M118" s="19">
        <v>2021</v>
      </c>
      <c r="N118" s="19" t="s">
        <v>122</v>
      </c>
      <c r="O118" s="19"/>
      <c r="P118" s="19"/>
      <c r="Q118" s="19" t="s">
        <v>22</v>
      </c>
      <c r="R118" s="19" t="s">
        <v>38</v>
      </c>
      <c r="S118" s="19"/>
    </row>
    <row r="119" spans="1:19" x14ac:dyDescent="0.3">
      <c r="A119" s="19" t="s">
        <v>218</v>
      </c>
      <c r="B119" s="19" t="s">
        <v>219</v>
      </c>
      <c r="C119" s="19">
        <v>2.68</v>
      </c>
      <c r="D119" s="19">
        <v>0</v>
      </c>
      <c r="E119" s="19">
        <v>5.55</v>
      </c>
      <c r="F119" s="19">
        <v>0.41</v>
      </c>
      <c r="G119" s="19">
        <v>8.65</v>
      </c>
      <c r="H119" s="19">
        <v>11.769</v>
      </c>
      <c r="I119" s="28">
        <v>7.5399999999999995E-2</v>
      </c>
      <c r="J119" s="19"/>
      <c r="K119" s="19"/>
      <c r="L119" s="19"/>
      <c r="M119" s="19">
        <v>2020</v>
      </c>
      <c r="N119" s="19" t="s">
        <v>122</v>
      </c>
      <c r="O119" s="19"/>
      <c r="P119" s="19"/>
      <c r="Q119" s="19" t="s">
        <v>34</v>
      </c>
      <c r="R119" s="19" t="s">
        <v>116</v>
      </c>
      <c r="S119" s="19"/>
    </row>
    <row r="120" spans="1:19" x14ac:dyDescent="0.3">
      <c r="A120" s="19" t="s">
        <v>220</v>
      </c>
      <c r="B120" s="19" t="s">
        <v>219</v>
      </c>
      <c r="C120" s="19">
        <v>4.01</v>
      </c>
      <c r="D120" s="19">
        <v>0</v>
      </c>
      <c r="E120" s="19">
        <v>14.73</v>
      </c>
      <c r="F120" s="19">
        <v>1.34</v>
      </c>
      <c r="G120" s="19">
        <v>20.079999999999998</v>
      </c>
      <c r="H120" s="19">
        <v>20.65654</v>
      </c>
      <c r="I120" s="28">
        <v>1.7000000000000001E-2</v>
      </c>
      <c r="J120" s="19"/>
      <c r="K120" s="19"/>
      <c r="L120" s="19"/>
      <c r="M120" s="19">
        <v>2020</v>
      </c>
      <c r="N120" s="19" t="s">
        <v>122</v>
      </c>
      <c r="O120" s="19"/>
      <c r="P120" s="19"/>
      <c r="Q120" s="19" t="s">
        <v>82</v>
      </c>
      <c r="R120" s="19" t="s">
        <v>63</v>
      </c>
      <c r="S120" s="19"/>
    </row>
    <row r="121" spans="1:19" x14ac:dyDescent="0.3">
      <c r="A121" s="19" t="s">
        <v>221</v>
      </c>
      <c r="B121" s="19" t="s">
        <v>219</v>
      </c>
      <c r="C121" s="19">
        <v>14.09</v>
      </c>
      <c r="D121" s="19">
        <v>0.22</v>
      </c>
      <c r="E121" s="19">
        <v>15.7</v>
      </c>
      <c r="F121" s="19">
        <v>1.85</v>
      </c>
      <c r="G121" s="19">
        <v>31.86</v>
      </c>
      <c r="H121" s="19">
        <v>52.179054000000001</v>
      </c>
      <c r="I121" s="28" t="s">
        <v>25</v>
      </c>
      <c r="J121" s="19"/>
      <c r="K121" s="19"/>
      <c r="L121" s="19"/>
      <c r="M121" s="19">
        <v>2020</v>
      </c>
      <c r="N121" s="19" t="s">
        <v>122</v>
      </c>
      <c r="O121" s="19"/>
      <c r="P121" s="19"/>
      <c r="Q121" s="19" t="s">
        <v>22</v>
      </c>
      <c r="R121" s="19" t="s">
        <v>38</v>
      </c>
      <c r="S121" s="19"/>
    </row>
    <row r="122" spans="1:19" x14ac:dyDescent="0.3">
      <c r="A122" s="19" t="s">
        <v>222</v>
      </c>
      <c r="B122" s="19" t="s">
        <v>223</v>
      </c>
      <c r="C122" s="19">
        <v>10.4</v>
      </c>
      <c r="D122" s="19">
        <v>0</v>
      </c>
      <c r="E122" s="19">
        <v>8.1999999999999993</v>
      </c>
      <c r="F122" s="19">
        <v>0</v>
      </c>
      <c r="G122" s="19">
        <v>18.600000000000001</v>
      </c>
      <c r="H122" s="19"/>
      <c r="I122" s="28"/>
      <c r="J122" s="19"/>
      <c r="K122" s="19"/>
      <c r="L122" s="19"/>
      <c r="M122" s="19"/>
      <c r="N122" t="s">
        <v>115</v>
      </c>
      <c r="O122" s="19"/>
      <c r="P122" s="19"/>
      <c r="Q122" s="19" t="s">
        <v>22</v>
      </c>
      <c r="R122" s="19" t="s">
        <v>63</v>
      </c>
      <c r="S122" s="19"/>
    </row>
    <row r="123" spans="1:19" x14ac:dyDescent="0.3">
      <c r="A123" s="19" t="s">
        <v>224</v>
      </c>
      <c r="B123" s="19" t="s">
        <v>225</v>
      </c>
      <c r="C123" s="19">
        <v>0</v>
      </c>
      <c r="D123" s="19">
        <v>0</v>
      </c>
      <c r="E123" s="19">
        <v>0</v>
      </c>
      <c r="F123" s="19">
        <v>0</v>
      </c>
      <c r="G123" s="19">
        <v>0.95</v>
      </c>
      <c r="H123" s="19">
        <v>2.5859999999999999</v>
      </c>
      <c r="I123" s="28">
        <v>7.5999999999999998E-2</v>
      </c>
      <c r="J123" s="19"/>
      <c r="K123" s="19"/>
      <c r="L123" s="19"/>
      <c r="M123" s="19"/>
      <c r="N123" s="19" t="s">
        <v>122</v>
      </c>
      <c r="O123" s="19"/>
      <c r="P123" s="19"/>
      <c r="Q123" s="19" t="s">
        <v>112</v>
      </c>
      <c r="R123" s="19" t="s">
        <v>63</v>
      </c>
      <c r="S123" s="19"/>
    </row>
    <row r="124" spans="1:19" x14ac:dyDescent="0.3">
      <c r="A124" s="19" t="s">
        <v>226</v>
      </c>
      <c r="B124" s="19" t="s">
        <v>225</v>
      </c>
      <c r="C124" s="19">
        <v>0</v>
      </c>
      <c r="D124" s="19">
        <v>0</v>
      </c>
      <c r="E124" s="19">
        <v>0</v>
      </c>
      <c r="F124" s="19">
        <v>0</v>
      </c>
      <c r="G124" s="19">
        <v>2.0699999999999998</v>
      </c>
      <c r="H124" s="19">
        <v>5.6340000000000003</v>
      </c>
      <c r="I124" s="28">
        <v>8.5000000000000006E-2</v>
      </c>
      <c r="J124" s="19"/>
      <c r="K124" s="19"/>
      <c r="L124" s="19"/>
      <c r="M124" s="19"/>
      <c r="N124" s="19" t="s">
        <v>122</v>
      </c>
      <c r="O124" s="19"/>
      <c r="P124" s="19"/>
      <c r="Q124" s="19" t="s">
        <v>112</v>
      </c>
      <c r="R124" s="19" t="s">
        <v>63</v>
      </c>
      <c r="S124" s="19"/>
    </row>
    <row r="125" spans="1:19" x14ac:dyDescent="0.3">
      <c r="A125" s="19" t="s">
        <v>227</v>
      </c>
      <c r="B125" s="19" t="s">
        <v>228</v>
      </c>
      <c r="C125" s="19">
        <v>0</v>
      </c>
      <c r="D125" s="19">
        <v>0</v>
      </c>
      <c r="E125" s="19">
        <v>0</v>
      </c>
      <c r="F125" s="19">
        <v>0</v>
      </c>
      <c r="G125" s="19">
        <v>0</v>
      </c>
      <c r="H125" s="19">
        <v>0</v>
      </c>
      <c r="I125" s="28"/>
      <c r="J125" s="19"/>
      <c r="K125" s="19"/>
      <c r="L125" s="19"/>
      <c r="M125" s="19">
        <v>2022</v>
      </c>
      <c r="N125" s="19" t="s">
        <v>122</v>
      </c>
      <c r="O125" s="19"/>
      <c r="P125" s="19"/>
      <c r="Q125" s="19" t="s">
        <v>112</v>
      </c>
      <c r="R125" s="19" t="s">
        <v>63</v>
      </c>
      <c r="S125" s="19"/>
    </row>
    <row r="126" spans="1:19" x14ac:dyDescent="0.3">
      <c r="A126" s="19" t="s">
        <v>229</v>
      </c>
      <c r="B126" s="19" t="s">
        <v>230</v>
      </c>
      <c r="C126" s="19">
        <v>3.9</v>
      </c>
      <c r="D126" s="19">
        <v>0</v>
      </c>
      <c r="E126" s="19">
        <v>2.2999999999999998</v>
      </c>
      <c r="F126" s="19">
        <v>3.4</v>
      </c>
      <c r="G126" s="19">
        <v>9.6</v>
      </c>
      <c r="H126" s="19">
        <v>24.2</v>
      </c>
      <c r="I126" s="28">
        <v>3.2000000000000001E-2</v>
      </c>
      <c r="J126" s="19"/>
      <c r="K126" s="19">
        <v>2021</v>
      </c>
      <c r="L126" s="19"/>
      <c r="M126" s="19">
        <v>2022</v>
      </c>
      <c r="N126" t="s">
        <v>115</v>
      </c>
      <c r="O126" s="19" t="s">
        <v>231</v>
      </c>
      <c r="P126" s="19" t="s">
        <v>232</v>
      </c>
      <c r="Q126" s="19" t="s">
        <v>84</v>
      </c>
      <c r="R126" s="19" t="s">
        <v>116</v>
      </c>
      <c r="S126" s="19">
        <v>2021</v>
      </c>
    </row>
    <row r="127" spans="1:19" x14ac:dyDescent="0.3">
      <c r="A127" s="19" t="s">
        <v>233</v>
      </c>
      <c r="B127" s="19" t="s">
        <v>234</v>
      </c>
      <c r="C127" s="19">
        <v>0</v>
      </c>
      <c r="D127" s="19">
        <v>0</v>
      </c>
      <c r="E127" s="19">
        <v>3.89</v>
      </c>
      <c r="F127" s="19">
        <v>0</v>
      </c>
      <c r="G127" s="19">
        <v>3.89</v>
      </c>
      <c r="H127" s="19">
        <v>10.88413332</v>
      </c>
      <c r="I127" s="28">
        <v>-4.8000000000000001E-2</v>
      </c>
      <c r="J127" s="19"/>
      <c r="K127" s="19">
        <v>2019</v>
      </c>
      <c r="L127" s="19">
        <v>2020</v>
      </c>
      <c r="M127" s="19">
        <v>2023</v>
      </c>
      <c r="N127" s="19" t="s">
        <v>110</v>
      </c>
      <c r="O127" s="19"/>
      <c r="P127" s="19"/>
      <c r="Q127" s="19" t="s">
        <v>22</v>
      </c>
      <c r="R127" s="19" t="s">
        <v>63</v>
      </c>
      <c r="S127" s="19"/>
    </row>
    <row r="128" spans="1:19" x14ac:dyDescent="0.3">
      <c r="A128" s="19" t="s">
        <v>235</v>
      </c>
      <c r="B128" s="19" t="s">
        <v>234</v>
      </c>
      <c r="C128" s="19">
        <v>6.12</v>
      </c>
      <c r="D128" s="19">
        <v>0</v>
      </c>
      <c r="E128" s="19">
        <v>5.17</v>
      </c>
      <c r="F128" s="19">
        <v>0</v>
      </c>
      <c r="G128" s="19">
        <v>11.29</v>
      </c>
      <c r="H128" s="19">
        <v>1.6897625999999999E-2</v>
      </c>
      <c r="I128" s="28">
        <v>6.4000000000000001E-2</v>
      </c>
      <c r="J128" s="19"/>
      <c r="K128" s="19"/>
      <c r="L128" s="19"/>
      <c r="M128" s="19">
        <v>2020</v>
      </c>
      <c r="N128" s="19" t="s">
        <v>110</v>
      </c>
      <c r="O128" s="19"/>
      <c r="P128" s="19"/>
      <c r="Q128" s="19" t="s">
        <v>22</v>
      </c>
      <c r="R128" s="19" t="s">
        <v>63</v>
      </c>
      <c r="S128" s="19"/>
    </row>
    <row r="129" spans="1:19" x14ac:dyDescent="0.3">
      <c r="A129" s="19" t="s">
        <v>236</v>
      </c>
      <c r="B129" s="19" t="s">
        <v>237</v>
      </c>
      <c r="C129" s="19">
        <v>5.17</v>
      </c>
      <c r="D129" s="19">
        <v>0.21</v>
      </c>
      <c r="E129" s="19">
        <v>3.4</v>
      </c>
      <c r="F129" s="19">
        <v>0.1</v>
      </c>
      <c r="G129" s="19">
        <v>8.94</v>
      </c>
      <c r="H129" s="19">
        <v>2.0641166999999998E-2</v>
      </c>
      <c r="I129" s="28">
        <v>4.8300000000000003E-2</v>
      </c>
      <c r="J129" s="19"/>
      <c r="K129" s="19"/>
      <c r="L129" s="19">
        <v>2021</v>
      </c>
      <c r="M129" s="19">
        <v>2030</v>
      </c>
      <c r="N129" s="19" t="s">
        <v>110</v>
      </c>
      <c r="O129" s="19"/>
      <c r="P129" s="19"/>
      <c r="Q129" s="19" t="s">
        <v>22</v>
      </c>
      <c r="R129" s="19" t="s">
        <v>63</v>
      </c>
      <c r="S129" s="19"/>
    </row>
    <row r="130" spans="1:19" x14ac:dyDescent="0.3">
      <c r="A130" s="19" t="s">
        <v>238</v>
      </c>
      <c r="B130" s="19" t="s">
        <v>143</v>
      </c>
      <c r="C130" s="19">
        <v>0</v>
      </c>
      <c r="D130" s="19">
        <v>0</v>
      </c>
      <c r="E130" s="19">
        <v>4.68</v>
      </c>
      <c r="F130" s="19">
        <v>0</v>
      </c>
      <c r="G130" s="19">
        <v>4.68</v>
      </c>
      <c r="H130" s="19"/>
      <c r="I130" s="28"/>
      <c r="J130" s="19"/>
      <c r="K130" s="19"/>
      <c r="L130" s="19"/>
      <c r="M130" s="19"/>
      <c r="N130" s="19" t="s">
        <v>110</v>
      </c>
      <c r="O130" s="19"/>
      <c r="P130" s="19"/>
      <c r="Q130" s="19" t="s">
        <v>34</v>
      </c>
      <c r="R130" s="19" t="s">
        <v>63</v>
      </c>
      <c r="S130" s="19"/>
    </row>
    <row r="131" spans="1:19" x14ac:dyDescent="0.3">
      <c r="A131" s="19" t="s">
        <v>239</v>
      </c>
      <c r="B131" s="19" t="s">
        <v>240</v>
      </c>
      <c r="C131" s="19">
        <v>1.68</v>
      </c>
      <c r="D131" s="19">
        <v>0</v>
      </c>
      <c r="E131" s="19">
        <v>0</v>
      </c>
      <c r="F131" s="19">
        <v>0.41</v>
      </c>
      <c r="G131" s="19">
        <v>2.09</v>
      </c>
      <c r="H131" s="19">
        <v>17.343312000000001</v>
      </c>
      <c r="I131" s="28">
        <v>7.0065599000000006E-2</v>
      </c>
      <c r="J131" s="19">
        <v>2018</v>
      </c>
      <c r="K131" s="19">
        <v>2019</v>
      </c>
      <c r="L131" s="19">
        <v>2020</v>
      </c>
      <c r="M131" s="19">
        <v>2020</v>
      </c>
      <c r="N131" s="19" t="s">
        <v>122</v>
      </c>
      <c r="O131" s="19"/>
      <c r="P131" s="19"/>
      <c r="Q131" s="19" t="s">
        <v>22</v>
      </c>
      <c r="R131" s="19" t="s">
        <v>38</v>
      </c>
      <c r="S131" s="19"/>
    </row>
    <row r="132" spans="1:19" x14ac:dyDescent="0.3">
      <c r="A132" s="19" t="s">
        <v>241</v>
      </c>
      <c r="B132" s="19" t="s">
        <v>242</v>
      </c>
      <c r="C132" s="19">
        <v>1.75</v>
      </c>
      <c r="D132" s="19">
        <v>0</v>
      </c>
      <c r="E132" s="19">
        <v>3.4</v>
      </c>
      <c r="F132" s="19">
        <v>9.75</v>
      </c>
      <c r="G132" s="19">
        <v>14.9</v>
      </c>
      <c r="H132" s="19"/>
      <c r="I132" s="28">
        <v>3.5999999999999997E-2</v>
      </c>
      <c r="J132" s="19"/>
      <c r="K132" s="19"/>
      <c r="L132" s="19"/>
      <c r="M132" s="19"/>
      <c r="N132" s="19" t="s">
        <v>110</v>
      </c>
      <c r="O132" s="19"/>
      <c r="P132" s="19"/>
      <c r="Q132" s="19" t="s">
        <v>89</v>
      </c>
      <c r="R132" s="19" t="s">
        <v>63</v>
      </c>
      <c r="S132" s="19"/>
    </row>
    <row r="133" spans="1:19" x14ac:dyDescent="0.3">
      <c r="A133" s="19" t="s">
        <v>243</v>
      </c>
      <c r="B133" s="19" t="s">
        <v>244</v>
      </c>
      <c r="C133" s="19">
        <v>0.77</v>
      </c>
      <c r="D133" s="19">
        <v>0</v>
      </c>
      <c r="E133" s="19">
        <v>0.66</v>
      </c>
      <c r="F133" s="19">
        <v>0</v>
      </c>
      <c r="G133" s="19">
        <v>1.43</v>
      </c>
      <c r="H133" s="19">
        <v>27.418645999999999</v>
      </c>
      <c r="I133" s="28" t="s">
        <v>25</v>
      </c>
      <c r="J133" s="19"/>
      <c r="K133" s="19"/>
      <c r="L133" s="19"/>
      <c r="M133" s="19"/>
      <c r="N133" s="19" t="s">
        <v>122</v>
      </c>
      <c r="O133" s="19"/>
      <c r="P133" s="19"/>
      <c r="Q133" s="19" t="s">
        <v>22</v>
      </c>
      <c r="R133" s="19" t="s">
        <v>63</v>
      </c>
      <c r="S133" s="19"/>
    </row>
    <row r="134" spans="1:19" x14ac:dyDescent="0.3">
      <c r="A134" s="19" t="s">
        <v>245</v>
      </c>
      <c r="B134" s="19" t="s">
        <v>246</v>
      </c>
      <c r="C134" s="19">
        <v>8.01</v>
      </c>
      <c r="D134" s="19">
        <v>2.09</v>
      </c>
      <c r="E134" s="19">
        <v>5.13</v>
      </c>
      <c r="F134" s="19">
        <v>4.57</v>
      </c>
      <c r="G134" s="19">
        <v>19.809999999999999</v>
      </c>
      <c r="H134" s="19">
        <v>16.863060000000001</v>
      </c>
      <c r="I134" s="28">
        <v>2.6599999999999999E-2</v>
      </c>
      <c r="J134" s="19">
        <v>2020</v>
      </c>
      <c r="K134" s="19">
        <v>2021</v>
      </c>
      <c r="L134" s="19">
        <v>2023</v>
      </c>
      <c r="M134" s="19"/>
      <c r="N134" s="19" t="s">
        <v>122</v>
      </c>
      <c r="O134" s="19"/>
      <c r="P134" s="19"/>
      <c r="Q134" s="19" t="s">
        <v>22</v>
      </c>
      <c r="R134" s="19" t="s">
        <v>38</v>
      </c>
      <c r="S134" s="19">
        <v>2020</v>
      </c>
    </row>
    <row r="135" spans="1:19" x14ac:dyDescent="0.3">
      <c r="A135" s="19" t="s">
        <v>247</v>
      </c>
      <c r="B135" s="19" t="s">
        <v>152</v>
      </c>
      <c r="C135" s="19">
        <v>10.71</v>
      </c>
      <c r="D135" s="19">
        <v>0</v>
      </c>
      <c r="E135" s="19">
        <v>5.1100000000000003</v>
      </c>
      <c r="F135" s="19">
        <v>6.18</v>
      </c>
      <c r="G135" s="19">
        <v>22</v>
      </c>
      <c r="H135" s="19">
        <v>3.695732</v>
      </c>
      <c r="I135" s="28"/>
      <c r="J135" s="19">
        <v>2022</v>
      </c>
      <c r="K135" s="19">
        <v>2023</v>
      </c>
      <c r="L135" s="19">
        <v>2024</v>
      </c>
      <c r="M135" s="19">
        <v>2027</v>
      </c>
      <c r="N135" s="19" t="s">
        <v>110</v>
      </c>
      <c r="O135" s="19"/>
      <c r="P135" s="19"/>
      <c r="Q135" s="19" t="s">
        <v>41</v>
      </c>
      <c r="R135" s="19" t="s">
        <v>116</v>
      </c>
      <c r="S135" s="19"/>
    </row>
    <row r="136" spans="1:19" x14ac:dyDescent="0.3">
      <c r="A136" s="19" t="s">
        <v>248</v>
      </c>
      <c r="B136" s="19" t="s">
        <v>249</v>
      </c>
      <c r="C136" s="19">
        <v>25.79</v>
      </c>
      <c r="D136" s="19">
        <v>0</v>
      </c>
      <c r="E136" s="19">
        <v>13.16</v>
      </c>
      <c r="F136" s="19">
        <v>0</v>
      </c>
      <c r="G136" s="19">
        <v>38.950000000000003</v>
      </c>
      <c r="H136" s="19"/>
      <c r="I136" s="28" t="s">
        <v>25</v>
      </c>
      <c r="J136" s="19"/>
      <c r="K136" s="19">
        <v>2018</v>
      </c>
      <c r="L136" s="19">
        <v>2019</v>
      </c>
      <c r="M136" s="19"/>
      <c r="N136" s="19" t="s">
        <v>110</v>
      </c>
      <c r="O136" s="19"/>
      <c r="P136" s="19"/>
      <c r="Q136" s="19" t="s">
        <v>22</v>
      </c>
      <c r="R136" s="19" t="s">
        <v>38</v>
      </c>
      <c r="S136" s="19"/>
    </row>
    <row r="137" spans="1:19" x14ac:dyDescent="0.3">
      <c r="A137" s="19" t="s">
        <v>250</v>
      </c>
      <c r="B137" s="19" t="s">
        <v>249</v>
      </c>
      <c r="C137" s="19">
        <v>7.11</v>
      </c>
      <c r="D137" s="19">
        <v>0</v>
      </c>
      <c r="E137" s="19">
        <v>2.63</v>
      </c>
      <c r="F137" s="19">
        <v>0</v>
      </c>
      <c r="G137" s="19">
        <v>9.74</v>
      </c>
      <c r="H137" s="19"/>
      <c r="I137" s="28">
        <v>0.05</v>
      </c>
      <c r="J137" s="19"/>
      <c r="K137" s="19"/>
      <c r="L137" s="19"/>
      <c r="M137" s="19"/>
      <c r="N137" s="19" t="s">
        <v>110</v>
      </c>
      <c r="O137" s="19"/>
      <c r="P137" s="19"/>
      <c r="Q137" s="19" t="s">
        <v>22</v>
      </c>
      <c r="R137" s="19" t="s">
        <v>63</v>
      </c>
      <c r="S137" s="19"/>
    </row>
    <row r="138" spans="1:19" x14ac:dyDescent="0.3">
      <c r="A138" s="19" t="s">
        <v>251</v>
      </c>
      <c r="B138" s="19" t="s">
        <v>252</v>
      </c>
      <c r="C138" s="19">
        <v>4.92</v>
      </c>
      <c r="D138" s="19">
        <v>0</v>
      </c>
      <c r="E138" s="19">
        <v>6.84</v>
      </c>
      <c r="F138" s="19">
        <v>11.75</v>
      </c>
      <c r="G138" s="19">
        <v>23.51</v>
      </c>
      <c r="H138" s="19">
        <v>0</v>
      </c>
      <c r="I138" s="28">
        <v>4.2000000000000003E-2</v>
      </c>
      <c r="J138" s="19"/>
      <c r="K138" s="19"/>
      <c r="L138" s="19">
        <v>2019</v>
      </c>
      <c r="M138" s="19">
        <v>2026</v>
      </c>
      <c r="N138" s="19" t="s">
        <v>110</v>
      </c>
      <c r="O138" s="19"/>
      <c r="P138" s="19"/>
      <c r="Q138" s="19" t="s">
        <v>22</v>
      </c>
      <c r="R138" s="19" t="s">
        <v>63</v>
      </c>
      <c r="S138" s="19">
        <v>2019</v>
      </c>
    </row>
    <row r="139" spans="1:19" x14ac:dyDescent="0.3">
      <c r="A139" s="19" t="s">
        <v>253</v>
      </c>
      <c r="B139" s="19" t="s">
        <v>158</v>
      </c>
      <c r="C139" s="19">
        <v>0.98</v>
      </c>
      <c r="D139" s="19">
        <v>0</v>
      </c>
      <c r="E139" s="19">
        <v>5.48</v>
      </c>
      <c r="F139" s="19">
        <v>0.2</v>
      </c>
      <c r="G139" s="19">
        <v>6.66</v>
      </c>
      <c r="H139" s="19"/>
      <c r="I139" s="28" t="s">
        <v>25</v>
      </c>
      <c r="J139" s="19"/>
      <c r="K139" s="19"/>
      <c r="L139" s="19"/>
      <c r="M139" s="19"/>
      <c r="N139" s="19" t="s">
        <v>110</v>
      </c>
      <c r="O139" s="19"/>
      <c r="P139" s="19"/>
      <c r="Q139" s="19" t="s">
        <v>22</v>
      </c>
      <c r="R139" s="19" t="s">
        <v>63</v>
      </c>
      <c r="S139" s="19"/>
    </row>
    <row r="140" spans="1:19" x14ac:dyDescent="0.3">
      <c r="A140" s="19" t="s">
        <v>254</v>
      </c>
      <c r="B140" s="19" t="s">
        <v>255</v>
      </c>
      <c r="C140" s="19">
        <v>1.95</v>
      </c>
      <c r="D140" s="19">
        <v>0</v>
      </c>
      <c r="E140" s="19">
        <v>4.0999999999999996</v>
      </c>
      <c r="F140" s="19">
        <v>0</v>
      </c>
      <c r="G140" s="19">
        <v>6.04</v>
      </c>
      <c r="H140" s="19">
        <v>11.4163</v>
      </c>
      <c r="I140" s="28">
        <v>6.7000000000000004E-2</v>
      </c>
      <c r="J140" s="19"/>
      <c r="K140" s="19"/>
      <c r="L140" s="19"/>
      <c r="M140" s="19"/>
      <c r="N140" s="19" t="s">
        <v>110</v>
      </c>
      <c r="O140" s="19"/>
      <c r="P140" s="19"/>
      <c r="Q140" s="19" t="s">
        <v>22</v>
      </c>
      <c r="R140" s="19" t="s">
        <v>63</v>
      </c>
      <c r="S140" s="19"/>
    </row>
    <row r="141" spans="1:19" x14ac:dyDescent="0.3">
      <c r="A141" s="19" t="s">
        <v>256</v>
      </c>
      <c r="B141" s="19" t="s">
        <v>165</v>
      </c>
      <c r="C141" s="19">
        <v>4.8099999999999996</v>
      </c>
      <c r="D141" s="19">
        <v>0</v>
      </c>
      <c r="E141" s="19">
        <v>4.22</v>
      </c>
      <c r="F141" s="19">
        <v>2.15</v>
      </c>
      <c r="G141" s="19">
        <v>11.17</v>
      </c>
      <c r="H141" s="19">
        <v>7.2817449999999999</v>
      </c>
      <c r="I141" s="28">
        <v>1.5908506999999999E-2</v>
      </c>
      <c r="J141" s="19"/>
      <c r="K141" s="19"/>
      <c r="L141" s="19"/>
      <c r="M141" s="19">
        <v>2022</v>
      </c>
      <c r="N141" t="s">
        <v>115</v>
      </c>
      <c r="O141" s="19"/>
      <c r="P141" s="19"/>
      <c r="Q141" s="19" t="s">
        <v>84</v>
      </c>
      <c r="R141" s="19" t="s">
        <v>116</v>
      </c>
      <c r="S141" s="19"/>
    </row>
    <row r="142" spans="1:19" x14ac:dyDescent="0.3">
      <c r="A142" s="19" t="s">
        <v>257</v>
      </c>
      <c r="B142" s="19" t="s">
        <v>177</v>
      </c>
      <c r="C142" s="19">
        <v>0.11</v>
      </c>
      <c r="D142" s="19">
        <v>0.47</v>
      </c>
      <c r="E142" s="19">
        <v>0</v>
      </c>
      <c r="F142" s="19">
        <v>10.27</v>
      </c>
      <c r="G142" s="19">
        <v>10.85</v>
      </c>
      <c r="H142" s="19">
        <v>10.967000000000001</v>
      </c>
      <c r="I142" s="28">
        <v>7.1999999999999995E-2</v>
      </c>
      <c r="J142" s="19"/>
      <c r="K142" s="19"/>
      <c r="L142" s="19"/>
      <c r="M142" s="19"/>
      <c r="N142" s="19" t="s">
        <v>110</v>
      </c>
      <c r="O142" s="19"/>
      <c r="P142" s="19"/>
      <c r="Q142" s="19" t="s">
        <v>258</v>
      </c>
      <c r="R142" s="19" t="s">
        <v>63</v>
      </c>
      <c r="S142" s="19"/>
    </row>
    <row r="143" spans="1:19" x14ac:dyDescent="0.3">
      <c r="A143" s="19" t="s">
        <v>259</v>
      </c>
      <c r="B143" s="19" t="s">
        <v>177</v>
      </c>
      <c r="C143" s="19">
        <v>0</v>
      </c>
      <c r="D143" s="19">
        <v>0</v>
      </c>
      <c r="E143" s="19">
        <v>0</v>
      </c>
      <c r="F143" s="19">
        <v>1.08</v>
      </c>
      <c r="G143" s="19">
        <v>1.08</v>
      </c>
      <c r="H143" s="19">
        <v>0</v>
      </c>
      <c r="I143" s="28"/>
      <c r="J143" s="19"/>
      <c r="K143" s="19"/>
      <c r="L143" s="19"/>
      <c r="M143" s="19"/>
      <c r="N143" s="19" t="s">
        <v>110</v>
      </c>
      <c r="O143" s="19"/>
      <c r="P143" s="19"/>
      <c r="Q143" s="19" t="s">
        <v>22</v>
      </c>
      <c r="R143" s="19" t="s">
        <v>63</v>
      </c>
      <c r="S143" s="19"/>
    </row>
    <row r="144" spans="1:19" x14ac:dyDescent="0.3">
      <c r="A144" s="19" t="s">
        <v>178</v>
      </c>
      <c r="B144" s="19" t="s">
        <v>179</v>
      </c>
      <c r="C144" s="19">
        <v>3.29</v>
      </c>
      <c r="D144" s="19">
        <v>0.38</v>
      </c>
      <c r="E144" s="19">
        <v>1.28</v>
      </c>
      <c r="F144" s="19">
        <v>1.24</v>
      </c>
      <c r="G144" s="19">
        <v>6.19</v>
      </c>
      <c r="H144" s="19">
        <v>8.0370000000000008</v>
      </c>
      <c r="I144" s="28">
        <v>3.2000000000000001E-2</v>
      </c>
      <c r="J144" s="19">
        <v>2021</v>
      </c>
      <c r="K144" s="19">
        <v>2022</v>
      </c>
      <c r="L144" s="19">
        <v>2024</v>
      </c>
      <c r="M144" s="19">
        <v>2024</v>
      </c>
      <c r="N144" s="19" t="s">
        <v>110</v>
      </c>
      <c r="O144" s="19"/>
      <c r="P144" s="19"/>
      <c r="Q144" s="19" t="s">
        <v>22</v>
      </c>
      <c r="R144" s="19" t="s">
        <v>38</v>
      </c>
      <c r="S144" s="19">
        <v>2020</v>
      </c>
    </row>
    <row r="145" spans="1:19" x14ac:dyDescent="0.3">
      <c r="A145" s="19" t="s">
        <v>260</v>
      </c>
      <c r="B145" s="19" t="s">
        <v>261</v>
      </c>
      <c r="C145" s="19">
        <v>1.28</v>
      </c>
      <c r="D145" s="19">
        <v>0</v>
      </c>
      <c r="E145" s="19">
        <v>4.53</v>
      </c>
      <c r="F145" s="19">
        <v>0.3</v>
      </c>
      <c r="G145" s="19">
        <v>6.11</v>
      </c>
      <c r="H145" s="19"/>
      <c r="I145" s="28" t="s">
        <v>25</v>
      </c>
      <c r="J145" s="19"/>
      <c r="K145" s="19"/>
      <c r="L145" s="19">
        <v>2018</v>
      </c>
      <c r="M145" s="19">
        <v>2020</v>
      </c>
      <c r="N145" s="19" t="s">
        <v>122</v>
      </c>
      <c r="O145" s="19"/>
      <c r="P145" s="19"/>
      <c r="Q145" s="19" t="s">
        <v>84</v>
      </c>
      <c r="R145" s="19" t="s">
        <v>63</v>
      </c>
      <c r="S145" s="19">
        <v>2019</v>
      </c>
    </row>
  </sheetData>
  <sortState xmlns:xlrd2="http://schemas.microsoft.com/office/spreadsheetml/2017/richdata2" ref="A25:S39">
    <sortCondition ref="B25:B39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EC477-CF29-455E-B88A-B5E618875398}">
  <dimension ref="B2:F28"/>
  <sheetViews>
    <sheetView showGridLines="0" workbookViewId="0">
      <selection activeCell="D4" sqref="D3:D4"/>
    </sheetView>
  </sheetViews>
  <sheetFormatPr defaultRowHeight="14.4" x14ac:dyDescent="0.3"/>
  <cols>
    <col min="1" max="1" width="3" customWidth="1"/>
    <col min="2" max="2" width="28.109375" bestFit="1" customWidth="1"/>
    <col min="3" max="3" width="68.77734375" customWidth="1"/>
    <col min="4" max="4" width="8.77734375" customWidth="1"/>
  </cols>
  <sheetData>
    <row r="2" spans="2:5" x14ac:dyDescent="0.3">
      <c r="B2" s="3" t="s">
        <v>278</v>
      </c>
      <c r="C2" s="3"/>
      <c r="D2" s="3" t="s">
        <v>262</v>
      </c>
    </row>
    <row r="3" spans="2:5" x14ac:dyDescent="0.3">
      <c r="B3" t="s">
        <v>37</v>
      </c>
      <c r="C3" s="4" t="s">
        <v>263</v>
      </c>
      <c r="D3" s="5">
        <v>315.18208299999998</v>
      </c>
    </row>
    <row r="4" spans="2:5" x14ac:dyDescent="0.3">
      <c r="B4" t="s">
        <v>21</v>
      </c>
      <c r="C4" s="4" t="s">
        <v>264</v>
      </c>
      <c r="D4" s="5">
        <v>443.69</v>
      </c>
      <c r="E4" s="6"/>
    </row>
    <row r="5" spans="2:5" x14ac:dyDescent="0.3">
      <c r="B5" t="s">
        <v>103</v>
      </c>
      <c r="C5" s="4" t="s">
        <v>265</v>
      </c>
      <c r="D5" s="5">
        <v>1181.4000000000001</v>
      </c>
    </row>
    <row r="6" spans="2:5" x14ac:dyDescent="0.3">
      <c r="B6" t="s">
        <v>115</v>
      </c>
      <c r="C6" s="4" t="s">
        <v>266</v>
      </c>
      <c r="D6" s="6">
        <f>SUMIF(Summary!$N$55:$N$95,B6,Summary!$G$55:$G$95)</f>
        <v>129.05000000000001</v>
      </c>
    </row>
    <row r="7" spans="2:5" x14ac:dyDescent="0.3">
      <c r="B7" t="s">
        <v>110</v>
      </c>
      <c r="C7" s="4" t="s">
        <v>267</v>
      </c>
      <c r="D7" s="6">
        <f>SUMIF(Summary!$N$55:$N$95,B7,Summary!$G$55:$G$95)</f>
        <v>545.76</v>
      </c>
    </row>
    <row r="8" spans="2:5" x14ac:dyDescent="0.3">
      <c r="B8" t="s">
        <v>122</v>
      </c>
      <c r="C8" s="4" t="s">
        <v>268</v>
      </c>
      <c r="D8" s="6">
        <f>SUMIF(Summary!$N$55:$N$95,B8,Summary!$G$55:$G$95)</f>
        <v>39.959999999999994</v>
      </c>
    </row>
    <row r="10" spans="2:5" x14ac:dyDescent="0.3">
      <c r="B10" s="7" t="s">
        <v>269</v>
      </c>
      <c r="C10" s="8"/>
      <c r="D10" s="9">
        <f>SUM(D3:D9)</f>
        <v>2655.0420830000003</v>
      </c>
    </row>
    <row r="12" spans="2:5" x14ac:dyDescent="0.3">
      <c r="B12" s="10" t="s">
        <v>270</v>
      </c>
      <c r="C12" s="3"/>
      <c r="D12" s="3" t="s">
        <v>262</v>
      </c>
    </row>
    <row r="13" spans="2:5" x14ac:dyDescent="0.3">
      <c r="B13" t="s">
        <v>115</v>
      </c>
      <c r="C13" s="4" t="s">
        <v>271</v>
      </c>
      <c r="D13" s="6">
        <f>SUMIF(Summary!$N$98:$N$145,B13,Summary!$G$98:$G$145)</f>
        <v>66.91</v>
      </c>
    </row>
    <row r="14" spans="2:5" x14ac:dyDescent="0.3">
      <c r="B14" t="s">
        <v>110</v>
      </c>
      <c r="C14" s="4" t="s">
        <v>272</v>
      </c>
      <c r="D14" s="6">
        <f>SUMIF(Summary!$N$98:$N$145,B14,Summary!$G$98:$G$145)</f>
        <v>386.16</v>
      </c>
    </row>
    <row r="15" spans="2:5" x14ac:dyDescent="0.3">
      <c r="B15" t="s">
        <v>122</v>
      </c>
      <c r="C15" s="4" t="s">
        <v>273</v>
      </c>
      <c r="D15" s="6">
        <f>SUMIF(Summary!$N$98:$N$145,B15,Summary!$G$98:$G$145)</f>
        <v>171.1</v>
      </c>
    </row>
    <row r="17" spans="2:6" x14ac:dyDescent="0.3">
      <c r="B17" s="8" t="s">
        <v>274</v>
      </c>
      <c r="C17" s="8"/>
      <c r="D17" s="9">
        <f>SUM(D13:D16)</f>
        <v>624.17000000000007</v>
      </c>
    </row>
    <row r="19" spans="2:6" x14ac:dyDescent="0.3">
      <c r="B19" s="8" t="s">
        <v>275</v>
      </c>
      <c r="C19" s="8"/>
      <c r="D19" s="9">
        <f>D10+D17</f>
        <v>3279.2120830000003</v>
      </c>
      <c r="F19" s="6"/>
    </row>
    <row r="21" spans="2:6" x14ac:dyDescent="0.3">
      <c r="D21" s="6"/>
    </row>
    <row r="22" spans="2:6" x14ac:dyDescent="0.3">
      <c r="D22" s="11"/>
    </row>
    <row r="23" spans="2:6" x14ac:dyDescent="0.3">
      <c r="D23" s="6"/>
    </row>
    <row r="28" spans="2:6" x14ac:dyDescent="0.3">
      <c r="D28" s="12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ore Document" ma:contentTypeID="0x0101004691A8DE0991884F8E90AD6474FC73730100B08CBC037E1E9943AC35E304ED0E115B" ma:contentTypeVersion="10" ma:contentTypeDescription="Create a new document." ma:contentTypeScope="" ma:versionID="8a0ba1c5ff29d14e4108bd34d9f27a48">
  <xsd:schema xmlns:xsd="http://www.w3.org/2001/XMLSchema" xmlns:xs="http://www.w3.org/2001/XMLSchema" xmlns:p="http://schemas.microsoft.com/office/2006/metadata/properties" xmlns:ns2="0f9fa326-da26-4ea8-b6a9-645e8136fe1d" xmlns:ns3="92ce0ecb-3f3a-49dc-bedc-667593f9bc12" xmlns:ns4="aaacb922-5235-4a66-b188-303b9b46fbd7" xmlns:ns5="dfe42e23-04e9-45b3-8ae1-6f1ede61074a" targetNamespace="http://schemas.microsoft.com/office/2006/metadata/properties" ma:root="true" ma:fieldsID="252bdbd0c625a1b0b32b884f12045133" ns2:_="" ns3:_="" ns4:_="" ns5:_="">
    <xsd:import namespace="0f9fa326-da26-4ea8-b6a9-645e8136fe1d"/>
    <xsd:import namespace="92ce0ecb-3f3a-49dc-bedc-667593f9bc12"/>
    <xsd:import namespace="aaacb922-5235-4a66-b188-303b9b46fbd7"/>
    <xsd:import namespace="dfe42e23-04e9-45b3-8ae1-6f1ede61074a"/>
    <xsd:element name="properties">
      <xsd:complexType>
        <xsd:sequence>
          <xsd:element name="documentManagement">
            <xsd:complexType>
              <xsd:all>
                <xsd:element ref="ns2:c6f593ada1854b629148449de059396b" minOccurs="0"/>
                <xsd:element ref="ns3:TaxCatchAll" minOccurs="0"/>
                <xsd:element ref="ns3:TaxCatchAllLabel" minOccurs="0"/>
                <xsd:element ref="ns2:m817f42addf14c9a838da36e78800043" minOccurs="0"/>
                <xsd:element ref="ns2:h573c97cf80c4aa6b446c5363dc3ac94" minOccurs="0"/>
                <xsd:element ref="ns4:LegacyData" minOccurs="0"/>
                <xsd:element ref="ns3:_dlc_DocId" minOccurs="0"/>
                <xsd:element ref="ns3:_dlc_DocIdPersistId" minOccurs="0"/>
                <xsd:element ref="ns3:_dlc_DocIdUrl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fa326-da26-4ea8-b6a9-645e8136fe1d" elementFormDefault="qualified">
    <xsd:import namespace="http://schemas.microsoft.com/office/2006/documentManagement/types"/>
    <xsd:import namespace="http://schemas.microsoft.com/office/infopath/2007/PartnerControls"/>
    <xsd:element name="c6f593ada1854b629148449de059396b" ma:index="8" nillable="true" ma:taxonomy="true" ma:internalName="c6f593ada1854b629148449de059396b" ma:taxonomyFieldName="KIM_GovernmentBody" ma:displayName="Government Body" ma:default="3;#BEIS|b386cac2-c28c-4db4-8fca-43733d0e74ef" ma:fieldId="{c6f593ad-a185-4b62-9148-449de059396b}" ma:sspId="9b0aeba9-2bce-41c2-8545-5d12d676a674" ma:termSetId="46784332-da01-4f4a-94fa-2a245cb438b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817f42addf14c9a838da36e78800043" ma:index="12" nillable="true" ma:taxonomy="true" ma:internalName="m817f42addf14c9a838da36e78800043" ma:taxonomyFieldName="KIM_Function" ma:displayName="Function" ma:default="1;#Energy and Climate|67dfd3db-8e6c-4d42-96c1-aed1098cd89b" ma:fieldId="{6817f42a-ddf1-4c9a-838d-a36e78800043}" ma:sspId="9b0aeba9-2bce-41c2-8545-5d12d676a674" ma:termSetId="8a8c3714-5ee2-45f9-8c60-591b9d07029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573c97cf80c4aa6b446c5363dc3ac94" ma:index="14" nillable="true" ma:taxonomy="true" ma:internalName="h573c97cf80c4aa6b446c5363dc3ac94" ma:taxonomyFieldName="KIM_Activity" ma:displayName="Activity" ma:default="2;#Net Zero and Clean Growth|c2afd409-3b0b-45c2-843b-2d626a0eae2e" ma:fieldId="{1573c97c-f80c-4aa6-b446-c5363dc3ac94}" ma:sspId="9b0aeba9-2bce-41c2-8545-5d12d676a674" ma:termSetId="5c6dcaef-f335-486f-b10e-5a74f10247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ce0ecb-3f3a-49dc-bedc-667593f9bc12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5d2a5d36-40f3-4e09-b569-5d0c07da7f81}" ma:internalName="TaxCatchAll" ma:showField="CatchAllData" ma:web="92ce0ecb-3f3a-49dc-bedc-667593f9b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d2a5d36-40f3-4e09-b569-5d0c07da7f81}" ma:internalName="TaxCatchAllLabel" ma:readOnly="true" ma:showField="CatchAllDataLabel" ma:web="92ce0ecb-3f3a-49dc-bedc-667593f9b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7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PersistId" ma:index="18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cb922-5235-4a66-b188-303b9b46fbd7" elementFormDefault="qualified">
    <xsd:import namespace="http://schemas.microsoft.com/office/2006/documentManagement/types"/>
    <xsd:import namespace="http://schemas.microsoft.com/office/infopath/2007/PartnerControls"/>
    <xsd:element name="LegacyData" ma:index="16" nillable="true" ma:displayName="Legacy Data" ma:internalName="Legacy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42e23-04e9-45b3-8ae1-6f1ede6107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6f593ada1854b629148449de059396b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BEIS</TermName>
          <TermId xmlns="http://schemas.microsoft.com/office/infopath/2007/PartnerControls">b386cac2-c28c-4db4-8fca-43733d0e74ef</TermId>
        </TermInfo>
      </Terms>
    </c6f593ada1854b629148449de059396b>
    <LegacyData xmlns="aaacb922-5235-4a66-b188-303b9b46fbd7" xsi:nil="true"/>
    <TaxCatchAll xmlns="92ce0ecb-3f3a-49dc-bedc-667593f9bc12">
      <Value>3</Value>
      <Value>2</Value>
      <Value>1</Value>
    </TaxCatchAll>
    <m817f42addf14c9a838da36e78800043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and Climate</TermName>
          <TermId xmlns="http://schemas.microsoft.com/office/infopath/2007/PartnerControls">67dfd3db-8e6c-4d42-96c1-aed1098cd89b</TermId>
        </TermInfo>
      </Terms>
    </m817f42addf14c9a838da36e78800043>
    <h573c97cf80c4aa6b446c5363dc3ac94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Net Zero and Clean Growth</TermName>
          <TermId xmlns="http://schemas.microsoft.com/office/infopath/2007/PartnerControls">c2afd409-3b0b-45c2-843b-2d626a0eae2e</TermId>
        </TermInfo>
      </Terms>
    </h573c97cf80c4aa6b446c5363dc3ac94>
    <_dlc_DocId xmlns="92ce0ecb-3f3a-49dc-bedc-667593f9bc12">6NWDPJAFP2JT-252121660-53801</_dlc_DocId>
    <_dlc_DocIdUrl xmlns="92ce0ecb-3f3a-49dc-bedc-667593f9bc12">
      <Url>https://beisgov.sharepoint.com/sites/HNDU-OS-Other/_layouts/15/DocIdRedir.aspx?ID=6NWDPJAFP2JT-252121660-53801</Url>
      <Description>6NWDPJAFP2JT-252121660-53801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41E8A5C-D367-458F-8F51-3AD994CF0D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fa326-da26-4ea8-b6a9-645e8136fe1d"/>
    <ds:schemaRef ds:uri="92ce0ecb-3f3a-49dc-bedc-667593f9bc12"/>
    <ds:schemaRef ds:uri="aaacb922-5235-4a66-b188-303b9b46fbd7"/>
    <ds:schemaRef ds:uri="dfe42e23-04e9-45b3-8ae1-6f1ede6107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4693AB-4E6D-4DCE-9EC2-1ABB70D0BCF4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92ce0ecb-3f3a-49dc-bedc-667593f9bc12"/>
    <ds:schemaRef ds:uri="http://purl.org/dc/terms/"/>
    <ds:schemaRef ds:uri="0f9fa326-da26-4ea8-b6a9-645e8136fe1d"/>
    <ds:schemaRef ds:uri="dfe42e23-04e9-45b3-8ae1-6f1ede61074a"/>
    <ds:schemaRef ds:uri="aaacb922-5235-4a66-b188-303b9b46fbd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43BA672-0736-4D6F-9864-91CC03DAAC9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70BBE4A-E33B-4334-8139-EF060777669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Graph!Print_Area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Robinson, George (Heat &amp; Business Energy)</dc:creator>
  <cp:keywords/>
  <dc:description/>
  <cp:lastModifiedBy>Gibson, Rachel (Energy Security)</cp:lastModifiedBy>
  <cp:revision/>
  <dcterms:created xsi:type="dcterms:W3CDTF">2022-12-12T12:22:16Z</dcterms:created>
  <dcterms:modified xsi:type="dcterms:W3CDTF">2023-07-07T14:27:10Z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2022-12-12T12:22:17Z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22014d87-6870-4073-aaa9-b5492ac464e1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0x0101004691A8DE0991884F8E90AD6474FC73730100B08CBC037E1E9943AC35E304ED0E115B</vt:lpwstr>
  </property>
  <property fmtid="{D5CDD505-2E9C-101B-9397-08002B2CF9AE}" pid="10" name="KIM_Activity">
    <vt:lpwstr>3;#Net Zero and Clean Growth|c2afd409-3b0b-45c2-843b-2d626a0eae2e</vt:lpwstr>
  </property>
  <property fmtid="{D5CDD505-2E9C-101B-9397-08002B2CF9AE}" pid="11" name="KIM_GovernmentBody">
    <vt:lpwstr>1;#BEIS|b386cac2-c28c-4db4-8fca-43733d0e74ef</vt:lpwstr>
  </property>
  <property fmtid="{D5CDD505-2E9C-101B-9397-08002B2CF9AE}" pid="12" name="KIM_Function">
    <vt:lpwstr>2;#Energy and Climate|67dfd3db-8e6c-4d42-96c1-aed1098cd89b</vt:lpwstr>
  </property>
  <property fmtid="{D5CDD505-2E9C-101B-9397-08002B2CF9AE}" pid="13" name="_dlc_DocIdItemGuid">
    <vt:lpwstr>20d7f615-5eb5-4e7b-ab46-b0c79c63fb51</vt:lpwstr>
  </property>
</Properties>
</file>