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F0BCAFCF-8319-4006-A24F-00C9395F4F0B}" xr6:coauthVersionLast="47" xr6:coauthVersionMax="47" xr10:uidLastSave="{00000000-0000-0000-0000-000000000000}"/>
  <bookViews>
    <workbookView xWindow="-110" yWindow="-110" windowWidth="19420" windowHeight="10420" tabRatio="500" firstSheet="5"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9" l="1"/>
  <c r="U15" i="9"/>
  <c r="T14" i="9"/>
  <c r="U14" i="9" s="1"/>
  <c r="U13" i="9"/>
  <c r="U12" i="9"/>
  <c r="U11" i="9"/>
  <c r="U10" i="9"/>
  <c r="T9" i="9"/>
  <c r="U9" i="9" s="1"/>
  <c r="T8" i="9"/>
  <c r="U8" i="9" s="1"/>
  <c r="T7" i="9"/>
  <c r="U7" i="9" s="1"/>
  <c r="T6" i="9"/>
  <c r="U6" i="9" s="1"/>
  <c r="T5" i="9"/>
  <c r="U5" i="9" s="1"/>
  <c r="T20" i="10"/>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<sst xmlns="http://schemas.openxmlformats.org/spreadsheetml/2006/main" count="1426" uniqueCount="621">
  <si>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</si>
  <si>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</si>
  <si>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</si>
  <si>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</si>
  <si>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</si>
  <si>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</si>
  <si>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</si>
  <si>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</si>
  <si>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</si>
  <si>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</si>
  <si>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</si>
  <si>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</si>
  <si>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</si>
  <si>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</si>
  <si>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</si>
  <si>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</si>
  <si>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</si>
  <si>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</si>
  <si>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</si>
  <si>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</si>
  <si>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</si>
  <si>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</si>
  <si>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</si>
  <si>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</si>
  <si>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</si>
  <si>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</si>
  <si>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</si>
  <si>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</si>
  <si>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</si>
  <si>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</si>
  <si>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</si>
  <si>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</si>
  <si>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</si>
  <si>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</si>
  <si>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</si>
  <si>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</si>
  <si>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</si>
  <si>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</si>
  <si>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</si>
  <si>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</si>
  <si>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</si>
  <si>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</si>
  <si>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</si>
  <si>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</si>
  <si>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</si>
  <si>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</si>
  <si>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</si>
  <si>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</si>
  <si>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</si>
  <si>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</si>
  <si>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</si>
  <si>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</si>
  <si>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</si>
  <si>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</si>
  <si>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</si>
  <si>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</si>
  <si>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</si>
  <si>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</si>
  <si>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</si>
  <si>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</si>
  <si>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</si>
  <si>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</si>
  <si>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</si>
  <si>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</si>
  <si>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</si>
  <si>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</si>
  <si>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</si>
  <si>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</si>
  <si>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</si>
  <si>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</si>
  <si>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</si>
  <si>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</si>
  <si>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</si>
  <si>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</si>
  <si>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</si>
  <si>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</si>
  <si>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</si>
  <si>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</si>
  <si>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</si>
  <si>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</si>
  <si>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</si>
  <si>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</si>
  <si>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</si>
  <si>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</si>
  <si>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</si>
  <si>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</si>
  <si>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</si>
  <si>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</si>
  <si>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</si>
  <si>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</si>
  <si>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</si>
  <si>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</si>
  <si>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</si>
  <si>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</si>
  <si>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</si>
  <si>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</si>
  <si>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</si>
  <si>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</si>
  <si>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</si>
  <si>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</si>
  <si>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</si>
  <si>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</si>
  <si>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</si>
  <si>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</si>
  <si>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</si>
  <si>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</si>
  <si>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</si>
  <si>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</si>
  <si>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</si>
  <si>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</si>
  <si>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</si>
  <si>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</si>
  <si>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</si>
  <si>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</si>
  <si>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</si>
  <si>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</si>
  <si>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</si>
  <si>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</si>
  <si>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</si>
  <si>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</si>
  <si>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</si>
  <si>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</si>
  <si>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</si>
  <si>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</si>
  <si>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</si>
  <si>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</si>
  <si>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</si>
  <si>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</si>
  <si>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</si>
  <si>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</si>
  <si>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</si>
  <si>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</si>
  <si>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</si>
  <si>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</si>
  <si>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</si>
  <si>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</si>
  <si>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</si>
  <si>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</si>
  <si>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</si>
  <si>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</si>
  <si>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</si>
  <si>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</si>
  <si>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</si>
  <si>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</si>
  <si>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</si>
  <si>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</si>
  <si>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</si>
  <si>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</si>
  <si>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</si>
  <si>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</si>
  <si>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</si>
  <si>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</si>
  <si>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</si>
  <si>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</si>
  <si>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</si>
  <si>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</si>
  <si>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</si>
  <si>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</si>
  <si>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</si>
  <si>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</si>
  <si>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</si>
  <si>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</si>
  <si>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</si>
  <si>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</si>
  <si>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</si>
  <si>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</si>
  <si>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</si>
  <si>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</si>
  <si>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</si>
  <si>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</si>
  <si>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</si>
  <si>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</si>
  <si>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</si>
  <si>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</si>
  <si>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</si>
  <si>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</si>
  <si>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</si>
  <si>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</si>
  <si>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</si>
  <si>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</si>
  <si>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</si>
  <si>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</si>
  <si>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</si>
  <si>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</si>
  <si>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</si>
  <si>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</si>
  <si>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</si>
  <si>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</si>
  <si>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</si>
  <si>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</si>
  <si>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</si>
  <si>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</si>
  <si>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</si>
  <si>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</si>
  <si>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</si>
  <si>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</si>
  <si>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</si>
  <si>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</si>
  <si>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</si>
  <si>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</si>
  <si>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</si>
  <si>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</si>
  <si>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</si>
  <si>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</si>
  <si>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</si>
  <si>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</si>
  <si>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</si>
  <si>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</si>
  <si>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</si>
  <si>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</si>
  <si>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</si>
  <si>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</si>
  <si>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</si>
  <si>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</si>
  <si>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</si>
  <si>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</si>
  <si>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</si>
  <si>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</si>
  <si>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</si>
  <si>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</si>
  <si>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</si>
  <si>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</si>
  <si>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</si>
  <si>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</si>
  <si>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</si>
  <si>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</si>
  <si>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</si>
  <si>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</si>
  <si>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</si>
  <si>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</si>
  <si>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</si>
  <si>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</si>
  <si>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</si>
  <si>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</si>
  <si>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</si>
  <si>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</si>
  <si>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</si>
  <si>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</si>
  <si>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</si>
  <si>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</si>
  <si>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</si>
  <si>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</si>
  <si>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</si>
  <si>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</si>
  <si>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</si>
  <si>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</si>
  <si>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</si>
  <si>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</si>
  <si>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</si>
  <si>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</si>
  <si>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</si>
  <si>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</si>
  <si>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</si>
  <si>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</si>
  <si>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</si>
  <si>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</si>
  <si>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</si>
  <si>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</si>
  <si>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</si>
  <si>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</si>
  <si>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</si>
  <si>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</si>
  <si>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</si>
  <si>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</si>
  <si>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</si>
  <si>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</si>
  <si>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</si>
  <si>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</si>
  <si>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</si>
  <si>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</si>
  <si>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</si>
  <si>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</si>
  <si>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</si>
  <si>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</si>
  <si>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</si>
  <si>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</si>
  <si>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</si>
  <si>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</si>
  <si>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</si>
  <si>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</si>
  <si>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</si>
  <si>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</si>
  <si>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</si>
  <si>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</si>
  <si>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</si>
  <si>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</si>
  <si>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</si>
  <si>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</si>
  <si>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</si>
  <si>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</si>
  <si>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</si>
  <si>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</si>
  <si>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</si>
  <si>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</si>
  <si>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</si>
  <si>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</si>
  <si>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</si>
  <si>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</si>
  <si>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</si>
  <si>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</si>
  <si>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</si>
  <si>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</si>
  <si>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</si>
  <si>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</si>
  <si>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</si>
  <si>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</si>
  <si>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</si>
  <si>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</si>
  <si>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</si>
  <si>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</si>
  <si>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</si>
  <si>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</si>
  <si>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</si>
  <si>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</si>
  <si>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</si>
  <si>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</si>
  <si>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</si>
  <si>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</si>
  <si>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</si>
  <si>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</si>
  <si>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</si>
  <si>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</si>
  <si>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</si>
  <si>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</si>
  <si>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</si>
  <si>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</si>
  <si>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</si>
  <si>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</si>
  <si>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</si>
  <si>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</si>
  <si>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</si>
  <si>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</si>
  <si>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</si>
  <si>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</si>
  <si>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</si>
  <si>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</si>
  <si>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</si>
  <si>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</si>
  <si>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</si>
  <si>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</si>
  <si>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</si>
  <si>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</si>
  <si>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</si>
  <si>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</si>
  <si>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</si>
  <si>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</si>
  <si>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</si>
  <si>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</si>
  <si>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</si>
  <si>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</si>
  <si>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</si>
  <si>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</si>
  <si>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</si>
  <si>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</si>
  <si>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</si>
  <si>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</si>
  <si>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</si>
  <si>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</si>
  <si>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</si>
  <si>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</si>
  <si>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</si>
  <si>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</si>
  <si>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</si>
  <si>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</si>
  <si>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</si>
  <si>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</si>
  <si>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</si>
  <si>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</si>
  <si>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</si>
  <si>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</si>
  <si>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</si>
  <si>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</si>
  <si>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</si>
  <si>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</si>
  <si>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</si>
  <si>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</si>
  <si>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</si>
  <si>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</si>
  <si>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</si>
  <si>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</si>
  <si>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</si>
  <si>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</si>
  <si>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</si>
  <si>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</si>
  <si>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</si>
  <si>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</si>
  <si>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</si>
  <si>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</si>
  <si>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</si>
  <si>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</si>
  <si>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</si>
  <si>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</si>
  <si>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</si>
  <si>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</si>
  <si>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</si>
  <si>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</si>
  <si>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</si>
  <si>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</si>
  <si>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</si>
  <si>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</si>
  <si>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</si>
  <si>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</si>
  <si>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</si>
  <si>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</si>
  <si>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</si>
  <si>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</si>
  <si>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</si>
  <si>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</si>
  <si>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</si>
  <si>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</si>
  <si>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</si>
  <si>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</si>
  <si>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</si>
  <si>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</si>
  <si>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</si>
  <si>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</si>
  <si>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</si>
  <si>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</si>
  <si>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</si>
  <si>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</si>
  <si>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</si>
  <si>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</si>
  <si>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</si>
  <si>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</si>
  <si>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</si>
  <si>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</si>
  <si>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</si>
  <si>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</si>
  <si>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</si>
  <si>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</si>
  <si>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</si>
  <si>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</si>
  <si>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</si>
  <si>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</si>
  <si>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</si>
  <si>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</si>
  <si>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</si>
  <si>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</si>
  <si>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</si>
  <si>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</si>
  <si>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</si>
  <si>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</si>
  <si>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</si>
  <si>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</si>
  <si>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</si>
  <si>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</si>
  <si>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</si>
  <si>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</si>
  <si>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</si>
  <si>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</si>
  <si>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</si>
  <si>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</si>
  <si>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</si>
  <si>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</si>
  <si>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</si>
  <si>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</si>
  <si>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</si>
  <si>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</si>
  <si>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</si>
  <si>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</si>
  <si>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</si>
  <si>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</si>
  <si>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</si>
  <si>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</si>
  <si>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</si>
  <si>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</si>
  <si>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</si>
  <si>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</si>
  <si>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</si>
  <si>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</si>
  <si>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</si>
  <si>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</si>
  <si>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</si>
  <si>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</si>
  <si>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</si>
  <si>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</si>
  <si>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</si>
  <si>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</si>
  <si>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</si>
  <si>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</si>
  <si>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</si>
  <si>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</si>
  <si>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</si>
  <si>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</si>
  <si>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</si>
  <si>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</si>
  <si>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</si>
  <si>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</si>
  <si>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</si>
  <si>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</si>
  <si>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</si>
  <si>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</si>
  <si>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</si>
  <si>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</si>
  <si>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</si>
  <si>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</si>
  <si>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</si>
  <si>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</si>
  <si>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</si>
  <si>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</si>
  <si>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</si>
  <si>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</si>
  <si>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</si>
  <si>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</si>
  <si>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</si>
  <si>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</si>
  <si>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</si>
  <si>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</si>
  <si>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</si>
  <si>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</si>
  <si>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</si>
  <si>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</si>
  <si>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</si>
  <si>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</si>
  <si>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</si>
  <si>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</si>
  <si>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</si>
  <si>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</si>
  <si>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</si>
  <si>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</si>
  <si>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</si>
  <si>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</si>
  <si>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</si>
  <si>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</si>
  <si>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</si>
  <si>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</si>
  <si>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</si>
  <si>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</si>
  <si>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</si>
  <si>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</si>
  <si>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</si>
  <si>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</si>
  <si>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</si>
  <si>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</si>
  <si>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</si>
  <si>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</si>
  <si>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</si>
  <si>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</si>
  <si>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</si>
  <si>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</si>
  <si>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</si>
  <si>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</si>
  <si>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</si>
  <si>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</si>
  <si>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</si>
  <si>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</si>
  <si>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</si>
  <si>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</si>
  <si>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</si>
  <si>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</si>
  <si>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</si>
  <si>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</si>
  <si>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</si>
  <si>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</si>
  <si>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</si>
  <si>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</si>
  <si>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</si>
  <si>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</si>
  <si>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</si>
  <si>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</si>
  <si>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</si>
  <si>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</si>
  <si>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</si>
  <si>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</si>
  <si>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</si>
  <si>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</si>
  <si>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</si>
  <si>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</si>
  <si>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</si>
  <si>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</si>
  <si>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</si>
  <si>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</si>
  <si>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</si>
  <si>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</si>
  <si>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</si>
  <si>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</si>
  <si>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</si>
  <si>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</si>
  <si>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</si>
  <si>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</si>
  <si>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</si>
  <si>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</si>
  <si>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</si>
  <si>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</si>
  <si>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</si>
  <si>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</si>
  <si>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NEW DATES:Autum/winter 2025-2026</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</si>
  <si>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</si>
  <si>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</si>
  <si>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</si>
  <si>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</si>
  <si>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 xml:space="preserve">Phase 1 NEP Survey </t>
  </si>
  <si>
    <t>BP</t>
  </si>
  <si>
    <t>42/25, 42/30, 43/21, 43/26</t>
  </si>
  <si>
    <t>2DHR seismic survey - SAC work may be completed outside of summer</t>
  </si>
  <si>
    <t xml:space="preserve">Expansion Seismic:
Part 1 (CS07)
(NEP Expansion stores)
</t>
  </si>
  <si>
    <t xml:space="preserve">3D Seismic survey, 
MBES, ADCP
</t>
  </si>
  <si>
    <t>400 cu in</t>
  </si>
  <si>
    <t>Expansion Seismic:
Part 2 (CS25)
(NEP Expansion stores)</t>
  </si>
  <si>
    <t xml:space="preserve">EPCI 3 Geophysical/
Geotechnical
(NEP Cable)
</t>
  </si>
  <si>
    <t>Sub-bottom profiler, Multibeam, Side scan sonar, Magnetometer</t>
  </si>
  <si>
    <t>EPCI 1 Geophysical/Geotechnical survey (NEP pipeline)</t>
  </si>
  <si>
    <t>SBP/MB/SSS/Magnetometer. Potentially 2 full route runs (148km) in 24hrs)</t>
  </si>
  <si>
    <t>Pegasus West:Pipeline and site Geophysical Survey (SBP)</t>
  </si>
  <si>
    <t>Ineos</t>
  </si>
  <si>
    <t xml:space="preserve">Sub Bottom profiler </t>
  </si>
  <si>
    <t>DR/2500/2</t>
  </si>
  <si>
    <t>21/2/25</t>
  </si>
  <si>
    <t>Cyngus - Conductor driving of the 44/12a-AAF well</t>
  </si>
  <si>
    <t>ITHACA (NE) E&amp;P LIMITED</t>
  </si>
  <si>
    <t>44/12</t>
  </si>
  <si>
    <t>Conductor driving 15km EDR</t>
  </si>
  <si>
    <t>90 kJ</t>
  </si>
  <si>
    <t>DR/2528/0</t>
  </si>
  <si>
    <t>23/2/25</t>
  </si>
  <si>
    <t>Cyngus - Conductor driving of the 44/12a- AJ well</t>
  </si>
  <si>
    <t>DR/2532/0</t>
  </si>
  <si>
    <t>Cyngus - Conductor driving of the 44/12a- Slot 1 well</t>
  </si>
  <si>
    <t>DR/2533/0</t>
  </si>
  <si>
    <t>Cyngus - Conductor driving of the 44/12a- Slot 6 well</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</si>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</sst>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
      <b/>
      <sz val="10"/>
      <color theme="1"/>
      <name val="Century Gothic"/>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04">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49" fontId="4" fillId="50" borderId="123" xfId="0" applyNumberFormat="1" applyFont="1" applyFill="1" applyBorder="1" applyAlignment="1">
      <alignment horizontal="left" vertical="center" wrapText="1"/>
    </xf>
    <xf numFmtId="0" fontId="4" fillId="50" borderId="123" xfId="0" applyFont="1" applyFill="1" applyBorder="1" applyAlignment="1">
      <alignment horizontal="left" vertical="center" wrapText="1"/>
    </xf>
    <xf numFmtId="0" fontId="4" fillId="50" borderId="123" xfId="0" applyFont="1" applyFill="1" applyBorder="1" applyAlignment="1">
      <alignment vertical="center" wrapText="1"/>
    </xf>
    <xf numFmtId="0" fontId="10" fillId="50" borderId="123" xfId="0" applyFont="1" applyFill="1" applyBorder="1" applyAlignment="1">
      <alignment horizontal="left" vertical="center" wrapText="1"/>
    </xf>
    <xf numFmtId="14" fontId="4" fillId="50" borderId="123" xfId="0" applyNumberFormat="1" applyFont="1" applyFill="1" applyBorder="1" applyAlignment="1">
      <alignment horizontal="center" vertical="center" wrapText="1"/>
    </xf>
    <xf numFmtId="2" fontId="4" fillId="50" borderId="123" xfId="0" applyNumberFormat="1" applyFont="1" applyFill="1" applyBorder="1" applyAlignment="1">
      <alignment horizontal="center" vertical="center" wrapText="1"/>
    </xf>
    <xf numFmtId="164" fontId="4" fillId="50" borderId="123" xfId="0" applyNumberFormat="1" applyFont="1" applyFill="1" applyBorder="1" applyAlignment="1">
      <alignment horizontal="left" vertical="top" wrapText="1"/>
    </xf>
    <xf numFmtId="164" fontId="4" fillId="50" borderId="123" xfId="0" applyNumberFormat="1" applyFont="1" applyFill="1" applyBorder="1" applyAlignment="1">
      <alignment horizontal="center" vertical="center" wrapText="1"/>
    </xf>
    <xf numFmtId="2" fontId="4" fillId="50" borderId="131" xfId="0" applyNumberFormat="1" applyFont="1" applyFill="1" applyBorder="1" applyAlignment="1">
      <alignment horizontal="center" vertical="center" wrapText="1"/>
    </xf>
    <xf numFmtId="49" fontId="4" fillId="28" borderId="123" xfId="0" applyNumberFormat="1" applyFont="1" applyFill="1" applyBorder="1" applyAlignment="1">
      <alignment horizontal="left" vertical="center" wrapText="1"/>
    </xf>
    <xf numFmtId="0" fontId="28" fillId="25" borderId="123" xfId="0" applyFont="1" applyFill="1" applyBorder="1" applyAlignment="1">
      <alignment horizontal="left" vertical="center" wrapText="1"/>
    </xf>
    <xf numFmtId="14" fontId="4" fillId="51" borderId="123"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4" fillId="25" borderId="122" xfId="0" applyFont="1" applyFill="1" applyBorder="1" applyAlignment="1">
      <alignment horizontal="left" vertical="center" wrapText="1"/>
    </xf>
    <xf numFmtId="0" fontId="4" fillId="25" borderId="122" xfId="0" applyFont="1" applyFill="1" applyBorder="1" applyAlignment="1">
      <alignment wrapText="1"/>
    </xf>
    <xf numFmtId="14" fontId="4" fillId="27" borderId="122" xfId="0" applyNumberFormat="1" applyFont="1" applyFill="1" applyBorder="1" applyAlignment="1">
      <alignment horizontal="center" vertical="center" wrapText="1"/>
    </xf>
    <xf numFmtId="14" fontId="4" fillId="28" borderId="122" xfId="0" applyNumberFormat="1" applyFont="1" applyFill="1" applyBorder="1" applyAlignment="1">
      <alignment horizontal="center" vertical="center" wrapText="1"/>
    </xf>
    <xf numFmtId="14" fontId="4" fillId="39" borderId="122" xfId="0" applyNumberFormat="1" applyFont="1" applyFill="1" applyBorder="1" applyAlignment="1">
      <alignment horizontal="center" vertical="center" wrapText="1"/>
    </xf>
    <xf numFmtId="2" fontId="4" fillId="27" borderId="122" xfId="0" applyNumberFormat="1" applyFont="1" applyFill="1" applyBorder="1" applyAlignment="1">
      <alignment horizontal="center" vertical="center" wrapText="1"/>
    </xf>
    <xf numFmtId="164" fontId="4" fillId="28" borderId="122" xfId="0" applyNumberFormat="1" applyFont="1" applyFill="1" applyBorder="1" applyAlignment="1">
      <alignment horizontal="left" vertical="top" wrapText="1"/>
    </xf>
    <xf numFmtId="164" fontId="4" fillId="28" borderId="122" xfId="0" applyNumberFormat="1" applyFont="1" applyFill="1" applyBorder="1" applyAlignment="1">
      <alignment horizontal="center" vertical="center" wrapText="1"/>
    </xf>
    <xf numFmtId="164" fontId="4" fillId="27"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2" fontId="4" fillId="28" borderId="122" xfId="0" applyNumberFormat="1" applyFont="1" applyFill="1" applyBorder="1" applyAlignment="1">
      <alignment horizontal="center" vertical="center" wrapText="1"/>
    </xf>
    <xf numFmtId="49" fontId="4" fillId="28" borderId="122" xfId="0" applyNumberFormat="1" applyFont="1" applyFill="1" applyBorder="1" applyAlignment="1">
      <alignment horizontal="left"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3">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404"/>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c r="CF2" s="403"/>
      <c r="CG2" s="403"/>
      <c r="CH2" s="403"/>
      <c r="CI2" s="403"/>
      <c r="CJ2" s="403"/>
      <c r="CK2" s="403"/>
      <c r="CL2" s="403"/>
      <c r="CM2" s="403"/>
      <c r="CN2" s="403"/>
      <c r="CO2" s="403"/>
      <c r="CP2" s="403"/>
      <c r="CQ2" s="403"/>
      <c r="CR2" s="403"/>
      <c r="CS2" s="403"/>
      <c r="CT2" s="403"/>
      <c r="CU2" s="403"/>
      <c r="CV2" s="403"/>
      <c r="CW2" s="403"/>
      <c r="CX2" s="403"/>
      <c r="CY2" s="403"/>
      <c r="CZ2" s="403"/>
      <c r="DA2" s="403"/>
      <c r="DB2" s="403"/>
      <c r="DC2" s="403"/>
      <c r="DD2" s="403"/>
      <c r="DE2" s="403"/>
      <c r="DF2" s="403"/>
      <c r="DG2" s="403"/>
      <c r="DH2" s="403"/>
      <c r="DI2" s="403"/>
      <c r="DJ2" s="403"/>
      <c r="DK2" s="403"/>
      <c r="DL2" s="403"/>
      <c r="DM2" s="403"/>
      <c r="DN2" s="403"/>
      <c r="DO2" s="403"/>
      <c r="DP2" s="403"/>
      <c r="DQ2" s="403"/>
      <c r="DR2" s="403"/>
      <c r="DS2" s="403"/>
      <c r="DT2" s="403"/>
      <c r="DU2" s="403"/>
      <c r="DV2" s="403"/>
      <c r="DW2" s="403"/>
      <c r="DX2" s="403"/>
      <c r="DY2" s="403"/>
      <c r="DZ2" s="403"/>
      <c r="EA2" s="403"/>
      <c r="EB2" s="403"/>
      <c r="EC2" s="403"/>
      <c r="ED2" s="403"/>
      <c r="EE2" s="403"/>
      <c r="EF2" s="403"/>
      <c r="EG2" s="403"/>
      <c r="EH2" s="405"/>
      <c r="EI2" s="405"/>
      <c r="EJ2" s="405"/>
      <c r="EK2" s="405"/>
      <c r="EL2" s="405"/>
      <c r="EM2" s="405"/>
      <c r="EN2" s="405"/>
      <c r="EO2" s="405"/>
      <c r="EP2" s="405"/>
      <c r="EQ2" s="405"/>
      <c r="ER2" s="405"/>
      <c r="ES2" s="405"/>
      <c r="ET2" s="405"/>
      <c r="EU2" s="405"/>
      <c r="EV2" s="405"/>
      <c r="EW2" s="405"/>
      <c r="EX2" s="405"/>
      <c r="EY2" s="405"/>
      <c r="EZ2" s="405"/>
      <c r="FA2" s="405"/>
      <c r="FB2" s="405"/>
      <c r="FC2" s="405"/>
      <c r="FD2" s="405"/>
      <c r="FE2" s="405"/>
      <c r="FF2" s="405"/>
      <c r="FG2" s="405"/>
      <c r="FH2" s="405"/>
      <c r="FI2" s="405"/>
      <c r="FJ2" s="405"/>
      <c r="FK2" s="405"/>
      <c r="FL2" s="405"/>
      <c r="FM2" s="405"/>
      <c r="FN2" s="405"/>
      <c r="FO2" s="405"/>
      <c r="FP2" s="405"/>
      <c r="FQ2" s="405"/>
      <c r="FR2" s="405"/>
      <c r="FS2" s="405"/>
      <c r="FT2" s="405"/>
      <c r="FU2" s="405"/>
      <c r="FV2" s="405"/>
      <c r="FW2" s="405"/>
      <c r="FX2" s="405"/>
      <c r="FY2" s="405"/>
      <c r="FZ2" s="405"/>
      <c r="GA2" s="405"/>
      <c r="GB2" s="405"/>
      <c r="GC2" s="405"/>
      <c r="GD2" s="405"/>
      <c r="GE2" s="405"/>
      <c r="GF2" s="405"/>
      <c r="GG2" s="405"/>
      <c r="GH2" s="405"/>
      <c r="GI2" s="405"/>
      <c r="GJ2" s="405"/>
      <c r="GK2" s="405"/>
      <c r="GL2" s="405"/>
      <c r="GM2" s="405"/>
      <c r="GN2" s="405"/>
      <c r="GO2" s="405"/>
      <c r="GP2" s="405"/>
      <c r="GQ2" s="405"/>
      <c r="GR2" s="405"/>
      <c r="GS2" s="405"/>
      <c r="GT2" s="405"/>
      <c r="GU2" s="405"/>
      <c r="GV2" s="405"/>
      <c r="GW2" s="405"/>
      <c r="GX2" s="405"/>
      <c r="GY2" s="405"/>
      <c r="GZ2" s="405"/>
      <c r="HA2" s="405"/>
      <c r="HB2" s="405"/>
      <c r="HC2" s="405"/>
      <c r="HD2" s="405"/>
      <c r="HE2" s="405"/>
      <c r="HF2" s="405"/>
      <c r="HG2" s="405"/>
      <c r="HH2" s="405"/>
      <c r="HI2" s="405"/>
      <c r="HJ2" s="405"/>
      <c r="HK2" s="405"/>
      <c r="HL2" s="405"/>
      <c r="HM2" s="405"/>
      <c r="HN2" s="405"/>
      <c r="HO2" s="405"/>
      <c r="HP2" s="405"/>
      <c r="HQ2" s="405"/>
      <c r="HR2" s="405"/>
      <c r="HS2" s="405"/>
      <c r="HT2" s="405"/>
      <c r="HU2" s="405"/>
    </row>
    <row r="3" spans="1:229" ht="20.25" customHeight="1" thickBot="1" x14ac:dyDescent="0.4">
      <c r="A3" s="22"/>
      <c r="B3" s="22"/>
      <c r="C3" s="22"/>
      <c r="D3" s="22"/>
      <c r="E3" s="23"/>
      <c r="F3" s="24"/>
      <c r="G3" s="25"/>
      <c r="H3" s="26"/>
      <c r="I3" s="24"/>
      <c r="J3" s="24"/>
      <c r="K3" s="24"/>
      <c r="L3" s="24"/>
      <c r="M3" s="27"/>
      <c r="N3" s="28"/>
      <c r="O3" s="29"/>
      <c r="P3" s="430" t="s">
        <v>1</v>
      </c>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2"/>
      <c r="AU3" s="433" t="s">
        <v>2</v>
      </c>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c r="BX3" s="435"/>
      <c r="BY3" s="436" t="s">
        <v>3</v>
      </c>
      <c r="BZ3" s="437"/>
      <c r="CA3" s="437"/>
      <c r="CB3" s="437"/>
      <c r="CC3" s="437"/>
      <c r="CD3" s="437"/>
      <c r="CE3" s="437"/>
      <c r="CF3" s="437"/>
      <c r="CG3" s="437"/>
      <c r="CH3" s="437"/>
      <c r="CI3" s="437"/>
      <c r="CJ3" s="437"/>
      <c r="CK3" s="437"/>
      <c r="CL3" s="437"/>
      <c r="CM3" s="437"/>
      <c r="CN3" s="437"/>
      <c r="CO3" s="437"/>
      <c r="CP3" s="437"/>
      <c r="CQ3" s="437"/>
      <c r="CR3" s="437"/>
      <c r="CS3" s="437"/>
      <c r="CT3" s="437"/>
      <c r="CU3" s="437"/>
      <c r="CV3" s="437"/>
      <c r="CW3" s="437"/>
      <c r="CX3" s="437"/>
      <c r="CY3" s="437"/>
      <c r="CZ3" s="437"/>
      <c r="DA3" s="437"/>
      <c r="DB3" s="437"/>
      <c r="DC3" s="438"/>
      <c r="DD3" s="439" t="s">
        <v>4</v>
      </c>
      <c r="DE3" s="440"/>
      <c r="DF3" s="440"/>
      <c r="DG3" s="440"/>
      <c r="DH3" s="440"/>
      <c r="DI3" s="440"/>
      <c r="DJ3" s="440"/>
      <c r="DK3" s="440"/>
      <c r="DL3" s="440"/>
      <c r="DM3" s="440"/>
      <c r="DN3" s="440"/>
      <c r="DO3" s="440"/>
      <c r="DP3" s="440"/>
      <c r="DQ3" s="440"/>
      <c r="DR3" s="440"/>
      <c r="DS3" s="440"/>
      <c r="DT3" s="440"/>
      <c r="DU3" s="440"/>
      <c r="DV3" s="440"/>
      <c r="DW3" s="440"/>
      <c r="DX3" s="440"/>
      <c r="DY3" s="440"/>
      <c r="DZ3" s="440"/>
      <c r="EA3" s="440"/>
      <c r="EB3" s="440"/>
      <c r="EC3" s="440"/>
      <c r="ED3" s="440"/>
      <c r="EE3" s="440"/>
      <c r="EF3" s="440"/>
      <c r="EG3" s="441"/>
      <c r="EH3" s="442" t="s">
        <v>5</v>
      </c>
      <c r="EI3" s="443"/>
      <c r="EJ3" s="443"/>
      <c r="EK3" s="443"/>
      <c r="EL3" s="443"/>
      <c r="EM3" s="443"/>
      <c r="EN3" s="443"/>
      <c r="EO3" s="443"/>
      <c r="EP3" s="443"/>
      <c r="EQ3" s="443"/>
      <c r="ER3" s="443"/>
      <c r="ES3" s="443"/>
      <c r="ET3" s="443"/>
      <c r="EU3" s="443"/>
      <c r="EV3" s="443"/>
      <c r="EW3" s="443"/>
      <c r="EX3" s="443"/>
      <c r="EY3" s="443"/>
      <c r="EZ3" s="443"/>
      <c r="FA3" s="443"/>
      <c r="FB3" s="443"/>
      <c r="FC3" s="443"/>
      <c r="FD3" s="443"/>
      <c r="FE3" s="443"/>
      <c r="FF3" s="443"/>
      <c r="FG3" s="443"/>
      <c r="FH3" s="443"/>
      <c r="FI3" s="443"/>
      <c r="FJ3" s="443"/>
      <c r="FK3" s="443"/>
      <c r="FL3" s="444"/>
      <c r="FM3" s="445" t="s">
        <v>6</v>
      </c>
      <c r="FN3" s="446"/>
      <c r="FO3" s="446"/>
      <c r="FP3" s="446"/>
      <c r="FQ3" s="446"/>
      <c r="FR3" s="446"/>
      <c r="FS3" s="446"/>
      <c r="FT3" s="446"/>
      <c r="FU3" s="446"/>
      <c r="FV3" s="446"/>
      <c r="FW3" s="446"/>
      <c r="FX3" s="446"/>
      <c r="FY3" s="446"/>
      <c r="FZ3" s="446"/>
      <c r="GA3" s="446"/>
      <c r="GB3" s="446"/>
      <c r="GC3" s="446"/>
      <c r="GD3" s="446"/>
      <c r="GE3" s="446"/>
      <c r="GF3" s="446"/>
      <c r="GG3" s="446"/>
      <c r="GH3" s="446"/>
      <c r="GI3" s="446"/>
      <c r="GJ3" s="446"/>
      <c r="GK3" s="446"/>
      <c r="GL3" s="446"/>
      <c r="GM3" s="446"/>
      <c r="GN3" s="446"/>
      <c r="GO3" s="446"/>
      <c r="GP3" s="446"/>
      <c r="GQ3" s="447"/>
      <c r="GR3" s="448" t="s">
        <v>7</v>
      </c>
      <c r="GS3" s="449"/>
      <c r="GT3" s="449"/>
      <c r="GU3" s="449"/>
      <c r="GV3" s="449"/>
      <c r="GW3" s="449"/>
      <c r="GX3" s="449"/>
      <c r="GY3" s="449"/>
      <c r="GZ3" s="449"/>
      <c r="HA3" s="449"/>
      <c r="HB3" s="449"/>
      <c r="HC3" s="449"/>
      <c r="HD3" s="449"/>
      <c r="HE3" s="449"/>
      <c r="HF3" s="449"/>
      <c r="HG3" s="449"/>
      <c r="HH3" s="449"/>
      <c r="HI3" s="449"/>
      <c r="HJ3" s="449"/>
      <c r="HK3" s="449"/>
      <c r="HL3" s="449"/>
      <c r="HM3" s="449"/>
      <c r="HN3" s="449"/>
      <c r="HO3" s="449"/>
      <c r="HP3" s="449"/>
      <c r="HQ3" s="449"/>
      <c r="HR3" s="449"/>
      <c r="HS3" s="449"/>
      <c r="HT3" s="449"/>
      <c r="HU3" s="450"/>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22" t="s">
        <v>23</v>
      </c>
      <c r="B5" s="424" t="s">
        <v>24</v>
      </c>
      <c r="C5" s="426"/>
      <c r="D5" s="426" t="s">
        <v>25</v>
      </c>
      <c r="E5" s="428" t="s">
        <v>26</v>
      </c>
      <c r="F5" s="414" t="s">
        <v>27</v>
      </c>
      <c r="G5" s="414" t="s">
        <v>28</v>
      </c>
      <c r="H5" s="416"/>
      <c r="I5" s="418">
        <v>43922</v>
      </c>
      <c r="J5" s="420">
        <v>44126</v>
      </c>
      <c r="K5" s="406"/>
      <c r="L5" s="408">
        <v>165</v>
      </c>
      <c r="M5" s="410" t="s">
        <v>29</v>
      </c>
      <c r="N5" s="412">
        <v>13265</v>
      </c>
      <c r="O5" s="50" t="s">
        <v>30</v>
      </c>
      <c r="P5" s="460"/>
      <c r="Q5" s="457"/>
      <c r="R5" s="457"/>
      <c r="S5" s="457"/>
      <c r="T5" s="457"/>
      <c r="U5" s="457"/>
      <c r="V5" s="454"/>
      <c r="W5" s="454"/>
      <c r="X5" s="457"/>
      <c r="Y5" s="457"/>
      <c r="Z5" s="457"/>
      <c r="AA5" s="457"/>
      <c r="AB5" s="457"/>
      <c r="AC5" s="451"/>
      <c r="AD5" s="454"/>
      <c r="AE5" s="457"/>
      <c r="AF5" s="457"/>
      <c r="AG5" s="457"/>
      <c r="AH5" s="457"/>
      <c r="AI5" s="457"/>
      <c r="AJ5" s="451"/>
      <c r="AK5" s="454"/>
      <c r="AL5" s="457"/>
      <c r="AM5" s="457"/>
      <c r="AN5" s="457"/>
      <c r="AO5" s="457"/>
      <c r="AP5" s="457"/>
      <c r="AQ5" s="451"/>
      <c r="AR5" s="451"/>
      <c r="AS5" s="457"/>
      <c r="AT5" s="463"/>
      <c r="AU5" s="466"/>
      <c r="AV5" s="457"/>
      <c r="AW5" s="457"/>
      <c r="AX5" s="451"/>
      <c r="AY5" s="451"/>
      <c r="AZ5" s="457"/>
      <c r="BA5" s="457"/>
      <c r="BB5" s="457"/>
      <c r="BC5" s="457"/>
      <c r="BD5" s="457"/>
      <c r="BE5" s="451"/>
      <c r="BF5" s="451"/>
      <c r="BG5" s="457"/>
      <c r="BH5" s="457"/>
      <c r="BI5" s="457"/>
      <c r="BJ5" s="457"/>
      <c r="BK5" s="457"/>
      <c r="BL5" s="451"/>
      <c r="BM5" s="451"/>
      <c r="BN5" s="457"/>
      <c r="BO5" s="457"/>
      <c r="BP5" s="457"/>
      <c r="BQ5" s="457"/>
      <c r="BR5" s="457"/>
      <c r="BS5" s="451"/>
      <c r="BT5" s="451"/>
      <c r="BU5" s="457"/>
      <c r="BV5" s="457"/>
      <c r="BW5" s="457"/>
      <c r="BX5" s="457"/>
      <c r="BY5" s="457"/>
      <c r="BZ5" s="451"/>
      <c r="CA5" s="451"/>
      <c r="CB5" s="457"/>
      <c r="CC5" s="457"/>
      <c r="CD5" s="457"/>
      <c r="CE5" s="457"/>
      <c r="CF5" s="457"/>
      <c r="CG5" s="451"/>
      <c r="CH5" s="451"/>
      <c r="CI5" s="457"/>
      <c r="CJ5" s="457"/>
      <c r="CK5" s="457"/>
      <c r="CL5" s="457"/>
      <c r="CM5" s="457"/>
      <c r="CN5" s="451"/>
      <c r="CO5" s="451"/>
      <c r="CP5" s="457"/>
      <c r="CQ5" s="457"/>
      <c r="CR5" s="457"/>
      <c r="CS5" s="457"/>
      <c r="CT5" s="457"/>
      <c r="CU5" s="451"/>
      <c r="CV5" s="451"/>
      <c r="CW5" s="457"/>
      <c r="CX5" s="457"/>
      <c r="CY5" s="457"/>
      <c r="CZ5" s="457"/>
      <c r="DA5" s="457"/>
      <c r="DB5" s="451"/>
      <c r="DC5" s="469"/>
      <c r="DD5" s="472"/>
      <c r="DE5" s="457"/>
      <c r="DF5" s="457"/>
      <c r="DG5" s="457"/>
      <c r="DH5" s="457"/>
      <c r="DI5" s="451"/>
      <c r="DJ5" s="451"/>
      <c r="DK5" s="457"/>
      <c r="DL5" s="457"/>
      <c r="DM5" s="457"/>
      <c r="DN5" s="457"/>
      <c r="DO5" s="457"/>
      <c r="DP5" s="451"/>
      <c r="DQ5" s="451"/>
      <c r="DR5" s="457"/>
      <c r="DS5" s="457"/>
      <c r="DT5" s="457"/>
      <c r="DU5" s="457"/>
      <c r="DV5" s="457"/>
      <c r="DW5" s="451"/>
      <c r="DX5" s="451"/>
      <c r="DY5" s="457"/>
      <c r="DZ5" s="457"/>
      <c r="EA5" s="457"/>
      <c r="EB5" s="457"/>
      <c r="EC5" s="457"/>
      <c r="ED5" s="451"/>
      <c r="EE5" s="451"/>
      <c r="EF5" s="457"/>
      <c r="EG5" s="457"/>
      <c r="EH5" s="457"/>
      <c r="EI5" s="457"/>
      <c r="EJ5" s="457"/>
      <c r="EK5" s="451"/>
      <c r="EL5" s="451"/>
      <c r="EM5" s="457"/>
      <c r="EN5" s="475"/>
      <c r="EO5" s="475"/>
      <c r="EP5" s="475"/>
      <c r="EQ5" s="475"/>
      <c r="ER5" s="451"/>
      <c r="ES5" s="451"/>
      <c r="ET5" s="475"/>
      <c r="EU5" s="475"/>
      <c r="EV5" s="475"/>
      <c r="EW5" s="475"/>
      <c r="EX5" s="475"/>
      <c r="EY5" s="451"/>
      <c r="EZ5" s="451"/>
      <c r="FA5" s="475"/>
      <c r="FB5" s="475"/>
      <c r="FC5" s="475"/>
      <c r="FD5" s="475"/>
      <c r="FE5" s="475"/>
      <c r="FF5" s="451"/>
      <c r="FG5" s="451"/>
      <c r="FH5" s="475"/>
      <c r="FI5" s="475"/>
      <c r="FJ5" s="475"/>
      <c r="FK5" s="457"/>
      <c r="FL5" s="481"/>
      <c r="FM5" s="478"/>
      <c r="FN5" s="451"/>
      <c r="FO5" s="457"/>
      <c r="FP5" s="457"/>
      <c r="FQ5" s="457"/>
      <c r="FR5" s="457"/>
      <c r="FS5" s="457"/>
      <c r="FT5" s="451"/>
      <c r="FU5" s="451"/>
      <c r="FV5" s="457"/>
      <c r="FW5" s="457"/>
      <c r="FX5" s="457"/>
      <c r="FY5" s="457"/>
      <c r="FZ5" s="457"/>
      <c r="GA5" s="451"/>
      <c r="GB5" s="451"/>
      <c r="GC5" s="457"/>
      <c r="GD5" s="457"/>
      <c r="GE5" s="457"/>
      <c r="GF5" s="457"/>
      <c r="GG5" s="457"/>
      <c r="GH5" s="451"/>
      <c r="GI5" s="451"/>
      <c r="GJ5" s="457"/>
      <c r="GK5" s="457"/>
      <c r="GL5" s="457"/>
      <c r="GM5" s="457"/>
      <c r="GN5" s="457"/>
      <c r="GO5" s="451"/>
      <c r="GP5" s="451"/>
      <c r="GQ5" s="481"/>
      <c r="GR5" s="472"/>
      <c r="GS5" s="457"/>
      <c r="GT5" s="457"/>
      <c r="GU5" s="457"/>
      <c r="GV5" s="451"/>
      <c r="GW5" s="451"/>
      <c r="GX5" s="457"/>
      <c r="GY5" s="457"/>
      <c r="GZ5" s="457"/>
      <c r="HA5" s="457"/>
      <c r="HB5" s="457"/>
      <c r="HC5" s="451"/>
      <c r="HD5" s="451"/>
      <c r="HE5" s="457"/>
      <c r="HF5" s="457"/>
      <c r="HG5" s="457"/>
      <c r="HH5" s="457"/>
      <c r="HI5" s="457"/>
      <c r="HJ5" s="451"/>
      <c r="HK5" s="451"/>
      <c r="HL5" s="457"/>
      <c r="HM5" s="457"/>
      <c r="HN5" s="457"/>
      <c r="HO5" s="457"/>
      <c r="HP5" s="457"/>
      <c r="HQ5" s="451"/>
      <c r="HR5" s="451"/>
      <c r="HS5" s="457"/>
      <c r="HT5" s="457"/>
      <c r="HU5" s="457"/>
    </row>
    <row r="6" spans="1:229" ht="48.75" customHeight="1" x14ac:dyDescent="0.35">
      <c r="A6" s="422"/>
      <c r="B6" s="424"/>
      <c r="C6" s="426"/>
      <c r="D6" s="426"/>
      <c r="E6" s="428"/>
      <c r="F6" s="414"/>
      <c r="G6" s="414"/>
      <c r="H6" s="416"/>
      <c r="I6" s="418"/>
      <c r="J6" s="420"/>
      <c r="K6" s="406"/>
      <c r="L6" s="408"/>
      <c r="M6" s="410"/>
      <c r="N6" s="412"/>
      <c r="O6" s="50" t="s">
        <v>31</v>
      </c>
      <c r="P6" s="461"/>
      <c r="Q6" s="458"/>
      <c r="R6" s="458"/>
      <c r="S6" s="458"/>
      <c r="T6" s="458"/>
      <c r="U6" s="458"/>
      <c r="V6" s="455"/>
      <c r="W6" s="455"/>
      <c r="X6" s="458"/>
      <c r="Y6" s="458"/>
      <c r="Z6" s="458"/>
      <c r="AA6" s="458"/>
      <c r="AB6" s="458"/>
      <c r="AC6" s="452"/>
      <c r="AD6" s="455"/>
      <c r="AE6" s="458"/>
      <c r="AF6" s="458"/>
      <c r="AG6" s="458"/>
      <c r="AH6" s="458"/>
      <c r="AI6" s="458"/>
      <c r="AJ6" s="452"/>
      <c r="AK6" s="455"/>
      <c r="AL6" s="458"/>
      <c r="AM6" s="458"/>
      <c r="AN6" s="458"/>
      <c r="AO6" s="458"/>
      <c r="AP6" s="458"/>
      <c r="AQ6" s="452"/>
      <c r="AR6" s="452"/>
      <c r="AS6" s="458"/>
      <c r="AT6" s="464"/>
      <c r="AU6" s="467"/>
      <c r="AV6" s="458"/>
      <c r="AW6" s="458"/>
      <c r="AX6" s="452"/>
      <c r="AY6" s="452"/>
      <c r="AZ6" s="458"/>
      <c r="BA6" s="458"/>
      <c r="BB6" s="458"/>
      <c r="BC6" s="458"/>
      <c r="BD6" s="458"/>
      <c r="BE6" s="452"/>
      <c r="BF6" s="452"/>
      <c r="BG6" s="458"/>
      <c r="BH6" s="458"/>
      <c r="BI6" s="458"/>
      <c r="BJ6" s="458"/>
      <c r="BK6" s="458"/>
      <c r="BL6" s="452"/>
      <c r="BM6" s="452"/>
      <c r="BN6" s="458"/>
      <c r="BO6" s="458"/>
      <c r="BP6" s="458"/>
      <c r="BQ6" s="458"/>
      <c r="BR6" s="458"/>
      <c r="BS6" s="452"/>
      <c r="BT6" s="452"/>
      <c r="BU6" s="458"/>
      <c r="BV6" s="458"/>
      <c r="BW6" s="458"/>
      <c r="BX6" s="458"/>
      <c r="BY6" s="458"/>
      <c r="BZ6" s="452"/>
      <c r="CA6" s="452"/>
      <c r="CB6" s="458"/>
      <c r="CC6" s="458"/>
      <c r="CD6" s="458"/>
      <c r="CE6" s="458"/>
      <c r="CF6" s="458"/>
      <c r="CG6" s="452"/>
      <c r="CH6" s="452"/>
      <c r="CI6" s="458"/>
      <c r="CJ6" s="458"/>
      <c r="CK6" s="458"/>
      <c r="CL6" s="458"/>
      <c r="CM6" s="458"/>
      <c r="CN6" s="452"/>
      <c r="CO6" s="452"/>
      <c r="CP6" s="458"/>
      <c r="CQ6" s="458"/>
      <c r="CR6" s="458"/>
      <c r="CS6" s="458"/>
      <c r="CT6" s="458"/>
      <c r="CU6" s="452"/>
      <c r="CV6" s="452"/>
      <c r="CW6" s="458"/>
      <c r="CX6" s="458"/>
      <c r="CY6" s="458"/>
      <c r="CZ6" s="458"/>
      <c r="DA6" s="458"/>
      <c r="DB6" s="452"/>
      <c r="DC6" s="470"/>
      <c r="DD6" s="473"/>
      <c r="DE6" s="458"/>
      <c r="DF6" s="458"/>
      <c r="DG6" s="458"/>
      <c r="DH6" s="458"/>
      <c r="DI6" s="452"/>
      <c r="DJ6" s="452"/>
      <c r="DK6" s="458"/>
      <c r="DL6" s="458"/>
      <c r="DM6" s="458"/>
      <c r="DN6" s="458"/>
      <c r="DO6" s="458"/>
      <c r="DP6" s="452"/>
      <c r="DQ6" s="452"/>
      <c r="DR6" s="458"/>
      <c r="DS6" s="458"/>
      <c r="DT6" s="458"/>
      <c r="DU6" s="458"/>
      <c r="DV6" s="458"/>
      <c r="DW6" s="452"/>
      <c r="DX6" s="452"/>
      <c r="DY6" s="458"/>
      <c r="DZ6" s="458"/>
      <c r="EA6" s="458"/>
      <c r="EB6" s="458"/>
      <c r="EC6" s="458"/>
      <c r="ED6" s="452"/>
      <c r="EE6" s="452"/>
      <c r="EF6" s="458"/>
      <c r="EG6" s="458"/>
      <c r="EH6" s="458"/>
      <c r="EI6" s="458"/>
      <c r="EJ6" s="458"/>
      <c r="EK6" s="452"/>
      <c r="EL6" s="452"/>
      <c r="EM6" s="458"/>
      <c r="EN6" s="476"/>
      <c r="EO6" s="476"/>
      <c r="EP6" s="476"/>
      <c r="EQ6" s="476"/>
      <c r="ER6" s="452"/>
      <c r="ES6" s="452"/>
      <c r="ET6" s="476"/>
      <c r="EU6" s="476"/>
      <c r="EV6" s="476"/>
      <c r="EW6" s="476"/>
      <c r="EX6" s="476"/>
      <c r="EY6" s="452"/>
      <c r="EZ6" s="452"/>
      <c r="FA6" s="476"/>
      <c r="FB6" s="476"/>
      <c r="FC6" s="476"/>
      <c r="FD6" s="476"/>
      <c r="FE6" s="476"/>
      <c r="FF6" s="452"/>
      <c r="FG6" s="452"/>
      <c r="FH6" s="476"/>
      <c r="FI6" s="476"/>
      <c r="FJ6" s="476"/>
      <c r="FK6" s="458"/>
      <c r="FL6" s="482"/>
      <c r="FM6" s="479"/>
      <c r="FN6" s="452"/>
      <c r="FO6" s="458"/>
      <c r="FP6" s="458"/>
      <c r="FQ6" s="458"/>
      <c r="FR6" s="458"/>
      <c r="FS6" s="458"/>
      <c r="FT6" s="452"/>
      <c r="FU6" s="452"/>
      <c r="FV6" s="458"/>
      <c r="FW6" s="458"/>
      <c r="FX6" s="458"/>
      <c r="FY6" s="458"/>
      <c r="FZ6" s="458"/>
      <c r="GA6" s="452"/>
      <c r="GB6" s="452"/>
      <c r="GC6" s="458"/>
      <c r="GD6" s="458"/>
      <c r="GE6" s="458"/>
      <c r="GF6" s="458"/>
      <c r="GG6" s="458"/>
      <c r="GH6" s="452"/>
      <c r="GI6" s="452"/>
      <c r="GJ6" s="458"/>
      <c r="GK6" s="458"/>
      <c r="GL6" s="458"/>
      <c r="GM6" s="458"/>
      <c r="GN6" s="458"/>
      <c r="GO6" s="452"/>
      <c r="GP6" s="452"/>
      <c r="GQ6" s="482"/>
      <c r="GR6" s="473"/>
      <c r="GS6" s="458"/>
      <c r="GT6" s="458"/>
      <c r="GU6" s="458"/>
      <c r="GV6" s="452"/>
      <c r="GW6" s="452"/>
      <c r="GX6" s="458"/>
      <c r="GY6" s="458"/>
      <c r="GZ6" s="458"/>
      <c r="HA6" s="458"/>
      <c r="HB6" s="458"/>
      <c r="HC6" s="452"/>
      <c r="HD6" s="452"/>
      <c r="HE6" s="458"/>
      <c r="HF6" s="458"/>
      <c r="HG6" s="458"/>
      <c r="HH6" s="458"/>
      <c r="HI6" s="458"/>
      <c r="HJ6" s="452"/>
      <c r="HK6" s="452"/>
      <c r="HL6" s="458"/>
      <c r="HM6" s="458"/>
      <c r="HN6" s="458"/>
      <c r="HO6" s="458"/>
      <c r="HP6" s="458"/>
      <c r="HQ6" s="452"/>
      <c r="HR6" s="452"/>
      <c r="HS6" s="458"/>
      <c r="HT6" s="458"/>
      <c r="HU6" s="458"/>
    </row>
    <row r="7" spans="1:229" ht="53.65" customHeight="1" x14ac:dyDescent="0.35">
      <c r="A7" s="423"/>
      <c r="B7" s="425"/>
      <c r="C7" s="427"/>
      <c r="D7" s="427"/>
      <c r="E7" s="429"/>
      <c r="F7" s="415"/>
      <c r="G7" s="415"/>
      <c r="H7" s="417"/>
      <c r="I7" s="419"/>
      <c r="J7" s="421"/>
      <c r="K7" s="407"/>
      <c r="L7" s="409"/>
      <c r="M7" s="411"/>
      <c r="N7" s="413"/>
      <c r="O7" s="51" t="s">
        <v>32</v>
      </c>
      <c r="P7" s="462"/>
      <c r="Q7" s="459"/>
      <c r="R7" s="459"/>
      <c r="S7" s="459"/>
      <c r="T7" s="459"/>
      <c r="U7" s="459"/>
      <c r="V7" s="456"/>
      <c r="W7" s="456"/>
      <c r="X7" s="459"/>
      <c r="Y7" s="459"/>
      <c r="Z7" s="459"/>
      <c r="AA7" s="459"/>
      <c r="AB7" s="459"/>
      <c r="AC7" s="453"/>
      <c r="AD7" s="456"/>
      <c r="AE7" s="459"/>
      <c r="AF7" s="459"/>
      <c r="AG7" s="459"/>
      <c r="AH7" s="459"/>
      <c r="AI7" s="459"/>
      <c r="AJ7" s="453"/>
      <c r="AK7" s="456"/>
      <c r="AL7" s="459"/>
      <c r="AM7" s="459"/>
      <c r="AN7" s="459"/>
      <c r="AO7" s="459"/>
      <c r="AP7" s="459"/>
      <c r="AQ7" s="453"/>
      <c r="AR7" s="453"/>
      <c r="AS7" s="459"/>
      <c r="AT7" s="465"/>
      <c r="AU7" s="468"/>
      <c r="AV7" s="459"/>
      <c r="AW7" s="459"/>
      <c r="AX7" s="453"/>
      <c r="AY7" s="453"/>
      <c r="AZ7" s="459"/>
      <c r="BA7" s="459"/>
      <c r="BB7" s="459"/>
      <c r="BC7" s="459"/>
      <c r="BD7" s="459"/>
      <c r="BE7" s="453"/>
      <c r="BF7" s="453"/>
      <c r="BG7" s="459"/>
      <c r="BH7" s="459"/>
      <c r="BI7" s="459"/>
      <c r="BJ7" s="459"/>
      <c r="BK7" s="459"/>
      <c r="BL7" s="453"/>
      <c r="BM7" s="453"/>
      <c r="BN7" s="459"/>
      <c r="BO7" s="459"/>
      <c r="BP7" s="459"/>
      <c r="BQ7" s="459"/>
      <c r="BR7" s="459"/>
      <c r="BS7" s="453"/>
      <c r="BT7" s="453"/>
      <c r="BU7" s="459"/>
      <c r="BV7" s="459"/>
      <c r="BW7" s="459"/>
      <c r="BX7" s="459"/>
      <c r="BY7" s="459"/>
      <c r="BZ7" s="453"/>
      <c r="CA7" s="453"/>
      <c r="CB7" s="459"/>
      <c r="CC7" s="459"/>
      <c r="CD7" s="459"/>
      <c r="CE7" s="459"/>
      <c r="CF7" s="459"/>
      <c r="CG7" s="453"/>
      <c r="CH7" s="453"/>
      <c r="CI7" s="459"/>
      <c r="CJ7" s="459"/>
      <c r="CK7" s="459"/>
      <c r="CL7" s="459"/>
      <c r="CM7" s="459"/>
      <c r="CN7" s="453"/>
      <c r="CO7" s="453"/>
      <c r="CP7" s="459"/>
      <c r="CQ7" s="459"/>
      <c r="CR7" s="459"/>
      <c r="CS7" s="459"/>
      <c r="CT7" s="459"/>
      <c r="CU7" s="453"/>
      <c r="CV7" s="453"/>
      <c r="CW7" s="459"/>
      <c r="CX7" s="459"/>
      <c r="CY7" s="459"/>
      <c r="CZ7" s="459"/>
      <c r="DA7" s="459"/>
      <c r="DB7" s="453"/>
      <c r="DC7" s="471"/>
      <c r="DD7" s="474"/>
      <c r="DE7" s="459"/>
      <c r="DF7" s="459"/>
      <c r="DG7" s="459"/>
      <c r="DH7" s="459"/>
      <c r="DI7" s="453"/>
      <c r="DJ7" s="453"/>
      <c r="DK7" s="459"/>
      <c r="DL7" s="459"/>
      <c r="DM7" s="459"/>
      <c r="DN7" s="459"/>
      <c r="DO7" s="459"/>
      <c r="DP7" s="453"/>
      <c r="DQ7" s="453"/>
      <c r="DR7" s="459"/>
      <c r="DS7" s="459"/>
      <c r="DT7" s="459"/>
      <c r="DU7" s="459"/>
      <c r="DV7" s="459"/>
      <c r="DW7" s="453"/>
      <c r="DX7" s="453"/>
      <c r="DY7" s="459"/>
      <c r="DZ7" s="459"/>
      <c r="EA7" s="459"/>
      <c r="EB7" s="459"/>
      <c r="EC7" s="459"/>
      <c r="ED7" s="453"/>
      <c r="EE7" s="453"/>
      <c r="EF7" s="459"/>
      <c r="EG7" s="459"/>
      <c r="EH7" s="459"/>
      <c r="EI7" s="459"/>
      <c r="EJ7" s="459"/>
      <c r="EK7" s="453"/>
      <c r="EL7" s="453"/>
      <c r="EM7" s="459"/>
      <c r="EN7" s="477"/>
      <c r="EO7" s="477"/>
      <c r="EP7" s="477"/>
      <c r="EQ7" s="477"/>
      <c r="ER7" s="453"/>
      <c r="ES7" s="453"/>
      <c r="ET7" s="477"/>
      <c r="EU7" s="477"/>
      <c r="EV7" s="477"/>
      <c r="EW7" s="477"/>
      <c r="EX7" s="477"/>
      <c r="EY7" s="453"/>
      <c r="EZ7" s="453"/>
      <c r="FA7" s="477"/>
      <c r="FB7" s="477"/>
      <c r="FC7" s="477"/>
      <c r="FD7" s="477"/>
      <c r="FE7" s="477"/>
      <c r="FF7" s="453"/>
      <c r="FG7" s="453"/>
      <c r="FH7" s="477"/>
      <c r="FI7" s="477"/>
      <c r="FJ7" s="477"/>
      <c r="FK7" s="459"/>
      <c r="FL7" s="483"/>
      <c r="FM7" s="480"/>
      <c r="FN7" s="453"/>
      <c r="FO7" s="459"/>
      <c r="FP7" s="459"/>
      <c r="FQ7" s="459"/>
      <c r="FR7" s="459"/>
      <c r="FS7" s="459"/>
      <c r="FT7" s="453"/>
      <c r="FU7" s="453"/>
      <c r="FV7" s="459"/>
      <c r="FW7" s="459"/>
      <c r="FX7" s="459"/>
      <c r="FY7" s="459"/>
      <c r="FZ7" s="459"/>
      <c r="GA7" s="453"/>
      <c r="GB7" s="453"/>
      <c r="GC7" s="459"/>
      <c r="GD7" s="459"/>
      <c r="GE7" s="459"/>
      <c r="GF7" s="459"/>
      <c r="GG7" s="459"/>
      <c r="GH7" s="453"/>
      <c r="GI7" s="453"/>
      <c r="GJ7" s="459"/>
      <c r="GK7" s="459"/>
      <c r="GL7" s="459"/>
      <c r="GM7" s="459"/>
      <c r="GN7" s="459"/>
      <c r="GO7" s="453"/>
      <c r="GP7" s="453"/>
      <c r="GQ7" s="483"/>
      <c r="GR7" s="474"/>
      <c r="GS7" s="459"/>
      <c r="GT7" s="459"/>
      <c r="GU7" s="459"/>
      <c r="GV7" s="453"/>
      <c r="GW7" s="453"/>
      <c r="GX7" s="459"/>
      <c r="GY7" s="459"/>
      <c r="GZ7" s="459"/>
      <c r="HA7" s="459"/>
      <c r="HB7" s="459"/>
      <c r="HC7" s="453"/>
      <c r="HD7" s="453"/>
      <c r="HE7" s="459"/>
      <c r="HF7" s="459"/>
      <c r="HG7" s="459"/>
      <c r="HH7" s="459"/>
      <c r="HI7" s="459"/>
      <c r="HJ7" s="453"/>
      <c r="HK7" s="453"/>
      <c r="HL7" s="459"/>
      <c r="HM7" s="459"/>
      <c r="HN7" s="459"/>
      <c r="HO7" s="459"/>
      <c r="HP7" s="459"/>
      <c r="HQ7" s="453"/>
      <c r="HR7" s="453"/>
      <c r="HS7" s="459"/>
      <c r="HT7" s="459"/>
      <c r="HU7" s="459"/>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5"/>
      <c r="CE23" s="485"/>
      <c r="CF23" s="485"/>
      <c r="CG23" s="485"/>
      <c r="CH23" s="485"/>
      <c r="CI23" s="485"/>
      <c r="CJ23" s="485"/>
      <c r="CK23" s="485"/>
      <c r="CL23" s="485"/>
      <c r="CM23" s="485"/>
      <c r="CN23" s="485"/>
      <c r="CO23" s="485"/>
      <c r="CP23" s="485"/>
      <c r="CQ23" s="485"/>
      <c r="CR23" s="485"/>
      <c r="CS23" s="485"/>
      <c r="CT23" s="485"/>
      <c r="CU23" s="485"/>
      <c r="CV23" s="485"/>
      <c r="CW23" s="485"/>
      <c r="CX23" s="485"/>
      <c r="CY23" s="485"/>
      <c r="CZ23" s="485"/>
      <c r="DA23" s="485"/>
      <c r="DB23" s="485"/>
      <c r="DC23" s="485"/>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4"/>
      <c r="GD23" s="484"/>
      <c r="GE23" s="484"/>
      <c r="GF23" s="484"/>
      <c r="GG23" s="484"/>
      <c r="GH23" s="484"/>
      <c r="GI23" s="484"/>
      <c r="GJ23" s="484"/>
      <c r="GK23" s="484"/>
      <c r="GL23" s="484"/>
      <c r="GM23" s="484"/>
      <c r="GN23" s="484"/>
      <c r="GO23" s="484"/>
      <c r="GP23" s="484"/>
      <c r="GQ23" s="484"/>
      <c r="GR23" s="484"/>
      <c r="GS23" s="484"/>
      <c r="GT23" s="484"/>
      <c r="GU23" s="484"/>
      <c r="GV23" s="484"/>
      <c r="GW23" s="484"/>
      <c r="GX23" s="484"/>
      <c r="GY23" s="484"/>
      <c r="GZ23" s="484"/>
      <c r="HA23" s="484"/>
      <c r="HB23" s="484"/>
      <c r="HC23" s="484"/>
      <c r="HD23" s="484"/>
      <c r="HE23" s="484"/>
      <c r="HF23" s="484"/>
      <c r="HG23" s="484"/>
      <c r="HH23" s="484"/>
      <c r="HI23" s="484"/>
      <c r="HJ23" s="484"/>
      <c r="HK23" s="484"/>
      <c r="HL23" s="484"/>
      <c r="HM23" s="484"/>
      <c r="HN23" s="484"/>
      <c r="HO23" s="484"/>
      <c r="HP23" s="484"/>
      <c r="HQ23" s="484"/>
      <c r="HR23" s="484"/>
      <c r="HS23" s="484"/>
      <c r="HT23" s="484"/>
      <c r="HU23" s="484"/>
    </row>
    <row r="24" spans="1:229" ht="20.25" customHeight="1" x14ac:dyDescent="0.35">
      <c r="A24" s="143"/>
      <c r="B24" s="143"/>
      <c r="C24" s="143"/>
      <c r="D24" s="143"/>
      <c r="E24" s="141"/>
      <c r="F24" s="143"/>
      <c r="G24" s="143"/>
      <c r="I24" s="143"/>
      <c r="J24" s="143"/>
      <c r="K24" s="143"/>
      <c r="L24" s="143"/>
      <c r="M24" s="142"/>
      <c r="N24" s="141"/>
      <c r="O24" s="141"/>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row>
    <row r="25" spans="1:229" x14ac:dyDescent="0.35">
      <c r="A25" s="143"/>
      <c r="B25" s="143"/>
      <c r="C25" s="143"/>
      <c r="D25" s="143"/>
      <c r="E25" s="141"/>
      <c r="F25" s="143"/>
      <c r="G25" s="143"/>
      <c r="I25" s="143"/>
      <c r="J25" s="143"/>
      <c r="K25" s="143"/>
      <c r="L25" s="143"/>
      <c r="M25" s="142"/>
      <c r="N25" s="141"/>
      <c r="O25" s="141"/>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row>
    <row r="26" spans="1:229" x14ac:dyDescent="0.35">
      <c r="A26" s="143"/>
      <c r="B26" s="143"/>
      <c r="C26" s="143"/>
      <c r="D26" s="143"/>
      <c r="E26" s="141"/>
      <c r="F26" s="143"/>
      <c r="G26" s="143"/>
      <c r="I26" s="143"/>
      <c r="J26" s="143"/>
      <c r="K26" s="143"/>
      <c r="L26" s="143"/>
      <c r="M26" s="142"/>
      <c r="N26" s="141"/>
      <c r="O26" s="141"/>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row>
    <row r="27" spans="1:229" x14ac:dyDescent="0.35">
      <c r="A27" s="143"/>
      <c r="B27" s="143"/>
      <c r="C27" s="143"/>
      <c r="D27" s="143"/>
      <c r="E27" s="141"/>
      <c r="F27" s="143"/>
      <c r="G27" s="143"/>
      <c r="I27" s="143"/>
      <c r="J27" s="143"/>
      <c r="K27" s="143"/>
      <c r="L27" s="143"/>
      <c r="M27" s="142"/>
      <c r="N27" s="141"/>
      <c r="O27" s="141"/>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row>
    <row r="28" spans="1:229" x14ac:dyDescent="0.35">
      <c r="A28" s="143"/>
      <c r="B28" s="143"/>
      <c r="C28" s="143"/>
      <c r="D28" s="143"/>
      <c r="E28" s="141"/>
      <c r="F28" s="143"/>
      <c r="G28" s="143"/>
      <c r="I28" s="143"/>
      <c r="J28" s="143"/>
      <c r="K28" s="143"/>
      <c r="L28" s="143"/>
      <c r="M28" s="142"/>
      <c r="N28" s="141"/>
      <c r="O28" s="141"/>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6"/>
      <c r="BA28" s="486"/>
      <c r="BB28" s="486"/>
      <c r="BC28" s="486"/>
      <c r="BD28" s="486"/>
      <c r="BE28" s="486"/>
      <c r="BF28" s="486"/>
      <c r="BG28" s="486"/>
      <c r="BH28" s="486"/>
      <c r="BI28" s="486"/>
      <c r="BJ28" s="486"/>
      <c r="BK28" s="486"/>
      <c r="BL28" s="486"/>
      <c r="BM28" s="486"/>
      <c r="BN28" s="486"/>
      <c r="BO28" s="486"/>
      <c r="BP28" s="486"/>
      <c r="BQ28" s="486"/>
      <c r="BR28" s="486"/>
      <c r="BS28" s="486"/>
      <c r="BT28" s="486"/>
      <c r="BU28" s="486"/>
      <c r="BV28" s="486"/>
      <c r="BW28" s="486"/>
      <c r="BX28" s="486"/>
      <c r="BY28" s="486"/>
      <c r="BZ28" s="486"/>
      <c r="CA28" s="486"/>
      <c r="CB28" s="486"/>
      <c r="CC28" s="486"/>
      <c r="CD28" s="486"/>
      <c r="CE28" s="486"/>
      <c r="CF28" s="486"/>
      <c r="CG28" s="486"/>
      <c r="CH28" s="486"/>
      <c r="CI28" s="486"/>
      <c r="CJ28" s="486"/>
      <c r="CK28" s="486"/>
      <c r="CL28" s="486"/>
      <c r="CM28" s="486"/>
      <c r="CN28" s="486"/>
      <c r="CO28" s="486"/>
      <c r="CP28" s="486"/>
      <c r="CQ28" s="486"/>
      <c r="CR28" s="486"/>
      <c r="CS28" s="486"/>
      <c r="CT28" s="486"/>
      <c r="CU28" s="486"/>
      <c r="CV28" s="486"/>
      <c r="CW28" s="486"/>
      <c r="CX28" s="486"/>
      <c r="CY28" s="486"/>
      <c r="CZ28" s="486"/>
      <c r="DA28" s="486"/>
      <c r="DB28" s="486"/>
      <c r="DC28" s="486"/>
      <c r="DD28" s="486"/>
      <c r="DE28" s="486"/>
      <c r="DF28" s="486"/>
      <c r="DG28" s="486"/>
      <c r="DH28" s="486"/>
      <c r="DI28" s="486"/>
      <c r="DJ28" s="486"/>
      <c r="DK28" s="486"/>
      <c r="DL28" s="486"/>
      <c r="DM28" s="486"/>
      <c r="DN28" s="486"/>
      <c r="DO28" s="486"/>
      <c r="DP28" s="486"/>
      <c r="DQ28" s="486"/>
      <c r="DR28" s="486"/>
      <c r="DS28" s="486"/>
      <c r="DT28" s="486"/>
      <c r="DU28" s="486"/>
      <c r="DV28" s="486"/>
      <c r="DW28" s="486"/>
      <c r="DX28" s="486"/>
      <c r="DY28" s="486"/>
      <c r="DZ28" s="486"/>
      <c r="EA28" s="486"/>
      <c r="EB28" s="486"/>
      <c r="EC28" s="486"/>
      <c r="ED28" s="486"/>
      <c r="EE28" s="486"/>
      <c r="EF28" s="486"/>
      <c r="EG28" s="486"/>
      <c r="EH28" s="486"/>
      <c r="EI28" s="486"/>
      <c r="EJ28" s="486"/>
      <c r="EK28" s="486"/>
      <c r="EL28" s="486"/>
      <c r="EM28" s="486"/>
      <c r="EN28" s="486"/>
      <c r="EO28" s="486"/>
      <c r="EP28" s="486"/>
      <c r="EQ28" s="486"/>
      <c r="ER28" s="486"/>
      <c r="ES28" s="486"/>
      <c r="ET28" s="486"/>
      <c r="EU28" s="486"/>
      <c r="EV28" s="486"/>
      <c r="EW28" s="486"/>
      <c r="EX28" s="486"/>
      <c r="EY28" s="486"/>
      <c r="EZ28" s="486"/>
      <c r="FA28" s="486"/>
      <c r="FB28" s="486"/>
      <c r="FC28" s="486"/>
      <c r="FD28" s="486"/>
      <c r="FE28" s="486"/>
      <c r="FF28" s="486"/>
      <c r="FG28" s="486"/>
      <c r="FH28" s="486"/>
      <c r="FI28" s="486"/>
      <c r="FJ28" s="486"/>
      <c r="FK28" s="486"/>
      <c r="FL28" s="486"/>
      <c r="FM28" s="486"/>
      <c r="FN28" s="486"/>
      <c r="FO28" s="486"/>
      <c r="FP28" s="486"/>
      <c r="FQ28" s="486"/>
      <c r="FR28" s="486"/>
      <c r="FS28" s="486"/>
      <c r="FT28" s="486"/>
      <c r="FU28" s="486"/>
      <c r="FV28" s="486"/>
      <c r="FW28" s="486"/>
      <c r="FX28" s="486"/>
      <c r="FY28" s="486"/>
      <c r="FZ28" s="486"/>
      <c r="GA28" s="486"/>
      <c r="GB28" s="486"/>
      <c r="GC28" s="486"/>
      <c r="GD28" s="486"/>
      <c r="GE28" s="486"/>
      <c r="GF28" s="486"/>
      <c r="GG28" s="486"/>
      <c r="GH28" s="486"/>
      <c r="GI28" s="486"/>
      <c r="GJ28" s="486"/>
      <c r="GK28" s="486"/>
      <c r="GL28" s="486"/>
      <c r="GM28" s="486"/>
      <c r="GN28" s="486"/>
      <c r="GO28" s="486"/>
      <c r="GP28" s="486"/>
      <c r="GQ28" s="486"/>
      <c r="GR28" s="486"/>
      <c r="GS28" s="486"/>
      <c r="GT28" s="486"/>
      <c r="GU28" s="486"/>
      <c r="GV28" s="486"/>
      <c r="GW28" s="486"/>
      <c r="GX28" s="486"/>
      <c r="GY28" s="486"/>
      <c r="GZ28" s="486"/>
      <c r="HA28" s="486"/>
      <c r="HB28" s="486"/>
      <c r="HC28" s="486"/>
      <c r="HD28" s="486"/>
      <c r="HE28" s="486"/>
      <c r="HF28" s="486"/>
      <c r="HG28" s="486"/>
      <c r="HH28" s="486"/>
      <c r="HI28" s="486"/>
      <c r="HJ28" s="486"/>
      <c r="HK28" s="486"/>
      <c r="HL28" s="486"/>
      <c r="HM28" s="486"/>
      <c r="HN28" s="486"/>
      <c r="HO28" s="486"/>
      <c r="HP28" s="486"/>
      <c r="HQ28" s="486"/>
      <c r="HR28" s="486"/>
      <c r="HS28" s="486"/>
      <c r="HT28" s="486"/>
      <c r="HU28" s="486"/>
    </row>
    <row r="29" spans="1:229" ht="19" x14ac:dyDescent="0.4">
      <c r="A29" s="143"/>
      <c r="B29" s="143"/>
      <c r="C29" s="143"/>
      <c r="D29" s="143"/>
      <c r="E29" s="8"/>
      <c r="F29" s="143"/>
      <c r="G29" s="143"/>
      <c r="I29" s="143"/>
      <c r="J29" s="143"/>
      <c r="K29" s="143"/>
      <c r="L29" s="143"/>
      <c r="M29" s="142"/>
      <c r="N29" s="141"/>
      <c r="O29" s="141"/>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c r="AT29" s="486"/>
      <c r="AU29" s="486"/>
      <c r="AV29" s="486"/>
      <c r="AW29" s="486"/>
      <c r="AX29" s="486"/>
      <c r="AY29" s="486"/>
      <c r="AZ29" s="486"/>
      <c r="BA29" s="486"/>
      <c r="BB29" s="486"/>
      <c r="BC29" s="486"/>
      <c r="BD29" s="486"/>
      <c r="BE29" s="486"/>
      <c r="BF29" s="486"/>
      <c r="BG29" s="486"/>
      <c r="BH29" s="486"/>
      <c r="BI29" s="486"/>
      <c r="BJ29" s="486"/>
      <c r="BK29" s="486"/>
      <c r="BL29" s="486"/>
      <c r="BM29" s="486"/>
      <c r="BN29" s="486"/>
      <c r="BO29" s="486"/>
      <c r="BP29" s="486"/>
      <c r="BQ29" s="486"/>
      <c r="BR29" s="486"/>
      <c r="BS29" s="486"/>
      <c r="BT29" s="486"/>
      <c r="BU29" s="486"/>
      <c r="BV29" s="486"/>
      <c r="BW29" s="486"/>
      <c r="BX29" s="486"/>
      <c r="BY29" s="486"/>
      <c r="BZ29" s="486"/>
      <c r="CA29" s="486"/>
      <c r="CB29" s="486"/>
      <c r="CC29" s="486"/>
      <c r="CD29" s="486"/>
      <c r="CE29" s="486"/>
      <c r="CF29" s="486"/>
      <c r="CG29" s="486"/>
      <c r="CH29" s="486"/>
      <c r="CI29" s="486"/>
      <c r="CJ29" s="486"/>
      <c r="CK29" s="486"/>
      <c r="CL29" s="486"/>
      <c r="CM29" s="486"/>
      <c r="CN29" s="486"/>
      <c r="CO29" s="486"/>
      <c r="CP29" s="486"/>
      <c r="CQ29" s="486"/>
      <c r="CR29" s="486"/>
      <c r="CS29" s="486"/>
      <c r="CT29" s="486"/>
      <c r="CU29" s="486"/>
      <c r="CV29" s="486"/>
      <c r="CW29" s="486"/>
      <c r="CX29" s="486"/>
      <c r="CY29" s="486"/>
      <c r="CZ29" s="486"/>
      <c r="DA29" s="486"/>
      <c r="DB29" s="486"/>
      <c r="DC29" s="486"/>
      <c r="DD29" s="486"/>
      <c r="DE29" s="486"/>
      <c r="DF29" s="486"/>
      <c r="DG29" s="486"/>
      <c r="DH29" s="486"/>
      <c r="DI29" s="486"/>
      <c r="DJ29" s="486"/>
      <c r="DK29" s="486"/>
      <c r="DL29" s="486"/>
      <c r="DM29" s="486"/>
      <c r="DN29" s="486"/>
      <c r="DO29" s="486"/>
      <c r="DP29" s="486"/>
      <c r="DQ29" s="486"/>
      <c r="DR29" s="486"/>
      <c r="DS29" s="486"/>
      <c r="DT29" s="486"/>
      <c r="DU29" s="486"/>
      <c r="DV29" s="486"/>
      <c r="DW29" s="486"/>
      <c r="DX29" s="486"/>
      <c r="DY29" s="486"/>
      <c r="DZ29" s="486"/>
      <c r="EA29" s="486"/>
      <c r="EB29" s="486"/>
      <c r="EC29" s="486"/>
      <c r="ED29" s="486"/>
      <c r="EE29" s="486"/>
      <c r="EF29" s="486"/>
      <c r="EG29" s="486"/>
      <c r="EH29" s="486"/>
      <c r="EI29" s="486"/>
      <c r="EJ29" s="486"/>
      <c r="EK29" s="486"/>
      <c r="EL29" s="486"/>
      <c r="EM29" s="486"/>
      <c r="EN29" s="486"/>
      <c r="EO29" s="486"/>
      <c r="EP29" s="486"/>
      <c r="EQ29" s="486"/>
      <c r="ER29" s="486"/>
      <c r="ES29" s="486"/>
      <c r="ET29" s="486"/>
      <c r="EU29" s="486"/>
      <c r="EV29" s="486"/>
      <c r="EW29" s="486"/>
      <c r="EX29" s="486"/>
      <c r="EY29" s="486"/>
      <c r="EZ29" s="486"/>
      <c r="FA29" s="486"/>
      <c r="FB29" s="486"/>
      <c r="FC29" s="486"/>
      <c r="FD29" s="486"/>
      <c r="FE29" s="486"/>
      <c r="FF29" s="486"/>
      <c r="FG29" s="486"/>
      <c r="FH29" s="486"/>
      <c r="FI29" s="486"/>
      <c r="FJ29" s="486"/>
      <c r="FK29" s="486"/>
      <c r="FL29" s="486"/>
      <c r="FM29" s="486"/>
      <c r="FN29" s="486"/>
      <c r="FO29" s="486"/>
      <c r="FP29" s="486"/>
      <c r="FQ29" s="486"/>
      <c r="FR29" s="486"/>
      <c r="FS29" s="486"/>
      <c r="FT29" s="486"/>
      <c r="FU29" s="486"/>
      <c r="FV29" s="486"/>
      <c r="FW29" s="486"/>
      <c r="FX29" s="486"/>
      <c r="FY29" s="486"/>
      <c r="FZ29" s="486"/>
      <c r="GA29" s="486"/>
      <c r="GB29" s="486"/>
      <c r="GC29" s="486"/>
      <c r="GD29" s="486"/>
      <c r="GE29" s="486"/>
      <c r="GF29" s="486"/>
      <c r="GG29" s="486"/>
      <c r="GH29" s="486"/>
      <c r="GI29" s="486"/>
      <c r="GJ29" s="486"/>
      <c r="GK29" s="486"/>
      <c r="GL29" s="486"/>
      <c r="GM29" s="486"/>
      <c r="GN29" s="486"/>
      <c r="GO29" s="486"/>
      <c r="GP29" s="486"/>
      <c r="GQ29" s="486"/>
      <c r="GR29" s="486"/>
      <c r="GS29" s="486"/>
      <c r="GT29" s="486"/>
      <c r="GU29" s="486"/>
      <c r="GV29" s="486"/>
      <c r="GW29" s="486"/>
      <c r="GX29" s="486"/>
      <c r="GY29" s="486"/>
      <c r="GZ29" s="486"/>
      <c r="HA29" s="486"/>
      <c r="HB29" s="486"/>
      <c r="HC29" s="486"/>
      <c r="HD29" s="486"/>
      <c r="HE29" s="486"/>
      <c r="HF29" s="486"/>
      <c r="HG29" s="486"/>
      <c r="HH29" s="486"/>
      <c r="HI29" s="486"/>
      <c r="HJ29" s="486"/>
      <c r="HK29" s="486"/>
      <c r="HL29" s="486"/>
      <c r="HM29" s="486"/>
      <c r="HN29" s="486"/>
      <c r="HO29" s="486"/>
      <c r="HP29" s="486"/>
      <c r="HQ29" s="486"/>
      <c r="HR29" s="486"/>
      <c r="HS29" s="486"/>
      <c r="HT29" s="486"/>
      <c r="HU29" s="486"/>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88" t="s">
        <v>1</v>
      </c>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90"/>
      <c r="AR3" s="490"/>
      <c r="AS3" s="490"/>
      <c r="AT3" s="491"/>
      <c r="AU3" s="492" t="s">
        <v>2</v>
      </c>
      <c r="AV3" s="492"/>
      <c r="AW3" s="492"/>
      <c r="AX3" s="492"/>
      <c r="AY3" s="492"/>
      <c r="AZ3" s="492"/>
      <c r="BA3" s="492"/>
      <c r="BB3" s="492"/>
      <c r="BC3" s="492"/>
      <c r="BD3" s="492"/>
      <c r="BE3" s="492"/>
      <c r="BF3" s="492"/>
      <c r="BG3" s="492"/>
      <c r="BH3" s="492"/>
      <c r="BI3" s="492"/>
      <c r="BJ3" s="492"/>
      <c r="BK3" s="492"/>
      <c r="BL3" s="492"/>
      <c r="BM3" s="492"/>
      <c r="BN3" s="492"/>
      <c r="BO3" s="492"/>
      <c r="BP3" s="492"/>
      <c r="BQ3" s="492"/>
      <c r="BR3" s="492"/>
      <c r="BS3" s="492"/>
      <c r="BT3" s="492"/>
      <c r="BU3" s="492"/>
      <c r="BV3" s="492"/>
      <c r="BW3" s="492"/>
      <c r="BX3" s="493"/>
      <c r="BY3" s="494" t="s">
        <v>3</v>
      </c>
      <c r="BZ3" s="494"/>
      <c r="CA3" s="494"/>
      <c r="CB3" s="494"/>
      <c r="CC3" s="494"/>
      <c r="CD3" s="494"/>
      <c r="CE3" s="494"/>
      <c r="CF3" s="494"/>
      <c r="CG3" s="494"/>
      <c r="CH3" s="494"/>
      <c r="CI3" s="494"/>
      <c r="CJ3" s="494"/>
      <c r="CK3" s="494"/>
      <c r="CL3" s="494"/>
      <c r="CM3" s="494"/>
      <c r="CN3" s="494"/>
      <c r="CO3" s="494"/>
      <c r="CP3" s="494"/>
      <c r="CQ3" s="494"/>
      <c r="CR3" s="494"/>
      <c r="CS3" s="494"/>
      <c r="CT3" s="494"/>
      <c r="CU3" s="494"/>
      <c r="CV3" s="494"/>
      <c r="CW3" s="494"/>
      <c r="CX3" s="494"/>
      <c r="CY3" s="494"/>
      <c r="CZ3" s="494"/>
      <c r="DA3" s="494"/>
      <c r="DB3" s="495"/>
      <c r="DC3" s="496"/>
      <c r="DD3" s="497" t="s">
        <v>4</v>
      </c>
      <c r="DE3" s="497"/>
      <c r="DF3" s="497"/>
      <c r="DG3" s="497"/>
      <c r="DH3" s="497"/>
      <c r="DI3" s="497"/>
      <c r="DJ3" s="497"/>
      <c r="DK3" s="497"/>
      <c r="DL3" s="497"/>
      <c r="DM3" s="497"/>
      <c r="DN3" s="497"/>
      <c r="DO3" s="497"/>
      <c r="DP3" s="497"/>
      <c r="DQ3" s="497"/>
      <c r="DR3" s="497"/>
      <c r="DS3" s="497"/>
      <c r="DT3" s="497"/>
      <c r="DU3" s="497"/>
      <c r="DV3" s="497"/>
      <c r="DW3" s="497"/>
      <c r="DX3" s="497"/>
      <c r="DY3" s="497"/>
      <c r="DZ3" s="497"/>
      <c r="EA3" s="497"/>
      <c r="EB3" s="497"/>
      <c r="EC3" s="497"/>
      <c r="ED3" s="497"/>
      <c r="EE3" s="497"/>
      <c r="EF3" s="497"/>
      <c r="EG3" s="497"/>
      <c r="EH3" s="498" t="s">
        <v>5</v>
      </c>
      <c r="EI3" s="498"/>
      <c r="EJ3" s="498"/>
      <c r="EK3" s="498"/>
      <c r="EL3" s="498"/>
      <c r="EM3" s="498"/>
      <c r="EN3" s="498"/>
      <c r="EO3" s="498"/>
      <c r="EP3" s="498"/>
      <c r="EQ3" s="498"/>
      <c r="ER3" s="498"/>
      <c r="ES3" s="498"/>
      <c r="ET3" s="498"/>
      <c r="EU3" s="498"/>
      <c r="EV3" s="498"/>
      <c r="EW3" s="498"/>
      <c r="EX3" s="498"/>
      <c r="EY3" s="498"/>
      <c r="EZ3" s="498"/>
      <c r="FA3" s="498"/>
      <c r="FB3" s="498"/>
      <c r="FC3" s="498"/>
      <c r="FD3" s="498"/>
      <c r="FE3" s="498"/>
      <c r="FF3" s="498"/>
      <c r="FG3" s="498"/>
      <c r="FH3" s="498"/>
      <c r="FI3" s="498"/>
      <c r="FJ3" s="498"/>
      <c r="FK3" s="498"/>
      <c r="FL3" s="499"/>
      <c r="FM3" s="500" t="s">
        <v>6</v>
      </c>
      <c r="FN3" s="500"/>
      <c r="FO3" s="500"/>
      <c r="FP3" s="500"/>
      <c r="FQ3" s="500"/>
      <c r="FR3" s="500"/>
      <c r="FS3" s="500"/>
      <c r="FT3" s="500"/>
      <c r="FU3" s="500"/>
      <c r="FV3" s="500"/>
      <c r="FW3" s="500"/>
      <c r="FX3" s="500"/>
      <c r="FY3" s="500"/>
      <c r="FZ3" s="500"/>
      <c r="GA3" s="500"/>
      <c r="GB3" s="500"/>
      <c r="GC3" s="500"/>
      <c r="GD3" s="500"/>
      <c r="GE3" s="500"/>
      <c r="GF3" s="500"/>
      <c r="GG3" s="500"/>
      <c r="GH3" s="500"/>
      <c r="GI3" s="500"/>
      <c r="GJ3" s="500"/>
      <c r="GK3" s="500"/>
      <c r="GL3" s="500"/>
      <c r="GM3" s="500"/>
      <c r="GN3" s="500"/>
      <c r="GO3" s="500"/>
      <c r="GP3" s="500"/>
      <c r="GQ3" s="501"/>
      <c r="GR3" s="487" t="s">
        <v>7</v>
      </c>
      <c r="GS3" s="487"/>
      <c r="GT3" s="487"/>
      <c r="GU3" s="487"/>
      <c r="GV3" s="487"/>
      <c r="GW3" s="487"/>
      <c r="GX3" s="487"/>
      <c r="GY3" s="487"/>
      <c r="GZ3" s="487"/>
      <c r="HA3" s="487"/>
      <c r="HB3" s="487"/>
      <c r="HC3" s="487"/>
      <c r="HD3" s="487"/>
      <c r="HE3" s="487"/>
      <c r="HF3" s="487"/>
      <c r="HG3" s="487"/>
      <c r="HH3" s="487"/>
      <c r="HI3" s="487"/>
      <c r="HJ3" s="487"/>
      <c r="HK3" s="487"/>
      <c r="HL3" s="487"/>
      <c r="HM3" s="487"/>
      <c r="HN3" s="487"/>
      <c r="HO3" s="487"/>
      <c r="HP3" s="487"/>
      <c r="HQ3" s="487"/>
      <c r="HR3" s="487"/>
      <c r="HS3" s="487"/>
      <c r="HT3" s="487"/>
      <c r="HU3" s="487"/>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12"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11" priority="26" operator="containsText" text="Completed">
      <formula>NOT(ISERROR(SEARCH("Completed",B5)))</formula>
    </cfRule>
    <cfRule type="containsText" dxfId="110"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9" priority="29" operator="containsText" text="Approved">
      <formula>NOT(ISERROR(SEARCH("Approved",B5)))</formula>
    </cfRule>
    <cfRule type="containsText" dxfId="108" priority="30" operator="containsText" text="Proposed">
      <formula>NOT(ISERROR(SEARCH("Proposed",B5)))</formula>
    </cfRule>
  </conditionalFormatting>
  <conditionalFormatting sqref="B5:B17">
    <cfRule type="containsText" dxfId="107"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6" priority="20" operator="containsText" text="Approved">
      <formula>NOT(ISERROR(SEARCH("Approved",B11)))</formula>
    </cfRule>
    <cfRule type="containsText" dxfId="105"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4" priority="3" operator="containsText" text="Completed">
      <formula>NOT(ISERROR(SEARCH("Completed",B11)))</formula>
    </cfRule>
    <cfRule type="containsText" dxfId="103" priority="4" operator="containsText" text="Cancelled">
      <formula>NOT(ISERROR(SEARCH("Cancelled",B11)))</formula>
    </cfRule>
  </conditionalFormatting>
  <conditionalFormatting sqref="B18:B29 B31:B36">
    <cfRule type="containsText" dxfId="102" priority="13" operator="containsText" text="Approved">
      <formula>NOT(ISERROR(SEARCH("Approved",B18)))</formula>
    </cfRule>
    <cfRule type="containsText" dxfId="101" priority="14" operator="containsText" text="Proposed">
      <formula>NOT(ISERROR(SEARCH("Proposed",B18)))</formula>
    </cfRule>
    <cfRule type="containsText" dxfId="100" priority="15" operator="containsText" text="In review">
      <formula>NOT(ISERROR(SEARCH("In review",B18)))</formula>
    </cfRule>
  </conditionalFormatting>
  <conditionalFormatting sqref="B30">
    <cfRule type="containsText" dxfId="99"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8" priority="6" operator="containsText" text="Approved">
      <formula>NOT(ISERROR(SEARCH("Approved",B30)))</formula>
    </cfRule>
    <cfRule type="containsText" dxfId="97" priority="7" operator="containsText" text="Proposed">
      <formula>NOT(ISERROR(SEARCH("Proposed",B30)))</formula>
    </cfRule>
    <cfRule type="containsText" dxfId="96"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02"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03"/>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02"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03"/>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5" priority="28">
      <formula>$B33="Cancelled"</formula>
    </cfRule>
    <cfRule type="expression" dxfId="94" priority="29">
      <formula>$B33="Completed"</formula>
    </cfRule>
    <cfRule type="expression" dxfId="93"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92" priority="22">
      <formula>$M6&lt;&gt;""</formula>
    </cfRule>
    <cfRule type="expression" dxfId="91" priority="23">
      <formula>$B6="Completed"</formula>
    </cfRule>
  </conditionalFormatting>
  <conditionalFormatting sqref="B6 B8:B10 B12:B38">
    <cfRule type="containsText" dxfId="90" priority="24" operator="containsText" text="Completed">
      <formula>NOT(ISERROR(SEARCH("Completed",B6)))</formula>
    </cfRule>
    <cfRule type="containsText" dxfId="89" priority="26" operator="containsText" text="Proposed">
      <formula>NOT(ISERROR(SEARCH("Proposed",B6)))</formula>
    </cfRule>
    <cfRule type="containsText" dxfId="88" priority="27" operator="containsText" text="Submitted">
      <formula>NOT(ISERROR(SEARCH("Submitted",B6)))</formula>
    </cfRule>
  </conditionalFormatting>
  <conditionalFormatting sqref="B6:B10">
    <cfRule type="cellIs" dxfId="87" priority="13" operator="equal">
      <formula>"Approved"</formula>
    </cfRule>
  </conditionalFormatting>
  <conditionalFormatting sqref="B7">
    <cfRule type="expression" dxfId="86" priority="14">
      <formula>$M7&lt;&gt;""</formula>
    </cfRule>
    <cfRule type="expression" dxfId="85" priority="15">
      <formula>$B7="Completed"</formula>
    </cfRule>
    <cfRule type="colorScale" priority="16">
      <colorScale>
        <cfvo type="min"/>
        <cfvo type="percentile" val="50"/>
        <cfvo type="max"/>
        <color rgb="FFF8696B"/>
        <color rgb="FFFFEB84"/>
        <color rgb="FF63BE7B"/>
      </colorScale>
    </cfRule>
    <cfRule type="containsText" dxfId="84" priority="17" operator="containsText" text="Completed">
      <formula>NOT(ISERROR(SEARCH("Completed",B7)))</formula>
    </cfRule>
    <cfRule type="expression" dxfId="83" priority="18">
      <formula>$B7="Cancelled"</formula>
    </cfRule>
    <cfRule type="containsText" dxfId="82" priority="19" operator="containsText" text="Proposed">
      <formula>NOT(ISERROR(SEARCH("Proposed",B7)))</formula>
    </cfRule>
    <cfRule type="containsText" dxfId="81"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80"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9" priority="3" operator="containsText" text="Completed">
      <formula>NOT(ISERROR(SEARCH("Completed",B11)))</formula>
    </cfRule>
    <cfRule type="containsText" dxfId="78"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7" priority="6" operator="containsText" text="Approved">
      <formula>NOT(ISERROR(SEARCH("Approved",B11)))</formula>
    </cfRule>
    <cfRule type="containsText" dxfId="76" priority="7" operator="containsText" text="Proposed">
      <formula>NOT(ISERROR(SEARCH("Proposed",B11)))</formula>
    </cfRule>
    <cfRule type="containsText" dxfId="75"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4"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3" priority="25">
      <formula>$B6="Cancelled"</formula>
    </cfRule>
  </conditionalFormatting>
  <conditionalFormatting sqref="C7">
    <cfRule type="expression" dxfId="72" priority="10">
      <formula>$M7&lt;&gt;""</formula>
    </cfRule>
    <cfRule type="expression" dxfId="71" priority="11">
      <formula>$B7="Completed"</formula>
    </cfRule>
    <cfRule type="expression" dxfId="70"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400" t="s">
        <v>366</v>
      </c>
      <c r="Q8" s="311">
        <v>314</v>
      </c>
      <c r="R8" s="314"/>
      <c r="S8" s="343"/>
      <c r="T8" s="344">
        <f t="shared" si="0"/>
        <v>1.1617581767056386</v>
      </c>
      <c r="U8" s="311">
        <f t="shared" si="1"/>
        <v>4.4438837360324973E-2</v>
      </c>
    </row>
    <row r="9" spans="1:21" ht="20.25" customHeight="1" x14ac:dyDescent="0.3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401"/>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9" priority="19">
      <formula>$M6&lt;&gt;""</formula>
    </cfRule>
  </conditionalFormatting>
  <conditionalFormatting sqref="A7:G8 A9:XFD16 A17:R17 T6:XFD7">
    <cfRule type="expression" dxfId="68" priority="23">
      <formula>$B6="Cancelled"</formula>
    </cfRule>
  </conditionalFormatting>
  <conditionalFormatting sqref="A6:S6 A18:F20 A21:XFD29 A30:F30 A31:XFD46 H8:XFD8 H18:XFD20 H30:XFD30">
    <cfRule type="expression" dxfId="67" priority="27">
      <formula>$B6="Completed"</formula>
    </cfRule>
    <cfRule type="expression" dxfId="66" priority="28">
      <formula>$B6="Cancelled"</formula>
    </cfRule>
  </conditionalFormatting>
  <conditionalFormatting sqref="A9:U16 A6:S6 A18:F20 A21:U29 A30:F30 A31:U46 H18:U20 H30:U30">
    <cfRule type="expression" dxfId="65" priority="26">
      <formula>$M6&lt;&gt;""</formula>
    </cfRule>
  </conditionalFormatting>
  <conditionalFormatting sqref="A9:XFD16 A7:G8 A17:R17 T6:XFD7">
    <cfRule type="expression" dxfId="64" priority="20">
      <formula>$B6="Completed"</formula>
    </cfRule>
  </conditionalFormatting>
  <conditionalFormatting sqref="B6:B7 B11:B14 B17:B46">
    <cfRule type="containsText" dxfId="63" priority="30" operator="containsText" text="Proposed">
      <formula>NOT(ISERROR(SEARCH("Proposed",B6)))</formula>
    </cfRule>
    <cfRule type="containsText" dxfId="62" priority="31" operator="containsText" text="Submitted">
      <formula>NOT(ISERROR(SEARCH("Submitted",B6)))</formula>
    </cfRule>
  </conditionalFormatting>
  <conditionalFormatting sqref="B6:B7 B17:B46 B11:B14">
    <cfRule type="containsText" dxfId="61" priority="29" operator="containsText" text="Completed">
      <formula>NOT(ISERROR(SEARCH("Completed",B6)))</formula>
    </cfRule>
  </conditionalFormatting>
  <conditionalFormatting sqref="B6:B46">
    <cfRule type="cellIs" dxfId="60"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9" priority="22" operator="containsText" text="Completed">
      <formula>NOT(ISERROR(SEARCH("Completed",B8)))</formula>
    </cfRule>
    <cfRule type="containsText" dxfId="58" priority="24" operator="containsText" text="Proposed">
      <formula>NOT(ISERROR(SEARCH("Proposed",B8)))</formula>
    </cfRule>
    <cfRule type="containsText" dxfId="57"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6" priority="16" operator="containsText" text="Completed">
      <formula>NOT(ISERROR(SEARCH("Completed",B9)))</formula>
    </cfRule>
    <cfRule type="containsText" dxfId="55" priority="17" operator="containsText" text="Proposed">
      <formula>NOT(ISERROR(SEARCH("Proposed",B9)))</formula>
    </cfRule>
    <cfRule type="containsText" dxfId="54"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3" priority="9" operator="containsText" text="Completed">
      <formula>NOT(ISERROR(SEARCH("Completed",B15)))</formula>
    </cfRule>
    <cfRule type="containsText" dxfId="52" priority="10" operator="containsText" text="Proposed">
      <formula>NOT(ISERROR(SEARCH("Proposed",B15)))</formula>
    </cfRule>
    <cfRule type="containsText" dxfId="51"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50" priority="4">
      <formula>$M18&lt;&gt;""</formula>
    </cfRule>
    <cfRule type="expression" dxfId="49" priority="5">
      <formula>$B18="Completed"</formula>
    </cfRule>
    <cfRule type="expression" dxfId="48" priority="6">
      <formula>$B18="Cancelled"</formula>
    </cfRule>
  </conditionalFormatting>
  <conditionalFormatting sqref="H7:S7">
    <cfRule type="expression" dxfId="47" priority="12">
      <formula>$M7&lt;&gt;""</formula>
    </cfRule>
    <cfRule type="expression" dxfId="46" priority="13">
      <formula>$B7="Completed"</formula>
    </cfRule>
    <cfRule type="expression" dxfId="45" priority="14">
      <formula>$B7="Cancelled"</formula>
    </cfRule>
  </conditionalFormatting>
  <conditionalFormatting sqref="S17:U17">
    <cfRule type="expression" dxfId="44" priority="1">
      <formula>$M17&lt;&gt;""</formula>
    </cfRule>
  </conditionalFormatting>
  <conditionalFormatting sqref="S17:XFD17">
    <cfRule type="expression" dxfId="43" priority="2">
      <formula>$B17="Completed"</formula>
    </cfRule>
    <cfRule type="expression" dxfId="42"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3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3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400" t="s">
        <v>486</v>
      </c>
      <c r="Q6" s="311">
        <v>1480</v>
      </c>
      <c r="R6" s="314"/>
      <c r="S6" s="343" t="s">
        <v>221</v>
      </c>
      <c r="T6" s="344">
        <f t="shared" ref="T6:T35" si="0">100*Q6/$T$2</f>
        <v>5.4758028710966409</v>
      </c>
      <c r="U6" s="361">
        <v>1.54</v>
      </c>
    </row>
    <row r="7" spans="1:21" s="359" customFormat="1" ht="50.65" customHeight="1" x14ac:dyDescent="0.3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3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3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3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5" customHeight="1" x14ac:dyDescent="0.3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5" customHeight="1" x14ac:dyDescent="0.3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35">
      <c r="A13" s="356" t="s">
        <v>363</v>
      </c>
      <c r="B13" s="356" t="s">
        <v>45</v>
      </c>
      <c r="C13" s="356"/>
      <c r="D13" s="356" t="s">
        <v>50</v>
      </c>
      <c r="E13" s="304" t="s">
        <v>498</v>
      </c>
      <c r="F13" s="402" t="s">
        <v>499</v>
      </c>
      <c r="G13" s="402"/>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35">
      <c r="A14" s="356" t="s">
        <v>501</v>
      </c>
      <c r="B14" s="356" t="s">
        <v>24</v>
      </c>
      <c r="C14" s="356"/>
      <c r="D14" s="356" t="s">
        <v>50</v>
      </c>
      <c r="E14" s="304" t="s">
        <v>502</v>
      </c>
      <c r="F14" s="402" t="s">
        <v>503</v>
      </c>
      <c r="G14" s="402"/>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3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41" priority="12">
      <formula>$B6="Cancelled"</formula>
    </cfRule>
  </conditionalFormatting>
  <conditionalFormatting sqref="A7:H7 A9:E9">
    <cfRule type="expression" dxfId="40" priority="18">
      <formula>$B7="Cancelled"</formula>
    </cfRule>
  </conditionalFormatting>
  <conditionalFormatting sqref="A6:U8 A9:E9 G9:U9">
    <cfRule type="expression" dxfId="39" priority="15">
      <formula>$M6&lt;&gt;""</formula>
    </cfRule>
  </conditionalFormatting>
  <conditionalFormatting sqref="A10:U48">
    <cfRule type="expression" dxfId="38" priority="2">
      <formula>$M10&lt;&gt;""</formula>
    </cfRule>
  </conditionalFormatting>
  <conditionalFormatting sqref="A6:XFD8 A9:E9 G9:XFD9">
    <cfRule type="expression" dxfId="37" priority="16">
      <formula>$B6="Completed"</formula>
    </cfRule>
  </conditionalFormatting>
  <conditionalFormatting sqref="A10:XFD48">
    <cfRule type="expression" dxfId="36" priority="3">
      <formula>$B10="Completed"</formula>
    </cfRule>
    <cfRule type="expression" dxfId="35"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4" priority="11" operator="containsText" text="Completed">
      <formula>NOT(ISERROR(SEARCH("Completed",B6)))</formula>
    </cfRule>
    <cfRule type="containsText" dxfId="33" priority="13" operator="containsText" text="Proposed">
      <formula>NOT(ISERROR(SEARCH("Proposed",B6)))</formula>
    </cfRule>
    <cfRule type="containsText" dxfId="32" priority="14" operator="containsText" text="Submitted">
      <formula>NOT(ISERROR(SEARCH("Submitted",B6)))</formula>
    </cfRule>
  </conditionalFormatting>
  <conditionalFormatting sqref="B6:B48">
    <cfRule type="cellIs" dxfId="31"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30" priority="17" operator="containsText" text="Completed">
      <formula>NOT(ISERROR(SEARCH("Completed",B7)))</formula>
    </cfRule>
    <cfRule type="containsText" dxfId="29" priority="19" operator="containsText" text="Proposed">
      <formula>NOT(ISERROR(SEARCH("Proposed",B7)))</formula>
    </cfRule>
    <cfRule type="containsText" dxfId="28"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7" priority="5" operator="containsText" text="Completed">
      <formula>NOT(ISERROR(SEARCH("Completed",B18)))</formula>
    </cfRule>
    <cfRule type="containsText" dxfId="26" priority="6" operator="containsText" text="Proposed">
      <formula>NOT(ISERROR(SEARCH("Proposed",B18)))</formula>
    </cfRule>
    <cfRule type="containsText" dxfId="25"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19"/>
  <sheetViews>
    <sheetView tabSelected="1" zoomScale="55" zoomScaleNormal="55" workbookViewId="0">
      <selection activeCell="A16" sqref="A16"/>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35">
      <c r="A5" s="374" t="s">
        <v>511</v>
      </c>
      <c r="B5" s="374" t="s">
        <v>249</v>
      </c>
      <c r="C5" s="374"/>
      <c r="D5" s="374" t="s">
        <v>25</v>
      </c>
      <c r="E5" s="375" t="s">
        <v>512</v>
      </c>
      <c r="F5" s="375" t="s">
        <v>513</v>
      </c>
      <c r="G5" s="376" t="s">
        <v>514</v>
      </c>
      <c r="H5" s="377"/>
      <c r="I5" s="378">
        <v>45376</v>
      </c>
      <c r="J5" s="378">
        <v>45589</v>
      </c>
      <c r="K5" s="378"/>
      <c r="L5" s="378"/>
      <c r="M5" s="378"/>
      <c r="N5" s="379">
        <v>178</v>
      </c>
      <c r="O5" s="379" t="s">
        <v>515</v>
      </c>
      <c r="P5" s="380" t="s">
        <v>516</v>
      </c>
      <c r="Q5" s="379">
        <v>4.76</v>
      </c>
      <c r="R5" s="381" t="s">
        <v>517</v>
      </c>
      <c r="S5" s="381"/>
      <c r="T5" s="379">
        <f t="shared" ref="T5:T14" si="0">100*Q5/$T$2</f>
        <v>1.7611365990824329E-2</v>
      </c>
      <c r="U5" s="382" t="e">
        <f>T5*O5/$U$2</f>
        <v>#VALUE!</v>
      </c>
    </row>
    <row r="6" spans="1:21" ht="51.75" customHeight="1" x14ac:dyDescent="0.35">
      <c r="A6" s="303" t="s">
        <v>582</v>
      </c>
      <c r="B6" s="303" t="s">
        <v>24</v>
      </c>
      <c r="C6" s="383"/>
      <c r="D6" s="303" t="s">
        <v>25</v>
      </c>
      <c r="E6" s="384" t="s">
        <v>583</v>
      </c>
      <c r="F6" s="304" t="s">
        <v>584</v>
      </c>
      <c r="G6" s="315" t="s">
        <v>585</v>
      </c>
      <c r="H6" s="318" t="s">
        <v>188</v>
      </c>
      <c r="I6" s="385" t="s">
        <v>586</v>
      </c>
      <c r="J6" s="385" t="s">
        <v>586</v>
      </c>
      <c r="K6" s="310"/>
      <c r="L6" s="310"/>
      <c r="M6" s="310"/>
      <c r="N6" s="311">
        <v>11</v>
      </c>
      <c r="O6" s="311">
        <v>3</v>
      </c>
      <c r="P6" s="316" t="s">
        <v>587</v>
      </c>
      <c r="Q6" s="311">
        <v>586</v>
      </c>
      <c r="R6" s="314" t="s">
        <v>548</v>
      </c>
      <c r="S6" s="343" t="s">
        <v>194</v>
      </c>
      <c r="T6" s="344">
        <f t="shared" si="0"/>
        <v>2.1681219476098859</v>
      </c>
      <c r="U6" s="361">
        <f t="shared" ref="U6:U16" si="1">T6*O6/$U$2</f>
        <v>3.5542982747703046E-2</v>
      </c>
    </row>
    <row r="7" spans="1:21" ht="55" customHeight="1" x14ac:dyDescent="0.35">
      <c r="A7" s="303" t="s">
        <v>227</v>
      </c>
      <c r="B7" s="303" t="s">
        <v>45</v>
      </c>
      <c r="C7" s="303"/>
      <c r="D7" s="303" t="s">
        <v>50</v>
      </c>
      <c r="E7" s="304" t="s">
        <v>431</v>
      </c>
      <c r="F7" s="304" t="s">
        <v>588</v>
      </c>
      <c r="G7" s="305"/>
      <c r="H7" s="318"/>
      <c r="I7" s="308">
        <v>45079</v>
      </c>
      <c r="J7" s="309">
        <v>46904</v>
      </c>
      <c r="K7" s="310">
        <v>45566</v>
      </c>
      <c r="L7" s="310">
        <v>46904</v>
      </c>
      <c r="M7" s="310"/>
      <c r="N7" s="311"/>
      <c r="O7" s="311">
        <v>0</v>
      </c>
      <c r="P7" s="312"/>
      <c r="Q7" s="311">
        <v>133.37</v>
      </c>
      <c r="R7" s="314"/>
      <c r="S7" s="343" t="s">
        <v>221</v>
      </c>
      <c r="T7" s="344">
        <f t="shared" si="0"/>
        <v>0.49345123575551281</v>
      </c>
      <c r="U7" s="361">
        <f t="shared" si="1"/>
        <v>0</v>
      </c>
    </row>
    <row r="8" spans="1:21" ht="60.75" customHeight="1" x14ac:dyDescent="0.35">
      <c r="A8" s="303" t="s">
        <v>484</v>
      </c>
      <c r="B8" s="303" t="s">
        <v>45</v>
      </c>
      <c r="C8" s="303"/>
      <c r="D8" s="303" t="s">
        <v>50</v>
      </c>
      <c r="E8" s="304" t="s">
        <v>589</v>
      </c>
      <c r="F8" s="304" t="s">
        <v>370</v>
      </c>
      <c r="G8" s="315"/>
      <c r="H8" s="318"/>
      <c r="I8" s="308">
        <v>45292</v>
      </c>
      <c r="J8" s="309">
        <v>45657</v>
      </c>
      <c r="K8" s="310">
        <v>45429</v>
      </c>
      <c r="L8" s="310">
        <v>45808</v>
      </c>
      <c r="M8" s="310"/>
      <c r="N8" s="311"/>
      <c r="O8" s="311">
        <v>25</v>
      </c>
      <c r="P8" s="316" t="s">
        <v>590</v>
      </c>
      <c r="Q8" s="311">
        <v>713.4</v>
      </c>
      <c r="R8" s="314"/>
      <c r="S8" s="343" t="s">
        <v>221</v>
      </c>
      <c r="T8" s="344">
        <f t="shared" si="0"/>
        <v>2.6394849785407724</v>
      </c>
      <c r="U8" s="361">
        <f t="shared" si="1"/>
        <v>0.36058537958207271</v>
      </c>
    </row>
    <row r="9" spans="1:21" ht="25" x14ac:dyDescent="0.35">
      <c r="A9" s="303" t="s">
        <v>484</v>
      </c>
      <c r="B9" s="303" t="s">
        <v>45</v>
      </c>
      <c r="C9" s="303"/>
      <c r="D9" s="303" t="s">
        <v>50</v>
      </c>
      <c r="E9" s="304" t="s">
        <v>589</v>
      </c>
      <c r="F9" s="304" t="s">
        <v>370</v>
      </c>
      <c r="G9" s="315"/>
      <c r="H9" s="318"/>
      <c r="I9" s="308">
        <v>45292</v>
      </c>
      <c r="J9" s="309">
        <v>45657</v>
      </c>
      <c r="K9" s="310">
        <v>45429</v>
      </c>
      <c r="L9" s="310">
        <v>45808</v>
      </c>
      <c r="M9" s="310"/>
      <c r="N9" s="311"/>
      <c r="O9" s="311">
        <v>25</v>
      </c>
      <c r="P9" s="360" t="s">
        <v>54</v>
      </c>
      <c r="Q9" s="311">
        <v>1661.4</v>
      </c>
      <c r="R9" s="314"/>
      <c r="S9" s="343" t="s">
        <v>221</v>
      </c>
      <c r="T9" s="344">
        <f t="shared" si="0"/>
        <v>6.1469587094864586</v>
      </c>
      <c r="U9" s="361">
        <f t="shared" si="1"/>
        <v>0.83974845758011729</v>
      </c>
    </row>
    <row r="10" spans="1:21" ht="26" x14ac:dyDescent="0.35">
      <c r="A10" s="386"/>
      <c r="B10" s="386" t="s">
        <v>24</v>
      </c>
      <c r="C10" s="386"/>
      <c r="D10" s="386" t="s">
        <v>25</v>
      </c>
      <c r="E10" s="387" t="s">
        <v>591</v>
      </c>
      <c r="F10" s="387" t="s">
        <v>592</v>
      </c>
      <c r="G10" s="388" t="s">
        <v>593</v>
      </c>
      <c r="H10" s="324"/>
      <c r="I10" s="389">
        <v>45703</v>
      </c>
      <c r="J10" s="390">
        <v>45767</v>
      </c>
      <c r="K10" s="391"/>
      <c r="L10" s="391"/>
      <c r="M10" s="391"/>
      <c r="N10" s="392">
        <v>30</v>
      </c>
      <c r="O10" s="392">
        <v>20</v>
      </c>
      <c r="P10" s="393" t="s">
        <v>594</v>
      </c>
      <c r="Q10" s="392">
        <v>798</v>
      </c>
      <c r="R10" s="394" t="s">
        <v>548</v>
      </c>
      <c r="S10" s="395"/>
      <c r="T10" s="396">
        <v>1.946</v>
      </c>
      <c r="U10" s="397">
        <f t="shared" si="1"/>
        <v>0.21267759562841532</v>
      </c>
    </row>
    <row r="11" spans="1:21" ht="50" x14ac:dyDescent="0.35">
      <c r="A11" s="386"/>
      <c r="B11" s="386" t="s">
        <v>24</v>
      </c>
      <c r="C11" s="386"/>
      <c r="D11" s="386" t="s">
        <v>25</v>
      </c>
      <c r="E11" s="387" t="s">
        <v>595</v>
      </c>
      <c r="F11" s="387" t="s">
        <v>592</v>
      </c>
      <c r="G11" s="388"/>
      <c r="H11" s="324"/>
      <c r="I11" s="389">
        <v>45778</v>
      </c>
      <c r="J11" s="390">
        <v>45807</v>
      </c>
      <c r="K11" s="391"/>
      <c r="L11" s="391"/>
      <c r="M11" s="391"/>
      <c r="N11" s="392">
        <v>33</v>
      </c>
      <c r="O11" s="392">
        <v>31</v>
      </c>
      <c r="P11" s="393" t="s">
        <v>596</v>
      </c>
      <c r="Q11" s="392">
        <v>858</v>
      </c>
      <c r="R11" s="394" t="s">
        <v>597</v>
      </c>
      <c r="S11" s="395" t="s">
        <v>221</v>
      </c>
      <c r="T11" s="398">
        <v>2.7530000000000001</v>
      </c>
      <c r="U11" s="392">
        <f>T11*O11/$U$2</f>
        <v>0.46635519125683061</v>
      </c>
    </row>
    <row r="12" spans="1:21" ht="37.5" x14ac:dyDescent="0.35">
      <c r="A12" s="386"/>
      <c r="B12" s="386" t="s">
        <v>24</v>
      </c>
      <c r="C12" s="386"/>
      <c r="D12" s="386" t="s">
        <v>25</v>
      </c>
      <c r="E12" s="387" t="s">
        <v>598</v>
      </c>
      <c r="F12" s="387" t="s">
        <v>592</v>
      </c>
      <c r="G12" s="388"/>
      <c r="H12" s="324"/>
      <c r="I12" s="389">
        <v>45809</v>
      </c>
      <c r="J12" s="390">
        <v>45838</v>
      </c>
      <c r="K12" s="391"/>
      <c r="L12" s="391"/>
      <c r="M12" s="391"/>
      <c r="N12" s="392">
        <v>18</v>
      </c>
      <c r="O12" s="392">
        <v>18</v>
      </c>
      <c r="P12" s="393" t="s">
        <v>596</v>
      </c>
      <c r="Q12" s="392">
        <v>1842</v>
      </c>
      <c r="R12" s="394" t="s">
        <v>597</v>
      </c>
      <c r="S12" s="395" t="s">
        <v>221</v>
      </c>
      <c r="T12" s="398">
        <v>5.45</v>
      </c>
      <c r="U12" s="392">
        <f>T12*O12/$U$2</f>
        <v>0.5360655737704918</v>
      </c>
    </row>
    <row r="13" spans="1:21" ht="50" x14ac:dyDescent="0.35">
      <c r="A13" s="386"/>
      <c r="B13" s="386" t="s">
        <v>24</v>
      </c>
      <c r="C13" s="386"/>
      <c r="D13" s="386" t="s">
        <v>25</v>
      </c>
      <c r="E13" s="387" t="s">
        <v>599</v>
      </c>
      <c r="F13" s="387" t="s">
        <v>592</v>
      </c>
      <c r="G13" s="388"/>
      <c r="H13" s="324"/>
      <c r="I13" s="389">
        <v>45771</v>
      </c>
      <c r="J13" s="390">
        <v>45778</v>
      </c>
      <c r="K13" s="391"/>
      <c r="L13" s="391"/>
      <c r="M13" s="391"/>
      <c r="N13" s="392">
        <v>40</v>
      </c>
      <c r="O13" s="392">
        <v>121</v>
      </c>
      <c r="P13" s="393" t="s">
        <v>600</v>
      </c>
      <c r="Q13" s="392"/>
      <c r="R13" s="394"/>
      <c r="S13" s="395"/>
      <c r="T13" s="396">
        <v>0.45</v>
      </c>
      <c r="U13" s="397">
        <f t="shared" si="1"/>
        <v>0.2975409836065574</v>
      </c>
    </row>
    <row r="14" spans="1:21" ht="37.5" x14ac:dyDescent="0.35">
      <c r="A14" s="386"/>
      <c r="B14" s="386" t="s">
        <v>24</v>
      </c>
      <c r="C14" s="386"/>
      <c r="D14" s="386" t="s">
        <v>25</v>
      </c>
      <c r="E14" s="387" t="s">
        <v>601</v>
      </c>
      <c r="F14" s="387" t="s">
        <v>592</v>
      </c>
      <c r="G14" s="388"/>
      <c r="H14" s="324"/>
      <c r="I14" s="389">
        <v>45778</v>
      </c>
      <c r="J14" s="390">
        <v>45838</v>
      </c>
      <c r="K14" s="391"/>
      <c r="L14" s="391"/>
      <c r="M14" s="391"/>
      <c r="N14" s="392">
        <v>40</v>
      </c>
      <c r="O14" s="392">
        <v>121</v>
      </c>
      <c r="P14" s="393" t="s">
        <v>602</v>
      </c>
      <c r="Q14" s="392">
        <v>121</v>
      </c>
      <c r="R14" s="394"/>
      <c r="S14" s="395" t="s">
        <v>193</v>
      </c>
      <c r="T14" s="396">
        <f t="shared" si="0"/>
        <v>0.44768388338019832</v>
      </c>
      <c r="U14" s="397">
        <f t="shared" si="1"/>
        <v>0.29600956223499453</v>
      </c>
    </row>
    <row r="15" spans="1:21" ht="37.5" x14ac:dyDescent="0.35">
      <c r="A15" s="386"/>
      <c r="B15" s="386" t="s">
        <v>45</v>
      </c>
      <c r="C15" s="399"/>
      <c r="D15" s="386" t="s">
        <v>25</v>
      </c>
      <c r="E15" s="387" t="s">
        <v>603</v>
      </c>
      <c r="F15" s="387" t="s">
        <v>604</v>
      </c>
      <c r="G15" s="388"/>
      <c r="H15" s="324"/>
      <c r="I15" s="389">
        <v>45763</v>
      </c>
      <c r="J15" s="390">
        <v>45782</v>
      </c>
      <c r="K15" s="391"/>
      <c r="L15" s="391"/>
      <c r="M15" s="391"/>
      <c r="N15" s="392">
        <v>12</v>
      </c>
      <c r="O15" s="392">
        <v>12</v>
      </c>
      <c r="P15" s="393" t="s">
        <v>605</v>
      </c>
      <c r="Q15" s="392">
        <v>471</v>
      </c>
      <c r="R15" s="394"/>
      <c r="S15" s="395"/>
      <c r="T15" s="396">
        <v>1.75</v>
      </c>
      <c r="U15" s="397">
        <f t="shared" si="1"/>
        <v>0.11475409836065574</v>
      </c>
    </row>
    <row r="16" spans="1:21" ht="25" x14ac:dyDescent="0.35">
      <c r="A16" s="386" t="s">
        <v>606</v>
      </c>
      <c r="B16" s="386" t="s">
        <v>45</v>
      </c>
      <c r="C16" s="386" t="s">
        <v>607</v>
      </c>
      <c r="D16" s="386" t="s">
        <v>25</v>
      </c>
      <c r="E16" s="387" t="s">
        <v>608</v>
      </c>
      <c r="F16" s="387" t="s">
        <v>609</v>
      </c>
      <c r="G16" s="388" t="s">
        <v>610</v>
      </c>
      <c r="H16" s="324"/>
      <c r="I16" s="389">
        <v>45712</v>
      </c>
      <c r="J16" s="390">
        <v>45747</v>
      </c>
      <c r="K16" s="391"/>
      <c r="L16" s="391"/>
      <c r="M16" s="391"/>
      <c r="N16" s="392">
        <v>1</v>
      </c>
      <c r="O16" s="392">
        <v>1</v>
      </c>
      <c r="P16" s="393" t="s">
        <v>611</v>
      </c>
      <c r="Q16" s="392">
        <v>706</v>
      </c>
      <c r="R16" s="394" t="s">
        <v>612</v>
      </c>
      <c r="S16" s="395" t="s">
        <v>581</v>
      </c>
      <c r="T16" s="398">
        <v>2.62</v>
      </c>
      <c r="U16" s="397">
        <f t="shared" si="1"/>
        <v>1.4316939890710383E-2</v>
      </c>
    </row>
    <row r="17" spans="1:21" ht="25" x14ac:dyDescent="0.35">
      <c r="A17" s="386" t="s">
        <v>613</v>
      </c>
      <c r="B17" s="386" t="s">
        <v>45</v>
      </c>
      <c r="C17" s="386" t="s">
        <v>614</v>
      </c>
      <c r="D17" s="386" t="s">
        <v>25</v>
      </c>
      <c r="E17" s="387" t="s">
        <v>615</v>
      </c>
      <c r="F17" s="387" t="s">
        <v>609</v>
      </c>
      <c r="G17" s="388" t="s">
        <v>610</v>
      </c>
      <c r="H17" s="324"/>
      <c r="I17" s="389">
        <v>45712</v>
      </c>
      <c r="J17" s="390">
        <v>45747</v>
      </c>
      <c r="K17" s="391"/>
      <c r="L17" s="391"/>
      <c r="M17" s="391"/>
      <c r="N17" s="392">
        <v>1</v>
      </c>
      <c r="O17" s="392">
        <v>1</v>
      </c>
      <c r="P17" s="393" t="s">
        <v>611</v>
      </c>
      <c r="Q17" s="392">
        <v>706</v>
      </c>
      <c r="R17" s="394" t="s">
        <v>612</v>
      </c>
      <c r="S17" s="395" t="s">
        <v>581</v>
      </c>
      <c r="T17" s="398" t="s">
        <v>218</v>
      </c>
      <c r="U17" s="392" t="s">
        <v>218</v>
      </c>
    </row>
    <row r="18" spans="1:21" ht="25" x14ac:dyDescent="0.35">
      <c r="A18" s="386" t="s">
        <v>616</v>
      </c>
      <c r="B18" s="386" t="s">
        <v>45</v>
      </c>
      <c r="C18" s="386" t="s">
        <v>614</v>
      </c>
      <c r="D18" s="386" t="s">
        <v>25</v>
      </c>
      <c r="E18" s="387" t="s">
        <v>617</v>
      </c>
      <c r="F18" s="387" t="s">
        <v>609</v>
      </c>
      <c r="G18" s="388" t="s">
        <v>610</v>
      </c>
      <c r="H18" s="324"/>
      <c r="I18" s="389">
        <v>45712</v>
      </c>
      <c r="J18" s="390">
        <v>45747</v>
      </c>
      <c r="K18" s="391"/>
      <c r="L18" s="391"/>
      <c r="M18" s="391"/>
      <c r="N18" s="392">
        <v>1</v>
      </c>
      <c r="O18" s="392">
        <v>1</v>
      </c>
      <c r="P18" s="393" t="s">
        <v>611</v>
      </c>
      <c r="Q18" s="392">
        <v>706</v>
      </c>
      <c r="R18" s="394" t="s">
        <v>612</v>
      </c>
      <c r="S18" s="395" t="s">
        <v>581</v>
      </c>
      <c r="T18" s="398" t="s">
        <v>218</v>
      </c>
      <c r="U18" s="392" t="s">
        <v>218</v>
      </c>
    </row>
    <row r="19" spans="1:21" ht="25" x14ac:dyDescent="0.35">
      <c r="A19" s="386" t="s">
        <v>618</v>
      </c>
      <c r="B19" s="386" t="s">
        <v>45</v>
      </c>
      <c r="C19" s="386" t="s">
        <v>614</v>
      </c>
      <c r="D19" s="386" t="s">
        <v>25</v>
      </c>
      <c r="E19" s="387" t="s">
        <v>619</v>
      </c>
      <c r="F19" s="387" t="s">
        <v>609</v>
      </c>
      <c r="G19" s="388" t="s">
        <v>610</v>
      </c>
      <c r="H19" s="324"/>
      <c r="I19" s="389">
        <v>45712</v>
      </c>
      <c r="J19" s="390">
        <v>45747</v>
      </c>
      <c r="K19" s="391"/>
      <c r="L19" s="391"/>
      <c r="M19" s="391"/>
      <c r="N19" s="392">
        <v>1</v>
      </c>
      <c r="O19" s="392">
        <v>1</v>
      </c>
      <c r="P19" s="393" t="s">
        <v>611</v>
      </c>
      <c r="Q19" s="392">
        <v>706</v>
      </c>
      <c r="R19" s="394" t="s">
        <v>612</v>
      </c>
      <c r="S19" s="395" t="s">
        <v>581</v>
      </c>
      <c r="T19" s="398" t="s">
        <v>218</v>
      </c>
      <c r="U19" s="392" t="s">
        <v>218</v>
      </c>
    </row>
  </sheetData>
  <conditionalFormatting sqref="A5:U10">
    <cfRule type="expression" dxfId="24" priority="11">
      <formula>$M5&lt;&gt;""</formula>
    </cfRule>
    <cfRule type="expression" dxfId="23" priority="12">
      <formula>$B5="Completed"</formula>
    </cfRule>
    <cfRule type="expression" dxfId="22" priority="13">
      <formula>$B5="Cancelled"</formula>
    </cfRule>
  </conditionalFormatting>
  <conditionalFormatting sqref="A11:U19">
    <cfRule type="expression" dxfId="21" priority="1">
      <formula>$M11&lt;&gt;""</formula>
    </cfRule>
    <cfRule type="expression" dxfId="20" priority="2">
      <formula>$B11="Completed"</formula>
    </cfRule>
    <cfRule type="expression" dxfId="19" priority="3">
      <formula>$B11="Cancelled"</formula>
    </cfRule>
  </conditionalFormatting>
  <conditionalFormatting sqref="B5 B7:B19">
    <cfRule type="cellIs" dxfId="18" priority="20" operator="equal">
      <formula>"Approved"</formula>
    </cfRule>
    <cfRule type="containsText" dxfId="17" priority="21" operator="containsText" text="Completed">
      <formula>NOT(ISERROR(SEARCH("Completed",B5)))</formula>
    </cfRule>
    <cfRule type="containsText" dxfId="16" priority="22" operator="containsText" text="Proposed">
      <formula>NOT(ISERROR(SEARCH("Proposed",B5)))</formula>
    </cfRule>
    <cfRule type="containsText" dxfId="15" priority="23" operator="containsText" text="Submitted">
      <formula>NOT(ISERROR(SEARCH("Submitted",B5)))</formula>
    </cfRule>
  </conditionalFormatting>
  <conditionalFormatting sqref="B6">
    <cfRule type="cellIs" dxfId="14" priority="10"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17">
      <colorScale>
        <cfvo type="min"/>
        <cfvo type="percentile" val="50"/>
        <cfvo type="max"/>
        <color rgb="FFF8696B"/>
        <color rgb="FFFFEB84"/>
        <color rgb="FF63BE7B"/>
      </colorScale>
    </cfRule>
  </conditionalFormatting>
  <conditionalFormatting sqref="B11:B12">
    <cfRule type="colorScale" priority="9">
      <colorScale>
        <cfvo type="min"/>
        <cfvo type="percentile" val="50"/>
        <cfvo type="max"/>
        <color rgb="FFF8696B"/>
        <color rgb="FFFFEB84"/>
        <color rgb="FF63BE7B"/>
      </colorScale>
    </cfRule>
  </conditionalFormatting>
  <conditionalFormatting sqref="B16:B19">
    <cfRule type="colorScale" priority="8">
      <colorScale>
        <cfvo type="min"/>
        <cfvo type="percentile" val="50"/>
        <cfvo type="max"/>
        <color rgb="FFF8696B"/>
        <color rgb="FFFFEB84"/>
        <color rgb="FF63BE7B"/>
      </colorScale>
    </cfRule>
  </conditionalFormatting>
  <conditionalFormatting sqref="B17:B19 B13:B15 B7:B10 B5">
    <cfRule type="colorScale" priority="24">
      <colorScale>
        <cfvo type="min"/>
        <cfvo type="percentile" val="50"/>
        <cfvo type="max"/>
        <color rgb="FFF8696B"/>
        <color rgb="FFFFEB84"/>
        <color rgb="FF63BE7B"/>
      </colorScale>
    </cfRule>
  </conditionalFormatting>
  <conditionalFormatting sqref="V5:XFD7">
    <cfRule type="expression" dxfId="10" priority="35">
      <formula>$B6="Completed"</formula>
    </cfRule>
    <cfRule type="expression" dxfId="9" priority="36">
      <formula>$B6="Cancelled"</formula>
    </cfRule>
  </conditionalFormatting>
  <conditionalFormatting sqref="V8:XFD9">
    <cfRule type="expression" dxfId="8" priority="75">
      <formula>#REF!="Completed"</formula>
    </cfRule>
    <cfRule type="expression" dxfId="7" priority="76">
      <formula>#REF!="Cancelled"</formula>
    </cfRule>
  </conditionalFormatting>
  <dataValidations count="1">
    <dataValidation type="list" allowBlank="1" showInputMessage="1" showErrorMessage="1" sqref="B5:B19" xr:uid="{5DF91283-51D0-4A46-951C-70E4A3666D3F}">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620</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3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2025-04-14T12:08:58Z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