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beisgov.sharepoint.com/sites/H2bizmodels/Shared Documents/General/Policy development/Allocation design/2nd electrolytic allocation round/5. Publications/HAR2 Shortlist Announcement/FINAL DD and CC docs/"/>
    </mc:Choice>
  </mc:AlternateContent>
  <xr:revisionPtr revIDLastSave="1" documentId="8_{7B53FEC8-0C66-4D60-AEB3-C7F5189187C3}" xr6:coauthVersionLast="47" xr6:coauthVersionMax="47" xr10:uidLastSave="{559B7FD5-F047-4CFF-ACDE-2F92F1BE64C3}"/>
  <workbookProtection workbookAlgorithmName="SHA-512" workbookHashValue="eH1zYqrQCBCDhUXkVXSb82MAtE814mtNhkFMJiqPeEcZj9G082Mrs9mzCeOvzWFXpRG8zfBwsWCj/WL50QPhYg==" workbookSaltValue="eBQGgUgvWdtZ8LThyvs7Cg==" workbookSpinCount="100000" lockStructure="1"/>
  <bookViews>
    <workbookView xWindow="28680" yWindow="-120" windowWidth="29040" windowHeight="15840" activeTab="6" xr2:uid="{BDC51563-D231-4C9D-BC2D-3A4D28E5074A}"/>
  </bookViews>
  <sheets>
    <sheet name="Instructions" sheetId="2" r:id="rId1"/>
    <sheet name="Applicant &gt;&gt;" sheetId="1" r:id="rId2"/>
    <sheet name="P&amp;L A" sheetId="5" r:id="rId3"/>
    <sheet name="BS &amp; CF A" sheetId="6" r:id="rId4"/>
    <sheet name="Commentary A" sheetId="4" r:id="rId5"/>
    <sheet name="Sponsor &gt;&gt;" sheetId="13" r:id="rId6"/>
    <sheet name="P&amp;L S" sheetId="14" r:id="rId7"/>
    <sheet name="BS &amp; CF S" sheetId="15" r:id="rId8"/>
    <sheet name="Commentary S" sheetId="16" r:id="rId9"/>
    <sheet name="Project Company &gt;&gt;" sheetId="17" r:id="rId10"/>
    <sheet name="P&amp;L PC" sheetId="18" r:id="rId11"/>
    <sheet name="BS &amp; CF PC" sheetId="19" r:id="rId12"/>
    <sheet name="Ratios PC" sheetId="20" r:id="rId13"/>
    <sheet name="Ancillary &gt;&gt;" sheetId="12" r:id="rId14"/>
    <sheet name="HAR Financial Ratios" sheetId="11" r:id="rId15"/>
  </sheets>
  <externalReferences>
    <externalReference r:id="rId16"/>
    <externalReference r:id="rId17"/>
  </externalReferences>
  <definedNames>
    <definedName name="ddAdvisoryCompliance">[1]sysConfig!$M$348:$M$353</definedName>
    <definedName name="ddOpNameList">[1]sysConfig!$O$462:$O$472</definedName>
    <definedName name="ddUserDefinedRoles">[1]SetUp!$M$271:$M$285</definedName>
    <definedName name="ddUserDefinedRolesNA">[1]SetUp!$M$270:$M$285</definedName>
    <definedName name="ddYesNo">[1]sysConfig!$M$321:$M$322</definedName>
    <definedName name="rngDvalBFP">'[2]Set-up'!$D$98:$D$100</definedName>
    <definedName name="rngDvalCY">'[2]Set-up'!$H$98:$H$107</definedName>
    <definedName name="rngDvalDenomination">'[2]Set-up'!$I$98:$I$103</definedName>
    <definedName name="rngDvalMonths">'[2]Set-up'!$C$98:$C$109</definedName>
    <definedName name="rngDvalYTDNotation1">'[2]Set-up'!$E$98:$E$109</definedName>
    <definedName name="rngDvalYTDNotation2">'[2]Set-up'!$F$98:$F$109</definedName>
    <definedName name="rngGradeNames">[1]sysConfig!$O$1032:$AO$1114</definedName>
    <definedName name="rngSelCurrency">'[2]Set-up'!$B$4</definedName>
    <definedName name="Year1">'[2]Set-up'!$B$14</definedName>
    <definedName name="Year2">'[2]Set-up'!$C$14</definedName>
    <definedName name="Year3">'[2]Set-up'!$D$14</definedName>
    <definedName name="Year4">'[2]Set-up'!$E$14</definedName>
    <definedName name="Year5">'[2]Set-up'!$F$14</definedName>
    <definedName name="Year6">'[2]Set-up'!$G$14</definedName>
    <definedName name="Year7">'[2]Set-up'!$H$14</definedName>
    <definedName name="Year8">'[2]Set-up'!$I$14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20" l="1"/>
  <c r="E34" i="20"/>
  <c r="D34" i="20"/>
  <c r="C34" i="20"/>
  <c r="F33" i="20"/>
  <c r="E33" i="20"/>
  <c r="D33" i="20"/>
  <c r="C33" i="20"/>
  <c r="D24" i="20"/>
  <c r="C24" i="20"/>
  <c r="F22" i="20"/>
  <c r="E22" i="20"/>
  <c r="D22" i="20"/>
  <c r="C22" i="20"/>
  <c r="F18" i="20"/>
  <c r="E18" i="20"/>
  <c r="D18" i="20"/>
  <c r="C18" i="20"/>
  <c r="F14" i="20"/>
  <c r="E14" i="20"/>
  <c r="D14" i="20"/>
  <c r="C14" i="20"/>
  <c r="F81" i="19"/>
  <c r="E81" i="19"/>
  <c r="D81" i="19"/>
  <c r="C81" i="19"/>
  <c r="B77" i="19"/>
  <c r="F71" i="19"/>
  <c r="E71" i="19"/>
  <c r="D71" i="19"/>
  <c r="C71" i="19"/>
  <c r="F68" i="19"/>
  <c r="F24" i="20" s="1"/>
  <c r="E68" i="19"/>
  <c r="E24" i="20" s="1"/>
  <c r="D68" i="19"/>
  <c r="C68" i="19"/>
  <c r="F67" i="19"/>
  <c r="E67" i="19"/>
  <c r="D67" i="19"/>
  <c r="C67" i="19"/>
  <c r="B67" i="19"/>
  <c r="E60" i="19"/>
  <c r="E15" i="20" s="1"/>
  <c r="F59" i="19"/>
  <c r="F60" i="19" s="1"/>
  <c r="F15" i="20" s="1"/>
  <c r="E59" i="19"/>
  <c r="D59" i="19"/>
  <c r="C59" i="19"/>
  <c r="F53" i="19"/>
  <c r="E53" i="19"/>
  <c r="D53" i="19"/>
  <c r="C53" i="19"/>
  <c r="A53" i="19" s="1"/>
  <c r="F45" i="19"/>
  <c r="E45" i="19"/>
  <c r="E27" i="20" s="1"/>
  <c r="D45" i="19"/>
  <c r="D17" i="20" s="1"/>
  <c r="C45" i="19"/>
  <c r="C17" i="20" s="1"/>
  <c r="F33" i="19"/>
  <c r="F16" i="20" s="1"/>
  <c r="E33" i="19"/>
  <c r="E16" i="20" s="1"/>
  <c r="D33" i="19"/>
  <c r="D16" i="20" s="1"/>
  <c r="C33" i="19"/>
  <c r="F25" i="19"/>
  <c r="E25" i="19"/>
  <c r="D25" i="19"/>
  <c r="C25" i="19"/>
  <c r="B25" i="19"/>
  <c r="B71" i="19" s="1"/>
  <c r="F40" i="18"/>
  <c r="E40" i="18"/>
  <c r="D40" i="18"/>
  <c r="C40" i="18"/>
  <c r="F39" i="18"/>
  <c r="E39" i="18"/>
  <c r="D39" i="18"/>
  <c r="C39" i="18"/>
  <c r="F30" i="18"/>
  <c r="E30" i="18"/>
  <c r="D30" i="18"/>
  <c r="C30" i="18"/>
  <c r="F28" i="18"/>
  <c r="E28" i="18"/>
  <c r="D28" i="18"/>
  <c r="C28" i="18"/>
  <c r="F22" i="18"/>
  <c r="F29" i="18" s="1"/>
  <c r="E22" i="18"/>
  <c r="D22" i="18"/>
  <c r="C22" i="18"/>
  <c r="F17" i="18"/>
  <c r="F77" i="19" s="1"/>
  <c r="E17" i="18"/>
  <c r="E77" i="19" s="1"/>
  <c r="D17" i="18"/>
  <c r="D77" i="19" s="1"/>
  <c r="C17" i="18"/>
  <c r="C77" i="19" s="1"/>
  <c r="B17" i="18"/>
  <c r="B33" i="20" s="1"/>
  <c r="F46" i="16"/>
  <c r="E46" i="16"/>
  <c r="D46" i="16"/>
  <c r="C46" i="16"/>
  <c r="F45" i="16"/>
  <c r="E45" i="16"/>
  <c r="D45" i="16"/>
  <c r="C45" i="16"/>
  <c r="F37" i="16"/>
  <c r="E37" i="16"/>
  <c r="D37" i="16"/>
  <c r="C37" i="16"/>
  <c r="F35" i="16"/>
  <c r="E35" i="16"/>
  <c r="D35" i="16"/>
  <c r="C35" i="16"/>
  <c r="F32" i="16"/>
  <c r="E32" i="16"/>
  <c r="D32" i="16"/>
  <c r="C32" i="16"/>
  <c r="A32" i="16" s="1"/>
  <c r="F28" i="16"/>
  <c r="E28" i="16"/>
  <c r="D28" i="16"/>
  <c r="C28" i="16"/>
  <c r="F81" i="15"/>
  <c r="E81" i="15"/>
  <c r="D81" i="15"/>
  <c r="C81" i="15"/>
  <c r="F71" i="15"/>
  <c r="E71" i="15"/>
  <c r="D71" i="15"/>
  <c r="C71" i="15"/>
  <c r="F68" i="15"/>
  <c r="E68" i="15"/>
  <c r="D68" i="15"/>
  <c r="C68" i="15"/>
  <c r="F67" i="15"/>
  <c r="E67" i="15"/>
  <c r="D67" i="15"/>
  <c r="C67" i="15"/>
  <c r="F60" i="15"/>
  <c r="F41" i="16" s="1"/>
  <c r="F59" i="15"/>
  <c r="E59" i="15"/>
  <c r="D59" i="15"/>
  <c r="C59" i="15"/>
  <c r="F53" i="15"/>
  <c r="E53" i="15"/>
  <c r="E60" i="15" s="1"/>
  <c r="E41" i="16" s="1"/>
  <c r="D53" i="15"/>
  <c r="C53" i="15"/>
  <c r="F45" i="15"/>
  <c r="F31" i="16" s="1"/>
  <c r="E45" i="15"/>
  <c r="E40" i="16" s="1"/>
  <c r="D45" i="15"/>
  <c r="D31" i="16" s="1"/>
  <c r="C45" i="15"/>
  <c r="F33" i="15"/>
  <c r="E33" i="15"/>
  <c r="E30" i="16" s="1"/>
  <c r="D33" i="15"/>
  <c r="C33" i="15"/>
  <c r="C30" i="16" s="1"/>
  <c r="F25" i="15"/>
  <c r="E25" i="15"/>
  <c r="D25" i="15"/>
  <c r="C25" i="15"/>
  <c r="B25" i="15"/>
  <c r="B71" i="15" s="1"/>
  <c r="F39" i="14"/>
  <c r="E39" i="14"/>
  <c r="D39" i="14"/>
  <c r="C39" i="14"/>
  <c r="F38" i="14"/>
  <c r="E38" i="14"/>
  <c r="D38" i="14"/>
  <c r="C38" i="14"/>
  <c r="F29" i="14"/>
  <c r="E29" i="14"/>
  <c r="D29" i="14"/>
  <c r="C29" i="14"/>
  <c r="F27" i="14"/>
  <c r="E27" i="14"/>
  <c r="D27" i="14"/>
  <c r="C27" i="14"/>
  <c r="F21" i="14"/>
  <c r="E21" i="14"/>
  <c r="D21" i="14"/>
  <c r="C21" i="14"/>
  <c r="F16" i="14"/>
  <c r="F77" i="15" s="1"/>
  <c r="E16" i="14"/>
  <c r="E77" i="15" s="1"/>
  <c r="D16" i="14"/>
  <c r="D77" i="15" s="1"/>
  <c r="C16" i="14"/>
  <c r="C77" i="15" s="1"/>
  <c r="B16" i="14"/>
  <c r="B45" i="16" s="1"/>
  <c r="F59" i="6"/>
  <c r="E59" i="6"/>
  <c r="D59" i="6"/>
  <c r="C59" i="6"/>
  <c r="D53" i="6"/>
  <c r="E53" i="6"/>
  <c r="F53" i="6"/>
  <c r="C53" i="6"/>
  <c r="D45" i="6"/>
  <c r="E45" i="6"/>
  <c r="F45" i="6"/>
  <c r="C45" i="6"/>
  <c r="D33" i="6"/>
  <c r="E33" i="6"/>
  <c r="F33" i="6"/>
  <c r="C33" i="6"/>
  <c r="G32" i="16" l="1"/>
  <c r="G18" i="20"/>
  <c r="D29" i="18"/>
  <c r="D31" i="18" s="1"/>
  <c r="C31" i="16"/>
  <c r="G46" i="16"/>
  <c r="E29" i="18"/>
  <c r="F29" i="20"/>
  <c r="C29" i="20"/>
  <c r="C60" i="19"/>
  <c r="D60" i="19"/>
  <c r="D63" i="19" s="1"/>
  <c r="F17" i="20"/>
  <c r="A59" i="19"/>
  <c r="A22" i="18"/>
  <c r="E31" i="18"/>
  <c r="E35" i="20" s="1"/>
  <c r="D25" i="20"/>
  <c r="F31" i="18"/>
  <c r="F35" i="20" s="1"/>
  <c r="C29" i="18"/>
  <c r="A29" i="18" s="1"/>
  <c r="C60" i="15"/>
  <c r="C29" i="16" s="1"/>
  <c r="F40" i="16"/>
  <c r="D60" i="15"/>
  <c r="D41" i="16" s="1"/>
  <c r="E31" i="16"/>
  <c r="G31" i="16" s="1"/>
  <c r="C42" i="16"/>
  <c r="F30" i="16"/>
  <c r="G30" i="16" s="1"/>
  <c r="A59" i="15"/>
  <c r="B77" i="15"/>
  <c r="A53" i="15"/>
  <c r="D30" i="16"/>
  <c r="D28" i="14"/>
  <c r="D30" i="14" s="1"/>
  <c r="C28" i="14"/>
  <c r="C30" i="14" s="1"/>
  <c r="E28" i="14"/>
  <c r="E30" i="14" s="1"/>
  <c r="A21" i="14"/>
  <c r="A46" i="16"/>
  <c r="A18" i="20"/>
  <c r="G16" i="20"/>
  <c r="G15" i="20"/>
  <c r="A34" i="20"/>
  <c r="G34" i="20"/>
  <c r="D28" i="20"/>
  <c r="E25" i="20"/>
  <c r="F25" i="20"/>
  <c r="D34" i="18"/>
  <c r="D35" i="20"/>
  <c r="C15" i="20"/>
  <c r="C63" i="19"/>
  <c r="C28" i="20"/>
  <c r="A60" i="19"/>
  <c r="F27" i="20"/>
  <c r="E28" i="20"/>
  <c r="E63" i="19"/>
  <c r="F28" i="20"/>
  <c r="D29" i="20"/>
  <c r="E17" i="20"/>
  <c r="E29" i="20"/>
  <c r="C16" i="20"/>
  <c r="A16" i="20" s="1"/>
  <c r="A33" i="19"/>
  <c r="B14" i="20"/>
  <c r="C27" i="20"/>
  <c r="A45" i="19"/>
  <c r="D27" i="20"/>
  <c r="E38" i="16"/>
  <c r="C38" i="16"/>
  <c r="D63" i="15"/>
  <c r="D29" i="16"/>
  <c r="F28" i="14"/>
  <c r="A33" i="15"/>
  <c r="E63" i="15"/>
  <c r="B67" i="15"/>
  <c r="E42" i="16"/>
  <c r="F42" i="16"/>
  <c r="E29" i="16"/>
  <c r="B28" i="16"/>
  <c r="C40" i="16"/>
  <c r="F29" i="16"/>
  <c r="D42" i="16"/>
  <c r="A45" i="15"/>
  <c r="D40" i="16"/>
  <c r="A31" i="16" l="1"/>
  <c r="G17" i="20"/>
  <c r="F34" i="18"/>
  <c r="F23" i="20" s="1"/>
  <c r="C63" i="15"/>
  <c r="A60" i="15"/>
  <c r="C41" i="16"/>
  <c r="D38" i="16"/>
  <c r="C25" i="20"/>
  <c r="E34" i="18"/>
  <c r="E23" i="20" s="1"/>
  <c r="C31" i="18"/>
  <c r="C35" i="20" s="1"/>
  <c r="A35" i="20" s="1"/>
  <c r="A30" i="16"/>
  <c r="G29" i="16"/>
  <c r="D15" i="20"/>
  <c r="A17" i="20"/>
  <c r="A15" i="20"/>
  <c r="G35" i="20"/>
  <c r="D41" i="18"/>
  <c r="D23" i="20"/>
  <c r="D26" i="20"/>
  <c r="F26" i="20"/>
  <c r="F41" i="18"/>
  <c r="F30" i="14"/>
  <c r="F38" i="16"/>
  <c r="E33" i="14"/>
  <c r="E47" i="16"/>
  <c r="C33" i="14"/>
  <c r="C47" i="16"/>
  <c r="A29" i="16"/>
  <c r="A28" i="14"/>
  <c r="D33" i="14"/>
  <c r="D47" i="16"/>
  <c r="E41" i="18" l="1"/>
  <c r="E36" i="20" s="1"/>
  <c r="E26" i="20"/>
  <c r="C34" i="18"/>
  <c r="F36" i="20"/>
  <c r="F43" i="18"/>
  <c r="F45" i="18" s="1"/>
  <c r="F48" i="18" s="1"/>
  <c r="F49" i="18" s="1"/>
  <c r="E43" i="18"/>
  <c r="E45" i="18" s="1"/>
  <c r="E48" i="18" s="1"/>
  <c r="E49" i="18" s="1"/>
  <c r="C41" i="18"/>
  <c r="C23" i="20"/>
  <c r="C26" i="20"/>
  <c r="D36" i="20"/>
  <c r="D43" i="18"/>
  <c r="D45" i="18" s="1"/>
  <c r="D48" i="18" s="1"/>
  <c r="D49" i="18" s="1"/>
  <c r="D40" i="14"/>
  <c r="D36" i="16"/>
  <c r="D39" i="16"/>
  <c r="C40" i="14"/>
  <c r="C36" i="16"/>
  <c r="C39" i="16"/>
  <c r="E36" i="16"/>
  <c r="E39" i="16"/>
  <c r="E40" i="14"/>
  <c r="F33" i="14"/>
  <c r="F47" i="16"/>
  <c r="G47" i="16" s="1"/>
  <c r="F38" i="5"/>
  <c r="E38" i="5"/>
  <c r="D38" i="5"/>
  <c r="C38" i="5"/>
  <c r="F27" i="5"/>
  <c r="E27" i="5"/>
  <c r="D27" i="5"/>
  <c r="C27" i="5"/>
  <c r="E39" i="5"/>
  <c r="F39" i="5"/>
  <c r="D39" i="5"/>
  <c r="C39" i="5"/>
  <c r="F29" i="5"/>
  <c r="E29" i="5"/>
  <c r="D29" i="5"/>
  <c r="C29" i="5"/>
  <c r="B26" i="6"/>
  <c r="B67" i="6" s="1"/>
  <c r="B16" i="5"/>
  <c r="C21" i="5"/>
  <c r="C28" i="5" l="1"/>
  <c r="C36" i="20"/>
  <c r="A36" i="20"/>
  <c r="C43" i="18"/>
  <c r="A43" i="18" s="1"/>
  <c r="G36" i="20"/>
  <c r="F36" i="16"/>
  <c r="F39" i="16"/>
  <c r="F40" i="14"/>
  <c r="C48" i="16"/>
  <c r="C42" i="14"/>
  <c r="D42" i="14"/>
  <c r="D44" i="14" s="1"/>
  <c r="D47" i="14" s="1"/>
  <c r="D48" i="14" s="1"/>
  <c r="D48" i="16"/>
  <c r="E48" i="16"/>
  <c r="E42" i="14"/>
  <c r="E44" i="14" s="1"/>
  <c r="E47" i="14" s="1"/>
  <c r="E48" i="14" s="1"/>
  <c r="A47" i="16"/>
  <c r="C30" i="5"/>
  <c r="C33" i="5" s="1"/>
  <c r="C40" i="5" s="1"/>
  <c r="C42" i="5" s="1"/>
  <c r="C44" i="5" s="1"/>
  <c r="B71" i="6"/>
  <c r="B77" i="6"/>
  <c r="C37" i="4" l="1"/>
  <c r="C45" i="18"/>
  <c r="C48" i="18" s="1"/>
  <c r="C49" i="18" s="1"/>
  <c r="C44" i="14"/>
  <c r="C47" i="14" s="1"/>
  <c r="C48" i="14" s="1"/>
  <c r="F42" i="14"/>
  <c r="F44" i="14" s="1"/>
  <c r="F47" i="14" s="1"/>
  <c r="F48" i="14" s="1"/>
  <c r="F48" i="16"/>
  <c r="G48" i="16" s="1"/>
  <c r="A45" i="18" l="1"/>
  <c r="A44" i="14"/>
  <c r="A42" i="14"/>
  <c r="A48" i="16"/>
  <c r="F81" i="6" l="1"/>
  <c r="E81" i="6"/>
  <c r="D81" i="6"/>
  <c r="C81" i="6"/>
  <c r="C36" i="4" l="1"/>
  <c r="D36" i="4"/>
  <c r="E36" i="4"/>
  <c r="F36" i="4"/>
  <c r="F21" i="5" l="1"/>
  <c r="F28" i="5" s="1"/>
  <c r="F68" i="6" l="1"/>
  <c r="F38" i="4" s="1"/>
  <c r="E68" i="6"/>
  <c r="E38" i="4" s="1"/>
  <c r="D68" i="6"/>
  <c r="D38" i="4" s="1"/>
  <c r="C68" i="6"/>
  <c r="C38" i="4" s="1"/>
  <c r="C39" i="4" l="1"/>
  <c r="F39" i="4"/>
  <c r="F67" i="6"/>
  <c r="E67" i="6"/>
  <c r="D67" i="6"/>
  <c r="C67" i="6"/>
  <c r="F71" i="6"/>
  <c r="E71" i="6"/>
  <c r="D71" i="6"/>
  <c r="C71" i="6"/>
  <c r="F46" i="4" l="1"/>
  <c r="F30" i="5"/>
  <c r="F33" i="5" s="1"/>
  <c r="F40" i="5" s="1"/>
  <c r="D21" i="5"/>
  <c r="E21" i="5"/>
  <c r="E28" i="5" s="1"/>
  <c r="E39" i="4" s="1"/>
  <c r="D28" i="5" l="1"/>
  <c r="D39" i="4" s="1"/>
  <c r="F42" i="5"/>
  <c r="F44" i="5" s="1"/>
  <c r="F37" i="4"/>
  <c r="E30" i="5"/>
  <c r="E33" i="5" s="1"/>
  <c r="E40" i="5" s="1"/>
  <c r="D30" i="5"/>
  <c r="D33" i="5" s="1"/>
  <c r="D40" i="5" s="1"/>
  <c r="C47" i="5"/>
  <c r="E43" i="4"/>
  <c r="D43" i="4"/>
  <c r="F32" i="4"/>
  <c r="F43" i="4"/>
  <c r="C32" i="4"/>
  <c r="C43" i="4"/>
  <c r="D32" i="4"/>
  <c r="F60" i="6"/>
  <c r="E60" i="6"/>
  <c r="E32" i="4"/>
  <c r="A53" i="6"/>
  <c r="C60" i="6"/>
  <c r="A45" i="6"/>
  <c r="A33" i="6"/>
  <c r="D60" i="6"/>
  <c r="A59" i="6"/>
  <c r="A21" i="5"/>
  <c r="G32" i="4" l="1"/>
  <c r="A28" i="5"/>
  <c r="A32" i="4"/>
  <c r="D37" i="4"/>
  <c r="E42" i="5"/>
  <c r="E44" i="5" s="1"/>
  <c r="E37" i="4"/>
  <c r="A60" i="6"/>
  <c r="D42" i="5" l="1"/>
  <c r="D44" i="5" s="1"/>
  <c r="C46" i="4"/>
  <c r="D46" i="4"/>
  <c r="E46" i="4"/>
  <c r="C29" i="4"/>
  <c r="D29" i="4"/>
  <c r="E29" i="4"/>
  <c r="F29" i="4"/>
  <c r="C26" i="6"/>
  <c r="D26" i="6"/>
  <c r="E26" i="6"/>
  <c r="F26" i="6"/>
  <c r="C16" i="5"/>
  <c r="C77" i="6" s="1"/>
  <c r="D16" i="5"/>
  <c r="D77" i="6" s="1"/>
  <c r="E16" i="5"/>
  <c r="E77" i="6" s="1"/>
  <c r="F16" i="5"/>
  <c r="F77" i="6" s="1"/>
  <c r="B46" i="4"/>
  <c r="B29" i="4"/>
  <c r="A42" i="5" l="1"/>
  <c r="F47" i="4"/>
  <c r="C33" i="4"/>
  <c r="D33" i="4"/>
  <c r="E33" i="4"/>
  <c r="F33" i="4"/>
  <c r="F41" i="4"/>
  <c r="E47" i="4"/>
  <c r="D47" i="4"/>
  <c r="C47" i="4"/>
  <c r="A47" i="4" l="1"/>
  <c r="G47" i="4"/>
  <c r="G33" i="4"/>
  <c r="A33" i="4"/>
  <c r="C41" i="4"/>
  <c r="D41" i="4"/>
  <c r="E41" i="4"/>
  <c r="C31" i="4"/>
  <c r="D31" i="4"/>
  <c r="E31" i="4"/>
  <c r="F31" i="4"/>
  <c r="D42" i="4"/>
  <c r="C42" i="4"/>
  <c r="E42" i="4"/>
  <c r="G31" i="4" l="1"/>
  <c r="A31" i="4"/>
  <c r="F30" i="4"/>
  <c r="F42" i="4"/>
  <c r="D48" i="4"/>
  <c r="D63" i="6"/>
  <c r="D30" i="4"/>
  <c r="C63" i="6"/>
  <c r="C30" i="4"/>
  <c r="E63" i="6"/>
  <c r="E30" i="4"/>
  <c r="G30" i="4" l="1"/>
  <c r="A30" i="4"/>
  <c r="E48" i="4"/>
  <c r="C40" i="4"/>
  <c r="F48" i="4"/>
  <c r="D40" i="4"/>
  <c r="C48" i="4"/>
  <c r="G48" i="4" l="1"/>
  <c r="A48" i="4"/>
  <c r="A44" i="5"/>
  <c r="F40" i="4"/>
  <c r="C49" i="4"/>
  <c r="E40" i="4"/>
  <c r="D49" i="4"/>
  <c r="D47" i="5" l="1"/>
  <c r="D48" i="5" s="1"/>
  <c r="C48" i="5"/>
  <c r="E49" i="4"/>
  <c r="F49" i="4"/>
  <c r="G49" i="4" l="1"/>
  <c r="A49" i="4"/>
  <c r="F47" i="5"/>
  <c r="F48" i="5" s="1"/>
  <c r="E47" i="5"/>
  <c r="E4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kashcroft</author>
  </authors>
  <commentList>
    <comment ref="C19" authorId="0" shapeId="0" xr:uid="{1BC67748-A483-405C-9E70-3763DC12D341}">
      <text>
        <r>
          <rPr>
            <sz val="9"/>
            <color indexed="81"/>
            <rFont val="Tahoma"/>
            <family val="2"/>
          </rPr>
          <t xml:space="preserve">Expenditure should be 
entered as (negative), and income should be noted as a positive </t>
        </r>
      </text>
    </comment>
    <comment ref="D19" authorId="0" shapeId="0" xr:uid="{9006B3BB-9442-425A-8E17-BD5689952455}">
      <text>
        <r>
          <rPr>
            <sz val="9"/>
            <color indexed="81"/>
            <rFont val="Tahoma"/>
            <family val="2"/>
          </rPr>
          <t xml:space="preserve">Expenditure should be 
entered as (negative), and income should be noted as a positive </t>
        </r>
      </text>
    </comment>
    <comment ref="E19" authorId="0" shapeId="0" xr:uid="{61C0D94F-6A8C-4603-81A1-E194CB0624F1}">
      <text>
        <r>
          <rPr>
            <sz val="9"/>
            <color indexed="81"/>
            <rFont val="Tahoma"/>
            <family val="2"/>
          </rPr>
          <t xml:space="preserve">Expenditure should be 
entered as (negative), and income should be noted as a positive </t>
        </r>
      </text>
    </comment>
    <comment ref="F19" authorId="0" shapeId="0" xr:uid="{A4920867-B8EB-4FB3-A938-D8606428601D}">
      <text>
        <r>
          <rPr>
            <sz val="9"/>
            <color indexed="81"/>
            <rFont val="Tahoma"/>
            <family val="2"/>
          </rPr>
          <t xml:space="preserve">Expenditure should be 
entered as (negative), and income should be noted as a positive </t>
        </r>
      </text>
    </comment>
    <comment ref="G19" authorId="0" shapeId="0" xr:uid="{E83618E4-4C51-417A-A8B2-79158E54456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0" authorId="0" shapeId="0" xr:uid="{FC546690-8474-425C-8091-84274525D7FE}">
      <text>
        <r>
          <rPr>
            <sz val="9"/>
            <color indexed="81"/>
            <rFont val="Tahoma"/>
            <family val="2"/>
          </rPr>
          <t xml:space="preserve">Expenditure should be 
entered as (negative), and income should be noted as a positive </t>
        </r>
      </text>
    </comment>
    <comment ref="D20" authorId="0" shapeId="0" xr:uid="{3A1B5381-1DF1-4326-B5A3-CF64FDFD2D64}">
      <text>
        <r>
          <rPr>
            <sz val="9"/>
            <color indexed="81"/>
            <rFont val="Tahoma"/>
            <family val="2"/>
          </rPr>
          <t xml:space="preserve">Expenditure should be 
entered as (negative), and income should be noted as a positive </t>
        </r>
      </text>
    </comment>
    <comment ref="E20" authorId="0" shapeId="0" xr:uid="{6FD45D94-54FE-4A52-B4DA-53B27A034952}">
      <text>
        <r>
          <rPr>
            <sz val="9"/>
            <color indexed="81"/>
            <rFont val="Tahoma"/>
            <family val="2"/>
          </rPr>
          <t xml:space="preserve">Expenditure should be 
entered as (negative), and income should be noted as a positive </t>
        </r>
      </text>
    </comment>
    <comment ref="F20" authorId="0" shapeId="0" xr:uid="{248769A6-FBA1-4C8B-B98A-E38D42E0FD53}">
      <text>
        <r>
          <rPr>
            <sz val="9"/>
            <color indexed="81"/>
            <rFont val="Tahoma"/>
            <family val="2"/>
          </rPr>
          <t xml:space="preserve">Expenditure should be 
entered as (negative), and income should be noted as a positive </t>
        </r>
      </text>
    </comment>
    <comment ref="G20" authorId="0" shapeId="0" xr:uid="{88B70C3B-E55C-408D-9314-A3E572A4034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2" authorId="0" shapeId="0" xr:uid="{89BD05FF-328E-4806-B684-80B8ECCE2D52}">
      <text>
        <r>
          <rPr>
            <sz val="9"/>
            <color indexed="81"/>
            <rFont val="Tahoma"/>
            <family val="2"/>
          </rPr>
          <t xml:space="preserve">Expenditure should be 
entered as (negative), and income should be noted as a positive </t>
        </r>
      </text>
    </comment>
    <comment ref="D22" authorId="0" shapeId="0" xr:uid="{05B07C2E-3DC3-42E2-8312-58A9421F800E}">
      <text>
        <r>
          <rPr>
            <sz val="9"/>
            <color indexed="81"/>
            <rFont val="Tahoma"/>
            <family val="2"/>
          </rPr>
          <t xml:space="preserve">Expenditure should be 
entered as (negative), and income should be noted as a positive </t>
        </r>
      </text>
    </comment>
    <comment ref="E22" authorId="0" shapeId="0" xr:uid="{12EE686D-6DB2-4341-891B-A39A6EEF3E77}">
      <text>
        <r>
          <rPr>
            <sz val="9"/>
            <color indexed="81"/>
            <rFont val="Tahoma"/>
            <family val="2"/>
          </rPr>
          <t xml:space="preserve">Expenditure should be 
entered as (negative), and income should be noted as a positive </t>
        </r>
      </text>
    </comment>
    <comment ref="F22" authorId="0" shapeId="0" xr:uid="{568A1B75-3D86-46F8-BEB5-6C5045117564}">
      <text>
        <r>
          <rPr>
            <sz val="9"/>
            <color indexed="81"/>
            <rFont val="Tahoma"/>
            <family val="2"/>
          </rPr>
          <t xml:space="preserve">Expenditure should be 
entered as (negative), and income should be noted as a positive </t>
        </r>
      </text>
    </comment>
    <comment ref="G22" authorId="0" shapeId="0" xr:uid="{30962718-FCCE-48FD-B773-EC9FA8B0F74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3" authorId="0" shapeId="0" xr:uid="{EAD7960C-118A-41BD-832B-21C693334BC9}">
      <text>
        <r>
          <rPr>
            <sz val="9"/>
            <color indexed="81"/>
            <rFont val="Tahoma"/>
            <family val="2"/>
          </rPr>
          <t xml:space="preserve">Expenditure should be 
entered as (negative), and income should be noted as a positive </t>
        </r>
      </text>
    </comment>
    <comment ref="D23" authorId="0" shapeId="0" xr:uid="{16D072AF-75D7-48D8-929E-DB7EA8F5D4B0}">
      <text>
        <r>
          <rPr>
            <sz val="9"/>
            <color indexed="81"/>
            <rFont val="Tahoma"/>
            <family val="2"/>
          </rPr>
          <t xml:space="preserve">Expenditure should be 
entered as (negative), and income should be noted as a positive </t>
        </r>
      </text>
    </comment>
    <comment ref="E23" authorId="0" shapeId="0" xr:uid="{6D1F5786-495E-436A-B4F5-92E7DAB79129}">
      <text>
        <r>
          <rPr>
            <sz val="9"/>
            <color indexed="81"/>
            <rFont val="Tahoma"/>
            <family val="2"/>
          </rPr>
          <t xml:space="preserve">Expenditure should be 
entered as (negative), and income should be noted as a positive </t>
        </r>
      </text>
    </comment>
    <comment ref="F23" authorId="0" shapeId="0" xr:uid="{4298FEC7-D75E-40C5-B23C-804E1AC63AE5}">
      <text>
        <r>
          <rPr>
            <sz val="9"/>
            <color indexed="81"/>
            <rFont val="Tahoma"/>
            <family val="2"/>
          </rPr>
          <t xml:space="preserve">Expenditure should be 
entered as (negative), and income should be noted as a positive </t>
        </r>
      </text>
    </comment>
    <comment ref="G23" authorId="0" shapeId="0" xr:uid="{550F5394-972F-4E48-80D8-84F0A560A92E}">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4" authorId="0" shapeId="0" xr:uid="{1E7495FF-1DC6-4EAF-A225-429BC0B5B541}">
      <text>
        <r>
          <rPr>
            <sz val="9"/>
            <color indexed="81"/>
            <rFont val="Tahoma"/>
            <family val="2"/>
          </rPr>
          <t xml:space="preserve">Expenditure should be 
entered as (negative), and income should be noted as a positive </t>
        </r>
      </text>
    </comment>
    <comment ref="D24" authorId="0" shapeId="0" xr:uid="{50852004-977C-4B24-A950-91D40B20CDC4}">
      <text>
        <r>
          <rPr>
            <sz val="9"/>
            <color indexed="81"/>
            <rFont val="Tahoma"/>
            <family val="2"/>
          </rPr>
          <t xml:space="preserve">Expenditure should be 
entered as (negative), and income should be noted as a positive </t>
        </r>
      </text>
    </comment>
    <comment ref="E24" authorId="0" shapeId="0" xr:uid="{B7B0F657-3A11-4A21-B19D-0D6F063821C6}">
      <text>
        <r>
          <rPr>
            <sz val="9"/>
            <color indexed="81"/>
            <rFont val="Tahoma"/>
            <family val="2"/>
          </rPr>
          <t xml:space="preserve">Expenditure should be 
entered as (negative), and income should be noted as a positive </t>
        </r>
      </text>
    </comment>
    <comment ref="F24" authorId="0" shapeId="0" xr:uid="{D69A7683-4638-4926-8B92-480CB2A14E08}">
      <text>
        <r>
          <rPr>
            <sz val="9"/>
            <color indexed="81"/>
            <rFont val="Tahoma"/>
            <family val="2"/>
          </rPr>
          <t xml:space="preserve">Expenditure should be 
entered as (negative), and income should be noted as a positive </t>
        </r>
      </text>
    </comment>
    <comment ref="G24" authorId="0" shapeId="0" xr:uid="{A0291549-6927-4BC7-B352-D840C79DB0E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5" authorId="0" shapeId="0" xr:uid="{961D383C-2004-4FA1-99A3-F02D89E4FCB4}">
      <text>
        <r>
          <rPr>
            <sz val="9"/>
            <color indexed="81"/>
            <rFont val="Tahoma"/>
            <family val="2"/>
          </rPr>
          <t xml:space="preserve">Expenditure should be 
entered as (negative), and income should be noted as a positive </t>
        </r>
      </text>
    </comment>
    <comment ref="D25" authorId="0" shapeId="0" xr:uid="{6477DB69-DD15-43EE-B0F0-F2CA05F189DC}">
      <text>
        <r>
          <rPr>
            <sz val="9"/>
            <color indexed="81"/>
            <rFont val="Tahoma"/>
            <family val="2"/>
          </rPr>
          <t xml:space="preserve">Expenditure should be 
entered as (negative), and income should be noted as a positive </t>
        </r>
      </text>
    </comment>
    <comment ref="E25" authorId="0" shapeId="0" xr:uid="{46C23D71-2E3E-4A0F-B498-29372E6DE25F}">
      <text>
        <r>
          <rPr>
            <sz val="9"/>
            <color indexed="81"/>
            <rFont val="Tahoma"/>
            <family val="2"/>
          </rPr>
          <t xml:space="preserve">Expenditure should be 
entered as (negative), and income should be noted as a positive </t>
        </r>
      </text>
    </comment>
    <comment ref="F25" authorId="0" shapeId="0" xr:uid="{C7914300-B764-4A85-B32D-3EDACD60E757}">
      <text>
        <r>
          <rPr>
            <sz val="9"/>
            <color indexed="81"/>
            <rFont val="Tahoma"/>
            <family val="2"/>
          </rPr>
          <t xml:space="preserve">Expenditure should be 
entered as (negative), and income should be noted as a positive </t>
        </r>
      </text>
    </comment>
    <comment ref="G25" authorId="0" shapeId="0" xr:uid="{0B388504-72A3-4770-82D2-890AC13F4FB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6" authorId="0" shapeId="0" xr:uid="{0DE57088-ED12-4B0F-B26A-5791834F3A9D}">
      <text>
        <r>
          <rPr>
            <sz val="9"/>
            <color indexed="81"/>
            <rFont val="Tahoma"/>
            <family val="2"/>
          </rPr>
          <t xml:space="preserve">Expenditure should be 
entered as (negative), and income should be noted as a positive </t>
        </r>
      </text>
    </comment>
    <comment ref="D26" authorId="0" shapeId="0" xr:uid="{E87DAD79-CFD6-41C2-B642-BE2ED68E3614}">
      <text>
        <r>
          <rPr>
            <sz val="9"/>
            <color indexed="81"/>
            <rFont val="Tahoma"/>
            <family val="2"/>
          </rPr>
          <t xml:space="preserve">Expenditure should be 
entered as (negative), and income should be noted as a positive </t>
        </r>
      </text>
    </comment>
    <comment ref="E26" authorId="0" shapeId="0" xr:uid="{B4EBB827-C244-48D0-A69C-34C7BC80BDD2}">
      <text>
        <r>
          <rPr>
            <sz val="9"/>
            <color indexed="81"/>
            <rFont val="Tahoma"/>
            <family val="2"/>
          </rPr>
          <t xml:space="preserve">Expenditure should be 
entered as (negative), and income should be noted as a positive </t>
        </r>
      </text>
    </comment>
    <comment ref="F26" authorId="0" shapeId="0" xr:uid="{A4875CA6-5CE7-4363-B0F8-F51702000C3B}">
      <text>
        <r>
          <rPr>
            <sz val="9"/>
            <color indexed="81"/>
            <rFont val="Tahoma"/>
            <family val="2"/>
          </rPr>
          <t xml:space="preserve">Expenditure should be 
entered as (negative), and income should be noted as a positive </t>
        </r>
      </text>
    </comment>
    <comment ref="G26" authorId="0" shapeId="0" xr:uid="{E15F506C-635F-4903-A523-A8431D95EFE7}">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1" authorId="0" shapeId="0" xr:uid="{000FC6AE-3DF7-44D3-B8E8-2AC9451300D5}">
      <text>
        <r>
          <rPr>
            <sz val="9"/>
            <color indexed="81"/>
            <rFont val="Tahoma"/>
            <family val="2"/>
          </rPr>
          <t xml:space="preserve">Expenditure should be 
entered as (negative), and income should be noted as a positive </t>
        </r>
      </text>
    </comment>
    <comment ref="D31" authorId="0" shapeId="0" xr:uid="{C6914FBA-61E2-4476-AD15-CEFE15778E10}">
      <text>
        <r>
          <rPr>
            <sz val="9"/>
            <color indexed="81"/>
            <rFont val="Tahoma"/>
            <family val="2"/>
          </rPr>
          <t xml:space="preserve">Expenditure should be 
entered as (negative), and income should be noted as a positive </t>
        </r>
      </text>
    </comment>
    <comment ref="E31" authorId="0" shapeId="0" xr:uid="{E7FD9390-4B89-475C-8F30-BE5CDE61B93A}">
      <text>
        <r>
          <rPr>
            <sz val="9"/>
            <color indexed="81"/>
            <rFont val="Tahoma"/>
            <family val="2"/>
          </rPr>
          <t xml:space="preserve">Expenditure should be 
entered as (negative), and income should be noted as a positive </t>
        </r>
      </text>
    </comment>
    <comment ref="F31" authorId="0" shapeId="0" xr:uid="{448204B0-7AA3-47BB-957E-0171500AB3CA}">
      <text>
        <r>
          <rPr>
            <sz val="9"/>
            <color indexed="81"/>
            <rFont val="Tahoma"/>
            <family val="2"/>
          </rPr>
          <t xml:space="preserve">Expenditure should be 
entered as (negative), and income should be noted as a positive </t>
        </r>
      </text>
    </comment>
    <comment ref="G31" authorId="0" shapeId="0" xr:uid="{109371AC-E4AD-4EFF-AF78-357208EB010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2" authorId="0" shapeId="0" xr:uid="{AEAF0EF3-4D67-4761-AFEE-A3D1EE41F373}">
      <text>
        <r>
          <rPr>
            <sz val="9"/>
            <color indexed="81"/>
            <rFont val="Tahoma"/>
            <family val="2"/>
          </rPr>
          <t xml:space="preserve">Expenditure should be 
entered as (negative), and income should be noted as a positive </t>
        </r>
      </text>
    </comment>
    <comment ref="D32" authorId="0" shapeId="0" xr:uid="{E1ED4709-C4FB-4A2A-9AB4-4A9CADF9F484}">
      <text>
        <r>
          <rPr>
            <sz val="9"/>
            <color indexed="81"/>
            <rFont val="Tahoma"/>
            <family val="2"/>
          </rPr>
          <t xml:space="preserve">Expenditure should be 
entered as (negative), and income should be noted as a positive </t>
        </r>
      </text>
    </comment>
    <comment ref="E32" authorId="0" shapeId="0" xr:uid="{9E1C9292-E495-4405-849A-AC3B7026FEBA}">
      <text>
        <r>
          <rPr>
            <sz val="9"/>
            <color indexed="81"/>
            <rFont val="Tahoma"/>
            <family val="2"/>
          </rPr>
          <t xml:space="preserve">Expenditure should be 
entered as (negative), and income should be noted as a positive </t>
        </r>
      </text>
    </comment>
    <comment ref="F32" authorId="0" shapeId="0" xr:uid="{D7A99FB8-9C3B-489C-A239-973BA9AE3250}">
      <text>
        <r>
          <rPr>
            <sz val="9"/>
            <color indexed="81"/>
            <rFont val="Tahoma"/>
            <family val="2"/>
          </rPr>
          <t xml:space="preserve">Expenditure should be 
entered as (negative), and income should be noted as a positive </t>
        </r>
      </text>
    </comment>
    <comment ref="G32" authorId="0" shapeId="0" xr:uid="{B4BA6F8F-9ED8-41BD-BDF9-CDCB6ACC5F3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4" authorId="0" shapeId="0" xr:uid="{435555F1-AAF7-4822-8A9F-61D386274A99}">
      <text>
        <r>
          <rPr>
            <sz val="9"/>
            <color indexed="81"/>
            <rFont val="Tahoma"/>
            <family val="2"/>
          </rPr>
          <t xml:space="preserve">Expenditure should be 
entered as (negative), and income should be noted as a positive </t>
        </r>
      </text>
    </comment>
    <comment ref="D34" authorId="0" shapeId="0" xr:uid="{709F21F7-F45D-458B-B6DD-4F4A5D8D0A36}">
      <text>
        <r>
          <rPr>
            <sz val="9"/>
            <color indexed="81"/>
            <rFont val="Tahoma"/>
            <family val="2"/>
          </rPr>
          <t xml:space="preserve">Expenditure should be 
entered as (negative), and income should be noted as a positive </t>
        </r>
      </text>
    </comment>
    <comment ref="E34" authorId="0" shapeId="0" xr:uid="{49FEA510-0755-4784-B030-73669210A34C}">
      <text>
        <r>
          <rPr>
            <sz val="9"/>
            <color indexed="81"/>
            <rFont val="Tahoma"/>
            <family val="2"/>
          </rPr>
          <t xml:space="preserve">Expenditure should be 
entered as (negative), and income should be noted as a positive </t>
        </r>
      </text>
    </comment>
    <comment ref="F34" authorId="0" shapeId="0" xr:uid="{B2C2434B-6BD8-4014-A5D7-F3BEB12EB4CA}">
      <text>
        <r>
          <rPr>
            <sz val="9"/>
            <color indexed="81"/>
            <rFont val="Tahoma"/>
            <family val="2"/>
          </rPr>
          <t xml:space="preserve">Expenditure should be 
entered as (negative), and income should be noted as a positive </t>
        </r>
      </text>
    </comment>
    <comment ref="G34" authorId="0" shapeId="0" xr:uid="{265BDEFE-8385-4155-B6D6-31A9B099B77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5" authorId="0" shapeId="0" xr:uid="{8CCC5F02-58B9-4F2C-85BB-DDADD23BD2F8}">
      <text>
        <r>
          <rPr>
            <sz val="9"/>
            <color indexed="81"/>
            <rFont val="Tahoma"/>
            <family val="2"/>
          </rPr>
          <t xml:space="preserve">Expenditure should be 
entered as (negative), and income should be noted as a positive </t>
        </r>
      </text>
    </comment>
    <comment ref="D35" authorId="0" shapeId="0" xr:uid="{F5A4431B-44CE-429C-8B08-0407D9E7B0D6}">
      <text>
        <r>
          <rPr>
            <sz val="9"/>
            <color indexed="81"/>
            <rFont val="Tahoma"/>
            <family val="2"/>
          </rPr>
          <t xml:space="preserve">Expenditure should be 
entered as (negative), and income should be noted as a positive </t>
        </r>
      </text>
    </comment>
    <comment ref="E35" authorId="0" shapeId="0" xr:uid="{932D2025-755C-4061-8622-6316FB695060}">
      <text>
        <r>
          <rPr>
            <sz val="9"/>
            <color indexed="81"/>
            <rFont val="Tahoma"/>
            <family val="2"/>
          </rPr>
          <t xml:space="preserve">Expenditure should be 
entered as (negative), and income should be noted as a positive </t>
        </r>
      </text>
    </comment>
    <comment ref="F35" authorId="0" shapeId="0" xr:uid="{8F781FBA-2B82-4875-9ADB-8C8DBEBBC756}">
      <text>
        <r>
          <rPr>
            <sz val="9"/>
            <color indexed="81"/>
            <rFont val="Tahoma"/>
            <family val="2"/>
          </rPr>
          <t xml:space="preserve">Expenditure should be 
entered as (negative), and income should be noted as a positive </t>
        </r>
      </text>
    </comment>
    <comment ref="G35" authorId="0" shapeId="0" xr:uid="{9B25679D-7A21-4BD3-A785-8C5A475B841C}">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6" authorId="0" shapeId="0" xr:uid="{4C7BE190-E0B4-4A3C-A078-F03A0F136C98}">
      <text>
        <r>
          <rPr>
            <sz val="9"/>
            <color indexed="81"/>
            <rFont val="Tahoma"/>
            <family val="2"/>
          </rPr>
          <t xml:space="preserve">Expenditure should be 
entered as (negative), and income should be noted as a positive </t>
        </r>
      </text>
    </comment>
    <comment ref="D36" authorId="0" shapeId="0" xr:uid="{801E472A-A941-401A-AEA4-1DB341D4ED33}">
      <text>
        <r>
          <rPr>
            <sz val="9"/>
            <color indexed="81"/>
            <rFont val="Tahoma"/>
            <family val="2"/>
          </rPr>
          <t xml:space="preserve">Expenditure should be 
entered as (negative), and income should be noted as a positive </t>
        </r>
      </text>
    </comment>
    <comment ref="E36" authorId="0" shapeId="0" xr:uid="{A6BF72AB-56BE-48C2-93C0-C09F949A9AEE}">
      <text>
        <r>
          <rPr>
            <sz val="9"/>
            <color indexed="81"/>
            <rFont val="Tahoma"/>
            <family val="2"/>
          </rPr>
          <t xml:space="preserve">Expenditure should be 
entered as (negative), and income should be noted as a positive </t>
        </r>
      </text>
    </comment>
    <comment ref="F36" authorId="0" shapeId="0" xr:uid="{4CBF4AA3-4B23-42EA-A3CD-5AD545FD2F04}">
      <text>
        <r>
          <rPr>
            <sz val="9"/>
            <color indexed="81"/>
            <rFont val="Tahoma"/>
            <family val="2"/>
          </rPr>
          <t xml:space="preserve">Expenditure should be 
entered as (negative), and income should be noted as a positive </t>
        </r>
      </text>
    </comment>
    <comment ref="G36" authorId="0" shapeId="0" xr:uid="{18A9CED6-582A-4E6C-8F7F-84442C0AA929}">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7" authorId="0" shapeId="0" xr:uid="{BF2C7D15-2656-44A9-AF88-C998F71273A2}">
      <text>
        <r>
          <rPr>
            <sz val="9"/>
            <color indexed="81"/>
            <rFont val="Tahoma"/>
            <family val="2"/>
          </rPr>
          <t xml:space="preserve">Expenditure should be 
entered as (negative), and income should be noted as a positive </t>
        </r>
      </text>
    </comment>
    <comment ref="D37" authorId="0" shapeId="0" xr:uid="{BC8661BB-4142-4822-8B77-7482262D619C}">
      <text>
        <r>
          <rPr>
            <sz val="9"/>
            <color indexed="81"/>
            <rFont val="Tahoma"/>
            <family val="2"/>
          </rPr>
          <t xml:space="preserve">Expenditure should be 
entered as (negative), and income should be noted as a positive </t>
        </r>
      </text>
    </comment>
    <comment ref="E37" authorId="0" shapeId="0" xr:uid="{729470DD-3335-4726-8C98-06BC485E91E4}">
      <text>
        <r>
          <rPr>
            <sz val="9"/>
            <color indexed="81"/>
            <rFont val="Tahoma"/>
            <family val="2"/>
          </rPr>
          <t xml:space="preserve">Expenditure should be 
entered as (negative), and income should be noted as a positive </t>
        </r>
      </text>
    </comment>
    <comment ref="F37" authorId="0" shapeId="0" xr:uid="{BC833787-9B05-4C44-BB5A-14B5F73C5AAE}">
      <text>
        <r>
          <rPr>
            <sz val="9"/>
            <color indexed="81"/>
            <rFont val="Tahoma"/>
            <family val="2"/>
          </rPr>
          <t xml:space="preserve">Expenditure should be 
entered as (negative), and income should be noted as a positive </t>
        </r>
      </text>
    </comment>
    <comment ref="G37" authorId="0" shapeId="0" xr:uid="{418A9BF4-20F6-44BE-923D-C9F3A0EDDB61}">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1" authorId="0" shapeId="0" xr:uid="{DE9A3847-91D8-4492-9635-7AF424959DAE}">
      <text>
        <r>
          <rPr>
            <sz val="9"/>
            <color indexed="81"/>
            <rFont val="Tahoma"/>
            <family val="2"/>
          </rPr>
          <t xml:space="preserve">Expenditure should be 
entered as (negative), and income should be noted as a positive </t>
        </r>
      </text>
    </comment>
    <comment ref="D41" authorId="0" shapeId="0" xr:uid="{BA718986-AC4D-4B38-A314-8DDD3AB405D6}">
      <text>
        <r>
          <rPr>
            <sz val="9"/>
            <color indexed="81"/>
            <rFont val="Tahoma"/>
            <family val="2"/>
          </rPr>
          <t xml:space="preserve">Expenditure should be 
entered as (negative), and income should be noted as a positive </t>
        </r>
      </text>
    </comment>
    <comment ref="E41" authorId="0" shapeId="0" xr:uid="{E5ACAD38-333D-432D-A04F-9D4B47DFF61A}">
      <text>
        <r>
          <rPr>
            <sz val="9"/>
            <color indexed="81"/>
            <rFont val="Tahoma"/>
            <family val="2"/>
          </rPr>
          <t xml:space="preserve">Expenditure should be 
entered as (negative), and income should be noted as a positive </t>
        </r>
      </text>
    </comment>
    <comment ref="F41" authorId="0" shapeId="0" xr:uid="{D0AE8953-8333-4C43-A62D-542860FD8B21}">
      <text>
        <r>
          <rPr>
            <sz val="9"/>
            <color indexed="81"/>
            <rFont val="Tahoma"/>
            <family val="2"/>
          </rPr>
          <t xml:space="preserve">Expenditure should be 
entered as (negative), and income should be noted as a positive </t>
        </r>
      </text>
    </comment>
    <comment ref="G41" authorId="0" shapeId="0" xr:uid="{AC52969C-241B-4C73-818A-95339127983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3" authorId="0" shapeId="0" xr:uid="{E80E2787-FD85-45A3-A7CE-EF5DBB098911}">
      <text>
        <r>
          <rPr>
            <sz val="9"/>
            <color indexed="81"/>
            <rFont val="Tahoma"/>
            <family val="2"/>
          </rPr>
          <t xml:space="preserve">Expenditure should be 
entered as (negative), and income should be noted as a positive </t>
        </r>
      </text>
    </comment>
    <comment ref="D43" authorId="0" shapeId="0" xr:uid="{06B9E77D-9683-4C69-8BB8-EE84638C223E}">
      <text>
        <r>
          <rPr>
            <sz val="9"/>
            <color indexed="81"/>
            <rFont val="Tahoma"/>
            <family val="2"/>
          </rPr>
          <t xml:space="preserve">Expenditure should be 
entered as (negative), and income should be noted as a positive </t>
        </r>
      </text>
    </comment>
    <comment ref="E43" authorId="0" shapeId="0" xr:uid="{F35529A4-45F1-4FBC-9D5D-A9F1D8875432}">
      <text>
        <r>
          <rPr>
            <sz val="9"/>
            <color indexed="81"/>
            <rFont val="Tahoma"/>
            <family val="2"/>
          </rPr>
          <t xml:space="preserve">Expenditure should be 
entered as (negative), and income should be noted as a positive </t>
        </r>
      </text>
    </comment>
    <comment ref="F43" authorId="0" shapeId="0" xr:uid="{46DC013D-57D3-4197-848C-A90794D4888E}">
      <text>
        <r>
          <rPr>
            <sz val="9"/>
            <color indexed="81"/>
            <rFont val="Tahoma"/>
            <family val="2"/>
          </rPr>
          <t xml:space="preserve">Expenditure should be 
entered as (negative), and income should be noted as a positive </t>
        </r>
      </text>
    </comment>
    <comment ref="G43" authorId="0" shapeId="0" xr:uid="{719DED62-2799-47E6-A491-AF752D69447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kashcroft</author>
  </authors>
  <commentList>
    <comment ref="C28" authorId="0" shapeId="0" xr:uid="{D26BCFD7-95EE-4971-AE27-F533DBB9B2C1}">
      <text>
        <r>
          <rPr>
            <sz val="9"/>
            <color indexed="81"/>
            <rFont val="Tahoma"/>
            <family val="2"/>
          </rPr>
          <t xml:space="preserve">Both assets and liabilities should be entered as positives </t>
        </r>
      </text>
    </comment>
    <comment ref="D28" authorId="0" shapeId="0" xr:uid="{A59F5316-D5D3-4BF9-B227-34769754CF09}">
      <text>
        <r>
          <rPr>
            <sz val="9"/>
            <color indexed="81"/>
            <rFont val="Tahoma"/>
            <family val="2"/>
          </rPr>
          <t xml:space="preserve">Both assets and liabilities should be entered as positives </t>
        </r>
      </text>
    </comment>
    <comment ref="E28" authorId="0" shapeId="0" xr:uid="{618544BA-3005-4A80-9F59-86A96D52667E}">
      <text>
        <r>
          <rPr>
            <sz val="9"/>
            <color indexed="81"/>
            <rFont val="Tahoma"/>
            <family val="2"/>
          </rPr>
          <t xml:space="preserve">Both assets and liabilities should be entered as positives </t>
        </r>
      </text>
    </comment>
    <comment ref="F28" authorId="0" shapeId="0" xr:uid="{E1A4A3D2-D51F-4A59-8E38-82C9C5F63F22}">
      <text>
        <r>
          <rPr>
            <sz val="9"/>
            <color indexed="81"/>
            <rFont val="Tahoma"/>
            <family val="2"/>
          </rPr>
          <t xml:space="preserve">Both assets and liabilities should be entered as positives </t>
        </r>
      </text>
    </comment>
    <comment ref="G28" authorId="0" shapeId="0" xr:uid="{8B82FB74-61D5-4145-97E3-31760AF3F921}">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9" authorId="0" shapeId="0" xr:uid="{F89797C0-4600-4736-922F-9A16AB1448A8}">
      <text>
        <r>
          <rPr>
            <sz val="9"/>
            <color indexed="81"/>
            <rFont val="Tahoma"/>
            <family val="2"/>
          </rPr>
          <t xml:space="preserve">Both assets and liabilities should be entered as positives </t>
        </r>
      </text>
    </comment>
    <comment ref="D29" authorId="0" shapeId="0" xr:uid="{880677C9-77B2-458C-A3AB-5011111C7AFC}">
      <text>
        <r>
          <rPr>
            <sz val="9"/>
            <color indexed="81"/>
            <rFont val="Tahoma"/>
            <family val="2"/>
          </rPr>
          <t xml:space="preserve">Both assets and liabilities should be entered as positives </t>
        </r>
      </text>
    </comment>
    <comment ref="E29" authorId="0" shapeId="0" xr:uid="{3FD71FC2-0110-4650-8974-5444CFF17239}">
      <text>
        <r>
          <rPr>
            <sz val="9"/>
            <color indexed="81"/>
            <rFont val="Tahoma"/>
            <family val="2"/>
          </rPr>
          <t xml:space="preserve">Both assets and liabilities should be entered as positives </t>
        </r>
      </text>
    </comment>
    <comment ref="F29" authorId="0" shapeId="0" xr:uid="{B432D0B4-6010-4241-ACA0-FB7FB44A1A72}">
      <text>
        <r>
          <rPr>
            <sz val="9"/>
            <color indexed="81"/>
            <rFont val="Tahoma"/>
            <family val="2"/>
          </rPr>
          <t xml:space="preserve">Both assets and liabilities should be entered as positives </t>
        </r>
      </text>
    </comment>
    <comment ref="G29" authorId="0" shapeId="0" xr:uid="{D87CEF3E-2E11-4344-96EA-C5D5B33F5B6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0" authorId="0" shapeId="0" xr:uid="{7EDAF233-E3B5-48F4-B5D4-D86C5C72B0DF}">
      <text>
        <r>
          <rPr>
            <sz val="9"/>
            <color indexed="81"/>
            <rFont val="Tahoma"/>
            <family val="2"/>
          </rPr>
          <t xml:space="preserve">Both assets and liabilities should be entered as positives </t>
        </r>
      </text>
    </comment>
    <comment ref="D30" authorId="0" shapeId="0" xr:uid="{55AE8A00-FFBB-4F4E-838A-18AEF1733914}">
      <text>
        <r>
          <rPr>
            <sz val="9"/>
            <color indexed="81"/>
            <rFont val="Tahoma"/>
            <family val="2"/>
          </rPr>
          <t xml:space="preserve">Both assets and liabilities should be entered as positives </t>
        </r>
      </text>
    </comment>
    <comment ref="E30" authorId="0" shapeId="0" xr:uid="{8E0078E5-D673-4F47-B911-685E0F904E9C}">
      <text>
        <r>
          <rPr>
            <sz val="9"/>
            <color indexed="81"/>
            <rFont val="Tahoma"/>
            <family val="2"/>
          </rPr>
          <t xml:space="preserve">Both assets and liabilities should be entered as positives </t>
        </r>
      </text>
    </comment>
    <comment ref="F30" authorId="0" shapeId="0" xr:uid="{82BD38B5-FF55-4237-875F-DD8B3D78F726}">
      <text>
        <r>
          <rPr>
            <sz val="9"/>
            <color indexed="81"/>
            <rFont val="Tahoma"/>
            <family val="2"/>
          </rPr>
          <t xml:space="preserve">Both assets and liabilities should be entered as positives </t>
        </r>
      </text>
    </comment>
    <comment ref="G30" authorId="0" shapeId="0" xr:uid="{7CC32A8A-98B6-4D91-9675-5F49C72A890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1" authorId="0" shapeId="0" xr:uid="{2281D655-B497-4571-8D06-599033604758}">
      <text>
        <r>
          <rPr>
            <sz val="9"/>
            <color indexed="81"/>
            <rFont val="Tahoma"/>
            <family val="2"/>
          </rPr>
          <t xml:space="preserve">Both assets and liabilities should be entered as positives </t>
        </r>
      </text>
    </comment>
    <comment ref="D31" authorId="0" shapeId="0" xr:uid="{2C3BC2DF-43B5-42F0-95EF-88A262003C94}">
      <text>
        <r>
          <rPr>
            <sz val="9"/>
            <color indexed="81"/>
            <rFont val="Tahoma"/>
            <family val="2"/>
          </rPr>
          <t xml:space="preserve">Both assets and liabilities should be entered as positives </t>
        </r>
      </text>
    </comment>
    <comment ref="E31" authorId="0" shapeId="0" xr:uid="{01070A27-90B1-4C08-8407-6CD63A528CC6}">
      <text>
        <r>
          <rPr>
            <sz val="9"/>
            <color indexed="81"/>
            <rFont val="Tahoma"/>
            <family val="2"/>
          </rPr>
          <t xml:space="preserve">Both assets and liabilities should be entered as positives </t>
        </r>
      </text>
    </comment>
    <comment ref="F31" authorId="0" shapeId="0" xr:uid="{3A0AA0FE-42C6-4727-993E-184E123938A6}">
      <text>
        <r>
          <rPr>
            <sz val="9"/>
            <color indexed="81"/>
            <rFont val="Tahoma"/>
            <family val="2"/>
          </rPr>
          <t xml:space="preserve">Both assets and liabilities should be entered as positives </t>
        </r>
      </text>
    </comment>
    <comment ref="G31" authorId="0" shapeId="0" xr:uid="{2DF9B12C-0B51-4407-9204-7282254811C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2" authorId="0" shapeId="0" xr:uid="{C1541B43-CCEA-4AEB-8A29-57BC936F257F}">
      <text>
        <r>
          <rPr>
            <sz val="9"/>
            <color indexed="81"/>
            <rFont val="Tahoma"/>
            <family val="2"/>
          </rPr>
          <t xml:space="preserve">Both assets and liabilities should be entered as positives </t>
        </r>
      </text>
    </comment>
    <comment ref="D32" authorId="0" shapeId="0" xr:uid="{586FE4C7-DDA8-44E8-B995-C907CB59D4A4}">
      <text>
        <r>
          <rPr>
            <sz val="9"/>
            <color indexed="81"/>
            <rFont val="Tahoma"/>
            <family val="2"/>
          </rPr>
          <t xml:space="preserve">Both assets and liabilities should be entered as positives </t>
        </r>
      </text>
    </comment>
    <comment ref="E32" authorId="0" shapeId="0" xr:uid="{D0941567-5993-4D7D-8512-42CFDC68124C}">
      <text>
        <r>
          <rPr>
            <sz val="9"/>
            <color indexed="81"/>
            <rFont val="Tahoma"/>
            <family val="2"/>
          </rPr>
          <t xml:space="preserve">Both assets and liabilities should be entered as positives </t>
        </r>
      </text>
    </comment>
    <comment ref="F32" authorId="0" shapeId="0" xr:uid="{89BF47DF-7EB3-4936-8CC1-9CB6696BB86C}">
      <text>
        <r>
          <rPr>
            <sz val="9"/>
            <color indexed="81"/>
            <rFont val="Tahoma"/>
            <family val="2"/>
          </rPr>
          <t xml:space="preserve">Both assets and liabilities should be entered as positives </t>
        </r>
      </text>
    </comment>
    <comment ref="G32" authorId="0" shapeId="0" xr:uid="{EAE6447F-B7BF-4F29-A530-ADE4C287326D}">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4" authorId="0" shapeId="0" xr:uid="{3955D842-7476-4890-9478-2CD920DD7824}">
      <text>
        <r>
          <rPr>
            <sz val="9"/>
            <color indexed="81"/>
            <rFont val="Tahoma"/>
            <family val="2"/>
          </rPr>
          <t xml:space="preserve">Both assets and liabilities should be entered as positives </t>
        </r>
      </text>
    </comment>
    <comment ref="D34" authorId="0" shapeId="0" xr:uid="{CF740976-526F-41CE-9089-A2D7A5D76456}">
      <text>
        <r>
          <rPr>
            <sz val="9"/>
            <color indexed="81"/>
            <rFont val="Tahoma"/>
            <family val="2"/>
          </rPr>
          <t xml:space="preserve">Both assets and liabilities should be entered as positives </t>
        </r>
      </text>
    </comment>
    <comment ref="E34" authorId="0" shapeId="0" xr:uid="{1532F872-1D2D-4D5D-AD1F-D08B5DFB62C7}">
      <text>
        <r>
          <rPr>
            <sz val="9"/>
            <color indexed="81"/>
            <rFont val="Tahoma"/>
            <family val="2"/>
          </rPr>
          <t xml:space="preserve">Both assets and liabilities should be entered as positives </t>
        </r>
      </text>
    </comment>
    <comment ref="F34" authorId="0" shapeId="0" xr:uid="{17692BB8-41D7-4C88-916C-6ED469342C80}">
      <text>
        <r>
          <rPr>
            <sz val="9"/>
            <color indexed="81"/>
            <rFont val="Tahoma"/>
            <family val="2"/>
          </rPr>
          <t xml:space="preserve">Both assets and liabilities should be entered as positives </t>
        </r>
      </text>
    </comment>
    <comment ref="G34" authorId="0" shapeId="0" xr:uid="{722576F3-5920-42D9-B530-37AF48BF78F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5" authorId="0" shapeId="0" xr:uid="{F39ADCBB-A25B-4CE3-918B-CF812C04306B}">
      <text>
        <r>
          <rPr>
            <sz val="9"/>
            <color indexed="81"/>
            <rFont val="Tahoma"/>
            <family val="2"/>
          </rPr>
          <t xml:space="preserve">Both assets and liabilities should be entered as positives </t>
        </r>
      </text>
    </comment>
    <comment ref="D35" authorId="0" shapeId="0" xr:uid="{A5409B09-AF7B-4C91-BF40-A39736B84B3C}">
      <text>
        <r>
          <rPr>
            <sz val="9"/>
            <color indexed="81"/>
            <rFont val="Tahoma"/>
            <family val="2"/>
          </rPr>
          <t xml:space="preserve">Both assets and liabilities should be entered as positives </t>
        </r>
      </text>
    </comment>
    <comment ref="E35" authorId="0" shapeId="0" xr:uid="{80592566-905D-4327-BE7B-D1DF22B92C81}">
      <text>
        <r>
          <rPr>
            <sz val="9"/>
            <color indexed="81"/>
            <rFont val="Tahoma"/>
            <family val="2"/>
          </rPr>
          <t xml:space="preserve">Both assets and liabilities should be entered as positives </t>
        </r>
      </text>
    </comment>
    <comment ref="F35" authorId="0" shapeId="0" xr:uid="{16D4F44C-4524-48BE-9D9E-8A9ACAA21CD2}">
      <text>
        <r>
          <rPr>
            <sz val="9"/>
            <color indexed="81"/>
            <rFont val="Tahoma"/>
            <family val="2"/>
          </rPr>
          <t xml:space="preserve">Both assets and liabilities should be entered as positives </t>
        </r>
      </text>
    </comment>
    <comment ref="G35" authorId="0" shapeId="0" xr:uid="{58A2C3E6-A49F-4F2E-9C0B-3D0E068B5E94}">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6" authorId="0" shapeId="0" xr:uid="{C4288194-CEBB-4008-BBB1-F3DC23DDDFD0}">
      <text>
        <r>
          <rPr>
            <sz val="9"/>
            <color indexed="81"/>
            <rFont val="Tahoma"/>
            <family val="2"/>
          </rPr>
          <t xml:space="preserve">Both assets and liabilities should be entered as positives </t>
        </r>
      </text>
    </comment>
    <comment ref="D36" authorId="0" shapeId="0" xr:uid="{83F0D0F3-8545-413F-8FC3-CBAC215978B8}">
      <text>
        <r>
          <rPr>
            <sz val="9"/>
            <color indexed="81"/>
            <rFont val="Tahoma"/>
            <family val="2"/>
          </rPr>
          <t xml:space="preserve">Both assets and liabilities should be entered as positives </t>
        </r>
      </text>
    </comment>
    <comment ref="E36" authorId="0" shapeId="0" xr:uid="{450ED0A5-82D3-4A82-901A-CFF59B59C041}">
      <text>
        <r>
          <rPr>
            <sz val="9"/>
            <color indexed="81"/>
            <rFont val="Tahoma"/>
            <family val="2"/>
          </rPr>
          <t xml:space="preserve">Both assets and liabilities should be entered as positives </t>
        </r>
      </text>
    </comment>
    <comment ref="F36" authorId="0" shapeId="0" xr:uid="{E42F792B-3987-4C0F-B1DA-7CD45C4B3EF6}">
      <text>
        <r>
          <rPr>
            <sz val="9"/>
            <color indexed="81"/>
            <rFont val="Tahoma"/>
            <family val="2"/>
          </rPr>
          <t xml:space="preserve">Both assets and liabilities should be entered as positives </t>
        </r>
      </text>
    </comment>
    <comment ref="G36" authorId="0" shapeId="0" xr:uid="{B34D4783-7CB8-47C0-9CF1-C49A00B80FA4}">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7" authorId="0" shapeId="0" xr:uid="{1AA09B5D-7549-42BB-A3D3-00A83E74B538}">
      <text>
        <r>
          <rPr>
            <sz val="9"/>
            <color indexed="81"/>
            <rFont val="Tahoma"/>
            <family val="2"/>
          </rPr>
          <t xml:space="preserve">Both assets and liabilities should be entered as positives </t>
        </r>
      </text>
    </comment>
    <comment ref="D37" authorId="0" shapeId="0" xr:uid="{2C3198B6-6D4D-44D9-B2E9-9EEA6899988E}">
      <text>
        <r>
          <rPr>
            <sz val="9"/>
            <color indexed="81"/>
            <rFont val="Tahoma"/>
            <family val="2"/>
          </rPr>
          <t xml:space="preserve">Both assets and liabilities should be entered as positives </t>
        </r>
      </text>
    </comment>
    <comment ref="E37" authorId="0" shapeId="0" xr:uid="{501E930B-1291-489C-B791-D3DED280E523}">
      <text>
        <r>
          <rPr>
            <sz val="9"/>
            <color indexed="81"/>
            <rFont val="Tahoma"/>
            <family val="2"/>
          </rPr>
          <t xml:space="preserve">Both assets and liabilities should be entered as positives </t>
        </r>
      </text>
    </comment>
    <comment ref="F37" authorId="0" shapeId="0" xr:uid="{3BB2570C-3C2C-4048-A636-378B8019033D}">
      <text>
        <r>
          <rPr>
            <sz val="9"/>
            <color indexed="81"/>
            <rFont val="Tahoma"/>
            <family val="2"/>
          </rPr>
          <t xml:space="preserve">Both assets and liabilities should be entered as positives </t>
        </r>
      </text>
    </comment>
    <comment ref="G37" authorId="0" shapeId="0" xr:uid="{3D022517-B870-4F77-8DE0-280092A8D10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8" authorId="0" shapeId="0" xr:uid="{0A6B0B0C-A2E1-4358-A679-278D8D45662C}">
      <text>
        <r>
          <rPr>
            <sz val="9"/>
            <color indexed="81"/>
            <rFont val="Tahoma"/>
            <family val="2"/>
          </rPr>
          <t xml:space="preserve">Both assets and liabilities should be entered as positives </t>
        </r>
      </text>
    </comment>
    <comment ref="D38" authorId="0" shapeId="0" xr:uid="{85CF7EE6-F527-48D4-A40A-365C92E3468F}">
      <text>
        <r>
          <rPr>
            <sz val="9"/>
            <color indexed="81"/>
            <rFont val="Tahoma"/>
            <family val="2"/>
          </rPr>
          <t xml:space="preserve">Both assets and liabilities should be entered as positives </t>
        </r>
      </text>
    </comment>
    <comment ref="E38" authorId="0" shapeId="0" xr:uid="{6FB0736B-600E-4A25-9AD0-9D7074EDC43D}">
      <text>
        <r>
          <rPr>
            <sz val="9"/>
            <color indexed="81"/>
            <rFont val="Tahoma"/>
            <family val="2"/>
          </rPr>
          <t xml:space="preserve">Both assets and liabilities should be entered as positives </t>
        </r>
      </text>
    </comment>
    <comment ref="F38" authorId="0" shapeId="0" xr:uid="{E754CFCF-98C1-4BF3-BD24-822DAAA57077}">
      <text>
        <r>
          <rPr>
            <sz val="9"/>
            <color indexed="81"/>
            <rFont val="Tahoma"/>
            <family val="2"/>
          </rPr>
          <t xml:space="preserve">Both assets and liabilities should be entered as positives </t>
        </r>
      </text>
    </comment>
    <comment ref="G38" authorId="0" shapeId="0" xr:uid="{67DBD918-3C36-4BB5-AAF6-B9E73D13BDA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9" authorId="0" shapeId="0" xr:uid="{01EDF78A-D6CB-45DB-B765-7D8C38B7BC7B}">
      <text>
        <r>
          <rPr>
            <sz val="9"/>
            <color indexed="81"/>
            <rFont val="Tahoma"/>
            <family val="2"/>
          </rPr>
          <t xml:space="preserve">Both assets and liabilities should be entered as positives </t>
        </r>
      </text>
    </comment>
    <comment ref="D39" authorId="0" shapeId="0" xr:uid="{7C8A3A4A-68E5-42A8-AADF-991BF7DDFD77}">
      <text>
        <r>
          <rPr>
            <sz val="9"/>
            <color indexed="81"/>
            <rFont val="Tahoma"/>
            <family val="2"/>
          </rPr>
          <t xml:space="preserve">Both assets and liabilities should be entered as positives </t>
        </r>
      </text>
    </comment>
    <comment ref="E39" authorId="0" shapeId="0" xr:uid="{D969DD04-E1AF-44CB-BC0B-A6AF0C397D38}">
      <text>
        <r>
          <rPr>
            <sz val="9"/>
            <color indexed="81"/>
            <rFont val="Tahoma"/>
            <family val="2"/>
          </rPr>
          <t xml:space="preserve">Both assets and liabilities should be entered as positives </t>
        </r>
      </text>
    </comment>
    <comment ref="F39" authorId="0" shapeId="0" xr:uid="{6A45F45F-BB13-43E5-860B-5F19F7A80BF3}">
      <text>
        <r>
          <rPr>
            <sz val="9"/>
            <color indexed="81"/>
            <rFont val="Tahoma"/>
            <family val="2"/>
          </rPr>
          <t xml:space="preserve">Both assets and liabilities should be entered as positives </t>
        </r>
      </text>
    </comment>
    <comment ref="G39" authorId="0" shapeId="0" xr:uid="{12431D79-CCC2-41BF-B2B0-BE6CEB789CC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0" authorId="0" shapeId="0" xr:uid="{C408A327-BE95-4898-8516-327CD4FAC3FC}">
      <text>
        <r>
          <rPr>
            <sz val="9"/>
            <color indexed="81"/>
            <rFont val="Tahoma"/>
            <family val="2"/>
          </rPr>
          <t xml:space="preserve">Both assets and liabilities should be entered as positives </t>
        </r>
      </text>
    </comment>
    <comment ref="D40" authorId="0" shapeId="0" xr:uid="{371AE7C5-A5BA-4B88-BF1F-2FCCA7987FA5}">
      <text>
        <r>
          <rPr>
            <sz val="9"/>
            <color indexed="81"/>
            <rFont val="Tahoma"/>
            <family val="2"/>
          </rPr>
          <t xml:space="preserve">Both assets and liabilities should be entered as positives </t>
        </r>
      </text>
    </comment>
    <comment ref="E40" authorId="0" shapeId="0" xr:uid="{54D01CEA-EC2C-4D4B-91C8-C69CFD0FA393}">
      <text>
        <r>
          <rPr>
            <sz val="9"/>
            <color indexed="81"/>
            <rFont val="Tahoma"/>
            <family val="2"/>
          </rPr>
          <t xml:space="preserve">Both assets and liabilities should be entered as positives </t>
        </r>
      </text>
    </comment>
    <comment ref="F40" authorId="0" shapeId="0" xr:uid="{79ABEDB6-78B6-4B9A-B9BA-0CC7DCCFD489}">
      <text>
        <r>
          <rPr>
            <sz val="9"/>
            <color indexed="81"/>
            <rFont val="Tahoma"/>
            <family val="2"/>
          </rPr>
          <t xml:space="preserve">Both assets and liabilities should be entered as positives </t>
        </r>
      </text>
    </comment>
    <comment ref="G40" authorId="0" shapeId="0" xr:uid="{E78285B0-08E7-44D4-8FF6-9F7A6F7A725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1" authorId="0" shapeId="0" xr:uid="{159E83FE-9735-4761-AEB4-402541D09BC4}">
      <text>
        <r>
          <rPr>
            <sz val="9"/>
            <color indexed="81"/>
            <rFont val="Tahoma"/>
            <family val="2"/>
          </rPr>
          <t xml:space="preserve">Both assets and liabilities should be entered as positives </t>
        </r>
      </text>
    </comment>
    <comment ref="D41" authorId="0" shapeId="0" xr:uid="{4B77737E-C814-4D69-B448-D0462B52DC82}">
      <text>
        <r>
          <rPr>
            <sz val="9"/>
            <color indexed="81"/>
            <rFont val="Tahoma"/>
            <family val="2"/>
          </rPr>
          <t xml:space="preserve">Both assets and liabilities should be entered as positives </t>
        </r>
      </text>
    </comment>
    <comment ref="E41" authorId="0" shapeId="0" xr:uid="{7EA0C8A0-9F22-4E25-9523-8B83252358AF}">
      <text>
        <r>
          <rPr>
            <sz val="9"/>
            <color indexed="81"/>
            <rFont val="Tahoma"/>
            <family val="2"/>
          </rPr>
          <t xml:space="preserve">Both assets and liabilities should be entered as positives </t>
        </r>
      </text>
    </comment>
    <comment ref="F41" authorId="0" shapeId="0" xr:uid="{13B264A3-765A-48D9-89D9-C59290619FA1}">
      <text>
        <r>
          <rPr>
            <sz val="9"/>
            <color indexed="81"/>
            <rFont val="Tahoma"/>
            <family val="2"/>
          </rPr>
          <t xml:space="preserve">Both assets and liabilities should be entered as positives </t>
        </r>
      </text>
    </comment>
    <comment ref="G41" authorId="0" shapeId="0" xr:uid="{4AEA9649-4FAE-4A49-8FDA-CF2AAC6EABF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2" authorId="0" shapeId="0" xr:uid="{82D71DED-339F-40DB-8E05-5B6608DB75DC}">
      <text>
        <r>
          <rPr>
            <sz val="9"/>
            <color indexed="81"/>
            <rFont val="Tahoma"/>
            <family val="2"/>
          </rPr>
          <t xml:space="preserve">Both assets and liabilities should be entered as positives </t>
        </r>
      </text>
    </comment>
    <comment ref="D42" authorId="0" shapeId="0" xr:uid="{3CED3BA0-85C0-40E0-8494-6B18B85E0E5D}">
      <text>
        <r>
          <rPr>
            <sz val="9"/>
            <color indexed="81"/>
            <rFont val="Tahoma"/>
            <family val="2"/>
          </rPr>
          <t xml:space="preserve">Both assets and liabilities should be entered as positives </t>
        </r>
      </text>
    </comment>
    <comment ref="E42" authorId="0" shapeId="0" xr:uid="{5D29F7AE-D604-4375-AE54-BC781D9AF84B}">
      <text>
        <r>
          <rPr>
            <sz val="9"/>
            <color indexed="81"/>
            <rFont val="Tahoma"/>
            <family val="2"/>
          </rPr>
          <t xml:space="preserve">Both assets and liabilities should be entered as positives </t>
        </r>
      </text>
    </comment>
    <comment ref="F42" authorId="0" shapeId="0" xr:uid="{A07C74AD-9162-43E7-9A9F-CDB0FEBB45AD}">
      <text>
        <r>
          <rPr>
            <sz val="9"/>
            <color indexed="81"/>
            <rFont val="Tahoma"/>
            <family val="2"/>
          </rPr>
          <t xml:space="preserve">Both assets and liabilities should be entered as positives </t>
        </r>
      </text>
    </comment>
    <comment ref="G42" authorId="0" shapeId="0" xr:uid="{2F0A954D-C9C6-4279-A593-1DB40C058F9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3" authorId="0" shapeId="0" xr:uid="{E4314D9A-48C7-4F97-A967-BF0B9D9C147F}">
      <text>
        <r>
          <rPr>
            <sz val="9"/>
            <color indexed="81"/>
            <rFont val="Tahoma"/>
            <family val="2"/>
          </rPr>
          <t xml:space="preserve">Both assets and liabilities should be entered as positives </t>
        </r>
      </text>
    </comment>
    <comment ref="D43" authorId="0" shapeId="0" xr:uid="{C9547B82-A160-44D2-B9A5-B6581B98641E}">
      <text>
        <r>
          <rPr>
            <sz val="9"/>
            <color indexed="81"/>
            <rFont val="Tahoma"/>
            <family val="2"/>
          </rPr>
          <t xml:space="preserve">Both assets and liabilities should be entered as positives </t>
        </r>
      </text>
    </comment>
    <comment ref="E43" authorId="0" shapeId="0" xr:uid="{5D656728-A347-4987-B1B3-36A4CFDBC3C1}">
      <text>
        <r>
          <rPr>
            <sz val="9"/>
            <color indexed="81"/>
            <rFont val="Tahoma"/>
            <family val="2"/>
          </rPr>
          <t xml:space="preserve">Both assets and liabilities should be entered as positives </t>
        </r>
      </text>
    </comment>
    <comment ref="F43" authorId="0" shapeId="0" xr:uid="{60D729F3-143F-4C87-AEE0-93E06ADE5583}">
      <text>
        <r>
          <rPr>
            <sz val="9"/>
            <color indexed="81"/>
            <rFont val="Tahoma"/>
            <family val="2"/>
          </rPr>
          <t xml:space="preserve">Both assets and liabilities should be entered as positives </t>
        </r>
      </text>
    </comment>
    <comment ref="G43" authorId="0" shapeId="0" xr:uid="{C15E41BD-9A20-4D42-9F30-BE3A4136958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4" authorId="0" shapeId="0" xr:uid="{44B08665-1DA1-4088-A16F-C794EE705A3D}">
      <text>
        <r>
          <rPr>
            <sz val="9"/>
            <color indexed="81"/>
            <rFont val="Tahoma"/>
            <family val="2"/>
          </rPr>
          <t xml:space="preserve">Both assets and liabilities should be entered as positives </t>
        </r>
      </text>
    </comment>
    <comment ref="D44" authorId="0" shapeId="0" xr:uid="{7D3B15C7-48C8-4591-B477-9CDF09E5C378}">
      <text>
        <r>
          <rPr>
            <sz val="9"/>
            <color indexed="81"/>
            <rFont val="Tahoma"/>
            <family val="2"/>
          </rPr>
          <t xml:space="preserve">Both assets and liabilities should be entered as positives </t>
        </r>
      </text>
    </comment>
    <comment ref="E44" authorId="0" shapeId="0" xr:uid="{DC98213C-D75D-46CB-A933-33FE02E4CD95}">
      <text>
        <r>
          <rPr>
            <sz val="9"/>
            <color indexed="81"/>
            <rFont val="Tahoma"/>
            <family val="2"/>
          </rPr>
          <t xml:space="preserve">Both assets and liabilities should be entered as positives </t>
        </r>
      </text>
    </comment>
    <comment ref="F44" authorId="0" shapeId="0" xr:uid="{7F7432B3-9042-4AAC-8E70-F2A6DB2149D7}">
      <text>
        <r>
          <rPr>
            <sz val="9"/>
            <color indexed="81"/>
            <rFont val="Tahoma"/>
            <family val="2"/>
          </rPr>
          <t xml:space="preserve">Both assets and liabilities should be entered as positives </t>
        </r>
      </text>
    </comment>
    <comment ref="G44" authorId="0" shapeId="0" xr:uid="{123C6DD8-7499-43FB-A2C0-15D1A5001F77}">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6" authorId="0" shapeId="0" xr:uid="{D009E17E-4C24-4D65-9E26-05090D5446F0}">
      <text>
        <r>
          <rPr>
            <sz val="9"/>
            <color indexed="81"/>
            <rFont val="Tahoma"/>
            <family val="2"/>
          </rPr>
          <t xml:space="preserve">Both assets and liabilities should be entered as positives </t>
        </r>
      </text>
    </comment>
    <comment ref="D46" authorId="0" shapeId="0" xr:uid="{0364586A-76F2-47DA-9137-025E9AF82A20}">
      <text>
        <r>
          <rPr>
            <sz val="9"/>
            <color indexed="81"/>
            <rFont val="Tahoma"/>
            <family val="2"/>
          </rPr>
          <t xml:space="preserve">Both assets and liabilities should be entered as positives </t>
        </r>
      </text>
    </comment>
    <comment ref="E46" authorId="0" shapeId="0" xr:uid="{8C3AF6DE-F588-42C7-862B-A3F1496EC00B}">
      <text>
        <r>
          <rPr>
            <sz val="9"/>
            <color indexed="81"/>
            <rFont val="Tahoma"/>
            <family val="2"/>
          </rPr>
          <t xml:space="preserve">Both assets and liabilities should be entered as positives </t>
        </r>
      </text>
    </comment>
    <comment ref="F46" authorId="0" shapeId="0" xr:uid="{30273BA3-0B67-4D17-915F-F47B640DA7A8}">
      <text>
        <r>
          <rPr>
            <sz val="9"/>
            <color indexed="81"/>
            <rFont val="Tahoma"/>
            <family val="2"/>
          </rPr>
          <t xml:space="preserve">Both assets and liabilities should be entered as positives </t>
        </r>
      </text>
    </comment>
    <comment ref="G46" authorId="0" shapeId="0" xr:uid="{FBECE5B3-D530-46CD-AEC0-092B1436021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7" authorId="0" shapeId="0" xr:uid="{4EC7039F-1E31-4C01-B7D7-D863FF92B918}">
      <text>
        <r>
          <rPr>
            <sz val="9"/>
            <color indexed="81"/>
            <rFont val="Tahoma"/>
            <family val="2"/>
          </rPr>
          <t xml:space="preserve">Both assets and liabilities should be entered as positives </t>
        </r>
      </text>
    </comment>
    <comment ref="D47" authorId="0" shapeId="0" xr:uid="{EAD5FD35-83E7-4712-BC28-E134EC460412}">
      <text>
        <r>
          <rPr>
            <sz val="9"/>
            <color indexed="81"/>
            <rFont val="Tahoma"/>
            <family val="2"/>
          </rPr>
          <t xml:space="preserve">Both assets and liabilities should be entered as positives </t>
        </r>
      </text>
    </comment>
    <comment ref="E47" authorId="0" shapeId="0" xr:uid="{9FD3C29A-3094-4823-89CD-FCA5D35205BF}">
      <text>
        <r>
          <rPr>
            <sz val="9"/>
            <color indexed="81"/>
            <rFont val="Tahoma"/>
            <family val="2"/>
          </rPr>
          <t xml:space="preserve">Both assets and liabilities should be entered as positives </t>
        </r>
      </text>
    </comment>
    <comment ref="F47" authorId="0" shapeId="0" xr:uid="{857801B2-70C5-4EAB-99ED-9A3DBCCA8DAA}">
      <text>
        <r>
          <rPr>
            <sz val="9"/>
            <color indexed="81"/>
            <rFont val="Tahoma"/>
            <family val="2"/>
          </rPr>
          <t xml:space="preserve">Both assets and liabilities should be entered as positives </t>
        </r>
      </text>
    </comment>
    <comment ref="G47" authorId="0" shapeId="0" xr:uid="{0FBC3F9E-F070-4322-B999-D1F6018FF59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8" authorId="0" shapeId="0" xr:uid="{AC88DA1E-A47F-4C41-A2A8-E309D80DA79E}">
      <text>
        <r>
          <rPr>
            <sz val="9"/>
            <color indexed="81"/>
            <rFont val="Tahoma"/>
            <family val="2"/>
          </rPr>
          <t xml:space="preserve">Both assets and liabilities should be entered as positives </t>
        </r>
      </text>
    </comment>
    <comment ref="D48" authorId="0" shapeId="0" xr:uid="{6EA81287-DB0C-4D8F-8132-CD9CAA13DAA3}">
      <text>
        <r>
          <rPr>
            <sz val="9"/>
            <color indexed="81"/>
            <rFont val="Tahoma"/>
            <family val="2"/>
          </rPr>
          <t xml:space="preserve">Both assets and liabilities should be entered as positives </t>
        </r>
      </text>
    </comment>
    <comment ref="E48" authorId="0" shapeId="0" xr:uid="{FB8DC4D2-9F50-44E4-9713-37D140AA4C2D}">
      <text>
        <r>
          <rPr>
            <sz val="9"/>
            <color indexed="81"/>
            <rFont val="Tahoma"/>
            <family val="2"/>
          </rPr>
          <t xml:space="preserve">Both assets and liabilities should be entered as positives </t>
        </r>
      </text>
    </comment>
    <comment ref="F48" authorId="0" shapeId="0" xr:uid="{BB1B2DEB-EE1A-44C0-8CF2-10F7BC5C56AF}">
      <text>
        <r>
          <rPr>
            <sz val="9"/>
            <color indexed="81"/>
            <rFont val="Tahoma"/>
            <family val="2"/>
          </rPr>
          <t xml:space="preserve">Both assets and liabilities should be entered as positives </t>
        </r>
      </text>
    </comment>
    <comment ref="G48" authorId="0" shapeId="0" xr:uid="{2A03B6E8-597F-4A05-895C-1C4F8FFD4CC7}">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9" authorId="0" shapeId="0" xr:uid="{E8D8E249-880F-47F0-84ED-ED7A83E15543}">
      <text>
        <r>
          <rPr>
            <sz val="9"/>
            <color indexed="81"/>
            <rFont val="Tahoma"/>
            <family val="2"/>
          </rPr>
          <t xml:space="preserve">Both assets and liabilities should be entered as positives </t>
        </r>
      </text>
    </comment>
    <comment ref="D49" authorId="0" shapeId="0" xr:uid="{ECE4AC81-2964-49A6-BED3-9BDB5AED5755}">
      <text>
        <r>
          <rPr>
            <sz val="9"/>
            <color indexed="81"/>
            <rFont val="Tahoma"/>
            <family val="2"/>
          </rPr>
          <t xml:space="preserve">Both assets and liabilities should be entered as positives </t>
        </r>
      </text>
    </comment>
    <comment ref="E49" authorId="0" shapeId="0" xr:uid="{CA8F2F58-5F67-4F77-9483-6F96EB075D10}">
      <text>
        <r>
          <rPr>
            <sz val="9"/>
            <color indexed="81"/>
            <rFont val="Tahoma"/>
            <family val="2"/>
          </rPr>
          <t xml:space="preserve">Both assets and liabilities should be entered as positives </t>
        </r>
      </text>
    </comment>
    <comment ref="F49" authorId="0" shapeId="0" xr:uid="{266D4B93-9C38-48DC-BBE3-1365741DA385}">
      <text>
        <r>
          <rPr>
            <sz val="9"/>
            <color indexed="81"/>
            <rFont val="Tahoma"/>
            <family val="2"/>
          </rPr>
          <t xml:space="preserve">Both assets and liabilities should be entered as positives </t>
        </r>
      </text>
    </comment>
    <comment ref="G49" authorId="0" shapeId="0" xr:uid="{1ECC9164-95E0-46DB-8D71-49636F087F47}">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0" authorId="0" shapeId="0" xr:uid="{4F3B1F7D-E7AE-44C7-9C7C-F0B68BFB0203}">
      <text>
        <r>
          <rPr>
            <sz val="9"/>
            <color indexed="81"/>
            <rFont val="Tahoma"/>
            <family val="2"/>
          </rPr>
          <t xml:space="preserve">Both assets and liabilities should be entered as positives </t>
        </r>
      </text>
    </comment>
    <comment ref="D50" authorId="0" shapeId="0" xr:uid="{44A11FB4-AD9C-496B-8EED-A887B4DB9CA6}">
      <text>
        <r>
          <rPr>
            <sz val="9"/>
            <color indexed="81"/>
            <rFont val="Tahoma"/>
            <family val="2"/>
          </rPr>
          <t xml:space="preserve">Both assets and liabilities should be entered as positives </t>
        </r>
      </text>
    </comment>
    <comment ref="E50" authorId="0" shapeId="0" xr:uid="{825FA06F-25B7-4A67-83EF-63DA163ECB33}">
      <text>
        <r>
          <rPr>
            <sz val="9"/>
            <color indexed="81"/>
            <rFont val="Tahoma"/>
            <family val="2"/>
          </rPr>
          <t xml:space="preserve">Both assets and liabilities should be entered as positives </t>
        </r>
      </text>
    </comment>
    <comment ref="F50" authorId="0" shapeId="0" xr:uid="{01746D8F-9134-4660-9E08-4C6C4853C17D}">
      <text>
        <r>
          <rPr>
            <sz val="9"/>
            <color indexed="81"/>
            <rFont val="Tahoma"/>
            <family val="2"/>
          </rPr>
          <t xml:space="preserve">Both assets and liabilities should be entered as positives </t>
        </r>
      </text>
    </comment>
    <comment ref="G50" authorId="0" shapeId="0" xr:uid="{49B0D745-81E6-40A2-9706-FF447004A47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1" authorId="0" shapeId="0" xr:uid="{2814FF8C-704B-45C5-9858-AAA70269F496}">
      <text>
        <r>
          <rPr>
            <sz val="9"/>
            <color indexed="81"/>
            <rFont val="Tahoma"/>
            <family val="2"/>
          </rPr>
          <t xml:space="preserve">Both assets and liabilities should be entered as positives </t>
        </r>
      </text>
    </comment>
    <comment ref="D51" authorId="0" shapeId="0" xr:uid="{AD608417-0AC2-44AE-8D42-87AB4BAC0AE2}">
      <text>
        <r>
          <rPr>
            <sz val="9"/>
            <color indexed="81"/>
            <rFont val="Tahoma"/>
            <family val="2"/>
          </rPr>
          <t xml:space="preserve">Both assets and liabilities should be entered as positives </t>
        </r>
      </text>
    </comment>
    <comment ref="E51" authorId="0" shapeId="0" xr:uid="{63045EC1-5D05-44B2-9D04-D398C86FB994}">
      <text>
        <r>
          <rPr>
            <sz val="9"/>
            <color indexed="81"/>
            <rFont val="Tahoma"/>
            <family val="2"/>
          </rPr>
          <t xml:space="preserve">Both assets and liabilities should be entered as positives </t>
        </r>
      </text>
    </comment>
    <comment ref="F51" authorId="0" shapeId="0" xr:uid="{69EBA530-6EFD-4309-82CE-B65EF3DA5000}">
      <text>
        <r>
          <rPr>
            <sz val="9"/>
            <color indexed="81"/>
            <rFont val="Tahoma"/>
            <family val="2"/>
          </rPr>
          <t xml:space="preserve">Both assets and liabilities should be entered as positives </t>
        </r>
      </text>
    </comment>
    <comment ref="G51" authorId="0" shapeId="0" xr:uid="{BC594FB7-D7CD-424A-8A6F-1BCF5DB62EF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2" authorId="0" shapeId="0" xr:uid="{0B789F09-BC84-40AE-B261-C50FC3049291}">
      <text>
        <r>
          <rPr>
            <sz val="9"/>
            <color indexed="81"/>
            <rFont val="Tahoma"/>
            <family val="2"/>
          </rPr>
          <t xml:space="preserve">Both assets and liabilities should be entered as positives </t>
        </r>
      </text>
    </comment>
    <comment ref="D52" authorId="0" shapeId="0" xr:uid="{FB11BEBC-3409-4594-B178-D69DD5AA911E}">
      <text>
        <r>
          <rPr>
            <sz val="9"/>
            <color indexed="81"/>
            <rFont val="Tahoma"/>
            <family val="2"/>
          </rPr>
          <t xml:space="preserve">Both assets and liabilities should be entered as positives </t>
        </r>
      </text>
    </comment>
    <comment ref="E52" authorId="0" shapeId="0" xr:uid="{44784C1F-374E-4CC8-818B-14AF5A52A118}">
      <text>
        <r>
          <rPr>
            <sz val="9"/>
            <color indexed="81"/>
            <rFont val="Tahoma"/>
            <family val="2"/>
          </rPr>
          <t xml:space="preserve">Both assets and liabilities should be entered as positives </t>
        </r>
      </text>
    </comment>
    <comment ref="F52" authorId="0" shapeId="0" xr:uid="{F343ABFA-6E7B-4677-97D5-41487D0DC8BE}">
      <text>
        <r>
          <rPr>
            <sz val="9"/>
            <color indexed="81"/>
            <rFont val="Tahoma"/>
            <family val="2"/>
          </rPr>
          <t xml:space="preserve">Both assets and liabilities should be entered as positives </t>
        </r>
      </text>
    </comment>
    <comment ref="G52" authorId="0" shapeId="0" xr:uid="{9CF25561-AF20-4B64-826B-EBDE373615C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4" authorId="0" shapeId="0" xr:uid="{65D62F2B-EFEC-4FE6-9ED5-2588BD6D4AA7}">
      <text>
        <r>
          <rPr>
            <sz val="9"/>
            <color indexed="81"/>
            <rFont val="Tahoma"/>
            <family val="2"/>
          </rPr>
          <t xml:space="preserve">Both assets and liabilities should be entered as positives </t>
        </r>
      </text>
    </comment>
    <comment ref="D54" authorId="0" shapeId="0" xr:uid="{CFFBB6D1-D89F-4C94-A50A-0ECE83B4D560}">
      <text>
        <r>
          <rPr>
            <sz val="9"/>
            <color indexed="81"/>
            <rFont val="Tahoma"/>
            <family val="2"/>
          </rPr>
          <t xml:space="preserve">Both assets and liabilities should be entered as positives </t>
        </r>
      </text>
    </comment>
    <comment ref="E54" authorId="0" shapeId="0" xr:uid="{5F10780A-D5F6-4450-A273-FDEDB3B167A3}">
      <text>
        <r>
          <rPr>
            <sz val="9"/>
            <color indexed="81"/>
            <rFont val="Tahoma"/>
            <family val="2"/>
          </rPr>
          <t xml:space="preserve">Both assets and liabilities should be entered as positives </t>
        </r>
      </text>
    </comment>
    <comment ref="F54" authorId="0" shapeId="0" xr:uid="{48A83D92-0224-4916-AF01-192372C88DB4}">
      <text>
        <r>
          <rPr>
            <sz val="9"/>
            <color indexed="81"/>
            <rFont val="Tahoma"/>
            <family val="2"/>
          </rPr>
          <t xml:space="preserve">Both assets and liabilities should be entered as positives </t>
        </r>
      </text>
    </comment>
    <comment ref="G54" authorId="0" shapeId="0" xr:uid="{9EE7100D-C427-4EF9-8E6D-25BFF5EDD3BD}">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5" authorId="0" shapeId="0" xr:uid="{07DC8232-F9B4-4B4E-A950-A9BE29B8F216}">
      <text>
        <r>
          <rPr>
            <sz val="9"/>
            <color indexed="81"/>
            <rFont val="Tahoma"/>
            <family val="2"/>
          </rPr>
          <t xml:space="preserve">Both assets and liabilities should be entered as positives </t>
        </r>
      </text>
    </comment>
    <comment ref="D55" authorId="0" shapeId="0" xr:uid="{C2D2DFD7-FD27-4130-8C81-6481DA5A3BAB}">
      <text>
        <r>
          <rPr>
            <sz val="9"/>
            <color indexed="81"/>
            <rFont val="Tahoma"/>
            <family val="2"/>
          </rPr>
          <t xml:space="preserve">Both assets and liabilities should be entered as positives </t>
        </r>
      </text>
    </comment>
    <comment ref="E55" authorId="0" shapeId="0" xr:uid="{8C8B436A-3F79-40E8-9D23-91219953A40B}">
      <text>
        <r>
          <rPr>
            <sz val="9"/>
            <color indexed="81"/>
            <rFont val="Tahoma"/>
            <family val="2"/>
          </rPr>
          <t xml:space="preserve">Both assets and liabilities should be entered as positives </t>
        </r>
      </text>
    </comment>
    <comment ref="F55" authorId="0" shapeId="0" xr:uid="{345D813B-8B01-4951-89F3-3B1CF313A600}">
      <text>
        <r>
          <rPr>
            <sz val="9"/>
            <color indexed="81"/>
            <rFont val="Tahoma"/>
            <family val="2"/>
          </rPr>
          <t xml:space="preserve">Both assets and liabilities should be entered as positives </t>
        </r>
      </text>
    </comment>
    <comment ref="G55" authorId="0" shapeId="0" xr:uid="{0020DA23-801C-4B7C-9DB8-9BC9C9E91AE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6" authorId="0" shapeId="0" xr:uid="{A0F0DE22-B1AC-458B-A149-1B36B1B310C8}">
      <text>
        <r>
          <rPr>
            <sz val="9"/>
            <color indexed="81"/>
            <rFont val="Tahoma"/>
            <family val="2"/>
          </rPr>
          <t xml:space="preserve">Both assets and liabilities should be entered as positives </t>
        </r>
      </text>
    </comment>
    <comment ref="D56" authorId="0" shapeId="0" xr:uid="{B129ED5D-A686-4CD2-94EA-D661E6AC4265}">
      <text>
        <r>
          <rPr>
            <sz val="9"/>
            <color indexed="81"/>
            <rFont val="Tahoma"/>
            <family val="2"/>
          </rPr>
          <t xml:space="preserve">Both assets and liabilities should be entered as positives </t>
        </r>
      </text>
    </comment>
    <comment ref="E56" authorId="0" shapeId="0" xr:uid="{10A18F71-26E1-45E6-92C0-0CD4A3D9B09A}">
      <text>
        <r>
          <rPr>
            <sz val="9"/>
            <color indexed="81"/>
            <rFont val="Tahoma"/>
            <family val="2"/>
          </rPr>
          <t xml:space="preserve">Both assets and liabilities should be entered as positives </t>
        </r>
      </text>
    </comment>
    <comment ref="F56" authorId="0" shapeId="0" xr:uid="{16F685DA-D12E-49C1-9710-14E73930594B}">
      <text>
        <r>
          <rPr>
            <sz val="9"/>
            <color indexed="81"/>
            <rFont val="Tahoma"/>
            <family val="2"/>
          </rPr>
          <t xml:space="preserve">Both assets and liabilities should be entered as positives </t>
        </r>
      </text>
    </comment>
    <comment ref="G56" authorId="0" shapeId="0" xr:uid="{F0EF50D6-D3EA-4308-BD6F-A05713B8B3D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7" authorId="0" shapeId="0" xr:uid="{FC54D55B-E8D5-4EFC-AA16-86935A977D88}">
      <text>
        <r>
          <rPr>
            <sz val="9"/>
            <color indexed="81"/>
            <rFont val="Tahoma"/>
            <family val="2"/>
          </rPr>
          <t xml:space="preserve">Both assets and liabilities should be entered as positives </t>
        </r>
      </text>
    </comment>
    <comment ref="D57" authorId="0" shapeId="0" xr:uid="{70FE1946-0EF8-41BA-B49F-5272D4927391}">
      <text>
        <r>
          <rPr>
            <sz val="9"/>
            <color indexed="81"/>
            <rFont val="Tahoma"/>
            <family val="2"/>
          </rPr>
          <t xml:space="preserve">Both assets and liabilities should be entered as positives </t>
        </r>
      </text>
    </comment>
    <comment ref="E57" authorId="0" shapeId="0" xr:uid="{FDB1DCC6-77FD-4EC4-96B2-41CA35D64648}">
      <text>
        <r>
          <rPr>
            <sz val="9"/>
            <color indexed="81"/>
            <rFont val="Tahoma"/>
            <family val="2"/>
          </rPr>
          <t xml:space="preserve">Both assets and liabilities should be entered as positives </t>
        </r>
      </text>
    </comment>
    <comment ref="F57" authorId="0" shapeId="0" xr:uid="{14191AE5-7942-4018-806B-1C886452E765}">
      <text>
        <r>
          <rPr>
            <sz val="9"/>
            <color indexed="81"/>
            <rFont val="Tahoma"/>
            <family val="2"/>
          </rPr>
          <t xml:space="preserve">Both assets and liabilities should be entered as positives </t>
        </r>
      </text>
    </comment>
    <comment ref="G57" authorId="0" shapeId="0" xr:uid="{72E1E267-8930-4744-AC80-009D6BAAC20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9" authorId="0" shapeId="0" xr:uid="{35591299-7630-4FE9-9FDD-E99BB9442F5A}">
      <text>
        <r>
          <rPr>
            <sz val="9"/>
            <color indexed="81"/>
            <rFont val="Tahoma"/>
            <family val="2"/>
          </rPr>
          <t xml:space="preserve">Both assets and liabilities should be entered as positives </t>
        </r>
      </text>
    </comment>
    <comment ref="D59" authorId="0" shapeId="0" xr:uid="{D404E409-8191-467D-8842-5975552D1678}">
      <text>
        <r>
          <rPr>
            <sz val="9"/>
            <color indexed="81"/>
            <rFont val="Tahoma"/>
            <family val="2"/>
          </rPr>
          <t xml:space="preserve">Both assets and liabilities should be entered as positives </t>
        </r>
      </text>
    </comment>
    <comment ref="E59" authorId="0" shapeId="0" xr:uid="{274FB619-A316-4CC8-8529-BEDDC85C7B79}">
      <text>
        <r>
          <rPr>
            <sz val="9"/>
            <color indexed="81"/>
            <rFont val="Tahoma"/>
            <family val="2"/>
          </rPr>
          <t xml:space="preserve">Both assets and liabilities should be entered as positives </t>
        </r>
      </text>
    </comment>
    <comment ref="F59" authorId="0" shapeId="0" xr:uid="{8CF3A399-F236-409C-8BBA-8FB91E8DF8B9}">
      <text>
        <r>
          <rPr>
            <sz val="9"/>
            <color indexed="81"/>
            <rFont val="Tahoma"/>
            <family val="2"/>
          </rPr>
          <t xml:space="preserve">Both assets and liabilities should be entered as positives </t>
        </r>
      </text>
    </comment>
    <comment ref="C73" authorId="0" shapeId="0" xr:uid="{6C2E3C20-46E4-4A23-B3ED-C51C5D863401}">
      <text>
        <r>
          <rPr>
            <sz val="9"/>
            <color indexed="81"/>
            <rFont val="Tahoma"/>
            <family val="2"/>
          </rPr>
          <t xml:space="preserve">Both assets and liabilities should be entered as positives </t>
        </r>
      </text>
    </comment>
    <comment ref="D73" authorId="0" shapeId="0" xr:uid="{E815C5E1-5A98-4379-841B-39C3ADE1BBE9}">
      <text>
        <r>
          <rPr>
            <sz val="9"/>
            <color indexed="81"/>
            <rFont val="Tahoma"/>
            <family val="2"/>
          </rPr>
          <t xml:space="preserve">Both assets and liabilities should be entered as positives </t>
        </r>
      </text>
    </comment>
    <comment ref="E73" authorId="0" shapeId="0" xr:uid="{B3DCC277-EEC8-4F0F-A24C-6CC2903ED521}">
      <text>
        <r>
          <rPr>
            <sz val="9"/>
            <color indexed="81"/>
            <rFont val="Tahoma"/>
            <family val="2"/>
          </rPr>
          <t xml:space="preserve">Both assets and liabilities should be entered as positives </t>
        </r>
      </text>
    </comment>
    <comment ref="F73" authorId="0" shapeId="0" xr:uid="{8B000A9D-0961-42F7-B17B-2D64E6321B87}">
      <text>
        <r>
          <rPr>
            <sz val="9"/>
            <color indexed="81"/>
            <rFont val="Tahoma"/>
            <family val="2"/>
          </rPr>
          <t xml:space="preserve">Both assets and liabilities should be entered as positives </t>
        </r>
      </text>
    </comment>
    <comment ref="G73" authorId="0" shapeId="0" xr:uid="{572A0618-57CB-4B8D-8ABF-3DC2D07B628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74" authorId="0" shapeId="0" xr:uid="{43978F7D-263A-47FB-9206-8EABBA1E6181}">
      <text>
        <r>
          <rPr>
            <sz val="9"/>
            <color indexed="81"/>
            <rFont val="Tahoma"/>
            <family val="2"/>
          </rPr>
          <t xml:space="preserve">Both assets and liabilities should be entered as positives </t>
        </r>
      </text>
    </comment>
    <comment ref="D74" authorId="0" shapeId="0" xr:uid="{918C0529-BA99-4658-AACF-4B281B04C648}">
      <text>
        <r>
          <rPr>
            <sz val="9"/>
            <color indexed="81"/>
            <rFont val="Tahoma"/>
            <family val="2"/>
          </rPr>
          <t xml:space="preserve">Both assets and liabilities should be entered as positives </t>
        </r>
      </text>
    </comment>
    <comment ref="E74" authorId="0" shapeId="0" xr:uid="{1C100E4D-1DA5-42BD-A9AF-6631291369BA}">
      <text>
        <r>
          <rPr>
            <sz val="9"/>
            <color indexed="81"/>
            <rFont val="Tahoma"/>
            <family val="2"/>
          </rPr>
          <t xml:space="preserve">Both assets and liabilities should be entered as positives </t>
        </r>
      </text>
    </comment>
    <comment ref="F74" authorId="0" shapeId="0" xr:uid="{BBD12746-DACB-4345-B5C7-E4E769288B03}">
      <text>
        <r>
          <rPr>
            <sz val="9"/>
            <color indexed="81"/>
            <rFont val="Tahoma"/>
            <family val="2"/>
          </rPr>
          <t xml:space="preserve">Both assets and liabilities should be entered as positives </t>
        </r>
      </text>
    </comment>
    <comment ref="G74" authorId="0" shapeId="0" xr:uid="{A831A99D-3A02-4F7B-930E-6F62690F983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78" authorId="0" shapeId="0" xr:uid="{FF53CB1B-8A21-4E02-92BD-CE1C672576A4}">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79" authorId="0" shapeId="0" xr:uid="{3052A5EA-B72B-4C9E-8A05-951F9B9B0C6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0" authorId="0" shapeId="0" xr:uid="{BFE8EBCE-EC20-432D-AFE6-4ECCCF0F2E1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2" authorId="0" shapeId="0" xr:uid="{96B79B3F-0391-4D1A-B838-DA9445D183D1}">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3" authorId="0" shapeId="0" xr:uid="{FE4CE450-0FF2-494A-973A-0F7D33CF4067}">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4" authorId="0" shapeId="0" xr:uid="{EA5C7458-3FEE-4DF3-A5F6-4028C4B48B1E}">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kashcroft</author>
    <author>efenton</author>
  </authors>
  <commentList>
    <comment ref="H29" authorId="0" shapeId="0" xr:uid="{D8DB95AD-FF99-4378-967C-45B99137D07A}">
      <text>
        <r>
          <rPr>
            <b/>
            <sz val="9"/>
            <color indexed="81"/>
            <rFont val="Tahoma"/>
            <family val="2"/>
          </rPr>
          <t xml:space="preserve">Please provide high level commentary explaining the movements in the following key financial balances in the accounts focusing on the most recent financial period/(s) </t>
        </r>
      </text>
    </comment>
    <comment ref="H30" authorId="0" shapeId="0" xr:uid="{7EC94F70-FDCE-4BF3-B74F-44A1CB0E405C}">
      <text>
        <r>
          <rPr>
            <b/>
            <sz val="9"/>
            <color indexed="81"/>
            <rFont val="Tahoma"/>
            <family val="2"/>
          </rPr>
          <t>Please provide high level commentary explaining the movements in the following key financial balances in the accounts focusing on the most recent financial period/(s)</t>
        </r>
      </text>
    </comment>
    <comment ref="H31" authorId="0" shapeId="0" xr:uid="{D3181464-FC4D-4FD4-BD61-FAD9141D45AA}">
      <text>
        <r>
          <rPr>
            <b/>
            <sz val="9"/>
            <color indexed="81"/>
            <rFont val="Tahoma"/>
            <family val="2"/>
          </rPr>
          <t>Please provide high level commentary explaining the movements in the following key financial balances in the accounts focusing on the most recent financial period/(s)</t>
        </r>
      </text>
    </comment>
    <comment ref="H32" authorId="0" shapeId="0" xr:uid="{B193FE4E-BDC7-4FC1-ABFB-79F3EFBD7A2A}">
      <text>
        <r>
          <rPr>
            <b/>
            <sz val="9"/>
            <color indexed="81"/>
            <rFont val="Tahoma"/>
            <family val="2"/>
          </rPr>
          <t>Please provide high level commentary explaining the movements in the following key financial balances in the accounts focusing on the most recent financial period/(s)</t>
        </r>
      </text>
    </comment>
    <comment ref="H33" authorId="0" shapeId="0" xr:uid="{7DCA2514-E31D-4838-9357-654ECEC620FA}">
      <text>
        <r>
          <rPr>
            <b/>
            <sz val="9"/>
            <color indexed="81"/>
            <rFont val="Tahoma"/>
            <family val="2"/>
          </rPr>
          <t>Please provide high level commentary explaining the movements in the following key financial balances in the accounts focusing on the most recent financial period/(s)</t>
        </r>
      </text>
    </comment>
    <comment ref="H36" authorId="0" shapeId="0" xr:uid="{06C25CF6-A39F-460F-A7BD-8DF676D7FA12}">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37" authorId="0" shapeId="0" xr:uid="{E54A23E7-2148-48B7-97A6-B19C07EE2AD7}">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38" authorId="0" shapeId="0" xr:uid="{304284DD-03B2-45FA-8B7C-34202C980349}">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39" authorId="0" shapeId="0" xr:uid="{5B067294-4E87-40BA-BE67-AE3A8D27CE90}">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40" authorId="0" shapeId="0" xr:uid="{5CEB4D96-3B6E-479C-84E6-4C82788F5527}">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41" authorId="0" shapeId="0" xr:uid="{D5376654-ADD0-4FBC-A5A5-9DB3A82FBC4B}">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42" authorId="0" shapeId="0" xr:uid="{10F780D9-3D06-4E96-B4F9-9BAF6C87D24E}">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43" authorId="0" shapeId="0" xr:uid="{761A1E9E-97D6-4319-B4EC-E8BB4C2048E2}">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46" authorId="1" shapeId="0" xr:uid="{8B22CC83-2BCA-4914-B6C1-BE8AE9CAB7A0}">
      <text>
        <r>
          <rPr>
            <b/>
            <sz val="9"/>
            <color indexed="81"/>
            <rFont val="Tahoma"/>
            <family val="2"/>
          </rPr>
          <t>Please provide high level commentary explaining the movements in the following key financial balances in the accounts focusing on the most recent financial period/(s)</t>
        </r>
      </text>
    </comment>
    <comment ref="H47" authorId="1" shapeId="0" xr:uid="{FA2ABFED-B140-48CA-82FE-33F2EDB42BD8}">
      <text>
        <r>
          <rPr>
            <b/>
            <sz val="9"/>
            <color indexed="81"/>
            <rFont val="Tahoma"/>
            <family val="2"/>
          </rPr>
          <t>Please provide high level commentary explaining the movements in the following key financial balances in the accounts focusing on the most recent financial period/(s)</t>
        </r>
      </text>
    </comment>
    <comment ref="H48" authorId="1" shapeId="0" xr:uid="{2C06CA63-67F6-48DF-9E25-F65CF52E2F24}">
      <text>
        <r>
          <rPr>
            <b/>
            <sz val="9"/>
            <color indexed="81"/>
            <rFont val="Tahoma"/>
            <family val="2"/>
          </rPr>
          <t>Please provide high level commentary explaining the movements in the following key financial balances in the accounts focusing on the most recent financial period/(s)</t>
        </r>
        <r>
          <rPr>
            <sz val="9"/>
            <color indexed="81"/>
            <rFont val="Tahoma"/>
            <family val="2"/>
          </rPr>
          <t xml:space="preserve">
</t>
        </r>
      </text>
    </comment>
    <comment ref="H49" authorId="1" shapeId="0" xr:uid="{EDB33C9E-C012-469B-8FB3-762C85F24DD7}">
      <text>
        <r>
          <rPr>
            <b/>
            <sz val="9"/>
            <color indexed="81"/>
            <rFont val="Tahoma"/>
            <family val="2"/>
          </rPr>
          <t>Please provide high level commentary explaining the movements in the following key financial balances in the accounts focusing on the most recent financial period/(s)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kashcroft</author>
  </authors>
  <commentList>
    <comment ref="C19" authorId="0" shapeId="0" xr:uid="{9D534D61-2972-4DB4-AFFD-14915AC985F3}">
      <text>
        <r>
          <rPr>
            <sz val="9"/>
            <color indexed="81"/>
            <rFont val="Tahoma"/>
            <family val="2"/>
          </rPr>
          <t xml:space="preserve">Expenditure should be 
entered as (negative), and income should be noted as a positive </t>
        </r>
      </text>
    </comment>
    <comment ref="D19" authorId="0" shapeId="0" xr:uid="{D97F79BE-1015-4C70-B520-99D0A35B7C0D}">
      <text>
        <r>
          <rPr>
            <sz val="9"/>
            <color indexed="81"/>
            <rFont val="Tahoma"/>
            <family val="2"/>
          </rPr>
          <t xml:space="preserve">Expenditure should be 
entered as (negative), and income should be noted as a positive </t>
        </r>
      </text>
    </comment>
    <comment ref="E19" authorId="0" shapeId="0" xr:uid="{7ABD433C-B90C-46ED-9780-FABD916C5CC3}">
      <text>
        <r>
          <rPr>
            <sz val="9"/>
            <color indexed="81"/>
            <rFont val="Tahoma"/>
            <family val="2"/>
          </rPr>
          <t xml:space="preserve">Expenditure should be 
entered as (negative), and income should be noted as a positive </t>
        </r>
      </text>
    </comment>
    <comment ref="F19" authorId="0" shapeId="0" xr:uid="{BA81AB2F-F3E9-4EA2-9AFF-5408A48948C9}">
      <text>
        <r>
          <rPr>
            <sz val="9"/>
            <color indexed="81"/>
            <rFont val="Tahoma"/>
            <family val="2"/>
          </rPr>
          <t xml:space="preserve">Expenditure should be 
entered as (negative), and income should be noted as a positive </t>
        </r>
      </text>
    </comment>
    <comment ref="G19" authorId="0" shapeId="0" xr:uid="{182B9A58-2D15-4F9A-806E-A27C6230D9E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0" authorId="0" shapeId="0" xr:uid="{B77B6FD9-8F60-4177-8EAC-74CC8CDE5887}">
      <text>
        <r>
          <rPr>
            <sz val="9"/>
            <color indexed="81"/>
            <rFont val="Tahoma"/>
            <family val="2"/>
          </rPr>
          <t xml:space="preserve">Expenditure should be 
entered as (negative), and income should be noted as a positive </t>
        </r>
      </text>
    </comment>
    <comment ref="D20" authorId="0" shapeId="0" xr:uid="{4A609F1E-49C2-4065-8215-524E61687C99}">
      <text>
        <r>
          <rPr>
            <sz val="9"/>
            <color indexed="81"/>
            <rFont val="Tahoma"/>
            <family val="2"/>
          </rPr>
          <t xml:space="preserve">Expenditure should be 
entered as (negative), and income should be noted as a positive </t>
        </r>
      </text>
    </comment>
    <comment ref="E20" authorId="0" shapeId="0" xr:uid="{E90A35B9-8D23-4C09-9386-1E7720265C9E}">
      <text>
        <r>
          <rPr>
            <sz val="9"/>
            <color indexed="81"/>
            <rFont val="Tahoma"/>
            <family val="2"/>
          </rPr>
          <t xml:space="preserve">Expenditure should be 
entered as (negative), and income should be noted as a positive </t>
        </r>
      </text>
    </comment>
    <comment ref="F20" authorId="0" shapeId="0" xr:uid="{E69CEC3D-AE5C-48FC-93D9-25944B9C4640}">
      <text>
        <r>
          <rPr>
            <sz val="9"/>
            <color indexed="81"/>
            <rFont val="Tahoma"/>
            <family val="2"/>
          </rPr>
          <t xml:space="preserve">Expenditure should be 
entered as (negative), and income should be noted as a positive </t>
        </r>
      </text>
    </comment>
    <comment ref="G20" authorId="0" shapeId="0" xr:uid="{2EE7A7E2-61C0-41BC-B578-2C79D8E90A8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2" authorId="0" shapeId="0" xr:uid="{30E1DEEE-5E73-4ABB-83CC-A7C32D01D222}">
      <text>
        <r>
          <rPr>
            <sz val="9"/>
            <color indexed="81"/>
            <rFont val="Tahoma"/>
            <family val="2"/>
          </rPr>
          <t xml:space="preserve">Expenditure should be 
entered as (negative), and income should be noted as a positive </t>
        </r>
      </text>
    </comment>
    <comment ref="D22" authorId="0" shapeId="0" xr:uid="{22716C7A-DDB3-4361-9408-5EDAD8A48A6F}">
      <text>
        <r>
          <rPr>
            <sz val="9"/>
            <color indexed="81"/>
            <rFont val="Tahoma"/>
            <family val="2"/>
          </rPr>
          <t xml:space="preserve">Expenditure should be 
entered as (negative), and income should be noted as a positive </t>
        </r>
      </text>
    </comment>
    <comment ref="E22" authorId="0" shapeId="0" xr:uid="{FCE4C5A9-D80A-42D8-937B-8199BB875A5D}">
      <text>
        <r>
          <rPr>
            <sz val="9"/>
            <color indexed="81"/>
            <rFont val="Tahoma"/>
            <family val="2"/>
          </rPr>
          <t xml:space="preserve">Expenditure should be 
entered as (negative), and income should be noted as a positive </t>
        </r>
      </text>
    </comment>
    <comment ref="F22" authorId="0" shapeId="0" xr:uid="{C37BFAC8-6303-4172-83D2-B198F8466A35}">
      <text>
        <r>
          <rPr>
            <sz val="9"/>
            <color indexed="81"/>
            <rFont val="Tahoma"/>
            <family val="2"/>
          </rPr>
          <t xml:space="preserve">Expenditure should be 
entered as (negative), and income should be noted as a positive </t>
        </r>
      </text>
    </comment>
    <comment ref="G22" authorId="0" shapeId="0" xr:uid="{9505400B-E391-4A25-BC52-3E08016FE56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3" authorId="0" shapeId="0" xr:uid="{7DBB4120-3688-405C-8B70-11DB8A842A5E}">
      <text>
        <r>
          <rPr>
            <sz val="9"/>
            <color indexed="81"/>
            <rFont val="Tahoma"/>
            <family val="2"/>
          </rPr>
          <t xml:space="preserve">Expenditure should be 
entered as (negative), and income should be noted as a positive </t>
        </r>
      </text>
    </comment>
    <comment ref="D23" authorId="0" shapeId="0" xr:uid="{73136876-A432-4EED-BE8E-8EB996C579DB}">
      <text>
        <r>
          <rPr>
            <sz val="9"/>
            <color indexed="81"/>
            <rFont val="Tahoma"/>
            <family val="2"/>
          </rPr>
          <t xml:space="preserve">Expenditure should be 
entered as (negative), and income should be noted as a positive </t>
        </r>
      </text>
    </comment>
    <comment ref="E23" authorId="0" shapeId="0" xr:uid="{D5C0FAB1-679D-42E9-A5C2-188F51EE5090}">
      <text>
        <r>
          <rPr>
            <sz val="9"/>
            <color indexed="81"/>
            <rFont val="Tahoma"/>
            <family val="2"/>
          </rPr>
          <t xml:space="preserve">Expenditure should be 
entered as (negative), and income should be noted as a positive </t>
        </r>
      </text>
    </comment>
    <comment ref="F23" authorId="0" shapeId="0" xr:uid="{B1C8A115-F700-44AD-A657-3C65AACD85C3}">
      <text>
        <r>
          <rPr>
            <sz val="9"/>
            <color indexed="81"/>
            <rFont val="Tahoma"/>
            <family val="2"/>
          </rPr>
          <t xml:space="preserve">Expenditure should be 
entered as (negative), and income should be noted as a positive </t>
        </r>
      </text>
    </comment>
    <comment ref="G23" authorId="0" shapeId="0" xr:uid="{938C0C34-140D-4F5D-8E46-DF5DE5D5C15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4" authorId="0" shapeId="0" xr:uid="{D4AEAC39-8C1C-4A90-8F41-F29814D5F714}">
      <text>
        <r>
          <rPr>
            <sz val="9"/>
            <color indexed="81"/>
            <rFont val="Tahoma"/>
            <family val="2"/>
          </rPr>
          <t xml:space="preserve">Expenditure should be 
entered as (negative), and income should be noted as a positive </t>
        </r>
      </text>
    </comment>
    <comment ref="D24" authorId="0" shapeId="0" xr:uid="{83D6B07D-7224-4B44-BC47-83ED5CC6FAD7}">
      <text>
        <r>
          <rPr>
            <sz val="9"/>
            <color indexed="81"/>
            <rFont val="Tahoma"/>
            <family val="2"/>
          </rPr>
          <t xml:space="preserve">Expenditure should be 
entered as (negative), and income should be noted as a positive </t>
        </r>
      </text>
    </comment>
    <comment ref="E24" authorId="0" shapeId="0" xr:uid="{88DE713A-C643-46FD-8831-04D1ED6CD242}">
      <text>
        <r>
          <rPr>
            <sz val="9"/>
            <color indexed="81"/>
            <rFont val="Tahoma"/>
            <family val="2"/>
          </rPr>
          <t xml:space="preserve">Expenditure should be 
entered as (negative), and income should be noted as a positive </t>
        </r>
      </text>
    </comment>
    <comment ref="F24" authorId="0" shapeId="0" xr:uid="{900FE99E-0E17-4993-862A-31AA861A41E8}">
      <text>
        <r>
          <rPr>
            <sz val="9"/>
            <color indexed="81"/>
            <rFont val="Tahoma"/>
            <family val="2"/>
          </rPr>
          <t xml:space="preserve">Expenditure should be 
entered as (negative), and income should be noted as a positive </t>
        </r>
      </text>
    </comment>
    <comment ref="G24" authorId="0" shapeId="0" xr:uid="{DBDBC2FE-1B13-4BF6-B168-66A4355CCA2E}">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5" authorId="0" shapeId="0" xr:uid="{A647A045-1A7E-477B-9D66-5EB352378E0B}">
      <text>
        <r>
          <rPr>
            <sz val="9"/>
            <color indexed="81"/>
            <rFont val="Tahoma"/>
            <family val="2"/>
          </rPr>
          <t xml:space="preserve">Expenditure should be 
entered as (negative), and income should be noted as a positive </t>
        </r>
      </text>
    </comment>
    <comment ref="D25" authorId="0" shapeId="0" xr:uid="{8EC9832A-E48C-45FD-9649-24C1EDD69BA1}">
      <text>
        <r>
          <rPr>
            <sz val="9"/>
            <color indexed="81"/>
            <rFont val="Tahoma"/>
            <family val="2"/>
          </rPr>
          <t xml:space="preserve">Expenditure should be 
entered as (negative), and income should be noted as a positive </t>
        </r>
      </text>
    </comment>
    <comment ref="E25" authorId="0" shapeId="0" xr:uid="{9633FCAB-2D65-49CF-85A7-A4E29FA48780}">
      <text>
        <r>
          <rPr>
            <sz val="9"/>
            <color indexed="81"/>
            <rFont val="Tahoma"/>
            <family val="2"/>
          </rPr>
          <t xml:space="preserve">Expenditure should be 
entered as (negative), and income should be noted as a positive </t>
        </r>
      </text>
    </comment>
    <comment ref="F25" authorId="0" shapeId="0" xr:uid="{85E3A85C-B43C-4B1C-B495-2DD2F0C332AE}">
      <text>
        <r>
          <rPr>
            <sz val="9"/>
            <color indexed="81"/>
            <rFont val="Tahoma"/>
            <family val="2"/>
          </rPr>
          <t xml:space="preserve">Expenditure should be 
entered as (negative), and income should be noted as a positive </t>
        </r>
      </text>
    </comment>
    <comment ref="G25" authorId="0" shapeId="0" xr:uid="{B294EE52-3941-4F69-A2DB-FF53404F1ACD}">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6" authorId="0" shapeId="0" xr:uid="{607FB228-9A08-48E9-A0AA-298D48A40805}">
      <text>
        <r>
          <rPr>
            <sz val="9"/>
            <color indexed="81"/>
            <rFont val="Tahoma"/>
            <family val="2"/>
          </rPr>
          <t xml:space="preserve">Expenditure should be 
entered as (negative), and income should be noted as a positive </t>
        </r>
      </text>
    </comment>
    <comment ref="D26" authorId="0" shapeId="0" xr:uid="{A73B049E-0E13-4DC8-8060-A7E37E4559F5}">
      <text>
        <r>
          <rPr>
            <sz val="9"/>
            <color indexed="81"/>
            <rFont val="Tahoma"/>
            <family val="2"/>
          </rPr>
          <t xml:space="preserve">Expenditure should be 
entered as (negative), and income should be noted as a positive </t>
        </r>
      </text>
    </comment>
    <comment ref="E26" authorId="0" shapeId="0" xr:uid="{3A62337C-A7BD-437C-85F7-FA47907217E2}">
      <text>
        <r>
          <rPr>
            <sz val="9"/>
            <color indexed="81"/>
            <rFont val="Tahoma"/>
            <family val="2"/>
          </rPr>
          <t xml:space="preserve">Expenditure should be 
entered as (negative), and income should be noted as a positive </t>
        </r>
      </text>
    </comment>
    <comment ref="F26" authorId="0" shapeId="0" xr:uid="{B6E4A8FB-F472-4B8E-BF4D-4226FFFF6565}">
      <text>
        <r>
          <rPr>
            <sz val="9"/>
            <color indexed="81"/>
            <rFont val="Tahoma"/>
            <family val="2"/>
          </rPr>
          <t xml:space="preserve">Expenditure should be 
entered as (negative), and income should be noted as a positive </t>
        </r>
      </text>
    </comment>
    <comment ref="G26" authorId="0" shapeId="0" xr:uid="{83A7E639-3E5B-4D17-A29D-F77A928B4B6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1" authorId="0" shapeId="0" xr:uid="{7DBA6AB6-77AB-487B-9420-5FAB78F8E749}">
      <text>
        <r>
          <rPr>
            <sz val="9"/>
            <color indexed="81"/>
            <rFont val="Tahoma"/>
            <family val="2"/>
          </rPr>
          <t xml:space="preserve">Expenditure should be 
entered as (negative), and income should be noted as a positive </t>
        </r>
      </text>
    </comment>
    <comment ref="D31" authorId="0" shapeId="0" xr:uid="{EF001992-FAC3-48B9-9B82-1FEFB3179CF0}">
      <text>
        <r>
          <rPr>
            <sz val="9"/>
            <color indexed="81"/>
            <rFont val="Tahoma"/>
            <family val="2"/>
          </rPr>
          <t xml:space="preserve">Expenditure should be 
entered as (negative), and income should be noted as a positive </t>
        </r>
      </text>
    </comment>
    <comment ref="E31" authorId="0" shapeId="0" xr:uid="{B82DED23-46CC-45C7-B0F6-F8F3C43937CB}">
      <text>
        <r>
          <rPr>
            <sz val="9"/>
            <color indexed="81"/>
            <rFont val="Tahoma"/>
            <family val="2"/>
          </rPr>
          <t xml:space="preserve">Expenditure should be 
entered as (negative), and income should be noted as a positive </t>
        </r>
      </text>
    </comment>
    <comment ref="F31" authorId="0" shapeId="0" xr:uid="{EE76E047-05A6-425E-8FBD-525A53D6DA34}">
      <text>
        <r>
          <rPr>
            <sz val="9"/>
            <color indexed="81"/>
            <rFont val="Tahoma"/>
            <family val="2"/>
          </rPr>
          <t xml:space="preserve">Expenditure should be 
entered as (negative), and income should be noted as a positive </t>
        </r>
      </text>
    </comment>
    <comment ref="G31" authorId="0" shapeId="0" xr:uid="{78146863-1B6B-429E-9F75-3524C9F2B878}">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2" authorId="0" shapeId="0" xr:uid="{B16BCC4F-61EF-4A5C-A7CD-CEDD2B508D27}">
      <text>
        <r>
          <rPr>
            <sz val="9"/>
            <color indexed="81"/>
            <rFont val="Tahoma"/>
            <family val="2"/>
          </rPr>
          <t xml:space="preserve">Expenditure should be 
entered as (negative), and income should be noted as a positive </t>
        </r>
      </text>
    </comment>
    <comment ref="D32" authorId="0" shapeId="0" xr:uid="{8529D0DC-8799-4489-B20D-33EE9AEF5570}">
      <text>
        <r>
          <rPr>
            <sz val="9"/>
            <color indexed="81"/>
            <rFont val="Tahoma"/>
            <family val="2"/>
          </rPr>
          <t xml:space="preserve">Expenditure should be 
entered as (negative), and income should be noted as a positive </t>
        </r>
      </text>
    </comment>
    <comment ref="E32" authorId="0" shapeId="0" xr:uid="{7792C720-D741-4DA6-A5E1-2FD366C7D1BE}">
      <text>
        <r>
          <rPr>
            <sz val="9"/>
            <color indexed="81"/>
            <rFont val="Tahoma"/>
            <family val="2"/>
          </rPr>
          <t xml:space="preserve">Expenditure should be 
entered as (negative), and income should be noted as a positive </t>
        </r>
      </text>
    </comment>
    <comment ref="F32" authorId="0" shapeId="0" xr:uid="{847EBBD7-392C-4E93-889A-A156500937C5}">
      <text>
        <r>
          <rPr>
            <sz val="9"/>
            <color indexed="81"/>
            <rFont val="Tahoma"/>
            <family val="2"/>
          </rPr>
          <t xml:space="preserve">Expenditure should be 
entered as (negative), and income should be noted as a positive </t>
        </r>
      </text>
    </comment>
    <comment ref="G32" authorId="0" shapeId="0" xr:uid="{8240A292-40F7-4621-BFBF-9B8C21E966B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4" authorId="0" shapeId="0" xr:uid="{EAE8F154-7E70-4170-A7A0-015ECFED9BE7}">
      <text>
        <r>
          <rPr>
            <sz val="9"/>
            <color indexed="81"/>
            <rFont val="Tahoma"/>
            <family val="2"/>
          </rPr>
          <t xml:space="preserve">Expenditure should be 
entered as (negative), and income should be noted as a positive </t>
        </r>
      </text>
    </comment>
    <comment ref="D34" authorId="0" shapeId="0" xr:uid="{1757AC9E-1E4F-4506-8D51-589787BD80A4}">
      <text>
        <r>
          <rPr>
            <sz val="9"/>
            <color indexed="81"/>
            <rFont val="Tahoma"/>
            <family val="2"/>
          </rPr>
          <t xml:space="preserve">Expenditure should be 
entered as (negative), and income should be noted as a positive </t>
        </r>
      </text>
    </comment>
    <comment ref="E34" authorId="0" shapeId="0" xr:uid="{D7B4BC1F-FA3D-4F9C-81F4-D33F1674F5D3}">
      <text>
        <r>
          <rPr>
            <sz val="9"/>
            <color indexed="81"/>
            <rFont val="Tahoma"/>
            <family val="2"/>
          </rPr>
          <t xml:space="preserve">Expenditure should be 
entered as (negative), and income should be noted as a positive </t>
        </r>
      </text>
    </comment>
    <comment ref="F34" authorId="0" shapeId="0" xr:uid="{19C0051B-C275-4069-B21E-EC6FE30AC22B}">
      <text>
        <r>
          <rPr>
            <sz val="9"/>
            <color indexed="81"/>
            <rFont val="Tahoma"/>
            <family val="2"/>
          </rPr>
          <t xml:space="preserve">Expenditure should be 
entered as (negative), and income should be noted as a positive </t>
        </r>
      </text>
    </comment>
    <comment ref="G34" authorId="0" shapeId="0" xr:uid="{203CF25F-0D96-4A0E-88A5-36EFDF3C1951}">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5" authorId="0" shapeId="0" xr:uid="{F51E9B1A-EE62-4EC6-8BC3-E51161AA8209}">
      <text>
        <r>
          <rPr>
            <sz val="9"/>
            <color indexed="81"/>
            <rFont val="Tahoma"/>
            <family val="2"/>
          </rPr>
          <t xml:space="preserve">Expenditure should be 
entered as (negative), and income should be noted as a positive </t>
        </r>
      </text>
    </comment>
    <comment ref="D35" authorId="0" shapeId="0" xr:uid="{CDD7FD78-CE8D-44FD-8047-09846406C939}">
      <text>
        <r>
          <rPr>
            <sz val="9"/>
            <color indexed="81"/>
            <rFont val="Tahoma"/>
            <family val="2"/>
          </rPr>
          <t xml:space="preserve">Expenditure should be 
entered as (negative), and income should be noted as a positive </t>
        </r>
      </text>
    </comment>
    <comment ref="E35" authorId="0" shapeId="0" xr:uid="{B03E73C9-4E5B-499C-8070-4825045350FD}">
      <text>
        <r>
          <rPr>
            <sz val="9"/>
            <color indexed="81"/>
            <rFont val="Tahoma"/>
            <family val="2"/>
          </rPr>
          <t xml:space="preserve">Expenditure should be 
entered as (negative), and income should be noted as a positive </t>
        </r>
      </text>
    </comment>
    <comment ref="F35" authorId="0" shapeId="0" xr:uid="{6C4E28B6-A775-445E-ADCE-D66683D30CE7}">
      <text>
        <r>
          <rPr>
            <sz val="9"/>
            <color indexed="81"/>
            <rFont val="Tahoma"/>
            <family val="2"/>
          </rPr>
          <t xml:space="preserve">Expenditure should be 
entered as (negative), and income should be noted as a positive </t>
        </r>
      </text>
    </comment>
    <comment ref="G35" authorId="0" shapeId="0" xr:uid="{3236C83C-0618-4DC4-A8C0-178EFDAFD01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6" authorId="0" shapeId="0" xr:uid="{7799349F-A283-475C-84AB-2F9254FF3AFF}">
      <text>
        <r>
          <rPr>
            <sz val="9"/>
            <color indexed="81"/>
            <rFont val="Tahoma"/>
            <family val="2"/>
          </rPr>
          <t xml:space="preserve">Expenditure should be 
entered as (negative), and income should be noted as a positive </t>
        </r>
      </text>
    </comment>
    <comment ref="D36" authorId="0" shapeId="0" xr:uid="{8C7CA4BA-540C-4EB4-A8BD-184FF584189A}">
      <text>
        <r>
          <rPr>
            <sz val="9"/>
            <color indexed="81"/>
            <rFont val="Tahoma"/>
            <family val="2"/>
          </rPr>
          <t xml:space="preserve">Expenditure should be 
entered as (negative), and income should be noted as a positive </t>
        </r>
      </text>
    </comment>
    <comment ref="E36" authorId="0" shapeId="0" xr:uid="{15B2ADA4-64E8-45A6-A775-40CFA7C78223}">
      <text>
        <r>
          <rPr>
            <sz val="9"/>
            <color indexed="81"/>
            <rFont val="Tahoma"/>
            <family val="2"/>
          </rPr>
          <t xml:space="preserve">Expenditure should be 
entered as (negative), and income should be noted as a positive </t>
        </r>
      </text>
    </comment>
    <comment ref="F36" authorId="0" shapeId="0" xr:uid="{C36A4917-0B8A-48BC-B61B-14514580D214}">
      <text>
        <r>
          <rPr>
            <sz val="9"/>
            <color indexed="81"/>
            <rFont val="Tahoma"/>
            <family val="2"/>
          </rPr>
          <t xml:space="preserve">Expenditure should be 
entered as (negative), and income should be noted as a positive </t>
        </r>
      </text>
    </comment>
    <comment ref="G36" authorId="0" shapeId="0" xr:uid="{F4662050-E9DA-4A48-9DD2-932ADA57B35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7" authorId="0" shapeId="0" xr:uid="{9D89D6BA-EE0D-4AB1-BABE-1840E924E1A6}">
      <text>
        <r>
          <rPr>
            <sz val="9"/>
            <color indexed="81"/>
            <rFont val="Tahoma"/>
            <family val="2"/>
          </rPr>
          <t xml:space="preserve">Expenditure should be 
entered as (negative), and income should be noted as a positive </t>
        </r>
      </text>
    </comment>
    <comment ref="D37" authorId="0" shapeId="0" xr:uid="{2D503432-029C-4158-84BE-859012094341}">
      <text>
        <r>
          <rPr>
            <sz val="9"/>
            <color indexed="81"/>
            <rFont val="Tahoma"/>
            <family val="2"/>
          </rPr>
          <t xml:space="preserve">Expenditure should be 
entered as (negative), and income should be noted as a positive </t>
        </r>
      </text>
    </comment>
    <comment ref="E37" authorId="0" shapeId="0" xr:uid="{192138A9-44E6-4094-9461-D15FA55FCE3B}">
      <text>
        <r>
          <rPr>
            <sz val="9"/>
            <color indexed="81"/>
            <rFont val="Tahoma"/>
            <family val="2"/>
          </rPr>
          <t xml:space="preserve">Expenditure should be 
entered as (negative), and income should be noted as a positive </t>
        </r>
      </text>
    </comment>
    <comment ref="F37" authorId="0" shapeId="0" xr:uid="{4E5A216E-0E40-4F36-8CC5-32A6CAA02BCE}">
      <text>
        <r>
          <rPr>
            <sz val="9"/>
            <color indexed="81"/>
            <rFont val="Tahoma"/>
            <family val="2"/>
          </rPr>
          <t xml:space="preserve">Expenditure should be 
entered as (negative), and income should be noted as a positive </t>
        </r>
      </text>
    </comment>
    <comment ref="G37" authorId="0" shapeId="0" xr:uid="{4D0C1D55-5245-4AA5-A532-F9A94084EE9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1" authorId="0" shapeId="0" xr:uid="{2132702F-2A7B-4F08-910D-53E6460E3832}">
      <text>
        <r>
          <rPr>
            <sz val="9"/>
            <color indexed="81"/>
            <rFont val="Tahoma"/>
            <family val="2"/>
          </rPr>
          <t xml:space="preserve">Expenditure should be 
entered as (negative), and income should be noted as a positive </t>
        </r>
      </text>
    </comment>
    <comment ref="D41" authorId="0" shapeId="0" xr:uid="{3C25C8EC-98ED-4506-9760-70CF386823F6}">
      <text>
        <r>
          <rPr>
            <sz val="9"/>
            <color indexed="81"/>
            <rFont val="Tahoma"/>
            <family val="2"/>
          </rPr>
          <t xml:space="preserve">Expenditure should be 
entered as (negative), and income should be noted as a positive </t>
        </r>
      </text>
    </comment>
    <comment ref="E41" authorId="0" shapeId="0" xr:uid="{77C3038E-E405-42EC-A418-E8578410F8B2}">
      <text>
        <r>
          <rPr>
            <sz val="9"/>
            <color indexed="81"/>
            <rFont val="Tahoma"/>
            <family val="2"/>
          </rPr>
          <t xml:space="preserve">Expenditure should be 
entered as (negative), and income should be noted as a positive </t>
        </r>
      </text>
    </comment>
    <comment ref="F41" authorId="0" shapeId="0" xr:uid="{5B1DE81D-0641-424B-830E-CFA7F2864004}">
      <text>
        <r>
          <rPr>
            <sz val="9"/>
            <color indexed="81"/>
            <rFont val="Tahoma"/>
            <family val="2"/>
          </rPr>
          <t xml:space="preserve">Expenditure should be 
entered as (negative), and income should be noted as a positive </t>
        </r>
      </text>
    </comment>
    <comment ref="G41" authorId="0" shapeId="0" xr:uid="{44F45536-D508-44C2-99D9-A283761DBB7E}">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3" authorId="0" shapeId="0" xr:uid="{AD2419CC-F942-4F26-A99B-7DC7940C1E89}">
      <text>
        <r>
          <rPr>
            <sz val="9"/>
            <color indexed="81"/>
            <rFont val="Tahoma"/>
            <family val="2"/>
          </rPr>
          <t xml:space="preserve">Expenditure should be 
entered as (negative), and income should be noted as a positive </t>
        </r>
      </text>
    </comment>
    <comment ref="D43" authorId="0" shapeId="0" xr:uid="{EA4D2722-A90D-4EB2-B329-F8ACEBF16F90}">
      <text>
        <r>
          <rPr>
            <sz val="9"/>
            <color indexed="81"/>
            <rFont val="Tahoma"/>
            <family val="2"/>
          </rPr>
          <t xml:space="preserve">Expenditure should be 
entered as (negative), and income should be noted as a positive </t>
        </r>
      </text>
    </comment>
    <comment ref="E43" authorId="0" shapeId="0" xr:uid="{F7499677-80C7-4041-9839-B11742C6C37E}">
      <text>
        <r>
          <rPr>
            <sz val="9"/>
            <color indexed="81"/>
            <rFont val="Tahoma"/>
            <family val="2"/>
          </rPr>
          <t xml:space="preserve">Expenditure should be 
entered as (negative), and income should be noted as a positive </t>
        </r>
      </text>
    </comment>
    <comment ref="F43" authorId="0" shapeId="0" xr:uid="{A717A91B-93B5-4527-8642-0EE3A854C9C8}">
      <text>
        <r>
          <rPr>
            <sz val="9"/>
            <color indexed="81"/>
            <rFont val="Tahoma"/>
            <family val="2"/>
          </rPr>
          <t xml:space="preserve">Expenditure should be 
entered as (negative), and income should be noted as a positive </t>
        </r>
      </text>
    </comment>
    <comment ref="G43" authorId="0" shapeId="0" xr:uid="{7B25E49C-FECF-4924-AF90-0AEFDAE2CC6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kashcroft</author>
  </authors>
  <commentList>
    <comment ref="C28" authorId="0" shapeId="0" xr:uid="{188F7F31-AEE1-4529-B0D2-BB5A43752549}">
      <text>
        <r>
          <rPr>
            <sz val="9"/>
            <color indexed="81"/>
            <rFont val="Tahoma"/>
            <family val="2"/>
          </rPr>
          <t xml:space="preserve">Both assets and liabilities should be entered as positives </t>
        </r>
      </text>
    </comment>
    <comment ref="D28" authorId="0" shapeId="0" xr:uid="{3A3994F3-511C-4E34-AF53-6CA4AF77C948}">
      <text>
        <r>
          <rPr>
            <sz val="9"/>
            <color indexed="81"/>
            <rFont val="Tahoma"/>
            <family val="2"/>
          </rPr>
          <t xml:space="preserve">Both assets and liabilities should be entered as positives </t>
        </r>
      </text>
    </comment>
    <comment ref="E28" authorId="0" shapeId="0" xr:uid="{4A1AD27B-6126-4816-B9C6-66D7A265336B}">
      <text>
        <r>
          <rPr>
            <sz val="9"/>
            <color indexed="81"/>
            <rFont val="Tahoma"/>
            <family val="2"/>
          </rPr>
          <t xml:space="preserve">Both assets and liabilities should be entered as positives </t>
        </r>
      </text>
    </comment>
    <comment ref="F28" authorId="0" shapeId="0" xr:uid="{69B9C334-F35A-47BF-8C53-6E865AE69654}">
      <text>
        <r>
          <rPr>
            <sz val="9"/>
            <color indexed="81"/>
            <rFont val="Tahoma"/>
            <family val="2"/>
          </rPr>
          <t xml:space="preserve">Both assets and liabilities should be entered as positives </t>
        </r>
      </text>
    </comment>
    <comment ref="G28" authorId="0" shapeId="0" xr:uid="{DFE2D53A-4936-437A-ACCE-EE94294E212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9" authorId="0" shapeId="0" xr:uid="{C3BD5988-168F-4B82-AC86-6A55D8D2EEC2}">
      <text>
        <r>
          <rPr>
            <sz val="9"/>
            <color indexed="81"/>
            <rFont val="Tahoma"/>
            <family val="2"/>
          </rPr>
          <t xml:space="preserve">Both assets and liabilities should be entered as positives </t>
        </r>
      </text>
    </comment>
    <comment ref="D29" authorId="0" shapeId="0" xr:uid="{B73F0684-BE63-451A-BB8E-E07FA33D8915}">
      <text>
        <r>
          <rPr>
            <sz val="9"/>
            <color indexed="81"/>
            <rFont val="Tahoma"/>
            <family val="2"/>
          </rPr>
          <t xml:space="preserve">Both assets and liabilities should be entered as positives </t>
        </r>
      </text>
    </comment>
    <comment ref="E29" authorId="0" shapeId="0" xr:uid="{602E8E1F-9535-45B2-82AD-BDCBAFFCA5ED}">
      <text>
        <r>
          <rPr>
            <sz val="9"/>
            <color indexed="81"/>
            <rFont val="Tahoma"/>
            <family val="2"/>
          </rPr>
          <t xml:space="preserve">Both assets and liabilities should be entered as positives </t>
        </r>
      </text>
    </comment>
    <comment ref="F29" authorId="0" shapeId="0" xr:uid="{AF7EEF0A-3C04-4857-9BC3-D356F4B0211F}">
      <text>
        <r>
          <rPr>
            <sz val="9"/>
            <color indexed="81"/>
            <rFont val="Tahoma"/>
            <family val="2"/>
          </rPr>
          <t xml:space="preserve">Both assets and liabilities should be entered as positives </t>
        </r>
      </text>
    </comment>
    <comment ref="G29" authorId="0" shapeId="0" xr:uid="{5E0B25B6-CC8B-4423-8CBF-0B3F9BE90AE9}">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0" authorId="0" shapeId="0" xr:uid="{A1EF5E16-48F6-46A4-B20A-1A2AC17F88CE}">
      <text>
        <r>
          <rPr>
            <sz val="9"/>
            <color indexed="81"/>
            <rFont val="Tahoma"/>
            <family val="2"/>
          </rPr>
          <t xml:space="preserve">Both assets and liabilities should be entered as positives </t>
        </r>
      </text>
    </comment>
    <comment ref="D30" authorId="0" shapeId="0" xr:uid="{69C83321-E782-45FF-AD10-AC7F2716E067}">
      <text>
        <r>
          <rPr>
            <sz val="9"/>
            <color indexed="81"/>
            <rFont val="Tahoma"/>
            <family val="2"/>
          </rPr>
          <t xml:space="preserve">Both assets and liabilities should be entered as positives </t>
        </r>
      </text>
    </comment>
    <comment ref="E30" authorId="0" shapeId="0" xr:uid="{16F8D285-F2AA-4E12-ACDD-A7A7A6D02EBC}">
      <text>
        <r>
          <rPr>
            <sz val="9"/>
            <color indexed="81"/>
            <rFont val="Tahoma"/>
            <family val="2"/>
          </rPr>
          <t xml:space="preserve">Both assets and liabilities should be entered as positives </t>
        </r>
      </text>
    </comment>
    <comment ref="F30" authorId="0" shapeId="0" xr:uid="{8CAF17F7-1349-4F71-B66A-5C495E1F1534}">
      <text>
        <r>
          <rPr>
            <sz val="9"/>
            <color indexed="81"/>
            <rFont val="Tahoma"/>
            <family val="2"/>
          </rPr>
          <t xml:space="preserve">Both assets and liabilities should be entered as positives </t>
        </r>
      </text>
    </comment>
    <comment ref="G30" authorId="0" shapeId="0" xr:uid="{AB19080F-C8A6-47A2-A793-04CADA3551C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1" authorId="0" shapeId="0" xr:uid="{F1B1AE31-AAE0-4F7D-AEA1-ACE7214A78CC}">
      <text>
        <r>
          <rPr>
            <sz val="9"/>
            <color indexed="81"/>
            <rFont val="Tahoma"/>
            <family val="2"/>
          </rPr>
          <t xml:space="preserve">Both assets and liabilities should be entered as positives </t>
        </r>
      </text>
    </comment>
    <comment ref="D31" authorId="0" shapeId="0" xr:uid="{DF9AF558-89D5-4F49-B6BD-6F3276103A09}">
      <text>
        <r>
          <rPr>
            <sz val="9"/>
            <color indexed="81"/>
            <rFont val="Tahoma"/>
            <family val="2"/>
          </rPr>
          <t xml:space="preserve">Both assets and liabilities should be entered as positives </t>
        </r>
      </text>
    </comment>
    <comment ref="E31" authorId="0" shapeId="0" xr:uid="{021FEFDE-1C0D-4319-B322-755C60861347}">
      <text>
        <r>
          <rPr>
            <sz val="9"/>
            <color indexed="81"/>
            <rFont val="Tahoma"/>
            <family val="2"/>
          </rPr>
          <t xml:space="preserve">Both assets and liabilities should be entered as positives </t>
        </r>
      </text>
    </comment>
    <comment ref="F31" authorId="0" shapeId="0" xr:uid="{ECC951DF-601C-4723-99F2-C3C391B4FF8C}">
      <text>
        <r>
          <rPr>
            <sz val="9"/>
            <color indexed="81"/>
            <rFont val="Tahoma"/>
            <family val="2"/>
          </rPr>
          <t xml:space="preserve">Both assets and liabilities should be entered as positives </t>
        </r>
      </text>
    </comment>
    <comment ref="G31" authorId="0" shapeId="0" xr:uid="{50049074-13DE-4D6C-8160-F3C0E9FA53D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2" authorId="0" shapeId="0" xr:uid="{CEEEF3C3-EF10-41C2-83AB-C9ED9E57FCF5}">
      <text>
        <r>
          <rPr>
            <sz val="9"/>
            <color indexed="81"/>
            <rFont val="Tahoma"/>
            <family val="2"/>
          </rPr>
          <t xml:space="preserve">Both assets and liabilities should be entered as positives </t>
        </r>
      </text>
    </comment>
    <comment ref="D32" authorId="0" shapeId="0" xr:uid="{176AC661-520E-4AED-A906-E6DE1D4452E4}">
      <text>
        <r>
          <rPr>
            <sz val="9"/>
            <color indexed="81"/>
            <rFont val="Tahoma"/>
            <family val="2"/>
          </rPr>
          <t xml:space="preserve">Both assets and liabilities should be entered as positives </t>
        </r>
      </text>
    </comment>
    <comment ref="E32" authorId="0" shapeId="0" xr:uid="{22B2B9B3-511F-4813-9E84-AE4E108E85E9}">
      <text>
        <r>
          <rPr>
            <sz val="9"/>
            <color indexed="81"/>
            <rFont val="Tahoma"/>
            <family val="2"/>
          </rPr>
          <t xml:space="preserve">Both assets and liabilities should be entered as positives </t>
        </r>
      </text>
    </comment>
    <comment ref="F32" authorId="0" shapeId="0" xr:uid="{F6E047C0-F25E-4815-AFB0-70D387D41278}">
      <text>
        <r>
          <rPr>
            <sz val="9"/>
            <color indexed="81"/>
            <rFont val="Tahoma"/>
            <family val="2"/>
          </rPr>
          <t xml:space="preserve">Both assets and liabilities should be entered as positives </t>
        </r>
      </text>
    </comment>
    <comment ref="G32" authorId="0" shapeId="0" xr:uid="{28248287-89A2-4E49-B681-FF46766D7CE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4" authorId="0" shapeId="0" xr:uid="{C6AEBC6B-AABF-4FD3-BF50-9909B59C7DB5}">
      <text>
        <r>
          <rPr>
            <sz val="9"/>
            <color indexed="81"/>
            <rFont val="Tahoma"/>
            <family val="2"/>
          </rPr>
          <t xml:space="preserve">Both assets and liabilities should be entered as positives </t>
        </r>
      </text>
    </comment>
    <comment ref="D34" authorId="0" shapeId="0" xr:uid="{65CD339A-8670-4108-9D21-6213CABC70BD}">
      <text>
        <r>
          <rPr>
            <sz val="9"/>
            <color indexed="81"/>
            <rFont val="Tahoma"/>
            <family val="2"/>
          </rPr>
          <t xml:space="preserve">Both assets and liabilities should be entered as positives </t>
        </r>
      </text>
    </comment>
    <comment ref="E34" authorId="0" shapeId="0" xr:uid="{FB1352EB-6703-4CC0-AA8A-790ACC73F10E}">
      <text>
        <r>
          <rPr>
            <sz val="9"/>
            <color indexed="81"/>
            <rFont val="Tahoma"/>
            <family val="2"/>
          </rPr>
          <t xml:space="preserve">Both assets and liabilities should be entered as positives </t>
        </r>
      </text>
    </comment>
    <comment ref="F34" authorId="0" shapeId="0" xr:uid="{7693457B-C5C9-4206-B5DA-9FB43AAE88D6}">
      <text>
        <r>
          <rPr>
            <sz val="9"/>
            <color indexed="81"/>
            <rFont val="Tahoma"/>
            <family val="2"/>
          </rPr>
          <t xml:space="preserve">Both assets and liabilities should be entered as positives </t>
        </r>
      </text>
    </comment>
    <comment ref="G34" authorId="0" shapeId="0" xr:uid="{C80BD7D7-5339-4016-B922-742BE00535C1}">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5" authorId="0" shapeId="0" xr:uid="{E505AC8F-A85D-4DC6-A7A6-B0AE7E376471}">
      <text>
        <r>
          <rPr>
            <sz val="9"/>
            <color indexed="81"/>
            <rFont val="Tahoma"/>
            <family val="2"/>
          </rPr>
          <t xml:space="preserve">Both assets and liabilities should be entered as positives </t>
        </r>
      </text>
    </comment>
    <comment ref="D35" authorId="0" shapeId="0" xr:uid="{F0201209-1272-4035-B928-E7DF9F5533F4}">
      <text>
        <r>
          <rPr>
            <sz val="9"/>
            <color indexed="81"/>
            <rFont val="Tahoma"/>
            <family val="2"/>
          </rPr>
          <t xml:space="preserve">Both assets and liabilities should be entered as positives </t>
        </r>
      </text>
    </comment>
    <comment ref="E35" authorId="0" shapeId="0" xr:uid="{56B8DCF4-CDCD-4E80-9955-00F1368BA8E9}">
      <text>
        <r>
          <rPr>
            <sz val="9"/>
            <color indexed="81"/>
            <rFont val="Tahoma"/>
            <family val="2"/>
          </rPr>
          <t xml:space="preserve">Both assets and liabilities should be entered as positives </t>
        </r>
      </text>
    </comment>
    <comment ref="F35" authorId="0" shapeId="0" xr:uid="{3F2E5D01-BA1A-4876-B02C-35F4C4BD8CB9}">
      <text>
        <r>
          <rPr>
            <sz val="9"/>
            <color indexed="81"/>
            <rFont val="Tahoma"/>
            <family val="2"/>
          </rPr>
          <t xml:space="preserve">Both assets and liabilities should be entered as positives </t>
        </r>
      </text>
    </comment>
    <comment ref="G35" authorId="0" shapeId="0" xr:uid="{C5AF50B0-F6BC-4BED-B23B-2096DDF49561}">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6" authorId="0" shapeId="0" xr:uid="{D070A63B-449F-4337-98EE-A1DD0E7BDB67}">
      <text>
        <r>
          <rPr>
            <sz val="9"/>
            <color indexed="81"/>
            <rFont val="Tahoma"/>
            <family val="2"/>
          </rPr>
          <t xml:space="preserve">Both assets and liabilities should be entered as positives </t>
        </r>
      </text>
    </comment>
    <comment ref="D36" authorId="0" shapeId="0" xr:uid="{76829062-0111-4B7E-B236-FD419B3DE861}">
      <text>
        <r>
          <rPr>
            <sz val="9"/>
            <color indexed="81"/>
            <rFont val="Tahoma"/>
            <family val="2"/>
          </rPr>
          <t xml:space="preserve">Both assets and liabilities should be entered as positives </t>
        </r>
      </text>
    </comment>
    <comment ref="E36" authorId="0" shapeId="0" xr:uid="{482D1903-364E-4A07-810C-3B7131E432AB}">
      <text>
        <r>
          <rPr>
            <sz val="9"/>
            <color indexed="81"/>
            <rFont val="Tahoma"/>
            <family val="2"/>
          </rPr>
          <t xml:space="preserve">Both assets and liabilities should be entered as positives </t>
        </r>
      </text>
    </comment>
    <comment ref="F36" authorId="0" shapeId="0" xr:uid="{80CEE8E1-4484-49ED-960D-01CA42BCB7A3}">
      <text>
        <r>
          <rPr>
            <sz val="9"/>
            <color indexed="81"/>
            <rFont val="Tahoma"/>
            <family val="2"/>
          </rPr>
          <t xml:space="preserve">Both assets and liabilities should be entered as positives </t>
        </r>
      </text>
    </comment>
    <comment ref="G36" authorId="0" shapeId="0" xr:uid="{EC68D628-AD8D-4F11-B335-1A8A26F7073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7" authorId="0" shapeId="0" xr:uid="{00377F50-2FCF-40FB-8D83-D9568710A47D}">
      <text>
        <r>
          <rPr>
            <sz val="9"/>
            <color indexed="81"/>
            <rFont val="Tahoma"/>
            <family val="2"/>
          </rPr>
          <t xml:space="preserve">Both assets and liabilities should be entered as positives </t>
        </r>
      </text>
    </comment>
    <comment ref="D37" authorId="0" shapeId="0" xr:uid="{531FDDB8-85B6-4BE7-8297-77736C472714}">
      <text>
        <r>
          <rPr>
            <sz val="9"/>
            <color indexed="81"/>
            <rFont val="Tahoma"/>
            <family val="2"/>
          </rPr>
          <t xml:space="preserve">Both assets and liabilities should be entered as positives </t>
        </r>
      </text>
    </comment>
    <comment ref="E37" authorId="0" shapeId="0" xr:uid="{A3BCF8FB-D248-4644-BD00-BDBC7BBAC779}">
      <text>
        <r>
          <rPr>
            <sz val="9"/>
            <color indexed="81"/>
            <rFont val="Tahoma"/>
            <family val="2"/>
          </rPr>
          <t xml:space="preserve">Both assets and liabilities should be entered as positives </t>
        </r>
      </text>
    </comment>
    <comment ref="F37" authorId="0" shapeId="0" xr:uid="{BE11136B-C749-4899-893D-DB39E4361B03}">
      <text>
        <r>
          <rPr>
            <sz val="9"/>
            <color indexed="81"/>
            <rFont val="Tahoma"/>
            <family val="2"/>
          </rPr>
          <t xml:space="preserve">Both assets and liabilities should be entered as positives </t>
        </r>
      </text>
    </comment>
    <comment ref="G37" authorId="0" shapeId="0" xr:uid="{D4268365-8DCD-4F14-9147-6FD9F766774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8" authorId="0" shapeId="0" xr:uid="{A4938B0C-FB33-4863-9CE9-4B29B6FB580D}">
      <text>
        <r>
          <rPr>
            <sz val="9"/>
            <color indexed="81"/>
            <rFont val="Tahoma"/>
            <family val="2"/>
          </rPr>
          <t xml:space="preserve">Both assets and liabilities should be entered as positives </t>
        </r>
      </text>
    </comment>
    <comment ref="D38" authorId="0" shapeId="0" xr:uid="{7E1B9F22-BE4A-4EAE-89EE-8FE553EA14D1}">
      <text>
        <r>
          <rPr>
            <sz val="9"/>
            <color indexed="81"/>
            <rFont val="Tahoma"/>
            <family val="2"/>
          </rPr>
          <t xml:space="preserve">Both assets and liabilities should be entered as positives </t>
        </r>
      </text>
    </comment>
    <comment ref="E38" authorId="0" shapeId="0" xr:uid="{2F77CCD1-8A40-4FD0-80E0-ECAFF8CB9C09}">
      <text>
        <r>
          <rPr>
            <sz val="9"/>
            <color indexed="81"/>
            <rFont val="Tahoma"/>
            <family val="2"/>
          </rPr>
          <t xml:space="preserve">Both assets and liabilities should be entered as positives </t>
        </r>
      </text>
    </comment>
    <comment ref="F38" authorId="0" shapeId="0" xr:uid="{6B0174DD-BCD9-4721-936F-194FD4F9C948}">
      <text>
        <r>
          <rPr>
            <sz val="9"/>
            <color indexed="81"/>
            <rFont val="Tahoma"/>
            <family val="2"/>
          </rPr>
          <t xml:space="preserve">Both assets and liabilities should be entered as positives </t>
        </r>
      </text>
    </comment>
    <comment ref="G38" authorId="0" shapeId="0" xr:uid="{2B79D9A9-76B4-4324-B4B6-C55726B61FA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9" authorId="0" shapeId="0" xr:uid="{59D3AE11-C008-42C1-9BAA-00A51DEA6285}">
      <text>
        <r>
          <rPr>
            <sz val="9"/>
            <color indexed="81"/>
            <rFont val="Tahoma"/>
            <family val="2"/>
          </rPr>
          <t xml:space="preserve">Both assets and liabilities should be entered as positives </t>
        </r>
      </text>
    </comment>
    <comment ref="D39" authorId="0" shapeId="0" xr:uid="{041E5146-30FB-4070-A18A-0BF378D8533C}">
      <text>
        <r>
          <rPr>
            <sz val="9"/>
            <color indexed="81"/>
            <rFont val="Tahoma"/>
            <family val="2"/>
          </rPr>
          <t xml:space="preserve">Both assets and liabilities should be entered as positives </t>
        </r>
      </text>
    </comment>
    <comment ref="E39" authorId="0" shapeId="0" xr:uid="{8FD4A46E-034E-4CD5-ABEB-72C3805E7FFE}">
      <text>
        <r>
          <rPr>
            <sz val="9"/>
            <color indexed="81"/>
            <rFont val="Tahoma"/>
            <family val="2"/>
          </rPr>
          <t xml:space="preserve">Both assets and liabilities should be entered as positives </t>
        </r>
      </text>
    </comment>
    <comment ref="F39" authorId="0" shapeId="0" xr:uid="{A22BE761-A858-40FC-8144-B07B3014F55D}">
      <text>
        <r>
          <rPr>
            <sz val="9"/>
            <color indexed="81"/>
            <rFont val="Tahoma"/>
            <family val="2"/>
          </rPr>
          <t xml:space="preserve">Both assets and liabilities should be entered as positives </t>
        </r>
      </text>
    </comment>
    <comment ref="G39" authorId="0" shapeId="0" xr:uid="{E727C377-FA64-45DE-B699-39C4E1D08A54}">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0" authorId="0" shapeId="0" xr:uid="{897D29F2-31FF-43DE-A71C-A56022C44A24}">
      <text>
        <r>
          <rPr>
            <sz val="9"/>
            <color indexed="81"/>
            <rFont val="Tahoma"/>
            <family val="2"/>
          </rPr>
          <t xml:space="preserve">Both assets and liabilities should be entered as positives </t>
        </r>
      </text>
    </comment>
    <comment ref="D40" authorId="0" shapeId="0" xr:uid="{337E0F4B-4071-4146-8B68-867BC70B68A7}">
      <text>
        <r>
          <rPr>
            <sz val="9"/>
            <color indexed="81"/>
            <rFont val="Tahoma"/>
            <family val="2"/>
          </rPr>
          <t xml:space="preserve">Both assets and liabilities should be entered as positives </t>
        </r>
      </text>
    </comment>
    <comment ref="E40" authorId="0" shapeId="0" xr:uid="{14BBDCB5-6190-4580-AF3F-1E3C2738A804}">
      <text>
        <r>
          <rPr>
            <sz val="9"/>
            <color indexed="81"/>
            <rFont val="Tahoma"/>
            <family val="2"/>
          </rPr>
          <t xml:space="preserve">Both assets and liabilities should be entered as positives </t>
        </r>
      </text>
    </comment>
    <comment ref="F40" authorId="0" shapeId="0" xr:uid="{7A6A887C-E4AD-4157-880E-12B4D4F75AC9}">
      <text>
        <r>
          <rPr>
            <sz val="9"/>
            <color indexed="81"/>
            <rFont val="Tahoma"/>
            <family val="2"/>
          </rPr>
          <t xml:space="preserve">Both assets and liabilities should be entered as positives </t>
        </r>
      </text>
    </comment>
    <comment ref="G40" authorId="0" shapeId="0" xr:uid="{3C2B495F-E7BC-435E-B1A6-BCECEE2F73A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1" authorId="0" shapeId="0" xr:uid="{9605F3D4-933A-421A-95DB-D7AECF07A72A}">
      <text>
        <r>
          <rPr>
            <sz val="9"/>
            <color indexed="81"/>
            <rFont val="Tahoma"/>
            <family val="2"/>
          </rPr>
          <t xml:space="preserve">Both assets and liabilities should be entered as positives </t>
        </r>
      </text>
    </comment>
    <comment ref="D41" authorId="0" shapeId="0" xr:uid="{824DA15C-C555-44DD-A50C-848DAA846F28}">
      <text>
        <r>
          <rPr>
            <sz val="9"/>
            <color indexed="81"/>
            <rFont val="Tahoma"/>
            <family val="2"/>
          </rPr>
          <t xml:space="preserve">Both assets and liabilities should be entered as positives </t>
        </r>
      </text>
    </comment>
    <comment ref="E41" authorId="0" shapeId="0" xr:uid="{9D959499-A59B-4B67-8FF7-8179B6C70BA3}">
      <text>
        <r>
          <rPr>
            <sz val="9"/>
            <color indexed="81"/>
            <rFont val="Tahoma"/>
            <family val="2"/>
          </rPr>
          <t xml:space="preserve">Both assets and liabilities should be entered as positives </t>
        </r>
      </text>
    </comment>
    <comment ref="F41" authorId="0" shapeId="0" xr:uid="{DCFF4AEE-044C-410D-A7AD-8A5C23D04793}">
      <text>
        <r>
          <rPr>
            <sz val="9"/>
            <color indexed="81"/>
            <rFont val="Tahoma"/>
            <family val="2"/>
          </rPr>
          <t xml:space="preserve">Both assets and liabilities should be entered as positives </t>
        </r>
      </text>
    </comment>
    <comment ref="G41" authorId="0" shapeId="0" xr:uid="{11198B99-7817-4F85-8069-32A80025855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2" authorId="0" shapeId="0" xr:uid="{395003D2-B2EE-48BA-B77F-BAE57D127143}">
      <text>
        <r>
          <rPr>
            <sz val="9"/>
            <color indexed="81"/>
            <rFont val="Tahoma"/>
            <family val="2"/>
          </rPr>
          <t xml:space="preserve">Both assets and liabilities should be entered as positives </t>
        </r>
      </text>
    </comment>
    <comment ref="D42" authorId="0" shapeId="0" xr:uid="{2BD7D56C-91B1-4182-99E8-3D92E9A225A3}">
      <text>
        <r>
          <rPr>
            <sz val="9"/>
            <color indexed="81"/>
            <rFont val="Tahoma"/>
            <family val="2"/>
          </rPr>
          <t xml:space="preserve">Both assets and liabilities should be entered as positives </t>
        </r>
      </text>
    </comment>
    <comment ref="E42" authorId="0" shapeId="0" xr:uid="{B452D9D6-BAF1-4ECD-9766-7043BEC323EC}">
      <text>
        <r>
          <rPr>
            <sz val="9"/>
            <color indexed="81"/>
            <rFont val="Tahoma"/>
            <family val="2"/>
          </rPr>
          <t xml:space="preserve">Both assets and liabilities should be entered as positives </t>
        </r>
      </text>
    </comment>
    <comment ref="F42" authorId="0" shapeId="0" xr:uid="{A91E6DB7-7B76-475C-A09C-27754098AC9D}">
      <text>
        <r>
          <rPr>
            <sz val="9"/>
            <color indexed="81"/>
            <rFont val="Tahoma"/>
            <family val="2"/>
          </rPr>
          <t xml:space="preserve">Both assets and liabilities should be entered as positives </t>
        </r>
      </text>
    </comment>
    <comment ref="G42" authorId="0" shapeId="0" xr:uid="{56C793A7-05C1-4430-B869-62F449A9B9B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3" authorId="0" shapeId="0" xr:uid="{0E3612BD-DB17-48E6-9FB5-3594CDCFDE46}">
      <text>
        <r>
          <rPr>
            <sz val="9"/>
            <color indexed="81"/>
            <rFont val="Tahoma"/>
            <family val="2"/>
          </rPr>
          <t xml:space="preserve">Both assets and liabilities should be entered as positives </t>
        </r>
      </text>
    </comment>
    <comment ref="D43" authorId="0" shapeId="0" xr:uid="{C9FC4617-8654-4CF5-B9F8-7EDE8A405B42}">
      <text>
        <r>
          <rPr>
            <sz val="9"/>
            <color indexed="81"/>
            <rFont val="Tahoma"/>
            <family val="2"/>
          </rPr>
          <t xml:space="preserve">Both assets and liabilities should be entered as positives </t>
        </r>
      </text>
    </comment>
    <comment ref="E43" authorId="0" shapeId="0" xr:uid="{9BB94596-4CC6-4517-94A7-64B7DABE7391}">
      <text>
        <r>
          <rPr>
            <sz val="9"/>
            <color indexed="81"/>
            <rFont val="Tahoma"/>
            <family val="2"/>
          </rPr>
          <t xml:space="preserve">Both assets and liabilities should be entered as positives </t>
        </r>
      </text>
    </comment>
    <comment ref="F43" authorId="0" shapeId="0" xr:uid="{CB9D5D98-173E-422B-BB92-6B21F9AD4C69}">
      <text>
        <r>
          <rPr>
            <sz val="9"/>
            <color indexed="81"/>
            <rFont val="Tahoma"/>
            <family val="2"/>
          </rPr>
          <t xml:space="preserve">Both assets and liabilities should be entered as positives </t>
        </r>
      </text>
    </comment>
    <comment ref="G43" authorId="0" shapeId="0" xr:uid="{728D95C8-0F17-4E51-B344-36CF693EFEF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4" authorId="0" shapeId="0" xr:uid="{80FF1799-4202-4532-B5E6-6602EDEDCABD}">
      <text>
        <r>
          <rPr>
            <sz val="9"/>
            <color indexed="81"/>
            <rFont val="Tahoma"/>
            <family val="2"/>
          </rPr>
          <t xml:space="preserve">Both assets and liabilities should be entered as positives </t>
        </r>
      </text>
    </comment>
    <comment ref="D44" authorId="0" shapeId="0" xr:uid="{4B991D9A-C944-4A4A-920F-01CCD1C9CC85}">
      <text>
        <r>
          <rPr>
            <sz val="9"/>
            <color indexed="81"/>
            <rFont val="Tahoma"/>
            <family val="2"/>
          </rPr>
          <t xml:space="preserve">Both assets and liabilities should be entered as positives </t>
        </r>
      </text>
    </comment>
    <comment ref="E44" authorId="0" shapeId="0" xr:uid="{03A9F283-1492-4502-BF8D-658533A2362C}">
      <text>
        <r>
          <rPr>
            <sz val="9"/>
            <color indexed="81"/>
            <rFont val="Tahoma"/>
            <family val="2"/>
          </rPr>
          <t xml:space="preserve">Both assets and liabilities should be entered as positives </t>
        </r>
      </text>
    </comment>
    <comment ref="F44" authorId="0" shapeId="0" xr:uid="{1FB8B9A1-3C24-4DF7-A8B7-B0402B0D02DB}">
      <text>
        <r>
          <rPr>
            <sz val="9"/>
            <color indexed="81"/>
            <rFont val="Tahoma"/>
            <family val="2"/>
          </rPr>
          <t xml:space="preserve">Both assets and liabilities should be entered as positives </t>
        </r>
      </text>
    </comment>
    <comment ref="G44" authorId="0" shapeId="0" xr:uid="{DBA706B2-F05D-4BD6-8D47-CBB7171E89E4}">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6" authorId="0" shapeId="0" xr:uid="{EDF0F32B-8E37-4D19-AF2C-32305E1EBEF6}">
      <text>
        <r>
          <rPr>
            <sz val="9"/>
            <color indexed="81"/>
            <rFont val="Tahoma"/>
            <family val="2"/>
          </rPr>
          <t xml:space="preserve">Both assets and liabilities should be entered as positives </t>
        </r>
      </text>
    </comment>
    <comment ref="D46" authorId="0" shapeId="0" xr:uid="{C2823402-744C-4AA4-8868-6999BB8A79E0}">
      <text>
        <r>
          <rPr>
            <sz val="9"/>
            <color indexed="81"/>
            <rFont val="Tahoma"/>
            <family val="2"/>
          </rPr>
          <t xml:space="preserve">Both assets and liabilities should be entered as positives </t>
        </r>
      </text>
    </comment>
    <comment ref="E46" authorId="0" shapeId="0" xr:uid="{957ACB24-CEFB-4725-9B80-8D59FC0C7CE9}">
      <text>
        <r>
          <rPr>
            <sz val="9"/>
            <color indexed="81"/>
            <rFont val="Tahoma"/>
            <family val="2"/>
          </rPr>
          <t xml:space="preserve">Both assets and liabilities should be entered as positives </t>
        </r>
      </text>
    </comment>
    <comment ref="F46" authorId="0" shapeId="0" xr:uid="{73BD3981-5196-47E4-BA35-1D79B951AF84}">
      <text>
        <r>
          <rPr>
            <sz val="9"/>
            <color indexed="81"/>
            <rFont val="Tahoma"/>
            <family val="2"/>
          </rPr>
          <t xml:space="preserve">Both assets and liabilities should be entered as positives </t>
        </r>
      </text>
    </comment>
    <comment ref="G46" authorId="0" shapeId="0" xr:uid="{EF7A3B77-55DB-45B4-B701-AAAD95CA788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7" authorId="0" shapeId="0" xr:uid="{DD7511C1-0B18-4E0F-A2B2-05C256C92A40}">
      <text>
        <r>
          <rPr>
            <sz val="9"/>
            <color indexed="81"/>
            <rFont val="Tahoma"/>
            <family val="2"/>
          </rPr>
          <t xml:space="preserve">Both assets and liabilities should be entered as positives </t>
        </r>
      </text>
    </comment>
    <comment ref="D47" authorId="0" shapeId="0" xr:uid="{7C6AC77B-C255-403D-9856-AE39210CBB59}">
      <text>
        <r>
          <rPr>
            <sz val="9"/>
            <color indexed="81"/>
            <rFont val="Tahoma"/>
            <family val="2"/>
          </rPr>
          <t xml:space="preserve">Both assets and liabilities should be entered as positives </t>
        </r>
      </text>
    </comment>
    <comment ref="E47" authorId="0" shapeId="0" xr:uid="{603025E0-73A8-4D1A-AA96-44D0DFF92225}">
      <text>
        <r>
          <rPr>
            <sz val="9"/>
            <color indexed="81"/>
            <rFont val="Tahoma"/>
            <family val="2"/>
          </rPr>
          <t xml:space="preserve">Both assets and liabilities should be entered as positives </t>
        </r>
      </text>
    </comment>
    <comment ref="F47" authorId="0" shapeId="0" xr:uid="{DF9AE5C6-75E0-4CF4-AA00-A9984D2E5A18}">
      <text>
        <r>
          <rPr>
            <sz val="9"/>
            <color indexed="81"/>
            <rFont val="Tahoma"/>
            <family val="2"/>
          </rPr>
          <t xml:space="preserve">Both assets and liabilities should be entered as positives </t>
        </r>
      </text>
    </comment>
    <comment ref="G47" authorId="0" shapeId="0" xr:uid="{E2DD357F-EF97-4CA8-AF6F-2E55F7A2426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8" authorId="0" shapeId="0" xr:uid="{352B14E6-9A9A-47E4-B03C-1B652ED8407A}">
      <text>
        <r>
          <rPr>
            <sz val="9"/>
            <color indexed="81"/>
            <rFont val="Tahoma"/>
            <family val="2"/>
          </rPr>
          <t xml:space="preserve">Both assets and liabilities should be entered as positives </t>
        </r>
      </text>
    </comment>
    <comment ref="D48" authorId="0" shapeId="0" xr:uid="{DF3931FD-B710-4611-A4FE-6A8422D185BE}">
      <text>
        <r>
          <rPr>
            <sz val="9"/>
            <color indexed="81"/>
            <rFont val="Tahoma"/>
            <family val="2"/>
          </rPr>
          <t xml:space="preserve">Both assets and liabilities should be entered as positives </t>
        </r>
      </text>
    </comment>
    <comment ref="E48" authorId="0" shapeId="0" xr:uid="{9A602C54-4BC3-40DD-AD68-50855DAD4900}">
      <text>
        <r>
          <rPr>
            <sz val="9"/>
            <color indexed="81"/>
            <rFont val="Tahoma"/>
            <family val="2"/>
          </rPr>
          <t xml:space="preserve">Both assets and liabilities should be entered as positives </t>
        </r>
      </text>
    </comment>
    <comment ref="F48" authorId="0" shapeId="0" xr:uid="{036F9660-F95D-440E-AB3B-813811C75244}">
      <text>
        <r>
          <rPr>
            <sz val="9"/>
            <color indexed="81"/>
            <rFont val="Tahoma"/>
            <family val="2"/>
          </rPr>
          <t xml:space="preserve">Both assets and liabilities should be entered as positives </t>
        </r>
      </text>
    </comment>
    <comment ref="G48" authorId="0" shapeId="0" xr:uid="{4A4D8E65-1DC7-4B40-9274-E74B87338E6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9" authorId="0" shapeId="0" xr:uid="{21DFB84B-D164-4789-9A7F-66F81BEC97B5}">
      <text>
        <r>
          <rPr>
            <sz val="9"/>
            <color indexed="81"/>
            <rFont val="Tahoma"/>
            <family val="2"/>
          </rPr>
          <t xml:space="preserve">Both assets and liabilities should be entered as positives </t>
        </r>
      </text>
    </comment>
    <comment ref="D49" authorId="0" shapeId="0" xr:uid="{6954D406-CD1A-49CC-9E32-173E2C589108}">
      <text>
        <r>
          <rPr>
            <sz val="9"/>
            <color indexed="81"/>
            <rFont val="Tahoma"/>
            <family val="2"/>
          </rPr>
          <t xml:space="preserve">Both assets and liabilities should be entered as positives </t>
        </r>
      </text>
    </comment>
    <comment ref="E49" authorId="0" shapeId="0" xr:uid="{63900603-99F5-40B7-9615-76688AC3B4B2}">
      <text>
        <r>
          <rPr>
            <sz val="9"/>
            <color indexed="81"/>
            <rFont val="Tahoma"/>
            <family val="2"/>
          </rPr>
          <t xml:space="preserve">Both assets and liabilities should be entered as positives </t>
        </r>
      </text>
    </comment>
    <comment ref="F49" authorId="0" shapeId="0" xr:uid="{269EE92C-A18B-46F2-A419-801E8A53D53F}">
      <text>
        <r>
          <rPr>
            <sz val="9"/>
            <color indexed="81"/>
            <rFont val="Tahoma"/>
            <family val="2"/>
          </rPr>
          <t xml:space="preserve">Both assets and liabilities should be entered as positives </t>
        </r>
      </text>
    </comment>
    <comment ref="G49" authorId="0" shapeId="0" xr:uid="{CE5A8B91-0F0B-43B9-972F-EB1091B82AB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0" authorId="0" shapeId="0" xr:uid="{3CF2F0DB-E8EB-494A-A393-34A26064D480}">
      <text>
        <r>
          <rPr>
            <sz val="9"/>
            <color indexed="81"/>
            <rFont val="Tahoma"/>
            <family val="2"/>
          </rPr>
          <t xml:space="preserve">Both assets and liabilities should be entered as positives </t>
        </r>
      </text>
    </comment>
    <comment ref="D50" authorId="0" shapeId="0" xr:uid="{9393E91D-8D03-43CF-9F30-7E34DBB54731}">
      <text>
        <r>
          <rPr>
            <sz val="9"/>
            <color indexed="81"/>
            <rFont val="Tahoma"/>
            <family val="2"/>
          </rPr>
          <t xml:space="preserve">Both assets and liabilities should be entered as positives </t>
        </r>
      </text>
    </comment>
    <comment ref="E50" authorId="0" shapeId="0" xr:uid="{87D0D19B-1F18-490C-95D5-9AD258B95257}">
      <text>
        <r>
          <rPr>
            <sz val="9"/>
            <color indexed="81"/>
            <rFont val="Tahoma"/>
            <family val="2"/>
          </rPr>
          <t xml:space="preserve">Both assets and liabilities should be entered as positives </t>
        </r>
      </text>
    </comment>
    <comment ref="F50" authorId="0" shapeId="0" xr:uid="{D4F5AD46-6ACC-4006-ACF7-7F48B0F5DB75}">
      <text>
        <r>
          <rPr>
            <sz val="9"/>
            <color indexed="81"/>
            <rFont val="Tahoma"/>
            <family val="2"/>
          </rPr>
          <t xml:space="preserve">Both assets and liabilities should be entered as positives </t>
        </r>
      </text>
    </comment>
    <comment ref="G50" authorId="0" shapeId="0" xr:uid="{D4233DC4-825E-47DF-8A9E-A9E951A5C5E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1" authorId="0" shapeId="0" xr:uid="{0E8DFC0E-07C0-40CF-B474-D0C65241A7C3}">
      <text>
        <r>
          <rPr>
            <sz val="9"/>
            <color indexed="81"/>
            <rFont val="Tahoma"/>
            <family val="2"/>
          </rPr>
          <t xml:space="preserve">Both assets and liabilities should be entered as positives </t>
        </r>
      </text>
    </comment>
    <comment ref="D51" authorId="0" shapeId="0" xr:uid="{CA1E330E-B8A6-4868-A378-BFDE787430B4}">
      <text>
        <r>
          <rPr>
            <sz val="9"/>
            <color indexed="81"/>
            <rFont val="Tahoma"/>
            <family val="2"/>
          </rPr>
          <t xml:space="preserve">Both assets and liabilities should be entered as positives </t>
        </r>
      </text>
    </comment>
    <comment ref="E51" authorId="0" shapeId="0" xr:uid="{71198A82-4196-482F-87A0-FFDFF682A98E}">
      <text>
        <r>
          <rPr>
            <sz val="9"/>
            <color indexed="81"/>
            <rFont val="Tahoma"/>
            <family val="2"/>
          </rPr>
          <t xml:space="preserve">Both assets and liabilities should be entered as positives </t>
        </r>
      </text>
    </comment>
    <comment ref="F51" authorId="0" shapeId="0" xr:uid="{B57005D7-871D-4C29-A885-91050F0C4CF7}">
      <text>
        <r>
          <rPr>
            <sz val="9"/>
            <color indexed="81"/>
            <rFont val="Tahoma"/>
            <family val="2"/>
          </rPr>
          <t xml:space="preserve">Both assets and liabilities should be entered as positives </t>
        </r>
      </text>
    </comment>
    <comment ref="G51" authorId="0" shapeId="0" xr:uid="{CB380901-66AE-45EA-B97E-D6F8E4E33CFC}">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2" authorId="0" shapeId="0" xr:uid="{EA82E84B-76E9-4024-8CB3-F2395552C710}">
      <text>
        <r>
          <rPr>
            <sz val="9"/>
            <color indexed="81"/>
            <rFont val="Tahoma"/>
            <family val="2"/>
          </rPr>
          <t xml:space="preserve">Both assets and liabilities should be entered as positives </t>
        </r>
      </text>
    </comment>
    <comment ref="D52" authorId="0" shapeId="0" xr:uid="{EB48535F-C457-4926-B1C3-B7E399CE1AAB}">
      <text>
        <r>
          <rPr>
            <sz val="9"/>
            <color indexed="81"/>
            <rFont val="Tahoma"/>
            <family val="2"/>
          </rPr>
          <t xml:space="preserve">Both assets and liabilities should be entered as positives </t>
        </r>
      </text>
    </comment>
    <comment ref="E52" authorId="0" shapeId="0" xr:uid="{7FABC123-5E0F-49FD-8473-2011D293F4BB}">
      <text>
        <r>
          <rPr>
            <sz val="9"/>
            <color indexed="81"/>
            <rFont val="Tahoma"/>
            <family val="2"/>
          </rPr>
          <t xml:space="preserve">Both assets and liabilities should be entered as positives </t>
        </r>
      </text>
    </comment>
    <comment ref="F52" authorId="0" shapeId="0" xr:uid="{D15A0819-A2F3-4235-9F73-8E5144DCA757}">
      <text>
        <r>
          <rPr>
            <sz val="9"/>
            <color indexed="81"/>
            <rFont val="Tahoma"/>
            <family val="2"/>
          </rPr>
          <t xml:space="preserve">Both assets and liabilities should be entered as positives </t>
        </r>
      </text>
    </comment>
    <comment ref="G52" authorId="0" shapeId="0" xr:uid="{89F176D3-D6EA-4CEF-80C1-A256D8C9F1EE}">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4" authorId="0" shapeId="0" xr:uid="{A54775AF-393C-4B93-9718-6D4CCD685952}">
      <text>
        <r>
          <rPr>
            <sz val="9"/>
            <color indexed="81"/>
            <rFont val="Tahoma"/>
            <family val="2"/>
          </rPr>
          <t xml:space="preserve">Both assets and liabilities should be entered as positives </t>
        </r>
      </text>
    </comment>
    <comment ref="D54" authorId="0" shapeId="0" xr:uid="{EE59390C-87C6-49F9-BBA0-DF135BF4F473}">
      <text>
        <r>
          <rPr>
            <sz val="9"/>
            <color indexed="81"/>
            <rFont val="Tahoma"/>
            <family val="2"/>
          </rPr>
          <t xml:space="preserve">Both assets and liabilities should be entered as positives </t>
        </r>
      </text>
    </comment>
    <comment ref="E54" authorId="0" shapeId="0" xr:uid="{A7AC145C-FD97-4120-B19B-A14129EBE7CD}">
      <text>
        <r>
          <rPr>
            <sz val="9"/>
            <color indexed="81"/>
            <rFont val="Tahoma"/>
            <family val="2"/>
          </rPr>
          <t xml:space="preserve">Both assets and liabilities should be entered as positives </t>
        </r>
      </text>
    </comment>
    <comment ref="F54" authorId="0" shapeId="0" xr:uid="{31757220-9C2E-406A-B947-AC2B0CEA7687}">
      <text>
        <r>
          <rPr>
            <sz val="9"/>
            <color indexed="81"/>
            <rFont val="Tahoma"/>
            <family val="2"/>
          </rPr>
          <t xml:space="preserve">Both assets and liabilities should be entered as positives </t>
        </r>
      </text>
    </comment>
    <comment ref="G54" authorId="0" shapeId="0" xr:uid="{737965B9-5EBA-484B-839B-4F36BFA5D5B8}">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5" authorId="0" shapeId="0" xr:uid="{B5CC2DB7-0B29-40C9-9AF9-F25BDF6C9E33}">
      <text>
        <r>
          <rPr>
            <sz val="9"/>
            <color indexed="81"/>
            <rFont val="Tahoma"/>
            <family val="2"/>
          </rPr>
          <t xml:space="preserve">Both assets and liabilities should be entered as positives </t>
        </r>
      </text>
    </comment>
    <comment ref="D55" authorId="0" shapeId="0" xr:uid="{F9C82DB3-330C-482A-A297-414F648B7990}">
      <text>
        <r>
          <rPr>
            <sz val="9"/>
            <color indexed="81"/>
            <rFont val="Tahoma"/>
            <family val="2"/>
          </rPr>
          <t xml:space="preserve">Both assets and liabilities should be entered as positives </t>
        </r>
      </text>
    </comment>
    <comment ref="E55" authorId="0" shapeId="0" xr:uid="{74B1C374-CFE2-42FE-9A38-AACB3A38BE76}">
      <text>
        <r>
          <rPr>
            <sz val="9"/>
            <color indexed="81"/>
            <rFont val="Tahoma"/>
            <family val="2"/>
          </rPr>
          <t xml:space="preserve">Both assets and liabilities should be entered as positives </t>
        </r>
      </text>
    </comment>
    <comment ref="F55" authorId="0" shapeId="0" xr:uid="{54F189B3-C876-4C62-B9BE-A5A5B4A144D1}">
      <text>
        <r>
          <rPr>
            <sz val="9"/>
            <color indexed="81"/>
            <rFont val="Tahoma"/>
            <family val="2"/>
          </rPr>
          <t xml:space="preserve">Both assets and liabilities should be entered as positives </t>
        </r>
      </text>
    </comment>
    <comment ref="G55" authorId="0" shapeId="0" xr:uid="{718488A0-1A14-4320-AC49-17B612FF517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6" authorId="0" shapeId="0" xr:uid="{4D95083C-A64D-4973-A2CC-2DC85C4A7DFB}">
      <text>
        <r>
          <rPr>
            <sz val="9"/>
            <color indexed="81"/>
            <rFont val="Tahoma"/>
            <family val="2"/>
          </rPr>
          <t xml:space="preserve">Both assets and liabilities should be entered as positives </t>
        </r>
      </text>
    </comment>
    <comment ref="D56" authorId="0" shapeId="0" xr:uid="{324B26D7-D50A-4180-B118-C1556DCAC69A}">
      <text>
        <r>
          <rPr>
            <sz val="9"/>
            <color indexed="81"/>
            <rFont val="Tahoma"/>
            <family val="2"/>
          </rPr>
          <t xml:space="preserve">Both assets and liabilities should be entered as positives </t>
        </r>
      </text>
    </comment>
    <comment ref="E56" authorId="0" shapeId="0" xr:uid="{2D9409EB-6847-4913-968D-85AADEA3F81C}">
      <text>
        <r>
          <rPr>
            <sz val="9"/>
            <color indexed="81"/>
            <rFont val="Tahoma"/>
            <family val="2"/>
          </rPr>
          <t xml:space="preserve">Both assets and liabilities should be entered as positives </t>
        </r>
      </text>
    </comment>
    <comment ref="F56" authorId="0" shapeId="0" xr:uid="{C4A1DF9E-3D62-49FF-A617-59D5E6F63D81}">
      <text>
        <r>
          <rPr>
            <sz val="9"/>
            <color indexed="81"/>
            <rFont val="Tahoma"/>
            <family val="2"/>
          </rPr>
          <t xml:space="preserve">Both assets and liabilities should be entered as positives </t>
        </r>
      </text>
    </comment>
    <comment ref="G56" authorId="0" shapeId="0" xr:uid="{B9546134-B212-4221-A6A8-B570A7B1ABA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7" authorId="0" shapeId="0" xr:uid="{97124E10-9C63-4E50-B7EC-DEC83B6404BE}">
      <text>
        <r>
          <rPr>
            <sz val="9"/>
            <color indexed="81"/>
            <rFont val="Tahoma"/>
            <family val="2"/>
          </rPr>
          <t xml:space="preserve">Both assets and liabilities should be entered as positives </t>
        </r>
      </text>
    </comment>
    <comment ref="D57" authorId="0" shapeId="0" xr:uid="{A3B0148A-9910-4765-BF36-8B8FA85F9F9D}">
      <text>
        <r>
          <rPr>
            <sz val="9"/>
            <color indexed="81"/>
            <rFont val="Tahoma"/>
            <family val="2"/>
          </rPr>
          <t xml:space="preserve">Both assets and liabilities should be entered as positives </t>
        </r>
      </text>
    </comment>
    <comment ref="E57" authorId="0" shapeId="0" xr:uid="{D4B1802A-8514-4788-9F17-73777D980C92}">
      <text>
        <r>
          <rPr>
            <sz val="9"/>
            <color indexed="81"/>
            <rFont val="Tahoma"/>
            <family val="2"/>
          </rPr>
          <t xml:space="preserve">Both assets and liabilities should be entered as positives </t>
        </r>
      </text>
    </comment>
    <comment ref="F57" authorId="0" shapeId="0" xr:uid="{4C5B72FF-EC12-4FF7-8D17-D861EEE9B4DB}">
      <text>
        <r>
          <rPr>
            <sz val="9"/>
            <color indexed="81"/>
            <rFont val="Tahoma"/>
            <family val="2"/>
          </rPr>
          <t xml:space="preserve">Both assets and liabilities should be entered as positives </t>
        </r>
      </text>
    </comment>
    <comment ref="G57" authorId="0" shapeId="0" xr:uid="{457FEBD3-778D-4F3F-AFD7-FFE865FEEF4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9" authorId="0" shapeId="0" xr:uid="{51A0B3B9-0F73-4EEB-A793-58375CE4E4A7}">
      <text>
        <r>
          <rPr>
            <sz val="9"/>
            <color indexed="81"/>
            <rFont val="Tahoma"/>
            <family val="2"/>
          </rPr>
          <t xml:space="preserve">Both assets and liabilities should be entered as positives </t>
        </r>
      </text>
    </comment>
    <comment ref="D59" authorId="0" shapeId="0" xr:uid="{DF13EA60-673D-4965-B282-EA01B18F2477}">
      <text>
        <r>
          <rPr>
            <sz val="9"/>
            <color indexed="81"/>
            <rFont val="Tahoma"/>
            <family val="2"/>
          </rPr>
          <t xml:space="preserve">Both assets and liabilities should be entered as positives </t>
        </r>
      </text>
    </comment>
    <comment ref="E59" authorId="0" shapeId="0" xr:uid="{0D77B73D-4B8E-43D5-94E9-C4510407E444}">
      <text>
        <r>
          <rPr>
            <sz val="9"/>
            <color indexed="81"/>
            <rFont val="Tahoma"/>
            <family val="2"/>
          </rPr>
          <t xml:space="preserve">Both assets and liabilities should be entered as positives </t>
        </r>
      </text>
    </comment>
    <comment ref="F59" authorId="0" shapeId="0" xr:uid="{02D0F905-7C33-4966-B8B9-01150F81A5A0}">
      <text>
        <r>
          <rPr>
            <sz val="9"/>
            <color indexed="81"/>
            <rFont val="Tahoma"/>
            <family val="2"/>
          </rPr>
          <t xml:space="preserve">Both assets and liabilities should be entered as positives </t>
        </r>
      </text>
    </comment>
    <comment ref="C73" authorId="0" shapeId="0" xr:uid="{2AE4C2CE-C2FB-4EFF-97E3-7FC2D98189EF}">
      <text>
        <r>
          <rPr>
            <sz val="9"/>
            <color indexed="81"/>
            <rFont val="Tahoma"/>
            <family val="2"/>
          </rPr>
          <t xml:space="preserve">Both assets and liabilities should be entered as positives </t>
        </r>
      </text>
    </comment>
    <comment ref="D73" authorId="0" shapeId="0" xr:uid="{6E7DFF73-901F-45BB-B590-9D3D1485AF38}">
      <text>
        <r>
          <rPr>
            <sz val="9"/>
            <color indexed="81"/>
            <rFont val="Tahoma"/>
            <family val="2"/>
          </rPr>
          <t xml:space="preserve">Both assets and liabilities should be entered as positives </t>
        </r>
      </text>
    </comment>
    <comment ref="E73" authorId="0" shapeId="0" xr:uid="{781B6A58-4AF2-44C2-8927-CA5F4D6D1369}">
      <text>
        <r>
          <rPr>
            <sz val="9"/>
            <color indexed="81"/>
            <rFont val="Tahoma"/>
            <family val="2"/>
          </rPr>
          <t xml:space="preserve">Both assets and liabilities should be entered as positives </t>
        </r>
      </text>
    </comment>
    <comment ref="F73" authorId="0" shapeId="0" xr:uid="{5A0AE83A-1B1C-493A-A300-4A60DE1C2CF0}">
      <text>
        <r>
          <rPr>
            <sz val="9"/>
            <color indexed="81"/>
            <rFont val="Tahoma"/>
            <family val="2"/>
          </rPr>
          <t xml:space="preserve">Both assets and liabilities should be entered as positives </t>
        </r>
      </text>
    </comment>
    <comment ref="G73" authorId="0" shapeId="0" xr:uid="{4A2110A3-DFDB-4209-A957-1F3CDEB10BD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74" authorId="0" shapeId="0" xr:uid="{4CDD9BDC-3CCE-4345-8616-05B5668E8A37}">
      <text>
        <r>
          <rPr>
            <sz val="9"/>
            <color indexed="81"/>
            <rFont val="Tahoma"/>
            <family val="2"/>
          </rPr>
          <t xml:space="preserve">Both assets and liabilities should be entered as positives </t>
        </r>
      </text>
    </comment>
    <comment ref="D74" authorId="0" shapeId="0" xr:uid="{513B88DB-6BC3-46F7-B2C7-52FD520B5055}">
      <text>
        <r>
          <rPr>
            <sz val="9"/>
            <color indexed="81"/>
            <rFont val="Tahoma"/>
            <family val="2"/>
          </rPr>
          <t xml:space="preserve">Both assets and liabilities should be entered as positives </t>
        </r>
      </text>
    </comment>
    <comment ref="E74" authorId="0" shapeId="0" xr:uid="{E1A77CA5-A41A-4A00-8BFB-7BDE5C5CAEBF}">
      <text>
        <r>
          <rPr>
            <sz val="9"/>
            <color indexed="81"/>
            <rFont val="Tahoma"/>
            <family val="2"/>
          </rPr>
          <t xml:space="preserve">Both assets and liabilities should be entered as positives </t>
        </r>
      </text>
    </comment>
    <comment ref="F74" authorId="0" shapeId="0" xr:uid="{ACAA0A3B-ECFC-4116-B332-2573DCD2259A}">
      <text>
        <r>
          <rPr>
            <sz val="9"/>
            <color indexed="81"/>
            <rFont val="Tahoma"/>
            <family val="2"/>
          </rPr>
          <t xml:space="preserve">Both assets and liabilities should be entered as positives </t>
        </r>
      </text>
    </comment>
    <comment ref="G74" authorId="0" shapeId="0" xr:uid="{079648A0-1A30-43B8-A4B7-A7587615DD79}">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78" authorId="0" shapeId="0" xr:uid="{F6E58E0C-CD38-4F5C-AE28-9DB9E8389AE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79" authorId="0" shapeId="0" xr:uid="{FFA9BFED-06AB-4A90-BE97-CA2D8C333A1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0" authorId="0" shapeId="0" xr:uid="{77320177-6CB0-4EB0-B7D6-88B833BE96F9}">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2" authorId="0" shapeId="0" xr:uid="{3048E7C6-8A1A-4608-A7D3-B63B59358F88}">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3" authorId="0" shapeId="0" xr:uid="{E5337718-9C63-43DD-B666-7768E407B23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4" authorId="0" shapeId="0" xr:uid="{7D2A921D-FED2-4772-A62B-BDF7441F3D6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kashcroft</author>
    <author>efenton</author>
  </authors>
  <commentList>
    <comment ref="H28" authorId="0" shapeId="0" xr:uid="{7A543341-DB88-4CA5-B3E7-CF4A4ED41ECB}">
      <text>
        <r>
          <rPr>
            <b/>
            <sz val="9"/>
            <color indexed="81"/>
            <rFont val="Tahoma"/>
            <family val="2"/>
          </rPr>
          <t xml:space="preserve">Please provide high level commentary explaining the movements in the following key financial balances in the accounts focusing on the most recent financial period/(s) </t>
        </r>
      </text>
    </comment>
    <comment ref="H29" authorId="0" shapeId="0" xr:uid="{024AE27E-261F-4B94-9DBE-8B2065CC7797}">
      <text>
        <r>
          <rPr>
            <b/>
            <sz val="9"/>
            <color indexed="81"/>
            <rFont val="Tahoma"/>
            <family val="2"/>
          </rPr>
          <t>Please provide high level commentary explaining the movements in the following key financial balances in the accounts focusing on the most recent financial period/(s)</t>
        </r>
      </text>
    </comment>
    <comment ref="H30" authorId="0" shapeId="0" xr:uid="{F01DC305-303B-4D21-B314-92557A0F7226}">
      <text>
        <r>
          <rPr>
            <b/>
            <sz val="9"/>
            <color indexed="81"/>
            <rFont val="Tahoma"/>
            <family val="2"/>
          </rPr>
          <t>Please provide high level commentary explaining the movements in the following key financial balances in the accounts focusing on the most recent financial period/(s)</t>
        </r>
      </text>
    </comment>
    <comment ref="H31" authorId="0" shapeId="0" xr:uid="{A0BE5504-31A8-421A-9E6F-A55D47791C3C}">
      <text>
        <r>
          <rPr>
            <b/>
            <sz val="9"/>
            <color indexed="81"/>
            <rFont val="Tahoma"/>
            <family val="2"/>
          </rPr>
          <t>Please provide high level commentary explaining the movements in the following key financial balances in the accounts focusing on the most recent financial period/(s)</t>
        </r>
      </text>
    </comment>
    <comment ref="H32" authorId="0" shapeId="0" xr:uid="{0F3A6405-97D7-44C0-96CD-1AEAF62A2276}">
      <text>
        <r>
          <rPr>
            <b/>
            <sz val="9"/>
            <color indexed="81"/>
            <rFont val="Tahoma"/>
            <family val="2"/>
          </rPr>
          <t>Please provide high level commentary explaining the movements in the following key financial balances in the accounts focusing on the most recent financial period/(s)</t>
        </r>
      </text>
    </comment>
    <comment ref="H35" authorId="0" shapeId="0" xr:uid="{A12B74DE-21A9-47DE-94A8-A56F3E8AB493}">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36" authorId="0" shapeId="0" xr:uid="{A0FC7677-9785-4C55-ACB2-FF8DE7BD27ED}">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37" authorId="0" shapeId="0" xr:uid="{1D6BA07E-230A-48A9-800E-88F387DB5D8B}">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38" authorId="0" shapeId="0" xr:uid="{B426D063-2A6B-4571-9DBF-12AB9E29ADE3}">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39" authorId="0" shapeId="0" xr:uid="{6643091A-C824-4B48-9776-A0C527628106}">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40" authorId="0" shapeId="0" xr:uid="{2FDF6823-857C-4B18-B797-182F2A878925}">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41" authorId="0" shapeId="0" xr:uid="{98E87CF9-00B0-4EDA-9D31-D0D7A7635665}">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42" authorId="0" shapeId="0" xr:uid="{4903C568-F3A5-440B-A6FB-0A493A48E3D6}">
      <text>
        <r>
          <rPr>
            <b/>
            <sz val="9"/>
            <color indexed="81"/>
            <rFont val="Tahoma"/>
            <family val="2"/>
          </rPr>
          <t xml:space="preserve">Include: 
1) Reason for Amber/ Red rating;
2)Mitigating activity organisation is undertaking ;
3) Update on current position since accounting reference date; 
4) References to lines in financial statements or other evidence used in calculation input 
</t>
        </r>
      </text>
    </comment>
    <comment ref="H45" authorId="1" shapeId="0" xr:uid="{CEE7ED6D-690B-4B25-A974-08DA653BDB65}">
      <text>
        <r>
          <rPr>
            <b/>
            <sz val="9"/>
            <color indexed="81"/>
            <rFont val="Tahoma"/>
            <family val="2"/>
          </rPr>
          <t>Please provide high level commentary explaining the movements in the following key financial balances in the accounts focusing on the most recent financial period/(s)</t>
        </r>
      </text>
    </comment>
    <comment ref="H46" authorId="1" shapeId="0" xr:uid="{D6FBAA86-78DC-47A2-B32C-666DFF16BB16}">
      <text>
        <r>
          <rPr>
            <b/>
            <sz val="9"/>
            <color indexed="81"/>
            <rFont val="Tahoma"/>
            <family val="2"/>
          </rPr>
          <t>Please provide high level commentary explaining the movements in the following key financial balances in the accounts focusing on the most recent financial period/(s)</t>
        </r>
      </text>
    </comment>
    <comment ref="H47" authorId="1" shapeId="0" xr:uid="{53564D63-B7DB-49D1-9C45-0A2C983C5A6C}">
      <text>
        <r>
          <rPr>
            <b/>
            <sz val="9"/>
            <color indexed="81"/>
            <rFont val="Tahoma"/>
            <family val="2"/>
          </rPr>
          <t>Please provide high level commentary explaining the movements in the following key financial balances in the accounts focusing on the most recent financial period/(s)</t>
        </r>
        <r>
          <rPr>
            <sz val="9"/>
            <color indexed="81"/>
            <rFont val="Tahoma"/>
            <family val="2"/>
          </rPr>
          <t xml:space="preserve">
</t>
        </r>
      </text>
    </comment>
    <comment ref="H48" authorId="1" shapeId="0" xr:uid="{C10A498D-A550-4215-9A69-29F32291D74F}">
      <text>
        <r>
          <rPr>
            <b/>
            <sz val="9"/>
            <color indexed="81"/>
            <rFont val="Tahoma"/>
            <family val="2"/>
          </rPr>
          <t>Please provide high level commentary explaining the movements in the following key financial balances in the accounts focusing on the most recent financial period/(s)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kashcroft</author>
  </authors>
  <commentList>
    <comment ref="C20" authorId="0" shapeId="0" xr:uid="{DDDBCA1C-3B41-4512-9BCA-26D61B293C15}">
      <text>
        <r>
          <rPr>
            <sz val="9"/>
            <color indexed="81"/>
            <rFont val="Tahoma"/>
            <family val="2"/>
          </rPr>
          <t xml:space="preserve">Expenditure should be 
entered as (negative), and income should be noted as a positive </t>
        </r>
      </text>
    </comment>
    <comment ref="D20" authorId="0" shapeId="0" xr:uid="{77B78D46-2C84-4702-83D1-56C7D2B8B6AA}">
      <text>
        <r>
          <rPr>
            <sz val="9"/>
            <color indexed="81"/>
            <rFont val="Tahoma"/>
            <family val="2"/>
          </rPr>
          <t xml:space="preserve">Expenditure should be 
entered as (negative), and income should be noted as a positive </t>
        </r>
      </text>
    </comment>
    <comment ref="E20" authorId="0" shapeId="0" xr:uid="{FC2EFE06-CB85-40E1-8172-041C9490BB84}">
      <text>
        <r>
          <rPr>
            <sz val="9"/>
            <color indexed="81"/>
            <rFont val="Tahoma"/>
            <family val="2"/>
          </rPr>
          <t xml:space="preserve">Expenditure should be 
entered as (negative), and income should be noted as a positive </t>
        </r>
      </text>
    </comment>
    <comment ref="F20" authorId="0" shapeId="0" xr:uid="{F0D29455-16FE-4558-A695-80A08DF8C385}">
      <text>
        <r>
          <rPr>
            <sz val="9"/>
            <color indexed="81"/>
            <rFont val="Tahoma"/>
            <family val="2"/>
          </rPr>
          <t xml:space="preserve">Expenditure should be 
entered as (negative), and income should be noted as a positive </t>
        </r>
      </text>
    </comment>
    <comment ref="G20" authorId="0" shapeId="0" xr:uid="{AB9C213F-4E6B-4A8E-80C6-D3D91443BC59}">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1" authorId="0" shapeId="0" xr:uid="{725255A0-3A96-4907-88B9-C76038E502D6}">
      <text>
        <r>
          <rPr>
            <sz val="9"/>
            <color indexed="81"/>
            <rFont val="Tahoma"/>
            <family val="2"/>
          </rPr>
          <t xml:space="preserve">Expenditure should be 
entered as (negative), and income should be noted as a positive </t>
        </r>
      </text>
    </comment>
    <comment ref="D21" authorId="0" shapeId="0" xr:uid="{9398C202-1D7E-4AD8-B6F7-5D643F75C248}">
      <text>
        <r>
          <rPr>
            <sz val="9"/>
            <color indexed="81"/>
            <rFont val="Tahoma"/>
            <family val="2"/>
          </rPr>
          <t xml:space="preserve">Expenditure should be 
entered as (negative), and income should be noted as a positive </t>
        </r>
      </text>
    </comment>
    <comment ref="E21" authorId="0" shapeId="0" xr:uid="{3217B446-8753-423E-83E7-291FADF26562}">
      <text>
        <r>
          <rPr>
            <sz val="9"/>
            <color indexed="81"/>
            <rFont val="Tahoma"/>
            <family val="2"/>
          </rPr>
          <t xml:space="preserve">Expenditure should be 
entered as (negative), and income should be noted as a positive </t>
        </r>
      </text>
    </comment>
    <comment ref="F21" authorId="0" shapeId="0" xr:uid="{A3956611-22CB-429D-8BAC-52D8815B692A}">
      <text>
        <r>
          <rPr>
            <sz val="9"/>
            <color indexed="81"/>
            <rFont val="Tahoma"/>
            <family val="2"/>
          </rPr>
          <t xml:space="preserve">Expenditure should be 
entered as (negative), and income should be noted as a positive </t>
        </r>
      </text>
    </comment>
    <comment ref="G21" authorId="0" shapeId="0" xr:uid="{37C00C38-DDE1-4DA6-BC08-DAEC3DD05FE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3" authorId="0" shapeId="0" xr:uid="{69379C47-476A-44E7-95FE-FD498027EA3C}">
      <text>
        <r>
          <rPr>
            <sz val="9"/>
            <color indexed="81"/>
            <rFont val="Tahoma"/>
            <family val="2"/>
          </rPr>
          <t xml:space="preserve">Expenditure should be 
entered as (negative), and income should be noted as a positive </t>
        </r>
      </text>
    </comment>
    <comment ref="D23" authorId="0" shapeId="0" xr:uid="{690AAD1E-9927-416F-B619-D66A41DC1FA1}">
      <text>
        <r>
          <rPr>
            <sz val="9"/>
            <color indexed="81"/>
            <rFont val="Tahoma"/>
            <family val="2"/>
          </rPr>
          <t xml:space="preserve">Expenditure should be 
entered as (negative), and income should be noted as a positive </t>
        </r>
      </text>
    </comment>
    <comment ref="E23" authorId="0" shapeId="0" xr:uid="{0F569142-F02E-4356-A7FC-7DB4357CC6DC}">
      <text>
        <r>
          <rPr>
            <sz val="9"/>
            <color indexed="81"/>
            <rFont val="Tahoma"/>
            <family val="2"/>
          </rPr>
          <t xml:space="preserve">Expenditure should be 
entered as (negative), and income should be noted as a positive </t>
        </r>
      </text>
    </comment>
    <comment ref="F23" authorId="0" shapeId="0" xr:uid="{D6155F1F-E181-4E51-A713-26C35C0929C9}">
      <text>
        <r>
          <rPr>
            <sz val="9"/>
            <color indexed="81"/>
            <rFont val="Tahoma"/>
            <family val="2"/>
          </rPr>
          <t xml:space="preserve">Expenditure should be 
entered as (negative), and income should be noted as a positive </t>
        </r>
      </text>
    </comment>
    <comment ref="G23" authorId="0" shapeId="0" xr:uid="{326BBFDB-D056-4508-9EB5-E10695300364}">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4" authorId="0" shapeId="0" xr:uid="{9A765065-4766-446C-B0AF-3EB4101DB953}">
      <text>
        <r>
          <rPr>
            <sz val="9"/>
            <color indexed="81"/>
            <rFont val="Tahoma"/>
            <family val="2"/>
          </rPr>
          <t xml:space="preserve">Expenditure should be 
entered as (negative), and income should be noted as a positive </t>
        </r>
      </text>
    </comment>
    <comment ref="D24" authorId="0" shapeId="0" xr:uid="{05377F53-B8CC-4800-8134-8113519D9789}">
      <text>
        <r>
          <rPr>
            <sz val="9"/>
            <color indexed="81"/>
            <rFont val="Tahoma"/>
            <family val="2"/>
          </rPr>
          <t xml:space="preserve">Expenditure should be 
entered as (negative), and income should be noted as a positive </t>
        </r>
      </text>
    </comment>
    <comment ref="E24" authorId="0" shapeId="0" xr:uid="{2B514269-C4CF-4FC3-9767-765FAB726995}">
      <text>
        <r>
          <rPr>
            <sz val="9"/>
            <color indexed="81"/>
            <rFont val="Tahoma"/>
            <family val="2"/>
          </rPr>
          <t xml:space="preserve">Expenditure should be 
entered as (negative), and income should be noted as a positive </t>
        </r>
      </text>
    </comment>
    <comment ref="F24" authorId="0" shapeId="0" xr:uid="{98A1A5B2-4526-4704-8191-E573CBF256B5}">
      <text>
        <r>
          <rPr>
            <sz val="9"/>
            <color indexed="81"/>
            <rFont val="Tahoma"/>
            <family val="2"/>
          </rPr>
          <t xml:space="preserve">Expenditure should be 
entered as (negative), and income should be noted as a positive </t>
        </r>
      </text>
    </comment>
    <comment ref="G24" authorId="0" shapeId="0" xr:uid="{E2AAE20A-4930-4133-BEC8-39FC2219853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5" authorId="0" shapeId="0" xr:uid="{A974B194-3E10-40D5-B0BE-969EB04A3E1F}">
      <text>
        <r>
          <rPr>
            <sz val="9"/>
            <color indexed="81"/>
            <rFont val="Tahoma"/>
            <family val="2"/>
          </rPr>
          <t xml:space="preserve">Expenditure should be 
entered as (negative), and income should be noted as a positive </t>
        </r>
      </text>
    </comment>
    <comment ref="D25" authorId="0" shapeId="0" xr:uid="{0F4820F7-E527-4164-A96D-7234F9A267FA}">
      <text>
        <r>
          <rPr>
            <sz val="9"/>
            <color indexed="81"/>
            <rFont val="Tahoma"/>
            <family val="2"/>
          </rPr>
          <t xml:space="preserve">Expenditure should be 
entered as (negative), and income should be noted as a positive </t>
        </r>
      </text>
    </comment>
    <comment ref="E25" authorId="0" shapeId="0" xr:uid="{1E350ACE-AA00-4021-A67E-8AEC40DA5EEB}">
      <text>
        <r>
          <rPr>
            <sz val="9"/>
            <color indexed="81"/>
            <rFont val="Tahoma"/>
            <family val="2"/>
          </rPr>
          <t xml:space="preserve">Expenditure should be 
entered as (negative), and income should be noted as a positive </t>
        </r>
      </text>
    </comment>
    <comment ref="F25" authorId="0" shapeId="0" xr:uid="{3A541436-E4A5-4DD9-955C-82D1B1CBE146}">
      <text>
        <r>
          <rPr>
            <sz val="9"/>
            <color indexed="81"/>
            <rFont val="Tahoma"/>
            <family val="2"/>
          </rPr>
          <t xml:space="preserve">Expenditure should be 
entered as (negative), and income should be noted as a positive </t>
        </r>
      </text>
    </comment>
    <comment ref="G25" authorId="0" shapeId="0" xr:uid="{C29EFA49-A55B-4E2D-9D70-DCDAD1C404D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6" authorId="0" shapeId="0" xr:uid="{D7B1230B-5446-44F8-9900-A68A6B83C806}">
      <text>
        <r>
          <rPr>
            <sz val="9"/>
            <color indexed="81"/>
            <rFont val="Tahoma"/>
            <family val="2"/>
          </rPr>
          <t xml:space="preserve">Expenditure should be 
entered as (negative), and income should be noted as a positive </t>
        </r>
      </text>
    </comment>
    <comment ref="D26" authorId="0" shapeId="0" xr:uid="{E6BE6204-DDB6-42E3-BCC5-CDE9C5CF98AB}">
      <text>
        <r>
          <rPr>
            <sz val="9"/>
            <color indexed="81"/>
            <rFont val="Tahoma"/>
            <family val="2"/>
          </rPr>
          <t xml:space="preserve">Expenditure should be 
entered as (negative), and income should be noted as a positive </t>
        </r>
      </text>
    </comment>
    <comment ref="E26" authorId="0" shapeId="0" xr:uid="{B786CF1C-9CAF-45B6-B828-F907D6A36FC4}">
      <text>
        <r>
          <rPr>
            <sz val="9"/>
            <color indexed="81"/>
            <rFont val="Tahoma"/>
            <family val="2"/>
          </rPr>
          <t xml:space="preserve">Expenditure should be 
entered as (negative), and income should be noted as a positive </t>
        </r>
      </text>
    </comment>
    <comment ref="F26" authorId="0" shapeId="0" xr:uid="{D90B3085-899F-4342-9F6C-C963B7188013}">
      <text>
        <r>
          <rPr>
            <sz val="9"/>
            <color indexed="81"/>
            <rFont val="Tahoma"/>
            <family val="2"/>
          </rPr>
          <t xml:space="preserve">Expenditure should be 
entered as (negative), and income should be noted as a positive </t>
        </r>
      </text>
    </comment>
    <comment ref="G26" authorId="0" shapeId="0" xr:uid="{9BCE5AFE-65A2-481D-AA8C-0096E4C3640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7" authorId="0" shapeId="0" xr:uid="{85F08418-D38D-4CA1-807E-C6671DC7150F}">
      <text>
        <r>
          <rPr>
            <sz val="9"/>
            <color indexed="81"/>
            <rFont val="Tahoma"/>
            <family val="2"/>
          </rPr>
          <t xml:space="preserve">Expenditure should be 
entered as (negative), and income should be noted as a positive </t>
        </r>
      </text>
    </comment>
    <comment ref="D27" authorId="0" shapeId="0" xr:uid="{0D337254-FC97-4554-B6F7-0A423A74DE14}">
      <text>
        <r>
          <rPr>
            <sz val="9"/>
            <color indexed="81"/>
            <rFont val="Tahoma"/>
            <family val="2"/>
          </rPr>
          <t xml:space="preserve">Expenditure should be 
entered as (negative), and income should be noted as a positive </t>
        </r>
      </text>
    </comment>
    <comment ref="E27" authorId="0" shapeId="0" xr:uid="{3CE25ED5-85E7-4842-A912-B1301C38F42C}">
      <text>
        <r>
          <rPr>
            <sz val="9"/>
            <color indexed="81"/>
            <rFont val="Tahoma"/>
            <family val="2"/>
          </rPr>
          <t xml:space="preserve">Expenditure should be 
entered as (negative), and income should be noted as a positive </t>
        </r>
      </text>
    </comment>
    <comment ref="F27" authorId="0" shapeId="0" xr:uid="{365CBBA2-D5F6-4E0C-B7F1-F9CE519A05F3}">
      <text>
        <r>
          <rPr>
            <sz val="9"/>
            <color indexed="81"/>
            <rFont val="Tahoma"/>
            <family val="2"/>
          </rPr>
          <t xml:space="preserve">Expenditure should be 
entered as (negative), and income should be noted as a positive </t>
        </r>
      </text>
    </comment>
    <comment ref="G27" authorId="0" shapeId="0" xr:uid="{E8641926-65E4-4A97-B6C7-B90DDDEDCEF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2" authorId="0" shapeId="0" xr:uid="{5766194A-B7BE-494F-B126-B4F2948208DB}">
      <text>
        <r>
          <rPr>
            <sz val="9"/>
            <color indexed="81"/>
            <rFont val="Tahoma"/>
            <family val="2"/>
          </rPr>
          <t xml:space="preserve">Expenditure should be 
entered as (negative), and income should be noted as a positive </t>
        </r>
      </text>
    </comment>
    <comment ref="D32" authorId="0" shapeId="0" xr:uid="{D11B8408-A129-4017-B040-9500A7D868E4}">
      <text>
        <r>
          <rPr>
            <sz val="9"/>
            <color indexed="81"/>
            <rFont val="Tahoma"/>
            <family val="2"/>
          </rPr>
          <t xml:space="preserve">Expenditure should be 
entered as (negative), and income should be noted as a positive </t>
        </r>
      </text>
    </comment>
    <comment ref="E32" authorId="0" shapeId="0" xr:uid="{0DD4B1BC-9C8C-47F0-9747-9FCBCD95DA45}">
      <text>
        <r>
          <rPr>
            <sz val="9"/>
            <color indexed="81"/>
            <rFont val="Tahoma"/>
            <family val="2"/>
          </rPr>
          <t xml:space="preserve">Expenditure should be 
entered as (negative), and income should be noted as a positive </t>
        </r>
      </text>
    </comment>
    <comment ref="F32" authorId="0" shapeId="0" xr:uid="{308E1141-FA0F-4DEB-B349-A4E422E81F6F}">
      <text>
        <r>
          <rPr>
            <sz val="9"/>
            <color indexed="81"/>
            <rFont val="Tahoma"/>
            <family val="2"/>
          </rPr>
          <t xml:space="preserve">Expenditure should be 
entered as (negative), and income should be noted as a positive </t>
        </r>
      </text>
    </comment>
    <comment ref="G32" authorId="0" shapeId="0" xr:uid="{C2E55974-2DC0-471A-934A-443A8552899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3" authorId="0" shapeId="0" xr:uid="{C457DFFD-4CEF-4070-A912-0DF14CB55ECF}">
      <text>
        <r>
          <rPr>
            <sz val="9"/>
            <color indexed="81"/>
            <rFont val="Tahoma"/>
            <family val="2"/>
          </rPr>
          <t xml:space="preserve">Expenditure should be 
entered as (negative), and income should be noted as a positive </t>
        </r>
      </text>
    </comment>
    <comment ref="D33" authorId="0" shapeId="0" xr:uid="{0DF57E42-3984-4EDF-B735-E978224A2BDC}">
      <text>
        <r>
          <rPr>
            <sz val="9"/>
            <color indexed="81"/>
            <rFont val="Tahoma"/>
            <family val="2"/>
          </rPr>
          <t xml:space="preserve">Expenditure should be 
entered as (negative), and income should be noted as a positive </t>
        </r>
      </text>
    </comment>
    <comment ref="E33" authorId="0" shapeId="0" xr:uid="{891B6870-3519-494D-9977-F95EF58E4739}">
      <text>
        <r>
          <rPr>
            <sz val="9"/>
            <color indexed="81"/>
            <rFont val="Tahoma"/>
            <family val="2"/>
          </rPr>
          <t xml:space="preserve">Expenditure should be 
entered as (negative), and income should be noted as a positive </t>
        </r>
      </text>
    </comment>
    <comment ref="F33" authorId="0" shapeId="0" xr:uid="{9709F74F-CA07-41F3-9930-69E13ACEF2F2}">
      <text>
        <r>
          <rPr>
            <sz val="9"/>
            <color indexed="81"/>
            <rFont val="Tahoma"/>
            <family val="2"/>
          </rPr>
          <t xml:space="preserve">Expenditure should be 
entered as (negative), and income should be noted as a positive </t>
        </r>
      </text>
    </comment>
    <comment ref="G33" authorId="0" shapeId="0" xr:uid="{909D2882-B220-47B9-9F78-46556D65ADF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5" authorId="0" shapeId="0" xr:uid="{4F000816-00FB-4674-9302-5291C5A8EAD1}">
      <text>
        <r>
          <rPr>
            <sz val="9"/>
            <color indexed="81"/>
            <rFont val="Tahoma"/>
            <family val="2"/>
          </rPr>
          <t xml:space="preserve">Expenditure should be 
entered as (negative), and income should be noted as a positive </t>
        </r>
      </text>
    </comment>
    <comment ref="D35" authorId="0" shapeId="0" xr:uid="{FB33FBED-1B18-4383-95B4-F97DB70DF5FC}">
      <text>
        <r>
          <rPr>
            <sz val="9"/>
            <color indexed="81"/>
            <rFont val="Tahoma"/>
            <family val="2"/>
          </rPr>
          <t xml:space="preserve">Expenditure should be 
entered as (negative), and income should be noted as a positive </t>
        </r>
      </text>
    </comment>
    <comment ref="E35" authorId="0" shapeId="0" xr:uid="{9AC2CFBA-9BC8-4416-A7A6-C0469769F880}">
      <text>
        <r>
          <rPr>
            <sz val="9"/>
            <color indexed="81"/>
            <rFont val="Tahoma"/>
            <family val="2"/>
          </rPr>
          <t xml:space="preserve">Expenditure should be 
entered as (negative), and income should be noted as a positive </t>
        </r>
      </text>
    </comment>
    <comment ref="F35" authorId="0" shapeId="0" xr:uid="{81314C32-A7BF-4008-B8A4-B4631036387D}">
      <text>
        <r>
          <rPr>
            <sz val="9"/>
            <color indexed="81"/>
            <rFont val="Tahoma"/>
            <family val="2"/>
          </rPr>
          <t xml:space="preserve">Expenditure should be 
entered as (negative), and income should be noted as a positive </t>
        </r>
      </text>
    </comment>
    <comment ref="G35" authorId="0" shapeId="0" xr:uid="{70E070FA-B4E5-492B-9841-FB8B5BE98B5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6" authorId="0" shapeId="0" xr:uid="{A05622DE-5E3F-451B-B0EB-3BD4D1DE134C}">
      <text>
        <r>
          <rPr>
            <sz val="9"/>
            <color indexed="81"/>
            <rFont val="Tahoma"/>
            <family val="2"/>
          </rPr>
          <t xml:space="preserve">Expenditure should be 
entered as (negative), and income should be noted as a positive </t>
        </r>
      </text>
    </comment>
    <comment ref="D36" authorId="0" shapeId="0" xr:uid="{7AF494EA-A7F1-4555-A2BE-BE189BCF24AB}">
      <text>
        <r>
          <rPr>
            <sz val="9"/>
            <color indexed="81"/>
            <rFont val="Tahoma"/>
            <family val="2"/>
          </rPr>
          <t xml:space="preserve">Expenditure should be 
entered as (negative), and income should be noted as a positive </t>
        </r>
      </text>
    </comment>
    <comment ref="E36" authorId="0" shapeId="0" xr:uid="{21732237-94D4-4223-ACEC-D5F107AFA8B0}">
      <text>
        <r>
          <rPr>
            <sz val="9"/>
            <color indexed="81"/>
            <rFont val="Tahoma"/>
            <family val="2"/>
          </rPr>
          <t xml:space="preserve">Expenditure should be 
entered as (negative), and income should be noted as a positive </t>
        </r>
      </text>
    </comment>
    <comment ref="F36" authorId="0" shapeId="0" xr:uid="{363536CE-7D6F-4D77-8623-6465410CA250}">
      <text>
        <r>
          <rPr>
            <sz val="9"/>
            <color indexed="81"/>
            <rFont val="Tahoma"/>
            <family val="2"/>
          </rPr>
          <t xml:space="preserve">Expenditure should be 
entered as (negative), and income should be noted as a positive </t>
        </r>
      </text>
    </comment>
    <comment ref="G36" authorId="0" shapeId="0" xr:uid="{9A571F33-50C4-4DED-B6AF-BCB2D009BDA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7" authorId="0" shapeId="0" xr:uid="{1FE7427B-A410-4706-ACC5-AFE71FD081D4}">
      <text>
        <r>
          <rPr>
            <sz val="9"/>
            <color indexed="81"/>
            <rFont val="Tahoma"/>
            <family val="2"/>
          </rPr>
          <t xml:space="preserve">Expenditure should be 
entered as (negative), and income should be noted as a positive </t>
        </r>
      </text>
    </comment>
    <comment ref="D37" authorId="0" shapeId="0" xr:uid="{65FE1D4E-C4F4-441F-88BB-027ECE56360D}">
      <text>
        <r>
          <rPr>
            <sz val="9"/>
            <color indexed="81"/>
            <rFont val="Tahoma"/>
            <family val="2"/>
          </rPr>
          <t xml:space="preserve">Expenditure should be 
entered as (negative), and income should be noted as a positive </t>
        </r>
      </text>
    </comment>
    <comment ref="E37" authorId="0" shapeId="0" xr:uid="{0AED8EC4-924F-4B34-9FE2-9DAD7B129B40}">
      <text>
        <r>
          <rPr>
            <sz val="9"/>
            <color indexed="81"/>
            <rFont val="Tahoma"/>
            <family val="2"/>
          </rPr>
          <t xml:space="preserve">Expenditure should be 
entered as (negative), and income should be noted as a positive </t>
        </r>
      </text>
    </comment>
    <comment ref="F37" authorId="0" shapeId="0" xr:uid="{19031FC3-C4A6-4A2B-9B1B-63650F503594}">
      <text>
        <r>
          <rPr>
            <sz val="9"/>
            <color indexed="81"/>
            <rFont val="Tahoma"/>
            <family val="2"/>
          </rPr>
          <t xml:space="preserve">Expenditure should be 
entered as (negative), and income should be noted as a positive </t>
        </r>
      </text>
    </comment>
    <comment ref="G37" authorId="0" shapeId="0" xr:uid="{133D9A65-A0AC-407F-A05B-7FACF07D35A9}">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8" authorId="0" shapeId="0" xr:uid="{A6D051A3-54BC-4324-B6EF-6288B6D86626}">
      <text>
        <r>
          <rPr>
            <sz val="9"/>
            <color indexed="81"/>
            <rFont val="Tahoma"/>
            <family val="2"/>
          </rPr>
          <t xml:space="preserve">Expenditure should be 
entered as (negative), and income should be noted as a positive </t>
        </r>
      </text>
    </comment>
    <comment ref="D38" authorId="0" shapeId="0" xr:uid="{1F60219B-DAF7-4825-B21B-BD393BDA52DF}">
      <text>
        <r>
          <rPr>
            <sz val="9"/>
            <color indexed="81"/>
            <rFont val="Tahoma"/>
            <family val="2"/>
          </rPr>
          <t xml:space="preserve">Expenditure should be 
entered as (negative), and income should be noted as a positive </t>
        </r>
      </text>
    </comment>
    <comment ref="E38" authorId="0" shapeId="0" xr:uid="{B5EECFE3-A60E-4753-B24C-D630DE49E364}">
      <text>
        <r>
          <rPr>
            <sz val="9"/>
            <color indexed="81"/>
            <rFont val="Tahoma"/>
            <family val="2"/>
          </rPr>
          <t xml:space="preserve">Expenditure should be 
entered as (negative), and income should be noted as a positive </t>
        </r>
      </text>
    </comment>
    <comment ref="F38" authorId="0" shapeId="0" xr:uid="{662FC57C-0564-4551-A755-549EBE70F58D}">
      <text>
        <r>
          <rPr>
            <sz val="9"/>
            <color indexed="81"/>
            <rFont val="Tahoma"/>
            <family val="2"/>
          </rPr>
          <t xml:space="preserve">Expenditure should be 
entered as (negative), and income should be noted as a positive </t>
        </r>
      </text>
    </comment>
    <comment ref="G38" authorId="0" shapeId="0" xr:uid="{40271A65-A97E-436E-B4A4-B55F035E193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2" authorId="0" shapeId="0" xr:uid="{A3189785-0DF7-4B9F-AFBA-D685121CAC9A}">
      <text>
        <r>
          <rPr>
            <sz val="9"/>
            <color indexed="81"/>
            <rFont val="Tahoma"/>
            <family val="2"/>
          </rPr>
          <t xml:space="preserve">Expenditure should be 
entered as (negative), and income should be noted as a positive </t>
        </r>
      </text>
    </comment>
    <comment ref="D42" authorId="0" shapeId="0" xr:uid="{87F31B58-B88B-4132-B4FA-6C58FE16801A}">
      <text>
        <r>
          <rPr>
            <sz val="9"/>
            <color indexed="81"/>
            <rFont val="Tahoma"/>
            <family val="2"/>
          </rPr>
          <t xml:space="preserve">Expenditure should be 
entered as (negative), and income should be noted as a positive </t>
        </r>
      </text>
    </comment>
    <comment ref="E42" authorId="0" shapeId="0" xr:uid="{9773EAF4-1D03-4DFE-A9BC-BEDF8CA26090}">
      <text>
        <r>
          <rPr>
            <sz val="9"/>
            <color indexed="81"/>
            <rFont val="Tahoma"/>
            <family val="2"/>
          </rPr>
          <t xml:space="preserve">Expenditure should be 
entered as (negative), and income should be noted as a positive </t>
        </r>
      </text>
    </comment>
    <comment ref="F42" authorId="0" shapeId="0" xr:uid="{35454F72-CD04-4324-ABFF-03C819589F16}">
      <text>
        <r>
          <rPr>
            <sz val="9"/>
            <color indexed="81"/>
            <rFont val="Tahoma"/>
            <family val="2"/>
          </rPr>
          <t xml:space="preserve">Expenditure should be 
entered as (negative), and income should be noted as a positive </t>
        </r>
      </text>
    </comment>
    <comment ref="G42" authorId="0" shapeId="0" xr:uid="{1C46753B-1859-4592-8F2D-543AE0BD667D}">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4" authorId="0" shapeId="0" xr:uid="{99EC065A-1BB2-44E2-A1F9-30903686D2C6}">
      <text>
        <r>
          <rPr>
            <sz val="9"/>
            <color indexed="81"/>
            <rFont val="Tahoma"/>
            <family val="2"/>
          </rPr>
          <t xml:space="preserve">Expenditure should be 
entered as (negative), and income should be noted as a positive </t>
        </r>
      </text>
    </comment>
    <comment ref="D44" authorId="0" shapeId="0" xr:uid="{C428436F-F1E1-48E2-B582-CC10B2E08782}">
      <text>
        <r>
          <rPr>
            <sz val="9"/>
            <color indexed="81"/>
            <rFont val="Tahoma"/>
            <family val="2"/>
          </rPr>
          <t xml:space="preserve">Expenditure should be 
entered as (negative), and income should be noted as a positive </t>
        </r>
      </text>
    </comment>
    <comment ref="E44" authorId="0" shapeId="0" xr:uid="{BCFF33D6-88F4-426F-B2AD-2E45A6CFE8DA}">
      <text>
        <r>
          <rPr>
            <sz val="9"/>
            <color indexed="81"/>
            <rFont val="Tahoma"/>
            <family val="2"/>
          </rPr>
          <t xml:space="preserve">Expenditure should be 
entered as (negative), and income should be noted as a positive </t>
        </r>
      </text>
    </comment>
    <comment ref="F44" authorId="0" shapeId="0" xr:uid="{38DDD1AA-28D7-4D09-971D-FCD8F23F4FF9}">
      <text>
        <r>
          <rPr>
            <sz val="9"/>
            <color indexed="81"/>
            <rFont val="Tahoma"/>
            <family val="2"/>
          </rPr>
          <t xml:space="preserve">Expenditure should be 
entered as (negative), and income should be noted as a positive </t>
        </r>
      </text>
    </comment>
    <comment ref="G44" authorId="0" shapeId="0" xr:uid="{FE4205CE-E894-4B9A-BCA2-4D2308775F8D}">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kashcroft</author>
  </authors>
  <commentList>
    <comment ref="C28" authorId="0" shapeId="0" xr:uid="{9B9C904F-D527-4763-81BD-1F52F24A6960}">
      <text>
        <r>
          <rPr>
            <sz val="9"/>
            <color indexed="81"/>
            <rFont val="Tahoma"/>
            <family val="2"/>
          </rPr>
          <t xml:space="preserve">Both assets and liabilities should be entered as positives </t>
        </r>
      </text>
    </comment>
    <comment ref="D28" authorId="0" shapeId="0" xr:uid="{9352FB39-617B-4C06-A704-42DCD09E126F}">
      <text>
        <r>
          <rPr>
            <sz val="9"/>
            <color indexed="81"/>
            <rFont val="Tahoma"/>
            <family val="2"/>
          </rPr>
          <t xml:space="preserve">Both assets and liabilities should be entered as positives </t>
        </r>
      </text>
    </comment>
    <comment ref="E28" authorId="0" shapeId="0" xr:uid="{041A792F-D968-474E-945F-C2FFCCABF1CB}">
      <text>
        <r>
          <rPr>
            <sz val="9"/>
            <color indexed="81"/>
            <rFont val="Tahoma"/>
            <family val="2"/>
          </rPr>
          <t xml:space="preserve">Both assets and liabilities should be entered as positives </t>
        </r>
      </text>
    </comment>
    <comment ref="F28" authorId="0" shapeId="0" xr:uid="{FBD6FD62-72B5-4A30-A032-9F8C9DAF0ADA}">
      <text>
        <r>
          <rPr>
            <sz val="9"/>
            <color indexed="81"/>
            <rFont val="Tahoma"/>
            <family val="2"/>
          </rPr>
          <t xml:space="preserve">Both assets and liabilities should be entered as positives </t>
        </r>
      </text>
    </comment>
    <comment ref="G28" authorId="0" shapeId="0" xr:uid="{AFC0FC26-9737-4C58-A740-8F35F53A15D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29" authorId="0" shapeId="0" xr:uid="{2ACDB765-C597-4F69-B4E0-618D5E2794C6}">
      <text>
        <r>
          <rPr>
            <sz val="9"/>
            <color indexed="81"/>
            <rFont val="Tahoma"/>
            <family val="2"/>
          </rPr>
          <t xml:space="preserve">Both assets and liabilities should be entered as positives </t>
        </r>
      </text>
    </comment>
    <comment ref="D29" authorId="0" shapeId="0" xr:uid="{A229A8DB-8166-418D-9892-21BDF5649583}">
      <text>
        <r>
          <rPr>
            <sz val="9"/>
            <color indexed="81"/>
            <rFont val="Tahoma"/>
            <family val="2"/>
          </rPr>
          <t xml:space="preserve">Both assets and liabilities should be entered as positives </t>
        </r>
      </text>
    </comment>
    <comment ref="E29" authorId="0" shapeId="0" xr:uid="{DAB5EEA7-83AF-4C18-B8E8-246A45B4F435}">
      <text>
        <r>
          <rPr>
            <sz val="9"/>
            <color indexed="81"/>
            <rFont val="Tahoma"/>
            <family val="2"/>
          </rPr>
          <t xml:space="preserve">Both assets and liabilities should be entered as positives </t>
        </r>
      </text>
    </comment>
    <comment ref="F29" authorId="0" shapeId="0" xr:uid="{8A36E9DD-4504-4B17-92A6-C3C8931C4764}">
      <text>
        <r>
          <rPr>
            <sz val="9"/>
            <color indexed="81"/>
            <rFont val="Tahoma"/>
            <family val="2"/>
          </rPr>
          <t xml:space="preserve">Both assets and liabilities should be entered as positives </t>
        </r>
      </text>
    </comment>
    <comment ref="G29" authorId="0" shapeId="0" xr:uid="{C143087F-E43B-4B94-B92C-0E6C32B871B8}">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0" authorId="0" shapeId="0" xr:uid="{93456FCA-F21F-4E5F-8780-5585DC699A85}">
      <text>
        <r>
          <rPr>
            <sz val="9"/>
            <color indexed="81"/>
            <rFont val="Tahoma"/>
            <family val="2"/>
          </rPr>
          <t xml:space="preserve">Both assets and liabilities should be entered as positives </t>
        </r>
      </text>
    </comment>
    <comment ref="D30" authorId="0" shapeId="0" xr:uid="{4801D60A-4BBD-4655-8F5F-41E74B06E43B}">
      <text>
        <r>
          <rPr>
            <sz val="9"/>
            <color indexed="81"/>
            <rFont val="Tahoma"/>
            <family val="2"/>
          </rPr>
          <t xml:space="preserve">Both assets and liabilities should be entered as positives </t>
        </r>
      </text>
    </comment>
    <comment ref="E30" authorId="0" shapeId="0" xr:uid="{05307AD1-2D8D-4E0B-9D9E-D13643AB6ABA}">
      <text>
        <r>
          <rPr>
            <sz val="9"/>
            <color indexed="81"/>
            <rFont val="Tahoma"/>
            <family val="2"/>
          </rPr>
          <t xml:space="preserve">Both assets and liabilities should be entered as positives </t>
        </r>
      </text>
    </comment>
    <comment ref="F30" authorId="0" shapeId="0" xr:uid="{689B05CF-ED58-46AB-8981-AA9BD8612495}">
      <text>
        <r>
          <rPr>
            <sz val="9"/>
            <color indexed="81"/>
            <rFont val="Tahoma"/>
            <family val="2"/>
          </rPr>
          <t xml:space="preserve">Both assets and liabilities should be entered as positives </t>
        </r>
      </text>
    </comment>
    <comment ref="G30" authorId="0" shapeId="0" xr:uid="{C2040EFA-BDE8-47C9-887B-6D5D04602EF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1" authorId="0" shapeId="0" xr:uid="{7763C9A8-37A9-489E-8CBA-0BB94555AAF1}">
      <text>
        <r>
          <rPr>
            <sz val="9"/>
            <color indexed="81"/>
            <rFont val="Tahoma"/>
            <family val="2"/>
          </rPr>
          <t xml:space="preserve">Both assets and liabilities should be entered as positives </t>
        </r>
      </text>
    </comment>
    <comment ref="D31" authorId="0" shapeId="0" xr:uid="{164F6C94-16AF-40AE-9250-69B4DC704DAB}">
      <text>
        <r>
          <rPr>
            <sz val="9"/>
            <color indexed="81"/>
            <rFont val="Tahoma"/>
            <family val="2"/>
          </rPr>
          <t xml:space="preserve">Both assets and liabilities should be entered as positives </t>
        </r>
      </text>
    </comment>
    <comment ref="E31" authorId="0" shapeId="0" xr:uid="{223DDBCC-3B2D-4184-9590-9149671840B0}">
      <text>
        <r>
          <rPr>
            <sz val="9"/>
            <color indexed="81"/>
            <rFont val="Tahoma"/>
            <family val="2"/>
          </rPr>
          <t xml:space="preserve">Both assets and liabilities should be entered as positives </t>
        </r>
      </text>
    </comment>
    <comment ref="F31" authorId="0" shapeId="0" xr:uid="{A3293DEF-0435-4D59-946D-2EED730B99E2}">
      <text>
        <r>
          <rPr>
            <sz val="9"/>
            <color indexed="81"/>
            <rFont val="Tahoma"/>
            <family val="2"/>
          </rPr>
          <t xml:space="preserve">Both assets and liabilities should be entered as positives </t>
        </r>
      </text>
    </comment>
    <comment ref="G31" authorId="0" shapeId="0" xr:uid="{5B15205C-A548-4AF8-B14E-58756D4CD6B8}">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2" authorId="0" shapeId="0" xr:uid="{EC96941A-AF77-4B9D-93D7-BED417121CCE}">
      <text>
        <r>
          <rPr>
            <sz val="9"/>
            <color indexed="81"/>
            <rFont val="Tahoma"/>
            <family val="2"/>
          </rPr>
          <t xml:space="preserve">Both assets and liabilities should be entered as positives </t>
        </r>
      </text>
    </comment>
    <comment ref="D32" authorId="0" shapeId="0" xr:uid="{862B2FFB-8EE2-44C6-B9EC-533199FDFF8B}">
      <text>
        <r>
          <rPr>
            <sz val="9"/>
            <color indexed="81"/>
            <rFont val="Tahoma"/>
            <family val="2"/>
          </rPr>
          <t xml:space="preserve">Both assets and liabilities should be entered as positives </t>
        </r>
      </text>
    </comment>
    <comment ref="E32" authorId="0" shapeId="0" xr:uid="{4E096786-203C-431C-9B1F-C7648BF636F0}">
      <text>
        <r>
          <rPr>
            <sz val="9"/>
            <color indexed="81"/>
            <rFont val="Tahoma"/>
            <family val="2"/>
          </rPr>
          <t xml:space="preserve">Both assets and liabilities should be entered as positives </t>
        </r>
      </text>
    </comment>
    <comment ref="F32" authorId="0" shapeId="0" xr:uid="{A92AF4F5-445A-4726-8B54-CC32F11303AD}">
      <text>
        <r>
          <rPr>
            <sz val="9"/>
            <color indexed="81"/>
            <rFont val="Tahoma"/>
            <family val="2"/>
          </rPr>
          <t xml:space="preserve">Both assets and liabilities should be entered as positives </t>
        </r>
      </text>
    </comment>
    <comment ref="G32" authorId="0" shapeId="0" xr:uid="{6D9AAAB6-7507-43DC-B994-3BE260B70BB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4" authorId="0" shapeId="0" xr:uid="{4A218160-8182-4514-8AD7-AC9684B166DD}">
      <text>
        <r>
          <rPr>
            <sz val="9"/>
            <color indexed="81"/>
            <rFont val="Tahoma"/>
            <family val="2"/>
          </rPr>
          <t xml:space="preserve">Both assets and liabilities should be entered as positives </t>
        </r>
      </text>
    </comment>
    <comment ref="D34" authorId="0" shapeId="0" xr:uid="{58C6FB66-0753-44B2-BC52-70A8D84F9B9A}">
      <text>
        <r>
          <rPr>
            <sz val="9"/>
            <color indexed="81"/>
            <rFont val="Tahoma"/>
            <family val="2"/>
          </rPr>
          <t xml:space="preserve">Both assets and liabilities should be entered as positives </t>
        </r>
      </text>
    </comment>
    <comment ref="E34" authorId="0" shapeId="0" xr:uid="{D2ECA2FF-0925-43C2-9E28-4CC5D9F8F382}">
      <text>
        <r>
          <rPr>
            <sz val="9"/>
            <color indexed="81"/>
            <rFont val="Tahoma"/>
            <family val="2"/>
          </rPr>
          <t xml:space="preserve">Both assets and liabilities should be entered as positives </t>
        </r>
      </text>
    </comment>
    <comment ref="F34" authorId="0" shapeId="0" xr:uid="{CCB4A802-979A-4526-84A1-0D237BEFAE55}">
      <text>
        <r>
          <rPr>
            <sz val="9"/>
            <color indexed="81"/>
            <rFont val="Tahoma"/>
            <family val="2"/>
          </rPr>
          <t xml:space="preserve">Both assets and liabilities should be entered as positives </t>
        </r>
      </text>
    </comment>
    <comment ref="G34" authorId="0" shapeId="0" xr:uid="{8F1147B2-5982-4280-A34A-271485357251}">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5" authorId="0" shapeId="0" xr:uid="{795E4877-53F8-4067-8327-E7BBFCA7F5E6}">
      <text>
        <r>
          <rPr>
            <sz val="9"/>
            <color indexed="81"/>
            <rFont val="Tahoma"/>
            <family val="2"/>
          </rPr>
          <t xml:space="preserve">Both assets and liabilities should be entered as positives </t>
        </r>
      </text>
    </comment>
    <comment ref="D35" authorId="0" shapeId="0" xr:uid="{F3ABDD22-B8AF-4AB4-8980-CB18D1842F56}">
      <text>
        <r>
          <rPr>
            <sz val="9"/>
            <color indexed="81"/>
            <rFont val="Tahoma"/>
            <family val="2"/>
          </rPr>
          <t xml:space="preserve">Both assets and liabilities should be entered as positives </t>
        </r>
      </text>
    </comment>
    <comment ref="E35" authorId="0" shapeId="0" xr:uid="{4BF5014B-C679-40FB-975C-79A0A4A76CF5}">
      <text>
        <r>
          <rPr>
            <sz val="9"/>
            <color indexed="81"/>
            <rFont val="Tahoma"/>
            <family val="2"/>
          </rPr>
          <t xml:space="preserve">Both assets and liabilities should be entered as positives </t>
        </r>
      </text>
    </comment>
    <comment ref="F35" authorId="0" shapeId="0" xr:uid="{3A817971-018F-410A-86C0-28590DB14409}">
      <text>
        <r>
          <rPr>
            <sz val="9"/>
            <color indexed="81"/>
            <rFont val="Tahoma"/>
            <family val="2"/>
          </rPr>
          <t xml:space="preserve">Both assets and liabilities should be entered as positives </t>
        </r>
      </text>
    </comment>
    <comment ref="G35" authorId="0" shapeId="0" xr:uid="{7737F9DB-D1B9-42DF-B4B8-CA022FF75F24}">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6" authorId="0" shapeId="0" xr:uid="{2A8A4B0D-A527-4E1A-93E7-E6154A516D98}">
      <text>
        <r>
          <rPr>
            <sz val="9"/>
            <color indexed="81"/>
            <rFont val="Tahoma"/>
            <family val="2"/>
          </rPr>
          <t xml:space="preserve">Both assets and liabilities should be entered as positives </t>
        </r>
      </text>
    </comment>
    <comment ref="D36" authorId="0" shapeId="0" xr:uid="{65864B13-D483-41B5-B629-9DCEE5645F35}">
      <text>
        <r>
          <rPr>
            <sz val="9"/>
            <color indexed="81"/>
            <rFont val="Tahoma"/>
            <family val="2"/>
          </rPr>
          <t xml:space="preserve">Both assets and liabilities should be entered as positives </t>
        </r>
      </text>
    </comment>
    <comment ref="E36" authorId="0" shapeId="0" xr:uid="{3064F453-7D87-49CC-AF3A-FE9D0A562475}">
      <text>
        <r>
          <rPr>
            <sz val="9"/>
            <color indexed="81"/>
            <rFont val="Tahoma"/>
            <family val="2"/>
          </rPr>
          <t xml:space="preserve">Both assets and liabilities should be entered as positives </t>
        </r>
      </text>
    </comment>
    <comment ref="F36" authorId="0" shapeId="0" xr:uid="{6E108A26-92AD-4373-A794-6FA65194F76E}">
      <text>
        <r>
          <rPr>
            <sz val="9"/>
            <color indexed="81"/>
            <rFont val="Tahoma"/>
            <family val="2"/>
          </rPr>
          <t xml:space="preserve">Both assets and liabilities should be entered as positives </t>
        </r>
      </text>
    </comment>
    <comment ref="G36" authorId="0" shapeId="0" xr:uid="{50863E44-74E1-4CB7-B330-5ED0BF8DEAF0}">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7" authorId="0" shapeId="0" xr:uid="{94EED63E-2FE6-44C9-8F6C-2526F8DBD977}">
      <text>
        <r>
          <rPr>
            <sz val="9"/>
            <color indexed="81"/>
            <rFont val="Tahoma"/>
            <family val="2"/>
          </rPr>
          <t xml:space="preserve">Both assets and liabilities should be entered as positives </t>
        </r>
      </text>
    </comment>
    <comment ref="D37" authorId="0" shapeId="0" xr:uid="{7BCC60D8-DA2C-4B6E-8CE3-6B922CB4017E}">
      <text>
        <r>
          <rPr>
            <sz val="9"/>
            <color indexed="81"/>
            <rFont val="Tahoma"/>
            <family val="2"/>
          </rPr>
          <t xml:space="preserve">Both assets and liabilities should be entered as positives </t>
        </r>
      </text>
    </comment>
    <comment ref="E37" authorId="0" shapeId="0" xr:uid="{095BA183-840B-49BD-A150-DD23A0486B38}">
      <text>
        <r>
          <rPr>
            <sz val="9"/>
            <color indexed="81"/>
            <rFont val="Tahoma"/>
            <family val="2"/>
          </rPr>
          <t xml:space="preserve">Both assets and liabilities should be entered as positives </t>
        </r>
      </text>
    </comment>
    <comment ref="F37" authorId="0" shapeId="0" xr:uid="{16A64787-AB7A-4EDE-97F3-A1FB1DE8E664}">
      <text>
        <r>
          <rPr>
            <sz val="9"/>
            <color indexed="81"/>
            <rFont val="Tahoma"/>
            <family val="2"/>
          </rPr>
          <t xml:space="preserve">Both assets and liabilities should be entered as positives </t>
        </r>
      </text>
    </comment>
    <comment ref="G37" authorId="0" shapeId="0" xr:uid="{36A47AF5-FF56-49C0-BDEC-B4165F16BACD}">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8" authorId="0" shapeId="0" xr:uid="{29226A56-575D-4662-8277-B013BEB1B54D}">
      <text>
        <r>
          <rPr>
            <sz val="9"/>
            <color indexed="81"/>
            <rFont val="Tahoma"/>
            <family val="2"/>
          </rPr>
          <t xml:space="preserve">Both assets and liabilities should be entered as positives </t>
        </r>
      </text>
    </comment>
    <comment ref="D38" authorId="0" shapeId="0" xr:uid="{560671F3-BC79-458E-9FC8-D675DF63D27B}">
      <text>
        <r>
          <rPr>
            <sz val="9"/>
            <color indexed="81"/>
            <rFont val="Tahoma"/>
            <family val="2"/>
          </rPr>
          <t xml:space="preserve">Both assets and liabilities should be entered as positives </t>
        </r>
      </text>
    </comment>
    <comment ref="E38" authorId="0" shapeId="0" xr:uid="{296FBA3A-D042-4A9C-A715-9C37DC57C59A}">
      <text>
        <r>
          <rPr>
            <sz val="9"/>
            <color indexed="81"/>
            <rFont val="Tahoma"/>
            <family val="2"/>
          </rPr>
          <t xml:space="preserve">Both assets and liabilities should be entered as positives </t>
        </r>
      </text>
    </comment>
    <comment ref="F38" authorId="0" shapeId="0" xr:uid="{4A1A9AB7-B0AB-417B-9AE8-E2B336D67E79}">
      <text>
        <r>
          <rPr>
            <sz val="9"/>
            <color indexed="81"/>
            <rFont val="Tahoma"/>
            <family val="2"/>
          </rPr>
          <t xml:space="preserve">Both assets and liabilities should be entered as positives </t>
        </r>
      </text>
    </comment>
    <comment ref="G38" authorId="0" shapeId="0" xr:uid="{8A208987-73C1-4BF9-A74F-2CB5B1D9D8D8}">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39" authorId="0" shapeId="0" xr:uid="{03F83B80-7B2C-4E1C-AB45-AECC6DE0FDFA}">
      <text>
        <r>
          <rPr>
            <sz val="9"/>
            <color indexed="81"/>
            <rFont val="Tahoma"/>
            <family val="2"/>
          </rPr>
          <t xml:space="preserve">Both assets and liabilities should be entered as positives </t>
        </r>
      </text>
    </comment>
    <comment ref="D39" authorId="0" shapeId="0" xr:uid="{5F04C9F6-17D0-433A-9030-97EE6FE98B2D}">
      <text>
        <r>
          <rPr>
            <sz val="9"/>
            <color indexed="81"/>
            <rFont val="Tahoma"/>
            <family val="2"/>
          </rPr>
          <t xml:space="preserve">Both assets and liabilities should be entered as positives </t>
        </r>
      </text>
    </comment>
    <comment ref="E39" authorId="0" shapeId="0" xr:uid="{AF3518E6-44F0-451A-9DFA-A8D8F86C86F2}">
      <text>
        <r>
          <rPr>
            <sz val="9"/>
            <color indexed="81"/>
            <rFont val="Tahoma"/>
            <family val="2"/>
          </rPr>
          <t xml:space="preserve">Both assets and liabilities should be entered as positives </t>
        </r>
      </text>
    </comment>
    <comment ref="F39" authorId="0" shapeId="0" xr:uid="{48513860-828E-4572-954B-0AD1D071932A}">
      <text>
        <r>
          <rPr>
            <sz val="9"/>
            <color indexed="81"/>
            <rFont val="Tahoma"/>
            <family val="2"/>
          </rPr>
          <t xml:space="preserve">Both assets and liabilities should be entered as positives </t>
        </r>
      </text>
    </comment>
    <comment ref="G39" authorId="0" shapeId="0" xr:uid="{1DC31D11-E79A-436D-8CD4-E3340DD87A65}">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0" authorId="0" shapeId="0" xr:uid="{5C1B8082-1FF7-4C8E-8668-41007D59A7AA}">
      <text>
        <r>
          <rPr>
            <sz val="9"/>
            <color indexed="81"/>
            <rFont val="Tahoma"/>
            <family val="2"/>
          </rPr>
          <t xml:space="preserve">Both assets and liabilities should be entered as positives </t>
        </r>
      </text>
    </comment>
    <comment ref="D40" authorId="0" shapeId="0" xr:uid="{39716E25-A445-49A8-A317-3D902811453F}">
      <text>
        <r>
          <rPr>
            <sz val="9"/>
            <color indexed="81"/>
            <rFont val="Tahoma"/>
            <family val="2"/>
          </rPr>
          <t xml:space="preserve">Both assets and liabilities should be entered as positives </t>
        </r>
      </text>
    </comment>
    <comment ref="E40" authorId="0" shapeId="0" xr:uid="{44C0FDC3-6AC2-45F0-8CE5-3A68B824E59B}">
      <text>
        <r>
          <rPr>
            <sz val="9"/>
            <color indexed="81"/>
            <rFont val="Tahoma"/>
            <family val="2"/>
          </rPr>
          <t xml:space="preserve">Both assets and liabilities should be entered as positives </t>
        </r>
      </text>
    </comment>
    <comment ref="F40" authorId="0" shapeId="0" xr:uid="{410433BC-A803-41E0-BEB3-6B78F5EABC48}">
      <text>
        <r>
          <rPr>
            <sz val="9"/>
            <color indexed="81"/>
            <rFont val="Tahoma"/>
            <family val="2"/>
          </rPr>
          <t xml:space="preserve">Both assets and liabilities should be entered as positives </t>
        </r>
      </text>
    </comment>
    <comment ref="G40" authorId="0" shapeId="0" xr:uid="{D2B9B6D3-0F05-434A-8D7A-FF1904599C0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1" authorId="0" shapeId="0" xr:uid="{4BD0900E-34AA-4BC8-B30B-25A970B5D8C8}">
      <text>
        <r>
          <rPr>
            <sz val="9"/>
            <color indexed="81"/>
            <rFont val="Tahoma"/>
            <family val="2"/>
          </rPr>
          <t xml:space="preserve">Both assets and liabilities should be entered as positives </t>
        </r>
      </text>
    </comment>
    <comment ref="D41" authorId="0" shapeId="0" xr:uid="{1966A978-32D9-4F7F-98C6-BD73BE0120F7}">
      <text>
        <r>
          <rPr>
            <sz val="9"/>
            <color indexed="81"/>
            <rFont val="Tahoma"/>
            <family val="2"/>
          </rPr>
          <t xml:space="preserve">Both assets and liabilities should be entered as positives </t>
        </r>
      </text>
    </comment>
    <comment ref="E41" authorId="0" shapeId="0" xr:uid="{65C1022D-58F4-4B50-8509-C07E7CDEB608}">
      <text>
        <r>
          <rPr>
            <sz val="9"/>
            <color indexed="81"/>
            <rFont val="Tahoma"/>
            <family val="2"/>
          </rPr>
          <t xml:space="preserve">Both assets and liabilities should be entered as positives </t>
        </r>
      </text>
    </comment>
    <comment ref="F41" authorId="0" shapeId="0" xr:uid="{E50F07C5-519D-4E3A-87A1-FE86C7EEFF79}">
      <text>
        <r>
          <rPr>
            <sz val="9"/>
            <color indexed="81"/>
            <rFont val="Tahoma"/>
            <family val="2"/>
          </rPr>
          <t xml:space="preserve">Both assets and liabilities should be entered as positives </t>
        </r>
      </text>
    </comment>
    <comment ref="G41" authorId="0" shapeId="0" xr:uid="{C3D937C4-F263-41D6-AA7F-29BD481AEC7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2" authorId="0" shapeId="0" xr:uid="{D4A46F7E-C336-4DD9-986D-7FC87B5AF475}">
      <text>
        <r>
          <rPr>
            <sz val="9"/>
            <color indexed="81"/>
            <rFont val="Tahoma"/>
            <family val="2"/>
          </rPr>
          <t xml:space="preserve">Both assets and liabilities should be entered as positives </t>
        </r>
      </text>
    </comment>
    <comment ref="D42" authorId="0" shapeId="0" xr:uid="{6135DE32-8508-4B24-A699-09BA6C02E786}">
      <text>
        <r>
          <rPr>
            <sz val="9"/>
            <color indexed="81"/>
            <rFont val="Tahoma"/>
            <family val="2"/>
          </rPr>
          <t xml:space="preserve">Both assets and liabilities should be entered as positives </t>
        </r>
      </text>
    </comment>
    <comment ref="E42" authorId="0" shapeId="0" xr:uid="{FBEA1BAD-DE55-48D9-8FB8-C407CF970F84}">
      <text>
        <r>
          <rPr>
            <sz val="9"/>
            <color indexed="81"/>
            <rFont val="Tahoma"/>
            <family val="2"/>
          </rPr>
          <t xml:space="preserve">Both assets and liabilities should be entered as positives </t>
        </r>
      </text>
    </comment>
    <comment ref="F42" authorId="0" shapeId="0" xr:uid="{4E7A551A-14DD-41F4-8835-64950ECEAECE}">
      <text>
        <r>
          <rPr>
            <sz val="9"/>
            <color indexed="81"/>
            <rFont val="Tahoma"/>
            <family val="2"/>
          </rPr>
          <t xml:space="preserve">Both assets and liabilities should be entered as positives </t>
        </r>
      </text>
    </comment>
    <comment ref="G42" authorId="0" shapeId="0" xr:uid="{DDFAEACB-212F-4CE7-AD1F-BCED4A24B04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3" authorId="0" shapeId="0" xr:uid="{41B2504E-8906-420B-A3A2-E70C6AF07D3D}">
      <text>
        <r>
          <rPr>
            <sz val="9"/>
            <color indexed="81"/>
            <rFont val="Tahoma"/>
            <family val="2"/>
          </rPr>
          <t xml:space="preserve">Both assets and liabilities should be entered as positives </t>
        </r>
      </text>
    </comment>
    <comment ref="D43" authorId="0" shapeId="0" xr:uid="{B914B922-47B7-4C16-8020-64F1D0B753B7}">
      <text>
        <r>
          <rPr>
            <sz val="9"/>
            <color indexed="81"/>
            <rFont val="Tahoma"/>
            <family val="2"/>
          </rPr>
          <t xml:space="preserve">Both assets and liabilities should be entered as positives </t>
        </r>
      </text>
    </comment>
    <comment ref="E43" authorId="0" shapeId="0" xr:uid="{A0CE50D2-308D-49FF-95EF-3E68301EEFCB}">
      <text>
        <r>
          <rPr>
            <sz val="9"/>
            <color indexed="81"/>
            <rFont val="Tahoma"/>
            <family val="2"/>
          </rPr>
          <t xml:space="preserve">Both assets and liabilities should be entered as positives </t>
        </r>
      </text>
    </comment>
    <comment ref="F43" authorId="0" shapeId="0" xr:uid="{026FAF5E-7FAE-4F00-8A39-C6895719BCB0}">
      <text>
        <r>
          <rPr>
            <sz val="9"/>
            <color indexed="81"/>
            <rFont val="Tahoma"/>
            <family val="2"/>
          </rPr>
          <t xml:space="preserve">Both assets and liabilities should be entered as positives </t>
        </r>
      </text>
    </comment>
    <comment ref="G43" authorId="0" shapeId="0" xr:uid="{40BC1DF3-D7C5-4798-9B3E-0969322CEFD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4" authorId="0" shapeId="0" xr:uid="{91EF3AA5-F710-41F8-9FB2-52E106E3C722}">
      <text>
        <r>
          <rPr>
            <sz val="9"/>
            <color indexed="81"/>
            <rFont val="Tahoma"/>
            <family val="2"/>
          </rPr>
          <t xml:space="preserve">Both assets and liabilities should be entered as positives </t>
        </r>
      </text>
    </comment>
    <comment ref="D44" authorId="0" shapeId="0" xr:uid="{13B9D39C-DF2F-4FA4-9C98-1229590708C0}">
      <text>
        <r>
          <rPr>
            <sz val="9"/>
            <color indexed="81"/>
            <rFont val="Tahoma"/>
            <family val="2"/>
          </rPr>
          <t xml:space="preserve">Both assets and liabilities should be entered as positives </t>
        </r>
      </text>
    </comment>
    <comment ref="E44" authorId="0" shapeId="0" xr:uid="{25FC75BE-A4C3-4715-B533-F6E6D109FC58}">
      <text>
        <r>
          <rPr>
            <sz val="9"/>
            <color indexed="81"/>
            <rFont val="Tahoma"/>
            <family val="2"/>
          </rPr>
          <t xml:space="preserve">Both assets and liabilities should be entered as positives </t>
        </r>
      </text>
    </comment>
    <comment ref="F44" authorId="0" shapeId="0" xr:uid="{7A1FB54F-0C74-420D-BB14-A6AEBCA5B29C}">
      <text>
        <r>
          <rPr>
            <sz val="9"/>
            <color indexed="81"/>
            <rFont val="Tahoma"/>
            <family val="2"/>
          </rPr>
          <t xml:space="preserve">Both assets and liabilities should be entered as positives </t>
        </r>
      </text>
    </comment>
    <comment ref="G44" authorId="0" shapeId="0" xr:uid="{06663BB7-F9ED-4FF4-B33D-4DD4C89E095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6" authorId="0" shapeId="0" xr:uid="{55C25950-6AC1-400A-97ED-97176B87ED05}">
      <text>
        <r>
          <rPr>
            <sz val="9"/>
            <color indexed="81"/>
            <rFont val="Tahoma"/>
            <family val="2"/>
          </rPr>
          <t xml:space="preserve">Both assets and liabilities should be entered as positives </t>
        </r>
      </text>
    </comment>
    <comment ref="D46" authorId="0" shapeId="0" xr:uid="{6749427F-59E7-48FE-8CD6-AE9B503F93B1}">
      <text>
        <r>
          <rPr>
            <sz val="9"/>
            <color indexed="81"/>
            <rFont val="Tahoma"/>
            <family val="2"/>
          </rPr>
          <t xml:space="preserve">Both assets and liabilities should be entered as positives </t>
        </r>
      </text>
    </comment>
    <comment ref="E46" authorId="0" shapeId="0" xr:uid="{899B0B67-7E70-4200-9E26-C6C8EE4E731F}">
      <text>
        <r>
          <rPr>
            <sz val="9"/>
            <color indexed="81"/>
            <rFont val="Tahoma"/>
            <family val="2"/>
          </rPr>
          <t xml:space="preserve">Both assets and liabilities should be entered as positives </t>
        </r>
      </text>
    </comment>
    <comment ref="F46" authorId="0" shapeId="0" xr:uid="{9ABE362B-C55D-469F-A054-2970A447FDA7}">
      <text>
        <r>
          <rPr>
            <sz val="9"/>
            <color indexed="81"/>
            <rFont val="Tahoma"/>
            <family val="2"/>
          </rPr>
          <t xml:space="preserve">Both assets and liabilities should be entered as positives </t>
        </r>
      </text>
    </comment>
    <comment ref="G46" authorId="0" shapeId="0" xr:uid="{A2FBBB1C-BB8D-43BE-93C8-C14DB21A567B}">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7" authorId="0" shapeId="0" xr:uid="{28EEC977-6F1C-47DF-83D8-D87FF310222D}">
      <text>
        <r>
          <rPr>
            <sz val="9"/>
            <color indexed="81"/>
            <rFont val="Tahoma"/>
            <family val="2"/>
          </rPr>
          <t xml:space="preserve">Both assets and liabilities should be entered as positives </t>
        </r>
      </text>
    </comment>
    <comment ref="D47" authorId="0" shapeId="0" xr:uid="{78DEFBA2-67D2-4B60-8529-C07BF1A67ED2}">
      <text>
        <r>
          <rPr>
            <sz val="9"/>
            <color indexed="81"/>
            <rFont val="Tahoma"/>
            <family val="2"/>
          </rPr>
          <t xml:space="preserve">Both assets and liabilities should be entered as positives </t>
        </r>
      </text>
    </comment>
    <comment ref="E47" authorId="0" shapeId="0" xr:uid="{57A2B514-6BB6-4A2C-9E43-D58D72C0977A}">
      <text>
        <r>
          <rPr>
            <sz val="9"/>
            <color indexed="81"/>
            <rFont val="Tahoma"/>
            <family val="2"/>
          </rPr>
          <t xml:space="preserve">Both assets and liabilities should be entered as positives </t>
        </r>
      </text>
    </comment>
    <comment ref="F47" authorId="0" shapeId="0" xr:uid="{7D548A3D-4A43-410B-A803-DD5930CAB9F0}">
      <text>
        <r>
          <rPr>
            <sz val="9"/>
            <color indexed="81"/>
            <rFont val="Tahoma"/>
            <family val="2"/>
          </rPr>
          <t xml:space="preserve">Both assets and liabilities should be entered as positives </t>
        </r>
      </text>
    </comment>
    <comment ref="G47" authorId="0" shapeId="0" xr:uid="{F7581A93-3F31-47DD-889F-440CADCE28AE}">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8" authorId="0" shapeId="0" xr:uid="{5A692F69-CB8D-4E14-866A-EF7489605933}">
      <text>
        <r>
          <rPr>
            <sz val="9"/>
            <color indexed="81"/>
            <rFont val="Tahoma"/>
            <family val="2"/>
          </rPr>
          <t xml:space="preserve">Both assets and liabilities should be entered as positives </t>
        </r>
      </text>
    </comment>
    <comment ref="D48" authorId="0" shapeId="0" xr:uid="{02992175-D463-4274-9761-73BEC1AE0274}">
      <text>
        <r>
          <rPr>
            <sz val="9"/>
            <color indexed="81"/>
            <rFont val="Tahoma"/>
            <family val="2"/>
          </rPr>
          <t xml:space="preserve">Both assets and liabilities should be entered as positives </t>
        </r>
      </text>
    </comment>
    <comment ref="E48" authorId="0" shapeId="0" xr:uid="{A02F7555-8F9C-4CC1-81EB-F1E254D4211A}">
      <text>
        <r>
          <rPr>
            <sz val="9"/>
            <color indexed="81"/>
            <rFont val="Tahoma"/>
            <family val="2"/>
          </rPr>
          <t xml:space="preserve">Both assets and liabilities should be entered as positives </t>
        </r>
      </text>
    </comment>
    <comment ref="F48" authorId="0" shapeId="0" xr:uid="{BB873762-465F-4FD3-B71E-DEA8683FA84E}">
      <text>
        <r>
          <rPr>
            <sz val="9"/>
            <color indexed="81"/>
            <rFont val="Tahoma"/>
            <family val="2"/>
          </rPr>
          <t xml:space="preserve">Both assets and liabilities should be entered as positives </t>
        </r>
      </text>
    </comment>
    <comment ref="G48" authorId="0" shapeId="0" xr:uid="{1BCD184A-28B4-445B-811E-97D66D7BFC6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49" authorId="0" shapeId="0" xr:uid="{1847B4DC-2D67-4008-87AE-1E7CCA3275D7}">
      <text>
        <r>
          <rPr>
            <sz val="9"/>
            <color indexed="81"/>
            <rFont val="Tahoma"/>
            <family val="2"/>
          </rPr>
          <t xml:space="preserve">Both assets and liabilities should be entered as positives </t>
        </r>
      </text>
    </comment>
    <comment ref="D49" authorId="0" shapeId="0" xr:uid="{0C553B52-C49F-43B0-9ABB-584CE124AEB8}">
      <text>
        <r>
          <rPr>
            <sz val="9"/>
            <color indexed="81"/>
            <rFont val="Tahoma"/>
            <family val="2"/>
          </rPr>
          <t xml:space="preserve">Both assets and liabilities should be entered as positives </t>
        </r>
      </text>
    </comment>
    <comment ref="E49" authorId="0" shapeId="0" xr:uid="{4F837076-B0E2-417E-B720-B99AF5D5F441}">
      <text>
        <r>
          <rPr>
            <sz val="9"/>
            <color indexed="81"/>
            <rFont val="Tahoma"/>
            <family val="2"/>
          </rPr>
          <t xml:space="preserve">Both assets and liabilities should be entered as positives </t>
        </r>
      </text>
    </comment>
    <comment ref="F49" authorId="0" shapeId="0" xr:uid="{9B7A4AC1-D3C9-4F32-BDDF-12DF2B03351C}">
      <text>
        <r>
          <rPr>
            <sz val="9"/>
            <color indexed="81"/>
            <rFont val="Tahoma"/>
            <family val="2"/>
          </rPr>
          <t xml:space="preserve">Both assets and liabilities should be entered as positives </t>
        </r>
      </text>
    </comment>
    <comment ref="G49" authorId="0" shapeId="0" xr:uid="{76FC21CF-183D-42F4-B191-B5FF665A6DDE}">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0" authorId="0" shapeId="0" xr:uid="{AD986980-DD45-4ED6-BD3E-D8FE41459EB8}">
      <text>
        <r>
          <rPr>
            <sz val="9"/>
            <color indexed="81"/>
            <rFont val="Tahoma"/>
            <family val="2"/>
          </rPr>
          <t xml:space="preserve">Both assets and liabilities should be entered as positives </t>
        </r>
      </text>
    </comment>
    <comment ref="D50" authorId="0" shapeId="0" xr:uid="{BBD53042-AD0C-418A-A8B1-7AD5E56C9700}">
      <text>
        <r>
          <rPr>
            <sz val="9"/>
            <color indexed="81"/>
            <rFont val="Tahoma"/>
            <family val="2"/>
          </rPr>
          <t xml:space="preserve">Both assets and liabilities should be entered as positives </t>
        </r>
      </text>
    </comment>
    <comment ref="E50" authorId="0" shapeId="0" xr:uid="{9CB4B3D8-34F2-4699-BC96-AF47720F308D}">
      <text>
        <r>
          <rPr>
            <sz val="9"/>
            <color indexed="81"/>
            <rFont val="Tahoma"/>
            <family val="2"/>
          </rPr>
          <t xml:space="preserve">Both assets and liabilities should be entered as positives </t>
        </r>
      </text>
    </comment>
    <comment ref="F50" authorId="0" shapeId="0" xr:uid="{8CD6ACD3-F96E-4CDB-A55D-84694F2FC176}">
      <text>
        <r>
          <rPr>
            <sz val="9"/>
            <color indexed="81"/>
            <rFont val="Tahoma"/>
            <family val="2"/>
          </rPr>
          <t xml:space="preserve">Both assets and liabilities should be entered as positives </t>
        </r>
      </text>
    </comment>
    <comment ref="G50" authorId="0" shapeId="0" xr:uid="{3D3781DB-14BA-4944-B789-E4B7B417DE8E}">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1" authorId="0" shapeId="0" xr:uid="{D8399F0C-18D3-4538-8574-BC3649DB5955}">
      <text>
        <r>
          <rPr>
            <sz val="9"/>
            <color indexed="81"/>
            <rFont val="Tahoma"/>
            <family val="2"/>
          </rPr>
          <t xml:space="preserve">Both assets and liabilities should be entered as positives </t>
        </r>
      </text>
    </comment>
    <comment ref="D51" authorId="0" shapeId="0" xr:uid="{40BCE5F0-8C53-4EFD-BBF1-EC987CF98ACB}">
      <text>
        <r>
          <rPr>
            <sz val="9"/>
            <color indexed="81"/>
            <rFont val="Tahoma"/>
            <family val="2"/>
          </rPr>
          <t xml:space="preserve">Both assets and liabilities should be entered as positives </t>
        </r>
      </text>
    </comment>
    <comment ref="E51" authorId="0" shapeId="0" xr:uid="{EFB1A144-701B-4590-9DCF-EA2423D815F0}">
      <text>
        <r>
          <rPr>
            <sz val="9"/>
            <color indexed="81"/>
            <rFont val="Tahoma"/>
            <family val="2"/>
          </rPr>
          <t xml:space="preserve">Both assets and liabilities should be entered as positives </t>
        </r>
      </text>
    </comment>
    <comment ref="F51" authorId="0" shapeId="0" xr:uid="{FDFB280A-1D13-4A4D-86FD-05010CD8F35C}">
      <text>
        <r>
          <rPr>
            <sz val="9"/>
            <color indexed="81"/>
            <rFont val="Tahoma"/>
            <family val="2"/>
          </rPr>
          <t xml:space="preserve">Both assets and liabilities should be entered as positives </t>
        </r>
      </text>
    </comment>
    <comment ref="G51" authorId="0" shapeId="0" xr:uid="{7599E527-E951-4220-B908-BEFE3412A01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2" authorId="0" shapeId="0" xr:uid="{B7CF2CFE-3DD7-42EC-A7DE-8AD6775CB073}">
      <text>
        <r>
          <rPr>
            <sz val="9"/>
            <color indexed="81"/>
            <rFont val="Tahoma"/>
            <family val="2"/>
          </rPr>
          <t xml:space="preserve">Both assets and liabilities should be entered as positives </t>
        </r>
      </text>
    </comment>
    <comment ref="D52" authorId="0" shapeId="0" xr:uid="{6065D60C-E222-4551-B393-3A860ED52D76}">
      <text>
        <r>
          <rPr>
            <sz val="9"/>
            <color indexed="81"/>
            <rFont val="Tahoma"/>
            <family val="2"/>
          </rPr>
          <t xml:space="preserve">Both assets and liabilities should be entered as positives </t>
        </r>
      </text>
    </comment>
    <comment ref="E52" authorId="0" shapeId="0" xr:uid="{7C733F31-7310-4355-8B86-FEAB92791710}">
      <text>
        <r>
          <rPr>
            <sz val="9"/>
            <color indexed="81"/>
            <rFont val="Tahoma"/>
            <family val="2"/>
          </rPr>
          <t xml:space="preserve">Both assets and liabilities should be entered as positives </t>
        </r>
      </text>
    </comment>
    <comment ref="F52" authorId="0" shapeId="0" xr:uid="{2FBFA18A-0AFD-4038-8BD8-8E52CF4856D6}">
      <text>
        <r>
          <rPr>
            <sz val="9"/>
            <color indexed="81"/>
            <rFont val="Tahoma"/>
            <family val="2"/>
          </rPr>
          <t xml:space="preserve">Both assets and liabilities should be entered as positives </t>
        </r>
      </text>
    </comment>
    <comment ref="G52" authorId="0" shapeId="0" xr:uid="{FDC596B9-3428-4294-A399-012CEEAF286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4" authorId="0" shapeId="0" xr:uid="{32C2C13C-3B62-471C-AA20-CA626BE2819A}">
      <text>
        <r>
          <rPr>
            <sz val="9"/>
            <color indexed="81"/>
            <rFont val="Tahoma"/>
            <family val="2"/>
          </rPr>
          <t xml:space="preserve">Both assets and liabilities should be entered as positives </t>
        </r>
      </text>
    </comment>
    <comment ref="D54" authorId="0" shapeId="0" xr:uid="{2A230C07-DDF9-455A-B127-BAF88172C386}">
      <text>
        <r>
          <rPr>
            <sz val="9"/>
            <color indexed="81"/>
            <rFont val="Tahoma"/>
            <family val="2"/>
          </rPr>
          <t xml:space="preserve">Both assets and liabilities should be entered as positives </t>
        </r>
      </text>
    </comment>
    <comment ref="E54" authorId="0" shapeId="0" xr:uid="{78AE2565-B95D-4937-802D-54BBB16F716A}">
      <text>
        <r>
          <rPr>
            <sz val="9"/>
            <color indexed="81"/>
            <rFont val="Tahoma"/>
            <family val="2"/>
          </rPr>
          <t xml:space="preserve">Both assets and liabilities should be entered as positives </t>
        </r>
      </text>
    </comment>
    <comment ref="F54" authorId="0" shapeId="0" xr:uid="{B8DC15B9-BB15-431D-BAF8-D91BA3639813}">
      <text>
        <r>
          <rPr>
            <sz val="9"/>
            <color indexed="81"/>
            <rFont val="Tahoma"/>
            <family val="2"/>
          </rPr>
          <t xml:space="preserve">Both assets and liabilities should be entered as positives </t>
        </r>
      </text>
    </comment>
    <comment ref="G54" authorId="0" shapeId="0" xr:uid="{8A6D6546-2250-4EB8-BFF7-F049532129E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5" authorId="0" shapeId="0" xr:uid="{C8BAEAC9-53E3-4BA6-9797-9A6F08708557}">
      <text>
        <r>
          <rPr>
            <sz val="9"/>
            <color indexed="81"/>
            <rFont val="Tahoma"/>
            <family val="2"/>
          </rPr>
          <t xml:space="preserve">Both assets and liabilities should be entered as positives </t>
        </r>
      </text>
    </comment>
    <comment ref="D55" authorId="0" shapeId="0" xr:uid="{9C908A66-A01E-428F-A1C1-C3E78D3AFE23}">
      <text>
        <r>
          <rPr>
            <sz val="9"/>
            <color indexed="81"/>
            <rFont val="Tahoma"/>
            <family val="2"/>
          </rPr>
          <t xml:space="preserve">Both assets and liabilities should be entered as positives </t>
        </r>
      </text>
    </comment>
    <comment ref="E55" authorId="0" shapeId="0" xr:uid="{08C0DCDB-00F0-475E-9EEB-64B21351F4AC}">
      <text>
        <r>
          <rPr>
            <sz val="9"/>
            <color indexed="81"/>
            <rFont val="Tahoma"/>
            <family val="2"/>
          </rPr>
          <t xml:space="preserve">Both assets and liabilities should be entered as positives </t>
        </r>
      </text>
    </comment>
    <comment ref="F55" authorId="0" shapeId="0" xr:uid="{EDB028E1-7885-4FD1-B64A-7A517C848B0D}">
      <text>
        <r>
          <rPr>
            <sz val="9"/>
            <color indexed="81"/>
            <rFont val="Tahoma"/>
            <family val="2"/>
          </rPr>
          <t xml:space="preserve">Both assets and liabilities should be entered as positives </t>
        </r>
      </text>
    </comment>
    <comment ref="G55" authorId="0" shapeId="0" xr:uid="{9EBB015A-0C44-4F77-94C8-3C07A8C58C28}">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6" authorId="0" shapeId="0" xr:uid="{364C0BCF-BF34-4579-9122-F2F0EB6F9A06}">
      <text>
        <r>
          <rPr>
            <sz val="9"/>
            <color indexed="81"/>
            <rFont val="Tahoma"/>
            <family val="2"/>
          </rPr>
          <t xml:space="preserve">Both assets and liabilities should be entered as positives </t>
        </r>
      </text>
    </comment>
    <comment ref="D56" authorId="0" shapeId="0" xr:uid="{571955DA-A206-4772-8721-84158306538A}">
      <text>
        <r>
          <rPr>
            <sz val="9"/>
            <color indexed="81"/>
            <rFont val="Tahoma"/>
            <family val="2"/>
          </rPr>
          <t xml:space="preserve">Both assets and liabilities should be entered as positives </t>
        </r>
      </text>
    </comment>
    <comment ref="E56" authorId="0" shapeId="0" xr:uid="{1E299597-C35B-4AA3-A450-1368DC36F646}">
      <text>
        <r>
          <rPr>
            <sz val="9"/>
            <color indexed="81"/>
            <rFont val="Tahoma"/>
            <family val="2"/>
          </rPr>
          <t xml:space="preserve">Both assets and liabilities should be entered as positives </t>
        </r>
      </text>
    </comment>
    <comment ref="F56" authorId="0" shapeId="0" xr:uid="{B5B8EDFF-1B9A-4D70-A044-07518297CCCA}">
      <text>
        <r>
          <rPr>
            <sz val="9"/>
            <color indexed="81"/>
            <rFont val="Tahoma"/>
            <family val="2"/>
          </rPr>
          <t xml:space="preserve">Both assets and liabilities should be entered as positives </t>
        </r>
      </text>
    </comment>
    <comment ref="G56" authorId="0" shapeId="0" xr:uid="{3676D21E-B322-495C-BD18-32777DF0E89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7" authorId="0" shapeId="0" xr:uid="{6E547D54-508E-4344-BD15-31C13A72741C}">
      <text>
        <r>
          <rPr>
            <sz val="9"/>
            <color indexed="81"/>
            <rFont val="Tahoma"/>
            <family val="2"/>
          </rPr>
          <t xml:space="preserve">Both assets and liabilities should be entered as positives </t>
        </r>
      </text>
    </comment>
    <comment ref="D57" authorId="0" shapeId="0" xr:uid="{16B31CBF-22B7-40E8-935F-10B0EFA49081}">
      <text>
        <r>
          <rPr>
            <sz val="9"/>
            <color indexed="81"/>
            <rFont val="Tahoma"/>
            <family val="2"/>
          </rPr>
          <t xml:space="preserve">Both assets and liabilities should be entered as positives </t>
        </r>
      </text>
    </comment>
    <comment ref="E57" authorId="0" shapeId="0" xr:uid="{133FB6E3-28BA-41E4-A170-E94159ABAFD3}">
      <text>
        <r>
          <rPr>
            <sz val="9"/>
            <color indexed="81"/>
            <rFont val="Tahoma"/>
            <family val="2"/>
          </rPr>
          <t xml:space="preserve">Both assets and liabilities should be entered as positives </t>
        </r>
      </text>
    </comment>
    <comment ref="F57" authorId="0" shapeId="0" xr:uid="{ECD8415E-AA2C-4492-A934-5ECC1314181B}">
      <text>
        <r>
          <rPr>
            <sz val="9"/>
            <color indexed="81"/>
            <rFont val="Tahoma"/>
            <family val="2"/>
          </rPr>
          <t xml:space="preserve">Both assets and liabilities should be entered as positives </t>
        </r>
      </text>
    </comment>
    <comment ref="G57" authorId="0" shapeId="0" xr:uid="{A85BCDC2-F576-4453-80EF-414C20197183}">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59" authorId="0" shapeId="0" xr:uid="{47EFF38A-5DC1-478B-B58C-373D8222C737}">
      <text>
        <r>
          <rPr>
            <sz val="9"/>
            <color indexed="81"/>
            <rFont val="Tahoma"/>
            <family val="2"/>
          </rPr>
          <t xml:space="preserve">Both assets and liabilities should be entered as positives </t>
        </r>
      </text>
    </comment>
    <comment ref="D59" authorId="0" shapeId="0" xr:uid="{45163426-6D34-464C-A658-46D8F32AEF0C}">
      <text>
        <r>
          <rPr>
            <sz val="9"/>
            <color indexed="81"/>
            <rFont val="Tahoma"/>
            <family val="2"/>
          </rPr>
          <t xml:space="preserve">Both assets and liabilities should be entered as positives </t>
        </r>
      </text>
    </comment>
    <comment ref="E59" authorId="0" shapeId="0" xr:uid="{3ABFCD81-F0B0-442B-B7CE-C4B8F8A6681F}">
      <text>
        <r>
          <rPr>
            <sz val="9"/>
            <color indexed="81"/>
            <rFont val="Tahoma"/>
            <family val="2"/>
          </rPr>
          <t xml:space="preserve">Both assets and liabilities should be entered as positives </t>
        </r>
      </text>
    </comment>
    <comment ref="F59" authorId="0" shapeId="0" xr:uid="{BFDFF907-2CE4-4ACD-9B76-4B0AD460F272}">
      <text>
        <r>
          <rPr>
            <sz val="9"/>
            <color indexed="81"/>
            <rFont val="Tahoma"/>
            <family val="2"/>
          </rPr>
          <t xml:space="preserve">Both assets and liabilities should be entered as positives </t>
        </r>
      </text>
    </comment>
    <comment ref="C73" authorId="0" shapeId="0" xr:uid="{DA3E2BAF-A96D-4155-B840-B281A0D8B44F}">
      <text>
        <r>
          <rPr>
            <sz val="9"/>
            <color indexed="81"/>
            <rFont val="Tahoma"/>
            <family val="2"/>
          </rPr>
          <t xml:space="preserve">Both assets and liabilities should be entered as positives </t>
        </r>
      </text>
    </comment>
    <comment ref="D73" authorId="0" shapeId="0" xr:uid="{92BC9BBD-686B-41FC-B84E-331DBD2AF3DA}">
      <text>
        <r>
          <rPr>
            <sz val="9"/>
            <color indexed="81"/>
            <rFont val="Tahoma"/>
            <family val="2"/>
          </rPr>
          <t xml:space="preserve">Both assets and liabilities should be entered as positives </t>
        </r>
      </text>
    </comment>
    <comment ref="E73" authorId="0" shapeId="0" xr:uid="{1DD0B693-C480-45CC-8A0F-EA68CD590979}">
      <text>
        <r>
          <rPr>
            <sz val="9"/>
            <color indexed="81"/>
            <rFont val="Tahoma"/>
            <family val="2"/>
          </rPr>
          <t xml:space="preserve">Both assets and liabilities should be entered as positives </t>
        </r>
      </text>
    </comment>
    <comment ref="F73" authorId="0" shapeId="0" xr:uid="{85265C40-C5A2-4BBC-95FB-E18FE401DBF7}">
      <text>
        <r>
          <rPr>
            <sz val="9"/>
            <color indexed="81"/>
            <rFont val="Tahoma"/>
            <family val="2"/>
          </rPr>
          <t xml:space="preserve">Both assets and liabilities should be entered as positives </t>
        </r>
      </text>
    </comment>
    <comment ref="G73" authorId="0" shapeId="0" xr:uid="{8B3F218F-9130-45B3-BDA8-EAD093D3B4B1}">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C74" authorId="0" shapeId="0" xr:uid="{1512A2A7-F8C3-4166-A695-0CE97C87AD1C}">
      <text>
        <r>
          <rPr>
            <sz val="9"/>
            <color indexed="81"/>
            <rFont val="Tahoma"/>
            <family val="2"/>
          </rPr>
          <t xml:space="preserve">Both assets and liabilities should be entered as positives </t>
        </r>
      </text>
    </comment>
    <comment ref="D74" authorId="0" shapeId="0" xr:uid="{1DC027EF-64F6-451A-89B3-E2BD9AF7D11B}">
      <text>
        <r>
          <rPr>
            <sz val="9"/>
            <color indexed="81"/>
            <rFont val="Tahoma"/>
            <family val="2"/>
          </rPr>
          <t xml:space="preserve">Both assets and liabilities should be entered as positives </t>
        </r>
      </text>
    </comment>
    <comment ref="E74" authorId="0" shapeId="0" xr:uid="{9F912209-E23E-4886-9B54-93C4FF79D093}">
      <text>
        <r>
          <rPr>
            <sz val="9"/>
            <color indexed="81"/>
            <rFont val="Tahoma"/>
            <family val="2"/>
          </rPr>
          <t xml:space="preserve">Both assets and liabilities should be entered as positives </t>
        </r>
      </text>
    </comment>
    <comment ref="F74" authorId="0" shapeId="0" xr:uid="{AC0F3681-3034-4A51-9FDC-DFCAC898B217}">
      <text>
        <r>
          <rPr>
            <sz val="9"/>
            <color indexed="81"/>
            <rFont val="Tahoma"/>
            <family val="2"/>
          </rPr>
          <t xml:space="preserve">Both assets and liabilities should be entered as positives </t>
        </r>
      </text>
    </comment>
    <comment ref="G74" authorId="0" shapeId="0" xr:uid="{DE9691C4-362B-45C2-9FD0-2C37D7504511}">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78" authorId="0" shapeId="0" xr:uid="{B2643563-D7D3-4133-88C4-F24E9779EA22}">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79" authorId="0" shapeId="0" xr:uid="{36F31195-33CA-4B5F-B835-FF41CB483056}">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0" authorId="0" shapeId="0" xr:uid="{FD585C5A-F569-4D43-8DAA-FF40691816B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2" authorId="0" shapeId="0" xr:uid="{B25E8326-E452-4EA3-B547-D9C05D21C067}">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3" authorId="0" shapeId="0" xr:uid="{EE09DB9D-AEE2-485D-80BE-FA395E778C8F}">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 ref="G84" authorId="0" shapeId="0" xr:uid="{48249F8D-2E26-4D48-B69E-7DFA88564D2A}">
      <text>
        <r>
          <rPr>
            <sz val="9"/>
            <color indexed="81"/>
            <rFont val="Tahoma"/>
            <family val="2"/>
          </rPr>
          <t xml:space="preserve">The comments column has been included in case you wish to reference anything. e.g. if a line item is not completed, you might wish to outline that it is because it's not relevant for this entity or that you have populated it with something different but relevant. It is not mandatory to complete this column for every line item. 
</t>
        </r>
      </text>
    </comment>
  </commentList>
</comments>
</file>

<file path=xl/sharedStrings.xml><?xml version="1.0" encoding="utf-8"?>
<sst xmlns="http://schemas.openxmlformats.org/spreadsheetml/2006/main" count="469" uniqueCount="165">
  <si>
    <t>Key:</t>
  </si>
  <si>
    <t>Input cell with note.</t>
  </si>
  <si>
    <t>Auto Sum Cell</t>
  </si>
  <si>
    <t>Dropdown cell</t>
  </si>
  <si>
    <t>Summary of Information Provided</t>
  </si>
  <si>
    <t xml:space="preserve">Name of the entity: 
(as it appears on Companies House) </t>
  </si>
  <si>
    <t xml:space="preserve">Financial Period
(Input the financial year for the financial information provided in the format FYXX, replacing the 'XX' with a number to denote the financial year e.g. Period to 31/12/2023 would be input here as FY23) </t>
  </si>
  <si>
    <r>
      <t>FY</t>
    </r>
    <r>
      <rPr>
        <b/>
        <sz val="12"/>
        <color rgb="FFFF0000"/>
        <rFont val="Arial"/>
        <family val="2"/>
      </rPr>
      <t>XX</t>
    </r>
  </si>
  <si>
    <t>Financial Statements (Y / N)</t>
  </si>
  <si>
    <t>Document Name  /  reference of corresponding financial statements and/ or management accounts provided</t>
  </si>
  <si>
    <t>Period end (dd/mm/yyyy)</t>
  </si>
  <si>
    <t>Months in period</t>
  </si>
  <si>
    <t>Audited (Y/N)</t>
  </si>
  <si>
    <t xml:space="preserve">Audit opinion (unqualified, qualified, adverse, or disclaimer opinion) </t>
  </si>
  <si>
    <t xml:space="preserve">Currency of Accounts (e.g. GBP, USD, EUR) </t>
  </si>
  <si>
    <t>GBP</t>
  </si>
  <si>
    <t>Profit &amp; Loss</t>
  </si>
  <si>
    <t xml:space="preserve">Comments (optional) </t>
  </si>
  <si>
    <t>Revenue</t>
  </si>
  <si>
    <t>Cost of sales</t>
  </si>
  <si>
    <t>Gross Profit</t>
  </si>
  <si>
    <t>Distribution costs</t>
  </si>
  <si>
    <t>Administrative expenses</t>
  </si>
  <si>
    <t>Other operating income</t>
  </si>
  <si>
    <t>Fixed assets impairment</t>
  </si>
  <si>
    <t>Other operating expenses (excl. depreciation and amortisation)</t>
  </si>
  <si>
    <t>Operating expenses</t>
  </si>
  <si>
    <t>Add: FA impairment</t>
  </si>
  <si>
    <t>Adjusted EBITDA</t>
  </si>
  <si>
    <t>Depreciation</t>
  </si>
  <si>
    <t>Amortisation</t>
  </si>
  <si>
    <t>Adjusted EBIT</t>
  </si>
  <si>
    <t>Unwinding of discount on provisions</t>
  </si>
  <si>
    <t>Interest paid to group undertaking's</t>
  </si>
  <si>
    <t>Interest expense on leases</t>
  </si>
  <si>
    <t>Other Finance Costs</t>
  </si>
  <si>
    <t>Finance costs</t>
  </si>
  <si>
    <t>Taxation</t>
  </si>
  <si>
    <t>Profit/(loss) for the year</t>
  </si>
  <si>
    <t>Other comprehensive Profit / (loss)</t>
  </si>
  <si>
    <t>Total comprehensive Profit / (loss)</t>
  </si>
  <si>
    <t>Checks to source (Annual report)</t>
  </si>
  <si>
    <t>Variance</t>
  </si>
  <si>
    <t>Check</t>
  </si>
  <si>
    <t xml:space="preserve">a) </t>
  </si>
  <si>
    <t>Balance sheet</t>
  </si>
  <si>
    <t>Intangible assets</t>
  </si>
  <si>
    <t>Tangible assets</t>
  </si>
  <si>
    <t>Right of use assets</t>
  </si>
  <si>
    <t>Investments</t>
  </si>
  <si>
    <t xml:space="preserve">Other non current assets (e.g. Non current trade debtors etc.) </t>
  </si>
  <si>
    <t>Non current assets</t>
  </si>
  <si>
    <t>Inventory</t>
  </si>
  <si>
    <t>Trade debtors</t>
  </si>
  <si>
    <t>Amounts owed by group companies</t>
  </si>
  <si>
    <t>Amounts owed by Joint ventures and associated companies</t>
  </si>
  <si>
    <t>Prepayments</t>
  </si>
  <si>
    <t>Other debtors</t>
  </si>
  <si>
    <t>Corporation tax</t>
  </si>
  <si>
    <t>Social security and other taxes</t>
  </si>
  <si>
    <t>Debtors</t>
  </si>
  <si>
    <t>Cash at bank and in hand</t>
  </si>
  <si>
    <t xml:space="preserve">Other current assets (e.g. deferred tax etc.) </t>
  </si>
  <si>
    <t>Current assets</t>
  </si>
  <si>
    <t>Trade creditors</t>
  </si>
  <si>
    <t>Accruals and deferred income</t>
  </si>
  <si>
    <t>Amounts owed to group companies</t>
  </si>
  <si>
    <t>Amounts owed group relief</t>
  </si>
  <si>
    <t>Current lease liabilities</t>
  </si>
  <si>
    <t xml:space="preserve">Other current liabilities (e.g. loans and overdrafts) </t>
  </si>
  <si>
    <t>Current liabilities</t>
  </si>
  <si>
    <t>Long term lease liabilities</t>
  </si>
  <si>
    <t>Deferred income</t>
  </si>
  <si>
    <t>Provisions for liabilities</t>
  </si>
  <si>
    <t>Deferred tax liabilities</t>
  </si>
  <si>
    <t xml:space="preserve">Other non current liabilities (e.g. other loans, deferred consideration etc. ) </t>
  </si>
  <si>
    <t>Non current liabilities</t>
  </si>
  <si>
    <t>Net Assets</t>
  </si>
  <si>
    <t xml:space="preserve">b) </t>
  </si>
  <si>
    <t xml:space="preserve">Net Debt </t>
  </si>
  <si>
    <t>Net Debt</t>
  </si>
  <si>
    <t xml:space="preserve">c) </t>
  </si>
  <si>
    <t>Group Exposure</t>
  </si>
  <si>
    <t>Balances owed by Group Undertakings</t>
  </si>
  <si>
    <t>Contingent liabilities assumed in support of Group Undertakings</t>
  </si>
  <si>
    <t xml:space="preserve">d) </t>
  </si>
  <si>
    <t xml:space="preserve"> Cashflow</t>
  </si>
  <si>
    <t>Funds from operations, i.e. cashflow from operations pre working capital changes</t>
  </si>
  <si>
    <t>Net Cash flow from operations</t>
  </si>
  <si>
    <t>CAPEX</t>
  </si>
  <si>
    <t>Free cashflow</t>
  </si>
  <si>
    <t xml:space="preserve">Distributions (e.g. (repayment of shareholder loans), (dividend payment)) </t>
  </si>
  <si>
    <t xml:space="preserve">Issuance (repayment) of debt </t>
  </si>
  <si>
    <t xml:space="preserve">Issuance of Equity </t>
  </si>
  <si>
    <t>Summary Balance sheet</t>
  </si>
  <si>
    <t>Summary Balance Sheet / Cashflow</t>
  </si>
  <si>
    <t xml:space="preserve">Management Commentary (100 word maximum for each line item) </t>
  </si>
  <si>
    <t>% Movement YoY</t>
  </si>
  <si>
    <t xml:space="preserve">Net assets </t>
  </si>
  <si>
    <t>Total Assets</t>
  </si>
  <si>
    <t xml:space="preserve">Net current assets/(liabilities) </t>
  </si>
  <si>
    <t xml:space="preserve">Cash and Cash Equivalent </t>
  </si>
  <si>
    <t>Key Ratios</t>
  </si>
  <si>
    <t xml:space="preserve">Operating Margin  = Operating Profit / Revenue </t>
  </si>
  <si>
    <t>Free Cash flow to Net Debt Ratio =
(Net cash flow from operating activities – Capital
expenditure) / Net Debt</t>
  </si>
  <si>
    <t>Net Interest Paid Cover =
EBIT / Net Interest Paid</t>
  </si>
  <si>
    <t>Acid Ratio =
(Current Assets – Inventories) / Current Liabilities</t>
  </si>
  <si>
    <t>Net Asset Value =
Total Assets – Total Liabilities</t>
  </si>
  <si>
    <t>Group Exposure Ratio =
(Balances owed by Group Undertakings +
Contingent liabilities assumed in support of Group
Undertakings) / Gross Assets</t>
  </si>
  <si>
    <t>Summary P&amp;L</t>
  </si>
  <si>
    <t xml:space="preserve">Revenue </t>
  </si>
  <si>
    <t>Adjusted EBITDA (£m)</t>
  </si>
  <si>
    <t>Profit/(loss) before tax (£m)</t>
  </si>
  <si>
    <t xml:space="preserve">Financial Period
(Input the financial year for the financial information provided in the format FYXX, replacing the 'XX' with a number to denote the financial year e.g. Period to 31/12/2023 should be input here as FY23) </t>
  </si>
  <si>
    <t>Document name  /  reference of corresponding financial statements and/ or management accounts provided</t>
  </si>
  <si>
    <t xml:space="preserve">Financial Statements &amp; Accompanying Information </t>
  </si>
  <si>
    <t>Checks / Guidance</t>
  </si>
  <si>
    <t xml:space="preserve">Link to Ratio Guidance </t>
  </si>
  <si>
    <t>Ratios for Consideration</t>
  </si>
  <si>
    <t>Thresholds</t>
  </si>
  <si>
    <t>Includes definitions, how each are calculated and wider considerations</t>
  </si>
  <si>
    <t>Red</t>
  </si>
  <si>
    <t>Amber</t>
  </si>
  <si>
    <t>Green</t>
  </si>
  <si>
    <t>&lt; 5%</t>
  </si>
  <si>
    <t>5% &lt; = &lt; 10%</t>
  </si>
  <si>
    <t>&gt; 10%</t>
  </si>
  <si>
    <t>https://www.gov.uk/government/publications/the-sourcing-and-consultancy-playbooks/assessing-and-monitoring-the-economic-and-financial-standing-of-suppliers-guidance-note-html#metric-2---operating-margin</t>
  </si>
  <si>
    <t>https://www.gov.uk/government/publications/the-sourcing-and-consultancy-playbooks/assessing-and-monitoring-the-economic-and-financial-standing-of-suppliers-guidance-note-html#metric-3a---free-cash-flow-to-net-debt-ratio</t>
  </si>
  <si>
    <t>&gt; 3.5</t>
  </si>
  <si>
    <t>2.5 &lt; = &lt; 3.5</t>
  </si>
  <si>
    <t>&lt; 2.5</t>
  </si>
  <si>
    <t>https://www.gov.uk/government/publications/the-sourcing-and-consultancy-playbooks/assessing-and-monitoring-the-economic-and-financial-standing-of-suppliers-guidance-note-html#metric-3b---net-debt-to-ebitda-ratio</t>
  </si>
  <si>
    <t>&lt; 3.0</t>
  </si>
  <si>
    <t>3.0 &lt; = &lt; 4.5</t>
  </si>
  <si>
    <t>&gt; 4.5</t>
  </si>
  <si>
    <t>https://www.gov.uk/government/publications/the-sourcing-and-consultancy-playbooks/assessing-and-monitoring-the-economic-and-financial-standing-of-suppliers-guidance-note-html#metric-5---net-interest-paid-cover</t>
  </si>
  <si>
    <t>&lt; 0.8</t>
  </si>
  <si>
    <t>0.8 &lt; = &lt; 1.0</t>
  </si>
  <si>
    <t>&gt; 1.0</t>
  </si>
  <si>
    <t>https://www.gov.uk/government/publications/the-sourcing-and-consultancy-playbooks/assessing-and-monitoring-the-economic-and-financial-standing-of-suppliers-guidance-note-html#metric-6---acid-ratio--quick-ratio</t>
  </si>
  <si>
    <t>&lt; 0</t>
  </si>
  <si>
    <t>N/A</t>
  </si>
  <si>
    <t>&gt; 0</t>
  </si>
  <si>
    <t>https://www.gov.uk/government/publications/the-sourcing-and-consultancy-playbooks/assessing-and-monitoring-the-economic-and-financial-standing-of-suppliers-guidance-note-html#metric-7---net-asset-value</t>
  </si>
  <si>
    <t>&gt; 50%</t>
  </si>
  <si>
    <t>25% &lt; = &lt; 50%</t>
  </si>
  <si>
    <t>&lt; 25%</t>
  </si>
  <si>
    <t>https://www.gov.uk/government/publications/the-sourcing-and-consultancy-playbooks/assessing-and-monitoring-the-economic-and-financial-standing-of-suppliers-guidance-note-html#metric-8---group-exposure-ratio</t>
  </si>
  <si>
    <t>'000</t>
  </si>
  <si>
    <r>
      <t xml:space="preserve">Operating Margin= </t>
    </r>
    <r>
      <rPr>
        <i/>
        <sz val="12"/>
        <color rgb="FF000000"/>
        <rFont val="Arial"/>
        <family val="2"/>
      </rPr>
      <t xml:space="preserve">Operating Profit / Revenue </t>
    </r>
  </si>
  <si>
    <r>
      <t>Free Cash flow to Net Debt Ratio =</t>
    </r>
    <r>
      <rPr>
        <i/>
        <sz val="12"/>
        <color rgb="FF000000"/>
        <rFont val="Arial"/>
        <family val="2"/>
      </rPr>
      <t xml:space="preserve">
(Net cash flow from operating activities – Capital expenditure) / Net Debt</t>
    </r>
  </si>
  <si>
    <r>
      <t xml:space="preserve">Net Interest Paid Cover =
</t>
    </r>
    <r>
      <rPr>
        <i/>
        <sz val="12"/>
        <color rgb="FF000000"/>
        <rFont val="Arial"/>
        <family val="2"/>
      </rPr>
      <t>EBIT / Net Interest Paid</t>
    </r>
  </si>
  <si>
    <r>
      <t xml:space="preserve">Acid Ratio =
</t>
    </r>
    <r>
      <rPr>
        <i/>
        <sz val="12"/>
        <color rgb="FF000000"/>
        <rFont val="Arial"/>
        <family val="2"/>
      </rPr>
      <t>(Current Assets – Inventories) / Current Liabilities</t>
    </r>
  </si>
  <si>
    <r>
      <t xml:space="preserve">Net Asset Value =
</t>
    </r>
    <r>
      <rPr>
        <i/>
        <sz val="12"/>
        <color rgb="FF000000"/>
        <rFont val="Arial"/>
        <family val="2"/>
      </rPr>
      <t>Total Assets – Total Liabilities</t>
    </r>
  </si>
  <si>
    <r>
      <t xml:space="preserve">Group Exposure Ratio =
</t>
    </r>
    <r>
      <rPr>
        <i/>
        <sz val="12"/>
        <color rgb="FF000000"/>
        <rFont val="Arial"/>
        <family val="2"/>
      </rPr>
      <t>(Balances owed by Group Undertakings +
Contingent liabilities assumed in support of Group Undertakings) / Gross Assets</t>
    </r>
  </si>
  <si>
    <r>
      <t>Operating Margin  =</t>
    </r>
    <r>
      <rPr>
        <i/>
        <sz val="12"/>
        <color rgb="FF000000"/>
        <rFont val="Arial"/>
        <family val="2"/>
      </rPr>
      <t xml:space="preserve"> Operating Profit / Revenue </t>
    </r>
  </si>
  <si>
    <r>
      <t xml:space="preserve">Operating Margin  = </t>
    </r>
    <r>
      <rPr>
        <i/>
        <sz val="12"/>
        <color rgb="FF000000"/>
        <rFont val="Arial"/>
        <family val="2"/>
      </rPr>
      <t xml:space="preserve">Operating Profit / Revenue </t>
    </r>
  </si>
  <si>
    <r>
      <t xml:space="preserve">Free Cash flow to Net Debt Ratio =
</t>
    </r>
    <r>
      <rPr>
        <i/>
        <sz val="12"/>
        <color rgb="FF000000"/>
        <rFont val="Arial"/>
        <family val="2"/>
      </rPr>
      <t>(Net cash flow from operating activities – Capital expenditure) / Net Debt</t>
    </r>
  </si>
  <si>
    <r>
      <t xml:space="preserve">EBITDA </t>
    </r>
    <r>
      <rPr>
        <sz val="12"/>
        <rFont val="Arial"/>
        <family val="2"/>
      </rPr>
      <t>(</t>
    </r>
    <r>
      <rPr>
        <i/>
        <sz val="12"/>
        <rFont val="Arial"/>
        <family val="2"/>
      </rPr>
      <t>Earnings before interest, taxes, depreciation, and amortization)</t>
    </r>
  </si>
  <si>
    <r>
      <t xml:space="preserve">Net Debt to EBITDA (Earnings before interest, taxes, depreciation, and amortization) Ratio =
</t>
    </r>
    <r>
      <rPr>
        <i/>
        <sz val="12"/>
        <color rgb="FF000000"/>
        <rFont val="Arial"/>
        <family val="2"/>
      </rPr>
      <t>Net Debt / EBITDA</t>
    </r>
  </si>
  <si>
    <r>
      <t xml:space="preserve">EBITDA </t>
    </r>
    <r>
      <rPr>
        <i/>
        <sz val="12"/>
        <rFont val="Arial"/>
        <family val="2"/>
      </rPr>
      <t>(Earnings before interest, taxes, depreciation, and amortization)</t>
    </r>
  </si>
  <si>
    <r>
      <t xml:space="preserve">EBITDA </t>
    </r>
    <r>
      <rPr>
        <sz val="12"/>
        <rFont val="Arial"/>
        <family val="2"/>
      </rPr>
      <t>(Earnings before interest, taxes, depreciation, and amortization)</t>
    </r>
  </si>
  <si>
    <t>Net Debt to EBITDA (Earnings before interest, taxes, depreciation, and amortization) Ratio =
Net Debt / EBITDA</t>
  </si>
  <si>
    <r>
      <t xml:space="preserve">PBT </t>
    </r>
    <r>
      <rPr>
        <i/>
        <sz val="12"/>
        <rFont val="Arial"/>
        <family val="2"/>
      </rPr>
      <t>(Profit Before Tax)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</si>
</sst>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09]mmm\ yy;@"/>
    <numFmt numFmtId="165" formatCode="_(* #,##0.0_);_(* \(#,##0.0\);_(* &quot; - &quot;_);_(* @_)"/>
    <numFmt numFmtId="166" formatCode="_(* #,##0%_);_(* \(#,##0%\);_(* &quot; - &quot;_);_(* @_)"/>
    <numFmt numFmtId="167" formatCode="_(* \[#,##0.0\]_);_(* \[\(#,##0.0\)\];_(* \[\ \-\ \]\ _);_(* @_)"/>
    <numFmt numFmtId="168" formatCode="_(* #,##0.00_);_(* \(#,##0.00\);_(* &quot;-&quot;??_);_(@_)"/>
    <numFmt numFmtId="169" formatCode="_(* #,##0_);_(* \(#,##0\);_(* &quot; - &quot;_);_(* @_)"/>
    <numFmt numFmtId="170" formatCode="_-* #,##0.0_-;\-* #,##0.0_-;_-* &quot;-&quot;?_-;_-@_-"/>
    <numFmt numFmtId="171" formatCode="#,##0_);[Red]\(#,##0\);&quot;-&quot;_)"/>
    <numFmt numFmtId="172" formatCode="#,##0.0_);[Red]\(#,##0.0\);&quot;-&quot;_)"/>
  </numFmts>
  <fonts count="28" x14ac:knownFonts="1">
    <font>
      <sz val="11"/>
      <color theme="1"/>
      <name val="Calibri"/>
      <family val="2"/>
      <scheme val="minor"/>
    </font>
    <font>
      <sz val="12"/>
      <name val="Arial"/>
      <family val="2"/>
    </font>
    <font>
      <b/>
      <sz val="12"/>
      <name val="Arial"/>
      <family val="2"/>
    </font>
    <font>
      <sz val="9"/>
      <name val="Arial"/>
      <family val="2"/>
    </font>
    <font>
      <sz val="9"/>
      <color indexed="81"/>
      <name val="Tahoma"/>
      <family val="2"/>
    </font>
    <font>
      <b/>
      <sz val="12"/>
      <color theme="0"/>
      <name val="Arial"/>
      <family val="2"/>
    </font>
    <font>
      <b/>
      <sz val="9"/>
      <color indexed="81"/>
      <name val="Tahoma"/>
      <family val="2"/>
    </font>
    <font>
      <sz val="12"/>
      <color theme="1"/>
      <name val="Arial"/>
      <family val="2"/>
    </font>
    <font>
      <b/>
      <sz val="12"/>
      <color theme="1"/>
      <name val="Arial"/>
      <family val="2"/>
    </font>
    <font>
      <i/>
      <sz val="9"/>
      <color rgb="FFFF0000"/>
      <name val="Arial"/>
      <family val="2"/>
    </font>
    <font>
      <sz val="11"/>
      <color theme="1"/>
      <name val="Calibri"/>
      <family val="2"/>
      <scheme val="minor"/>
    </font>
    <font>
      <u/>
      <sz val="11"/>
      <color theme="10"/>
      <name val="Calibri"/>
      <family val="2"/>
      <scheme val="minor"/>
    </font>
    <font>
      <i/>
      <sz val="12"/>
      <name val="Arial"/>
      <family val="2"/>
    </font>
    <font>
      <b/>
      <sz val="12"/>
      <color rgb="FFFF0000"/>
      <name val="Arial"/>
      <family val="2"/>
    </font>
    <font>
      <sz val="11"/>
      <color rgb="FF006100"/>
      <name val="Calibri"/>
      <family val="2"/>
      <scheme val="minor"/>
    </font>
    <font>
      <b/>
      <sz val="12"/>
      <color rgb="FF000000"/>
      <name val="Arial"/>
      <family val="2"/>
    </font>
    <font>
      <sz val="12"/>
      <color theme="0"/>
      <name val="Arial"/>
      <family val="2"/>
    </font>
    <font>
      <b/>
      <sz val="12"/>
      <color theme="9"/>
      <name val="Arial"/>
      <family val="2"/>
    </font>
    <font>
      <sz val="12"/>
      <color indexed="8"/>
      <name val="Arial"/>
      <family val="2"/>
    </font>
    <font>
      <sz val="12"/>
      <color rgb="FF006100"/>
      <name val="Arial"/>
      <family val="2"/>
    </font>
    <font>
      <b/>
      <sz val="12"/>
      <color rgb="FFFFFFFF"/>
      <name val="Arial"/>
      <family val="2"/>
    </font>
    <font>
      <sz val="12"/>
      <color rgb="FF000000"/>
      <name val="Arial"/>
      <family val="2"/>
    </font>
    <font>
      <sz val="11"/>
      <color theme="1"/>
      <name val="Arial"/>
      <family val="2"/>
    </font>
    <font>
      <i/>
      <sz val="12"/>
      <color rgb="FF000000"/>
      <name val="Arial"/>
      <family val="2"/>
    </font>
    <font>
      <i/>
      <sz val="12"/>
      <color theme="9"/>
      <name val="Arial"/>
      <family val="2"/>
    </font>
    <font>
      <b/>
      <sz val="12"/>
      <color rgb="FFF76909"/>
      <name val="Arial"/>
      <family val="2"/>
    </font>
    <font>
      <b/>
      <sz val="12"/>
      <color rgb="FF92D050"/>
      <name val="Arial"/>
      <family val="2"/>
    </font>
    <font>
      <u/>
      <sz val="12"/>
      <color theme="10"/>
      <name val="Arial"/>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0070C0"/>
        <bgColor indexed="64"/>
      </patternFill>
    </fill>
    <fill>
      <patternFill patternType="solid">
        <fgColor theme="1"/>
        <bgColor indexed="64"/>
      </patternFill>
    </fill>
    <fill>
      <patternFill patternType="solid">
        <fgColor rgb="FFCCEEFB"/>
        <bgColor indexed="64"/>
      </patternFill>
    </fill>
    <fill>
      <patternFill patternType="lightUp">
        <fgColor theme="0"/>
        <bgColor theme="0" tint="-4.9989318521683403E-2"/>
      </patternFill>
    </fill>
    <fill>
      <patternFill patternType="solid">
        <fgColor theme="6"/>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C6EFCE"/>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theme="0" tint="-0.499984740745262"/>
      </left>
      <right style="medium">
        <color indexed="64"/>
      </right>
      <top style="hair">
        <color theme="0" tint="-0.499984740745262"/>
      </top>
      <bottom style="hair">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style="hair">
        <color theme="0" tint="-0.499984740745262"/>
      </top>
      <bottom style="medium">
        <color indexed="64"/>
      </bottom>
      <diagonal/>
    </border>
    <border>
      <left style="hair">
        <color theme="0" tint="-0.499984740745262"/>
      </left>
      <right/>
      <top style="hair">
        <color theme="0" tint="-0.499984740745262"/>
      </top>
      <bottom style="hair">
        <color theme="0" tint="-0.499984740745262"/>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s>
  <cellStyleXfs count="9">
    <xf numFmtId="0" fontId="0" fillId="0" borderId="0"/>
    <xf numFmtId="0" fontId="3" fillId="0" borderId="0"/>
    <xf numFmtId="0" fontId="3" fillId="7" borderId="12">
      <alignment horizontal="left" vertical="center"/>
      <protection locked="0"/>
    </xf>
    <xf numFmtId="0" fontId="3" fillId="8" borderId="12">
      <alignment vertical="center"/>
    </xf>
    <xf numFmtId="0" fontId="9" fillId="0" borderId="0">
      <alignment vertical="center"/>
    </xf>
    <xf numFmtId="171" fontId="3" fillId="0" borderId="3">
      <alignment vertical="center"/>
    </xf>
    <xf numFmtId="9" fontId="10" fillId="0" borderId="0" applyFont="0" applyFill="0" applyBorder="0" applyAlignment="0" applyProtection="0"/>
    <xf numFmtId="0" fontId="11" fillId="0" borderId="0" applyNumberFormat="0" applyFill="0" applyBorder="0" applyAlignment="0" applyProtection="0"/>
    <xf numFmtId="0" fontId="14" fillId="13" borderId="0" applyNumberFormat="0" applyBorder="0" applyAlignment="0" applyProtection="0"/>
  </cellStyleXfs>
  <cellXfs count="140">
    <xf numFmtId="0" fontId="0" fillId="0" borderId="0" xfId="0"/>
    <xf numFmtId="0" fontId="7" fillId="2" borderId="13" xfId="0" applyFont="1" applyFill="1" applyBorder="1"/>
    <xf numFmtId="0" fontId="7" fillId="2" borderId="14" xfId="0" applyFont="1" applyFill="1" applyBorder="1"/>
    <xf numFmtId="0" fontId="7" fillId="2" borderId="15" xfId="0" applyFont="1" applyFill="1" applyBorder="1"/>
    <xf numFmtId="0" fontId="8" fillId="2" borderId="16" xfId="0" applyFont="1" applyFill="1" applyBorder="1"/>
    <xf numFmtId="0" fontId="8" fillId="2" borderId="18" xfId="0" applyFont="1" applyFill="1" applyBorder="1"/>
    <xf numFmtId="0" fontId="0" fillId="0" borderId="19" xfId="0" applyBorder="1"/>
    <xf numFmtId="0" fontId="1" fillId="0" borderId="0" xfId="1" applyFont="1" applyAlignment="1">
      <alignment horizontal="left" vertical="center"/>
    </xf>
    <xf numFmtId="0" fontId="2" fillId="0" borderId="3" xfId="1" applyFont="1" applyBorder="1" applyAlignment="1">
      <alignment horizontal="left" vertical="center"/>
    </xf>
    <xf numFmtId="0" fontId="1" fillId="0" borderId="0" xfId="1" applyFont="1" applyAlignment="1">
      <alignment horizontal="left" vertical="center" indent="2"/>
    </xf>
    <xf numFmtId="0" fontId="2" fillId="0" borderId="0" xfId="1" applyFont="1" applyAlignment="1">
      <alignment horizontal="left" vertical="center"/>
    </xf>
    <xf numFmtId="0" fontId="1" fillId="0" borderId="0" xfId="1" applyFont="1" applyAlignment="1">
      <alignment horizontal="left" vertical="center" indent="3"/>
    </xf>
    <xf numFmtId="0" fontId="1" fillId="0" borderId="0" xfId="1" applyFont="1" applyAlignment="1">
      <alignment horizontal="left" vertical="center" indent="1"/>
    </xf>
    <xf numFmtId="0" fontId="1" fillId="7" borderId="17" xfId="2" applyFont="1" applyBorder="1">
      <alignment horizontal="left" vertical="center"/>
      <protection locked="0"/>
    </xf>
    <xf numFmtId="0" fontId="1" fillId="0" borderId="0" xfId="1" applyFont="1" applyAlignment="1">
      <alignment horizontal="left" vertical="center" wrapText="1"/>
    </xf>
    <xf numFmtId="0" fontId="1" fillId="0" borderId="0" xfId="1" applyFont="1" applyAlignment="1">
      <alignment horizontal="left" vertical="center" wrapText="1" indent="1"/>
    </xf>
    <xf numFmtId="0" fontId="1" fillId="0" borderId="25" xfId="1" applyFont="1" applyBorder="1" applyAlignment="1">
      <alignment horizontal="left" vertical="center"/>
    </xf>
    <xf numFmtId="0" fontId="1" fillId="0" borderId="0" xfId="1" applyFont="1"/>
    <xf numFmtId="0" fontId="12" fillId="0" borderId="0" xfId="1" applyFont="1"/>
    <xf numFmtId="0" fontId="1" fillId="0" borderId="0" xfId="1" applyFont="1" applyAlignment="1">
      <alignment horizontal="left" vertical="center" wrapText="1" indent="2"/>
    </xf>
    <xf numFmtId="0" fontId="1" fillId="0" borderId="0" xfId="0" applyFont="1"/>
    <xf numFmtId="0" fontId="1" fillId="7" borderId="17" xfId="2" applyFont="1" applyBorder="1" applyProtection="1">
      <alignment horizontal="left" vertical="center"/>
    </xf>
    <xf numFmtId="0" fontId="1" fillId="2" borderId="1" xfId="0" applyFont="1" applyFill="1" applyBorder="1" applyAlignment="1">
      <alignment horizontal="left" vertical="center" wrapText="1" readingOrder="1"/>
    </xf>
    <xf numFmtId="0" fontId="1" fillId="2" borderId="11" xfId="0" applyFont="1" applyFill="1" applyBorder="1" applyAlignment="1">
      <alignment horizontal="left" vertical="center" wrapText="1" readingOrder="1"/>
    </xf>
    <xf numFmtId="0" fontId="1" fillId="2" borderId="9" xfId="0" applyFont="1" applyFill="1" applyBorder="1" applyAlignment="1">
      <alignment horizontal="left" vertical="center" wrapText="1" readingOrder="1"/>
    </xf>
    <xf numFmtId="0" fontId="1" fillId="0" borderId="11" xfId="0" applyFont="1" applyBorder="1" applyAlignment="1">
      <alignment vertical="center" wrapText="1"/>
    </xf>
    <xf numFmtId="0" fontId="2" fillId="4" borderId="1" xfId="0" applyFont="1" applyFill="1" applyBorder="1" applyAlignment="1" applyProtection="1">
      <alignment horizontal="center" vertical="center" wrapText="1" readingOrder="1"/>
      <protection locked="0"/>
    </xf>
    <xf numFmtId="0" fontId="1" fillId="7" borderId="1" xfId="2" applyFont="1" applyBorder="1">
      <alignment horizontal="left" vertical="center"/>
      <protection locked="0"/>
    </xf>
    <xf numFmtId="0" fontId="1" fillId="4" borderId="10" xfId="0" applyFont="1" applyFill="1" applyBorder="1" applyAlignment="1" applyProtection="1">
      <alignment horizontal="right" vertical="center" wrapText="1"/>
      <protection locked="0"/>
    </xf>
    <xf numFmtId="0" fontId="1" fillId="4" borderId="10" xfId="0" applyFont="1" applyFill="1" applyBorder="1" applyProtection="1">
      <protection locked="0"/>
    </xf>
    <xf numFmtId="14" fontId="1" fillId="4" borderId="1" xfId="0" applyNumberFormat="1" applyFont="1" applyFill="1" applyBorder="1" applyAlignment="1" applyProtection="1">
      <alignment horizontal="right" vertical="center" wrapText="1"/>
      <protection locked="0"/>
    </xf>
    <xf numFmtId="14" fontId="1" fillId="4" borderId="1" xfId="0" applyNumberFormat="1" applyFont="1" applyFill="1" applyBorder="1" applyProtection="1">
      <protection locked="0"/>
    </xf>
    <xf numFmtId="0" fontId="1" fillId="4" borderId="9" xfId="0" applyFont="1" applyFill="1" applyBorder="1" applyAlignment="1" applyProtection="1">
      <alignment horizontal="right" vertical="center" wrapText="1"/>
      <protection locked="0"/>
    </xf>
    <xf numFmtId="0" fontId="1" fillId="4" borderId="9" xfId="0" applyFont="1" applyFill="1" applyBorder="1" applyProtection="1">
      <protection locked="0"/>
    </xf>
    <xf numFmtId="0" fontId="1"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protection locked="0"/>
    </xf>
    <xf numFmtId="0" fontId="3" fillId="0" borderId="20" xfId="2" applyFill="1" applyBorder="1" applyProtection="1">
      <alignment horizontal="left" vertical="center"/>
    </xf>
    <xf numFmtId="0" fontId="5" fillId="5" borderId="9" xfId="0" applyFont="1" applyFill="1" applyBorder="1" applyAlignment="1">
      <alignment horizontal="center" vertical="center" wrapText="1" readingOrder="1"/>
    </xf>
    <xf numFmtId="0" fontId="15" fillId="0" borderId="0" xfId="1" applyFont="1" applyAlignment="1">
      <alignment vertical="center"/>
    </xf>
    <xf numFmtId="0" fontId="16" fillId="5" borderId="0" xfId="1" applyFont="1" applyFill="1" applyAlignment="1">
      <alignment horizontal="center" vertical="center"/>
    </xf>
    <xf numFmtId="0" fontId="7" fillId="4" borderId="12" xfId="0" applyFont="1" applyFill="1" applyBorder="1" applyAlignment="1">
      <alignment vertical="center"/>
    </xf>
    <xf numFmtId="0" fontId="7" fillId="9" borderId="21" xfId="0" applyFont="1" applyFill="1" applyBorder="1" applyAlignment="1">
      <alignment vertical="center"/>
    </xf>
    <xf numFmtId="0" fontId="17" fillId="0" borderId="0" xfId="1" applyFont="1"/>
    <xf numFmtId="0" fontId="18" fillId="0" borderId="0" xfId="1" applyFont="1"/>
    <xf numFmtId="0" fontId="7" fillId="0" borderId="19" xfId="0" applyFont="1" applyBorder="1"/>
    <xf numFmtId="0" fontId="1" fillId="0" borderId="20" xfId="2" applyFont="1" applyFill="1" applyBorder="1">
      <alignment horizontal="left" vertical="center"/>
      <protection locked="0"/>
    </xf>
    <xf numFmtId="0" fontId="1" fillId="0" borderId="0" xfId="1" applyFont="1" applyAlignment="1">
      <alignment horizontal="right"/>
    </xf>
    <xf numFmtId="165" fontId="1" fillId="4" borderId="0" xfId="1" applyNumberFormat="1" applyFont="1" applyFill="1" applyAlignment="1" applyProtection="1">
      <alignment horizontal="left" vertical="center"/>
      <protection locked="0"/>
    </xf>
    <xf numFmtId="0" fontId="1" fillId="4" borderId="0" xfId="5" applyNumberFormat="1" applyFont="1" applyFill="1" applyBorder="1" applyAlignment="1" applyProtection="1">
      <alignment horizontal="left" vertical="center" wrapText="1"/>
      <protection locked="0"/>
    </xf>
    <xf numFmtId="0" fontId="19" fillId="13" borderId="0" xfId="8" applyFont="1" applyAlignment="1">
      <alignment horizontal="center"/>
    </xf>
    <xf numFmtId="165" fontId="1" fillId="10" borderId="3" xfId="1" applyNumberFormat="1" applyFont="1" applyFill="1" applyBorder="1" applyAlignment="1">
      <alignment horizontal="left" vertical="center"/>
    </xf>
    <xf numFmtId="172" fontId="1" fillId="9" borderId="0" xfId="5" applyNumberFormat="1" applyFont="1" applyFill="1" applyBorder="1" applyAlignment="1">
      <alignment horizontal="left" vertical="center" wrapText="1"/>
    </xf>
    <xf numFmtId="165" fontId="1" fillId="0" borderId="0" xfId="1" applyNumberFormat="1" applyFont="1" applyAlignment="1" applyProtection="1">
      <alignment horizontal="left" vertical="center"/>
      <protection locked="0"/>
    </xf>
    <xf numFmtId="169" fontId="1" fillId="3" borderId="0" xfId="1" applyNumberFormat="1" applyFont="1" applyFill="1" applyAlignment="1">
      <alignment horizontal="left" vertical="center"/>
    </xf>
    <xf numFmtId="169" fontId="1" fillId="0" borderId="0" xfId="1" applyNumberFormat="1" applyFont="1" applyAlignment="1">
      <alignment horizontal="left" vertical="center"/>
    </xf>
    <xf numFmtId="170" fontId="1" fillId="10" borderId="0" xfId="1" applyNumberFormat="1" applyFont="1" applyFill="1"/>
    <xf numFmtId="172" fontId="1" fillId="4" borderId="0" xfId="5" applyNumberFormat="1" applyFont="1" applyFill="1" applyBorder="1" applyAlignment="1" applyProtection="1">
      <alignment horizontal="left" vertical="center" wrapText="1"/>
      <protection locked="0"/>
    </xf>
    <xf numFmtId="170" fontId="1" fillId="10" borderId="3" xfId="1" applyNumberFormat="1" applyFont="1" applyFill="1" applyBorder="1"/>
    <xf numFmtId="0" fontId="8" fillId="0" borderId="0" xfId="1" applyFont="1" applyAlignment="1">
      <alignment vertical="center"/>
    </xf>
    <xf numFmtId="0" fontId="20" fillId="5" borderId="13" xfId="1" applyFont="1" applyFill="1" applyBorder="1" applyAlignment="1">
      <alignment horizontal="left" vertical="center"/>
    </xf>
    <xf numFmtId="0" fontId="20" fillId="5" borderId="14" xfId="1" applyFont="1" applyFill="1" applyBorder="1" applyAlignment="1">
      <alignment horizontal="right" vertical="center"/>
    </xf>
    <xf numFmtId="164" fontId="20" fillId="5" borderId="14" xfId="1" applyNumberFormat="1" applyFont="1" applyFill="1" applyBorder="1" applyAlignment="1">
      <alignment horizontal="right" vertical="center" wrapText="1"/>
    </xf>
    <xf numFmtId="164" fontId="5" fillId="5" borderId="15" xfId="1" applyNumberFormat="1" applyFont="1" applyFill="1" applyBorder="1" applyAlignment="1">
      <alignment horizontal="center" vertical="center" wrapText="1"/>
    </xf>
    <xf numFmtId="0" fontId="20" fillId="5" borderId="16" xfId="1" applyFont="1" applyFill="1" applyBorder="1" applyAlignment="1">
      <alignment horizontal="left" vertical="center"/>
    </xf>
    <xf numFmtId="164" fontId="20" fillId="5" borderId="0" xfId="1" applyNumberFormat="1" applyFont="1" applyFill="1" applyAlignment="1">
      <alignment horizontal="center" vertical="center"/>
    </xf>
    <xf numFmtId="0" fontId="21" fillId="0" borderId="16" xfId="1" applyFont="1" applyBorder="1" applyAlignment="1">
      <alignment horizontal="left" vertical="center"/>
    </xf>
    <xf numFmtId="165" fontId="1" fillId="12" borderId="0" xfId="1" applyNumberFormat="1" applyFont="1" applyFill="1" applyAlignment="1">
      <alignment horizontal="left" vertical="top"/>
    </xf>
    <xf numFmtId="9" fontId="1" fillId="11" borderId="0" xfId="6" applyFont="1" applyFill="1" applyBorder="1" applyAlignment="1">
      <alignment horizontal="center" vertical="top"/>
    </xf>
    <xf numFmtId="0" fontId="1" fillId="4" borderId="23" xfId="1" applyFont="1" applyFill="1" applyBorder="1" applyProtection="1">
      <protection locked="0"/>
    </xf>
    <xf numFmtId="0" fontId="21" fillId="0" borderId="18" xfId="1" applyFont="1" applyBorder="1" applyAlignment="1">
      <alignment horizontal="left" vertical="center"/>
    </xf>
    <xf numFmtId="165" fontId="1" fillId="12" borderId="19" xfId="1" applyNumberFormat="1" applyFont="1" applyFill="1" applyBorder="1" applyAlignment="1">
      <alignment horizontal="left" vertical="top"/>
    </xf>
    <xf numFmtId="9" fontId="1" fillId="11" borderId="19" xfId="6" applyFont="1" applyFill="1" applyBorder="1" applyAlignment="1">
      <alignment horizontal="center" vertical="top"/>
    </xf>
    <xf numFmtId="0" fontId="1" fillId="4" borderId="24" xfId="1" applyFont="1" applyFill="1" applyBorder="1" applyProtection="1">
      <protection locked="0"/>
    </xf>
    <xf numFmtId="0" fontId="21" fillId="0" borderId="0" xfId="1" applyFont="1" applyAlignment="1">
      <alignment horizontal="left" vertical="center"/>
    </xf>
    <xf numFmtId="165" fontId="1" fillId="0" borderId="0" xfId="1" applyNumberFormat="1" applyFont="1" applyAlignment="1">
      <alignment horizontal="left" vertical="center"/>
    </xf>
    <xf numFmtId="165" fontId="1" fillId="0" borderId="0" xfId="1" applyNumberFormat="1" applyFont="1"/>
    <xf numFmtId="165" fontId="1" fillId="12" borderId="0" xfId="1" applyNumberFormat="1" applyFont="1" applyFill="1" applyAlignment="1">
      <alignment horizontal="center" vertical="center"/>
    </xf>
    <xf numFmtId="0" fontId="21" fillId="0" borderId="16" xfId="1" applyFont="1" applyBorder="1" applyAlignment="1">
      <alignment horizontal="left" vertical="center" wrapText="1"/>
    </xf>
    <xf numFmtId="165" fontId="1" fillId="12" borderId="0" xfId="1" applyNumberFormat="1" applyFont="1" applyFill="1" applyAlignment="1">
      <alignment horizontal="center" vertical="center" wrapText="1"/>
    </xf>
    <xf numFmtId="167" fontId="1" fillId="12" borderId="0" xfId="1" applyNumberFormat="1" applyFont="1" applyFill="1" applyAlignment="1">
      <alignment horizontal="center" vertical="center"/>
    </xf>
    <xf numFmtId="0" fontId="21" fillId="0" borderId="18" xfId="1" applyFont="1" applyBorder="1" applyAlignment="1">
      <alignment horizontal="left" vertical="center" wrapText="1"/>
    </xf>
    <xf numFmtId="165" fontId="1" fillId="12" borderId="19" xfId="1" applyNumberFormat="1" applyFont="1" applyFill="1" applyBorder="1" applyAlignment="1">
      <alignment horizontal="center" vertical="center"/>
    </xf>
    <xf numFmtId="165" fontId="1" fillId="11" borderId="19" xfId="1" applyNumberFormat="1" applyFont="1" applyFill="1" applyBorder="1" applyAlignment="1">
      <alignment horizontal="left" vertical="center"/>
    </xf>
    <xf numFmtId="0" fontId="1" fillId="0" borderId="16" xfId="1" applyFont="1" applyBorder="1" applyAlignment="1">
      <alignment horizontal="left" vertical="center"/>
    </xf>
    <xf numFmtId="0" fontId="1" fillId="0" borderId="18" xfId="1" applyFont="1" applyBorder="1" applyAlignment="1">
      <alignment horizontal="left" vertical="center"/>
    </xf>
    <xf numFmtId="0" fontId="21" fillId="2" borderId="16" xfId="1" applyFont="1" applyFill="1" applyBorder="1" applyAlignment="1">
      <alignment horizontal="left" vertical="center" wrapText="1"/>
    </xf>
    <xf numFmtId="0" fontId="22" fillId="0" borderId="19" xfId="0" applyFont="1" applyBorder="1"/>
    <xf numFmtId="0" fontId="22" fillId="0" borderId="0" xfId="0" applyFont="1"/>
    <xf numFmtId="0" fontId="16" fillId="0" borderId="0" xfId="1" applyFont="1" applyAlignment="1">
      <alignment horizontal="center" vertical="center"/>
    </xf>
    <xf numFmtId="0" fontId="16" fillId="5" borderId="0" xfId="1" quotePrefix="1" applyFont="1" applyFill="1" applyAlignment="1">
      <alignment horizontal="center" vertical="center"/>
    </xf>
    <xf numFmtId="172" fontId="1" fillId="4" borderId="0" xfId="5" applyNumberFormat="1" applyFont="1" applyFill="1" applyBorder="1" applyProtection="1">
      <alignment vertical="center"/>
      <protection locked="0"/>
    </xf>
    <xf numFmtId="165" fontId="1" fillId="10" borderId="3" xfId="1" applyNumberFormat="1" applyFont="1" applyFill="1" applyBorder="1" applyAlignment="1">
      <alignment horizontal="left" vertical="center" wrapText="1"/>
    </xf>
    <xf numFmtId="170" fontId="1" fillId="0" borderId="0" xfId="1" applyNumberFormat="1" applyFont="1"/>
    <xf numFmtId="168" fontId="1" fillId="0" borderId="0" xfId="1" applyNumberFormat="1" applyFont="1"/>
    <xf numFmtId="172" fontId="1" fillId="10" borderId="25" xfId="5" applyNumberFormat="1" applyFont="1" applyFill="1" applyBorder="1">
      <alignment vertical="center"/>
    </xf>
    <xf numFmtId="0" fontId="1" fillId="10" borderId="25" xfId="5" applyNumberFormat="1" applyFont="1" applyFill="1" applyBorder="1" applyAlignment="1">
      <alignment horizontal="left" vertical="center" wrapText="1"/>
    </xf>
    <xf numFmtId="172" fontId="1" fillId="10" borderId="0" xfId="5" applyNumberFormat="1" applyFont="1" applyFill="1" applyBorder="1">
      <alignment vertical="center"/>
    </xf>
    <xf numFmtId="172" fontId="1" fillId="10" borderId="0" xfId="5" applyNumberFormat="1" applyFont="1" applyFill="1" applyBorder="1" applyAlignment="1">
      <alignment horizontal="left" vertical="center" wrapText="1"/>
    </xf>
    <xf numFmtId="0" fontId="24" fillId="0" borderId="0" xfId="1" applyFont="1" applyAlignment="1">
      <alignment horizontal="center"/>
    </xf>
    <xf numFmtId="172" fontId="1" fillId="10" borderId="3" xfId="5" applyNumberFormat="1" applyFont="1" applyFill="1">
      <alignment vertical="center"/>
    </xf>
    <xf numFmtId="0" fontId="1" fillId="10" borderId="3" xfId="5" applyNumberFormat="1" applyFont="1" applyFill="1" applyAlignment="1">
      <alignment horizontal="left" vertical="center" wrapText="1"/>
    </xf>
    <xf numFmtId="172" fontId="1" fillId="10" borderId="3" xfId="5" applyNumberFormat="1" applyFont="1" applyFill="1" applyAlignment="1">
      <alignment horizontal="left" vertical="center" wrapText="1"/>
    </xf>
    <xf numFmtId="165" fontId="1" fillId="3" borderId="0" xfId="1" applyNumberFormat="1" applyFont="1" applyFill="1" applyAlignment="1">
      <alignment horizontal="left" vertical="center"/>
    </xf>
    <xf numFmtId="166" fontId="12" fillId="0" borderId="0" xfId="1" applyNumberFormat="1" applyFont="1" applyAlignment="1">
      <alignment horizontal="left" vertical="center"/>
    </xf>
    <xf numFmtId="164" fontId="20" fillId="5" borderId="15" xfId="1" applyNumberFormat="1" applyFont="1" applyFill="1" applyBorder="1" applyAlignment="1">
      <alignment horizontal="right" vertical="center" wrapText="1"/>
    </xf>
    <xf numFmtId="164" fontId="20" fillId="5" borderId="22" xfId="1" applyNumberFormat="1" applyFont="1" applyFill="1" applyBorder="1" applyAlignment="1">
      <alignment horizontal="right" vertical="center"/>
    </xf>
    <xf numFmtId="9" fontId="1" fillId="11" borderId="22" xfId="6" applyFont="1" applyFill="1" applyBorder="1" applyAlignment="1">
      <alignment horizontal="center" vertical="top"/>
    </xf>
    <xf numFmtId="9" fontId="1" fillId="11" borderId="26" xfId="6" applyFont="1" applyFill="1" applyBorder="1" applyAlignment="1">
      <alignment horizontal="center" vertical="top"/>
    </xf>
    <xf numFmtId="164" fontId="20" fillId="11" borderId="15" xfId="1" applyNumberFormat="1" applyFont="1" applyFill="1" applyBorder="1" applyAlignment="1">
      <alignment horizontal="right" vertical="center" wrapText="1"/>
    </xf>
    <xf numFmtId="164" fontId="20" fillId="11" borderId="22" xfId="1" applyNumberFormat="1" applyFont="1" applyFill="1" applyBorder="1" applyAlignment="1">
      <alignment horizontal="right" vertical="center"/>
    </xf>
    <xf numFmtId="165" fontId="1" fillId="11" borderId="22" xfId="1" applyNumberFormat="1" applyFont="1" applyFill="1" applyBorder="1" applyAlignment="1">
      <alignment horizontal="left" vertical="center"/>
    </xf>
    <xf numFmtId="165" fontId="1" fillId="11" borderId="22" xfId="1" applyNumberFormat="1" applyFont="1" applyFill="1" applyBorder="1" applyAlignment="1">
      <alignment horizontal="left" vertical="center" wrapText="1"/>
    </xf>
    <xf numFmtId="167" fontId="1" fillId="11" borderId="22" xfId="1" applyNumberFormat="1" applyFont="1" applyFill="1" applyBorder="1" applyAlignment="1">
      <alignment horizontal="left" vertical="center"/>
    </xf>
    <xf numFmtId="165" fontId="1" fillId="11" borderId="26" xfId="1" applyNumberFormat="1" applyFont="1" applyFill="1" applyBorder="1" applyAlignment="1">
      <alignment horizontal="left" vertical="center"/>
    </xf>
    <xf numFmtId="0" fontId="5" fillId="6" borderId="8" xfId="0" applyFont="1" applyFill="1" applyBorder="1" applyAlignment="1">
      <alignment horizontal="center" vertical="center" wrapText="1"/>
    </xf>
    <xf numFmtId="0" fontId="7" fillId="0" borderId="0" xfId="0" applyFont="1"/>
    <xf numFmtId="0" fontId="13" fillId="6" borderId="6"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27" fillId="0" borderId="1" xfId="7" applyFont="1" applyBorder="1" applyAlignment="1" applyProtection="1">
      <alignment vertical="center" wrapText="1"/>
      <protection locked="0"/>
    </xf>
    <xf numFmtId="0" fontId="7" fillId="0" borderId="1" xfId="0" applyFont="1" applyBorder="1" applyAlignment="1">
      <alignment vertical="center" wrapText="1"/>
    </xf>
    <xf numFmtId="0" fontId="1" fillId="0" borderId="0" xfId="1" quotePrefix="1" applyFont="1" applyAlignment="1">
      <alignment horizontal="center"/>
    </xf>
    <xf numFmtId="0" fontId="5" fillId="5" borderId="8" xfId="0" applyFont="1" applyFill="1" applyBorder="1" applyAlignment="1">
      <alignment vertical="center" wrapText="1" readingOrder="1"/>
    </xf>
    <xf numFmtId="164" fontId="20" fillId="5" borderId="14" xfId="1" applyNumberFormat="1" applyFont="1" applyFill="1" applyBorder="1" applyAlignment="1">
      <alignment horizontal="center" vertical="center"/>
    </xf>
    <xf numFmtId="164" fontId="20" fillId="5" borderId="14" xfId="1" applyNumberFormat="1" applyFont="1" applyFill="1" applyBorder="1" applyAlignment="1">
      <alignment horizontal="right" vertical="center"/>
    </xf>
    <xf numFmtId="164" fontId="20" fillId="11" borderId="14" xfId="1" applyNumberFormat="1" applyFont="1" applyFill="1" applyBorder="1" applyAlignment="1">
      <alignment horizontal="right" vertical="center"/>
    </xf>
    <xf numFmtId="165" fontId="1" fillId="11" borderId="0" xfId="1" applyNumberFormat="1" applyFont="1" applyFill="1" applyAlignment="1">
      <alignment horizontal="left" vertical="center"/>
    </xf>
    <xf numFmtId="165" fontId="1" fillId="11" borderId="0" xfId="1" applyNumberFormat="1" applyFont="1" applyFill="1" applyAlignment="1">
      <alignment horizontal="left" vertical="center" wrapText="1"/>
    </xf>
    <xf numFmtId="167" fontId="1" fillId="11" borderId="0" xfId="1" applyNumberFormat="1" applyFont="1" applyFill="1" applyAlignment="1">
      <alignment horizontal="left" vertical="center"/>
    </xf>
    <xf numFmtId="0" fontId="2" fillId="0" borderId="0" xfId="1" applyFont="1" applyAlignment="1">
      <alignment horizontal="left" vertical="center" wrapText="1"/>
    </xf>
    <xf numFmtId="0" fontId="1" fillId="4" borderId="1" xfId="0" applyFont="1" applyFill="1" applyBorder="1" applyAlignment="1" applyProtection="1">
      <alignment horizontal="left" vertical="center" wrapText="1"/>
      <protection locked="0"/>
    </xf>
    <xf numFmtId="0" fontId="2" fillId="0" borderId="2" xfId="0" applyFont="1" applyBorder="1" applyAlignment="1">
      <alignment horizontal="center" vertical="center"/>
    </xf>
    <xf numFmtId="0" fontId="5" fillId="6" borderId="4"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7" xfId="0" applyFont="1" applyFill="1" applyBorder="1" applyAlignment="1">
      <alignment horizontal="center" vertical="center" wrapText="1"/>
    </xf>
  </cellXfs>
  <cellStyles count="9">
    <cellStyle name="Good" xfId="8" builtinId="26"/>
    <cellStyle name="Hyperlink" xfId="7" builtinId="8"/>
    <cellStyle name="Input List" xfId="2" xr:uid="{426056E0-10C8-4F40-BA87-893CD7F17D07}"/>
    <cellStyle name="Normal" xfId="0" builtinId="0"/>
    <cellStyle name="Normal 2" xfId="1" xr:uid="{135CFF45-B63D-4C9D-A9C7-6158495382E8}"/>
    <cellStyle name="Per cent" xfId="6" builtinId="5"/>
    <cellStyle name="Sum Calc" xfId="5" xr:uid="{21504D9D-D0B6-43E7-B03E-2DE87E2CEDF4}"/>
    <cellStyle name="System" xfId="3" xr:uid="{6FC4289E-281F-44E1-B6EB-3C39179F5A4E}"/>
    <cellStyle name="Warning Text 2" xfId="4" xr:uid="{30B975E1-BA49-4AFE-9DF2-83FC5382A205}"/>
  </cellStyles>
  <dxfs count="83">
    <dxf>
      <font>
        <color rgb="FF9C0006"/>
      </font>
      <fill>
        <patternFill>
          <bgColor rgb="FFFFC7CE"/>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ont>
        <u/>
      </font>
      <fill>
        <patternFill>
          <bgColor rgb="FFFFC000"/>
        </patternFill>
      </fill>
    </dxf>
    <dxf>
      <font>
        <u val="double"/>
      </font>
      <fill>
        <patternFill>
          <bgColor rgb="FF92D05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ont>
        <u val="double"/>
      </font>
      <fill>
        <patternFill>
          <bgColor rgb="FFFF0000"/>
        </patternFill>
      </fill>
    </dxf>
    <dxf>
      <font>
        <u/>
      </font>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000000"/>
      <color rgb="FF86BC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3173</xdr:rowOff>
    </xdr:from>
    <xdr:to>
      <xdr:col>30</xdr:col>
      <xdr:colOff>488156</xdr:colOff>
      <xdr:row>53</xdr:row>
      <xdr:rowOff>111125</xdr:rowOff>
    </xdr:to>
    <xdr:sp macro="" textlink="">
      <xdr:nvSpPr>
        <xdr:cNvPr id="9" name="TextBox 1">
          <a:extLst>
            <a:ext uri="{FF2B5EF4-FFF2-40B4-BE49-F238E27FC236}">
              <a16:creationId xmlns:a16="http://schemas.microsoft.com/office/drawing/2014/main" id="{09E01F51-F868-47F8-BF0B-CB3AC8526D99}"/>
            </a:ext>
          </a:extLst>
        </xdr:cNvPr>
        <xdr:cNvSpPr txBox="1"/>
      </xdr:nvSpPr>
      <xdr:spPr>
        <a:xfrm>
          <a:off x="57150" y="177798"/>
          <a:ext cx="18528506" cy="9188452"/>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endParaRPr lang="en-GB" sz="2000" b="1">
            <a:solidFill>
              <a:sysClr val="windowText" lastClr="000000"/>
            </a:solidFill>
            <a:effectLst/>
            <a:latin typeface="+mn-lt"/>
            <a:ea typeface="+mn-ea"/>
            <a:cs typeface="+mn-cs"/>
          </a:endParaRPr>
        </a:p>
        <a:p>
          <a:endParaRPr lang="en-GB" sz="2000" b="1">
            <a:solidFill>
              <a:sysClr val="windowText" lastClr="000000"/>
            </a:solidFill>
            <a:effectLst/>
            <a:latin typeface="+mn-lt"/>
            <a:ea typeface="+mn-ea"/>
            <a:cs typeface="+mn-cs"/>
          </a:endParaRPr>
        </a:p>
        <a:p>
          <a:endParaRPr lang="en-GB" sz="2000" b="1">
            <a:solidFill>
              <a:sysClr val="windowText" lastClr="000000"/>
            </a:solidFill>
            <a:effectLst/>
            <a:latin typeface="+mn-lt"/>
            <a:ea typeface="+mn-ea"/>
            <a:cs typeface="+mn-cs"/>
          </a:endParaRPr>
        </a:p>
        <a:p>
          <a:endParaRPr lang="en-GB" sz="2000" b="1">
            <a:solidFill>
              <a:sysClr val="windowText" lastClr="000000"/>
            </a:solidFill>
            <a:effectLst/>
            <a:latin typeface="+mn-lt"/>
            <a:ea typeface="+mn-ea"/>
            <a:cs typeface="+mn-cs"/>
          </a:endParaRPr>
        </a:p>
        <a:p>
          <a:endParaRPr lang="en-GB" sz="2000" b="1">
            <a:solidFill>
              <a:sysClr val="windowText" lastClr="000000"/>
            </a:solidFill>
            <a:effectLst/>
            <a:latin typeface="+mn-lt"/>
            <a:ea typeface="+mn-ea"/>
            <a:cs typeface="+mn-cs"/>
          </a:endParaRPr>
        </a:p>
        <a:p>
          <a:endParaRPr lang="en-GB" sz="2000" b="1">
            <a:solidFill>
              <a:sysClr val="windowText" lastClr="000000"/>
            </a:solidFill>
            <a:effectLst/>
            <a:latin typeface="+mn-lt"/>
            <a:ea typeface="+mn-ea"/>
            <a:cs typeface="+mn-cs"/>
          </a:endParaRPr>
        </a:p>
        <a:p>
          <a:r>
            <a:rPr lang="en-GB" sz="1200" b="1">
              <a:solidFill>
                <a:sysClr val="windowText" lastClr="000000"/>
              </a:solidFill>
              <a:effectLst/>
              <a:latin typeface="Arial" panose="020B0604020202020204" pitchFamily="34" charset="0"/>
              <a:ea typeface="+mn-ea"/>
              <a:cs typeface="Arial" panose="020B0604020202020204" pitchFamily="34" charset="0"/>
            </a:rPr>
            <a:t>Financial Statement</a:t>
          </a:r>
          <a:r>
            <a:rPr lang="en-GB" sz="1200" b="1" baseline="0">
              <a:solidFill>
                <a:sysClr val="windowText" lastClr="000000"/>
              </a:solidFill>
              <a:effectLst/>
              <a:latin typeface="Arial" panose="020B0604020202020204" pitchFamily="34" charset="0"/>
              <a:ea typeface="+mn-ea"/>
              <a:cs typeface="Arial" panose="020B0604020202020204" pitchFamily="34" charset="0"/>
            </a:rPr>
            <a:t> Form</a:t>
          </a:r>
        </a:p>
        <a:p>
          <a:endParaRPr lang="en-GB" sz="1200" b="1" baseline="0">
            <a:solidFill>
              <a:sysClr val="windowText" lastClr="000000"/>
            </a:solidFill>
            <a:effectLst/>
            <a:latin typeface="Arial" panose="020B0604020202020204" pitchFamily="34" charset="0"/>
            <a:ea typeface="+mn-ea"/>
            <a:cs typeface="Arial" panose="020B0604020202020204" pitchFamily="34" charset="0"/>
          </a:endParaRPr>
        </a:p>
        <a:p>
          <a:r>
            <a:rPr lang="en-GB" sz="1200" b="0">
              <a:solidFill>
                <a:sysClr val="windowText" lastClr="000000"/>
              </a:solidFill>
              <a:effectLst/>
              <a:latin typeface="Arial" panose="020B0604020202020204" pitchFamily="34" charset="0"/>
              <a:ea typeface="+mn-ea"/>
              <a:cs typeface="Arial" panose="020B0604020202020204" pitchFamily="34" charset="0"/>
            </a:rPr>
            <a:t>This document is provided to support the financial due</a:t>
          </a:r>
          <a:r>
            <a:rPr lang="en-GB" sz="1200" b="0" baseline="0">
              <a:solidFill>
                <a:sysClr val="windowText" lastClr="000000"/>
              </a:solidFill>
              <a:effectLst/>
              <a:latin typeface="Arial" panose="020B0604020202020204" pitchFamily="34" charset="0"/>
              <a:ea typeface="+mn-ea"/>
              <a:cs typeface="Arial" panose="020B0604020202020204" pitchFamily="34" charset="0"/>
            </a:rPr>
            <a:t> diligence of the Second </a:t>
          </a:r>
          <a:r>
            <a:rPr lang="en-GB" sz="1200" b="0">
              <a:solidFill>
                <a:sysClr val="windowText" lastClr="000000"/>
              </a:solidFill>
              <a:effectLst/>
              <a:latin typeface="Arial" panose="020B0604020202020204" pitchFamily="34" charset="0"/>
              <a:ea typeface="+mn-ea"/>
              <a:cs typeface="Arial" panose="020B0604020202020204" pitchFamily="34" charset="0"/>
            </a:rPr>
            <a:t>Hydrogen Allocation Round (HAR2) Process.</a:t>
          </a:r>
        </a:p>
        <a:p>
          <a:endParaRPr lang="en-GB" sz="1200">
            <a:solidFill>
              <a:sysClr val="windowText" lastClr="000000"/>
            </a:solidFill>
            <a:effectLst/>
            <a:latin typeface="Arial" panose="020B0604020202020204" pitchFamily="34" charset="0"/>
            <a:ea typeface="+mn-ea"/>
            <a:cs typeface="Arial" panose="020B0604020202020204" pitchFamily="34" charset="0"/>
          </a:endParaRPr>
        </a:p>
        <a:p>
          <a:r>
            <a:rPr lang="en-GB" sz="1200">
              <a:solidFill>
                <a:sysClr val="windowText" lastClr="000000"/>
              </a:solidFill>
              <a:effectLst/>
              <a:latin typeface="Arial" panose="020B0604020202020204" pitchFamily="34" charset="0"/>
              <a:ea typeface="+mn-ea"/>
              <a:cs typeface="Arial" panose="020B0604020202020204" pitchFamily="34" charset="0"/>
            </a:rPr>
            <a:t>Please see the Second Hydrogen</a:t>
          </a:r>
          <a:r>
            <a:rPr lang="en-GB" sz="1200" baseline="0">
              <a:solidFill>
                <a:sysClr val="windowText" lastClr="000000"/>
              </a:solidFill>
              <a:effectLst/>
              <a:latin typeface="Arial" panose="020B0604020202020204" pitchFamily="34" charset="0"/>
              <a:ea typeface="+mn-ea"/>
              <a:cs typeface="Arial" panose="020B0604020202020204" pitchFamily="34" charset="0"/>
            </a:rPr>
            <a:t> Allocation Round (HAR2): Due diligence and Cost Assurance g</a:t>
          </a:r>
          <a:r>
            <a:rPr lang="en-GB" sz="1200">
              <a:solidFill>
                <a:sysClr val="windowText" lastClr="000000"/>
              </a:solidFill>
              <a:effectLst/>
              <a:latin typeface="Arial" panose="020B0604020202020204" pitchFamily="34" charset="0"/>
              <a:ea typeface="+mn-ea"/>
              <a:cs typeface="Arial" panose="020B0604020202020204" pitchFamily="34" charset="0"/>
            </a:rPr>
            <a:t>uidance document for further guidance on the process, including how the information will be assessed and note that the caveats and reservations to that document set out apply equally.</a:t>
          </a:r>
          <a:r>
            <a:rPr lang="en-GB" sz="1200" baseline="0">
              <a:solidFill>
                <a:sysClr val="windowText" lastClr="000000"/>
              </a:solidFill>
              <a:effectLst/>
              <a:latin typeface="Arial" panose="020B0604020202020204" pitchFamily="34" charset="0"/>
              <a:ea typeface="+mn-ea"/>
              <a:cs typeface="Arial" panose="020B0604020202020204" pitchFamily="34" charset="0"/>
            </a:rPr>
            <a:t> </a:t>
          </a:r>
        </a:p>
        <a:p>
          <a:endParaRPr lang="en-GB" sz="1200" baseline="0">
            <a:solidFill>
              <a:sysClr val="windowText" lastClr="000000"/>
            </a:solidFill>
            <a:effectLst/>
            <a:latin typeface="Arial" panose="020B0604020202020204" pitchFamily="34" charset="0"/>
            <a:ea typeface="+mn-ea"/>
            <a:cs typeface="Arial" panose="020B0604020202020204" pitchFamily="34" charset="0"/>
          </a:endParaRPr>
        </a:p>
        <a:p>
          <a:r>
            <a:rPr lang="en-GB" sz="1200" baseline="0">
              <a:solidFill>
                <a:sysClr val="windowText" lastClr="000000"/>
              </a:solidFill>
              <a:effectLst/>
              <a:latin typeface="Arial" panose="020B0604020202020204" pitchFamily="34" charset="0"/>
              <a:ea typeface="+mn-ea"/>
              <a:cs typeface="Arial" panose="020B0604020202020204" pitchFamily="34" charset="0"/>
            </a:rPr>
            <a:t>The Subsequent tabs (not included in the Ancillary tabs) require input. </a:t>
          </a:r>
        </a:p>
        <a:p>
          <a:endParaRPr lang="en-GB" sz="1200" baseline="0">
            <a:solidFill>
              <a:sysClr val="windowText" lastClr="000000"/>
            </a:solidFill>
            <a:effectLst/>
            <a:latin typeface="Arial" panose="020B0604020202020204" pitchFamily="34" charset="0"/>
            <a:ea typeface="+mn-ea"/>
            <a:cs typeface="Arial" panose="020B0604020202020204" pitchFamily="34" charset="0"/>
          </a:endParaRPr>
        </a:p>
        <a:p>
          <a:r>
            <a:rPr lang="en-GB" sz="1200" baseline="0">
              <a:solidFill>
                <a:sysClr val="windowText" lastClr="000000"/>
              </a:solidFill>
              <a:effectLst/>
              <a:latin typeface="Arial" panose="020B0604020202020204" pitchFamily="34" charset="0"/>
              <a:ea typeface="+mn-ea"/>
              <a:cs typeface="Arial" panose="020B0604020202020204" pitchFamily="34" charset="0"/>
            </a:rPr>
            <a:t>Please complete the tabs as relevant for the following 'entities': </a:t>
          </a:r>
        </a:p>
        <a:p>
          <a:r>
            <a:rPr lang="en-GB" sz="1200" baseline="0">
              <a:solidFill>
                <a:sysClr val="windowText" lastClr="000000"/>
              </a:solidFill>
              <a:effectLst/>
              <a:latin typeface="Arial" panose="020B0604020202020204" pitchFamily="34" charset="0"/>
              <a:ea typeface="+mn-ea"/>
              <a:cs typeface="Arial" panose="020B0604020202020204" pitchFamily="34" charset="0"/>
            </a:rPr>
            <a:t>i. Project Company: The company or companies that will own / operate the Project:</a:t>
          </a:r>
        </a:p>
        <a:p>
          <a:r>
            <a:rPr lang="en-GB" sz="1200" baseline="0">
              <a:solidFill>
                <a:sysClr val="windowText" lastClr="000000"/>
              </a:solidFill>
              <a:effectLst/>
              <a:latin typeface="Arial" panose="020B0604020202020204" pitchFamily="34" charset="0"/>
              <a:ea typeface="+mn-ea"/>
              <a:cs typeface="Arial" panose="020B0604020202020204" pitchFamily="34" charset="0"/>
            </a:rPr>
            <a:t>ii. Project Sponsor: The company or companies financing the Project; and</a:t>
          </a:r>
        </a:p>
        <a:p>
          <a:r>
            <a:rPr lang="en-GB" sz="1200" baseline="0">
              <a:solidFill>
                <a:sysClr val="windowText" lastClr="000000"/>
              </a:solidFill>
              <a:effectLst/>
              <a:latin typeface="Arial" panose="020B0604020202020204" pitchFamily="34" charset="0"/>
              <a:ea typeface="+mn-ea"/>
              <a:cs typeface="Arial" panose="020B0604020202020204" pitchFamily="34" charset="0"/>
            </a:rPr>
            <a:t>iii. Applicant Company: The company that has applied for support and will be taken through to the next stage beyond due diligence, if successful.</a:t>
          </a:r>
        </a:p>
        <a:p>
          <a:endParaRPr lang="en-GB" sz="1200" baseline="0">
            <a:solidFill>
              <a:sysClr val="windowText" lastClr="000000"/>
            </a:solidFill>
            <a:effectLst/>
            <a:latin typeface="Arial" panose="020B0604020202020204" pitchFamily="34" charset="0"/>
            <a:ea typeface="+mn-ea"/>
            <a:cs typeface="Arial" panose="020B0604020202020204" pitchFamily="34" charset="0"/>
          </a:endParaRPr>
        </a:p>
        <a:p>
          <a:r>
            <a:rPr lang="en-GB" sz="1200" baseline="0">
              <a:solidFill>
                <a:sysClr val="windowText" lastClr="000000"/>
              </a:solidFill>
              <a:effectLst/>
              <a:latin typeface="Arial" panose="020B0604020202020204" pitchFamily="34" charset="0"/>
              <a:ea typeface="+mn-ea"/>
              <a:cs typeface="Arial" panose="020B0604020202020204" pitchFamily="34" charset="0"/>
            </a:rPr>
            <a:t>Where a single entity is undertaking multiple roles for the purpose of the assessment, please indicate this in the inputs provided. Financial statements only need to be provided once if it's the same entity. </a:t>
          </a:r>
        </a:p>
        <a:p>
          <a:endParaRPr lang="en-GB" sz="1200" baseline="0">
            <a:solidFill>
              <a:sysClr val="windowText" lastClr="000000"/>
            </a:solidFill>
            <a:effectLst/>
            <a:latin typeface="Arial" panose="020B0604020202020204" pitchFamily="34" charset="0"/>
            <a:ea typeface="+mn-ea"/>
            <a:cs typeface="Arial" panose="020B0604020202020204" pitchFamily="34" charset="0"/>
          </a:endParaRPr>
        </a:p>
        <a:p>
          <a:r>
            <a:rPr lang="en-GB" sz="1200" baseline="0">
              <a:solidFill>
                <a:sysClr val="windowText" lastClr="000000"/>
              </a:solidFill>
              <a:effectLst/>
              <a:latin typeface="Arial" panose="020B0604020202020204" pitchFamily="34" charset="0"/>
              <a:ea typeface="+mn-ea"/>
              <a:cs typeface="Arial" panose="020B0604020202020204" pitchFamily="34" charset="0"/>
            </a:rPr>
            <a:t>1. Please complete the 'Applicant &gt;&gt;' 'Sponsor &gt;&gt;' and 'Project Company &gt;&gt;' tabs cross referring to copies of the latest sets of audited accounts, accompanying reports, management accounts covering the remainder of the current financial year, for each entity in line with the instructions on this tab. </a:t>
          </a:r>
        </a:p>
        <a:p>
          <a:endParaRPr lang="en-GB" sz="1200" baseline="0">
            <a:solidFill>
              <a:sysClr val="windowText" lastClr="000000"/>
            </a:solidFill>
            <a:effectLst/>
            <a:latin typeface="Arial" panose="020B0604020202020204" pitchFamily="34" charset="0"/>
            <a:ea typeface="+mn-ea"/>
            <a:cs typeface="Arial" panose="020B0604020202020204" pitchFamily="34" charset="0"/>
          </a:endParaRPr>
        </a:p>
        <a:p>
          <a:r>
            <a:rPr lang="en-GB" sz="1200" baseline="0">
              <a:solidFill>
                <a:sysClr val="windowText" lastClr="000000"/>
              </a:solidFill>
              <a:effectLst/>
              <a:latin typeface="Arial" panose="020B0604020202020204" pitchFamily="34" charset="0"/>
              <a:ea typeface="+mn-ea"/>
              <a:cs typeface="Arial" panose="020B0604020202020204" pitchFamily="34" charset="0"/>
            </a:rPr>
            <a:t>2. Please complete the financials in the provided tables for the each the entities on the 'P&amp;L' and 'BS &amp; CF' tabs, in line with the instructions on each tab. Ensure figures are entered with correct signs for negative / positive values and in correct fields, and check totals balance.</a:t>
          </a:r>
        </a:p>
        <a:p>
          <a:endParaRPr lang="en-GB" sz="1200" baseline="0">
            <a:solidFill>
              <a:sysClr val="windowText" lastClr="000000"/>
            </a:solidFill>
            <a:effectLst/>
            <a:latin typeface="Arial" panose="020B0604020202020204" pitchFamily="34" charset="0"/>
            <a:ea typeface="+mn-ea"/>
            <a:cs typeface="Arial" panose="020B0604020202020204" pitchFamily="34" charset="0"/>
          </a:endParaRPr>
        </a:p>
        <a:p>
          <a:r>
            <a:rPr lang="en-GB" sz="1200" baseline="0">
              <a:solidFill>
                <a:sysClr val="windowText" lastClr="000000"/>
              </a:solidFill>
              <a:effectLst/>
              <a:latin typeface="Arial" panose="020B0604020202020204" pitchFamily="34" charset="0"/>
              <a:ea typeface="+mn-ea"/>
              <a:cs typeface="Arial" panose="020B0604020202020204" pitchFamily="34" charset="0"/>
            </a:rPr>
            <a:t>3. Where indicated, please provide high level commentary explaining movements in key financial balances and ratios for </a:t>
          </a:r>
          <a:r>
            <a:rPr lang="en-GB" sz="1200" u="sng" baseline="0">
              <a:solidFill>
                <a:sysClr val="windowText" lastClr="000000"/>
              </a:solidFill>
              <a:effectLst/>
              <a:latin typeface="Arial" panose="020B0604020202020204" pitchFamily="34" charset="0"/>
              <a:ea typeface="+mn-ea"/>
              <a:cs typeface="Arial" panose="020B0604020202020204" pitchFamily="34" charset="0"/>
            </a:rPr>
            <a:t>one of</a:t>
          </a:r>
          <a:r>
            <a:rPr lang="en-GB" sz="1200" baseline="0">
              <a:solidFill>
                <a:sysClr val="windowText" lastClr="000000"/>
              </a:solidFill>
              <a:effectLst/>
              <a:latin typeface="Arial" panose="020B0604020202020204" pitchFamily="34" charset="0"/>
              <a:ea typeface="+mn-ea"/>
              <a:cs typeface="Arial" panose="020B0604020202020204" pitchFamily="34" charset="0"/>
            </a:rPr>
            <a:t> the</a:t>
          </a:r>
          <a:r>
            <a:rPr lang="en-GB" sz="1200" u="none" baseline="0">
              <a:solidFill>
                <a:sysClr val="windowText" lastClr="000000"/>
              </a:solidFill>
              <a:effectLst/>
              <a:latin typeface="Arial" panose="020B0604020202020204" pitchFamily="34" charset="0"/>
              <a:ea typeface="+mn-ea"/>
              <a:cs typeface="Arial" panose="020B0604020202020204" pitchFamily="34" charset="0"/>
            </a:rPr>
            <a:t> i. Project Sponsor or ii. </a:t>
          </a:r>
          <a:r>
            <a:rPr lang="en-GB" sz="1200" baseline="0">
              <a:solidFill>
                <a:sysClr val="windowText" lastClr="000000"/>
              </a:solidFill>
              <a:effectLst/>
              <a:latin typeface="Arial" panose="020B0604020202020204" pitchFamily="34" charset="0"/>
              <a:ea typeface="+mn-ea"/>
              <a:cs typeface="Arial" panose="020B0604020202020204" pitchFamily="34" charset="0"/>
            </a:rPr>
            <a:t>Applicant Company .i.e. you should only fill commentary out for one of these entities on the corresponding 'commentary' tabs following the below logic; </a:t>
          </a:r>
        </a:p>
        <a:p>
          <a:r>
            <a:rPr lang="en-GB" sz="1200" baseline="0">
              <a:solidFill>
                <a:sysClr val="windowText" lastClr="000000"/>
              </a:solidFill>
              <a:effectLst/>
              <a:latin typeface="Arial" panose="020B0604020202020204" pitchFamily="34" charset="0"/>
              <a:ea typeface="+mn-ea"/>
              <a:cs typeface="Arial" panose="020B0604020202020204" pitchFamily="34" charset="0"/>
            </a:rPr>
            <a:t>- If the Applicant Company has been established for over three years, contains material balances, please provide commentary against key balances and metrics for this entity as indicated on this tab. </a:t>
          </a:r>
        </a:p>
        <a:p>
          <a:r>
            <a:rPr lang="en-GB" sz="1200" baseline="0">
              <a:solidFill>
                <a:sysClr val="windowText" lastClr="000000"/>
              </a:solidFill>
              <a:effectLst/>
              <a:latin typeface="Arial" panose="020B0604020202020204" pitchFamily="34" charset="0"/>
              <a:ea typeface="+mn-ea"/>
              <a:cs typeface="Arial" panose="020B0604020202020204" pitchFamily="34" charset="0"/>
            </a:rPr>
            <a:t>- If however, the Applicant Company has only recently been established, does not contain material balances over a three year period, please provide commentary against key balances and metrics for the Project Sponsor instead, so long as it has material balances over this period and is where capital is being raised for the project. </a:t>
          </a:r>
        </a:p>
        <a:p>
          <a:endParaRPr lang="en-GB" sz="1200" baseline="0">
            <a:solidFill>
              <a:sysClr val="windowText" lastClr="000000"/>
            </a:solidFill>
            <a:effectLst/>
            <a:latin typeface="Arial" panose="020B0604020202020204" pitchFamily="34" charset="0"/>
            <a:ea typeface="+mn-ea"/>
            <a:cs typeface="Arial" panose="020B0604020202020204" pitchFamily="34" charset="0"/>
          </a:endParaRPr>
        </a:p>
        <a:p>
          <a:r>
            <a:rPr lang="en-GB" sz="1200" baseline="0">
              <a:solidFill>
                <a:sysClr val="windowText" lastClr="000000"/>
              </a:solidFill>
              <a:effectLst/>
              <a:latin typeface="Arial" panose="020B0604020202020204" pitchFamily="34" charset="0"/>
              <a:ea typeface="+mn-ea"/>
              <a:cs typeface="Arial" panose="020B0604020202020204" pitchFamily="34" charset="0"/>
            </a:rPr>
            <a:t>For the relevant entity (using the logic above), please provide commentary for the absolute amount and movements of the following key financial balances in the accounts on the 'Commentary' tab: </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Turnover;</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Adjusted EBITDA (Earnings before interest, taxes, depreciation, and amortization adding back Fixed Asset impairment);</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Cashflow;</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Total Assets; </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Net Current Assets; and / or</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Net Assets. </a:t>
          </a:r>
        </a:p>
        <a:p>
          <a:r>
            <a:rPr lang="en-GB" sz="1200" baseline="0">
              <a:solidFill>
                <a:sysClr val="windowText" lastClr="000000"/>
              </a:solidFill>
              <a:effectLst/>
              <a:latin typeface="Arial" panose="020B0604020202020204" pitchFamily="34" charset="0"/>
              <a:ea typeface="+mn-ea"/>
              <a:cs typeface="Arial" panose="020B0604020202020204" pitchFamily="34" charset="0"/>
            </a:rPr>
            <a:t>In addition, please provide commentary on any red or amber financial ratios calculated on this tab in the most recent financial period. Provide clarification against each metric for each entity. Include:</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Reason for output;</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Mitigation undertaken; and</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Update since accounting reference date; and</a:t>
          </a:r>
        </a:p>
        <a:p>
          <a:pPr marL="285750" indent="-285750">
            <a:buFont typeface="Arial" panose="020B0604020202020204" pitchFamily="34" charset="0"/>
            <a:buChar char="•"/>
          </a:pPr>
          <a:r>
            <a:rPr lang="en-GB" sz="1200" baseline="0">
              <a:solidFill>
                <a:sysClr val="windowText" lastClr="000000"/>
              </a:solidFill>
              <a:effectLst/>
              <a:latin typeface="Arial" panose="020B0604020202020204" pitchFamily="34" charset="0"/>
              <a:ea typeface="+mn-ea"/>
              <a:cs typeface="Arial" panose="020B0604020202020204" pitchFamily="34" charset="0"/>
            </a:rPr>
            <a:t>Reference additional supporting evidence submitted where appropriate. </a:t>
          </a:r>
        </a:p>
        <a:p>
          <a:pPr marL="285750" lvl="0" indent="-285750">
            <a:buFont typeface="Arial" panose="020B0604020202020204" pitchFamily="34" charset="0"/>
            <a:buChar char="•"/>
          </a:pPr>
          <a:endParaRPr lang="en-GB" sz="1600" baseline="0">
            <a:solidFill>
              <a:sysClr val="windowText" lastClr="000000"/>
            </a:solidFill>
            <a:effectLst/>
            <a:latin typeface="+mn-lt"/>
            <a:ea typeface="+mn-ea"/>
            <a:cs typeface="+mn-cs"/>
          </a:endParaRPr>
        </a:p>
      </xdr:txBody>
    </xdr:sp>
    <xdr:clientData/>
  </xdr:twoCellAnchor>
  <xdr:twoCellAnchor editAs="oneCell">
    <xdr:from>
      <xdr:col>0</xdr:col>
      <xdr:colOff>133350</xdr:colOff>
      <xdr:row>1</xdr:row>
      <xdr:rowOff>82550</xdr:rowOff>
    </xdr:from>
    <xdr:to>
      <xdr:col>4</xdr:col>
      <xdr:colOff>313871</xdr:colOff>
      <xdr:row>11</xdr:row>
      <xdr:rowOff>107935</xdr:rowOff>
    </xdr:to>
    <xdr:pic>
      <xdr:nvPicPr>
        <xdr:cNvPr id="3" name="Picture 2">
          <a:extLst>
            <a:ext uri="{FF2B5EF4-FFF2-40B4-BE49-F238E27FC236}">
              <a16:creationId xmlns:a16="http://schemas.microsoft.com/office/drawing/2014/main" id="{D8692DA1-EEC8-4BF6-8070-0B0C7033ED81}"/>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70" r="66696"/>
        <a:stretch/>
      </xdr:blipFill>
      <xdr:spPr>
        <a:xfrm>
          <a:off x="133350" y="263525"/>
          <a:ext cx="2618921" cy="1835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95250</xdr:rowOff>
    </xdr:from>
    <xdr:to>
      <xdr:col>8</xdr:col>
      <xdr:colOff>217713</xdr:colOff>
      <xdr:row>14</xdr:row>
      <xdr:rowOff>158751</xdr:rowOff>
    </xdr:to>
    <xdr:sp macro="" textlink="">
      <xdr:nvSpPr>
        <xdr:cNvPr id="2" name="TextBox 1">
          <a:extLst>
            <a:ext uri="{FF2B5EF4-FFF2-40B4-BE49-F238E27FC236}">
              <a16:creationId xmlns:a16="http://schemas.microsoft.com/office/drawing/2014/main" id="{A9339475-9798-454A-B262-733228E131EA}"/>
            </a:ext>
          </a:extLst>
        </xdr:cNvPr>
        <xdr:cNvSpPr txBox="1"/>
      </xdr:nvSpPr>
      <xdr:spPr>
        <a:xfrm>
          <a:off x="428625" y="95250"/>
          <a:ext cx="10869838" cy="2867026"/>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2000" b="1">
            <a:solidFill>
              <a:schemeClr val="dk1"/>
            </a:solidFill>
            <a:effectLst/>
            <a:latin typeface="+mn-lt"/>
            <a:ea typeface="+mn-ea"/>
            <a:cs typeface="+mn-cs"/>
          </a:endParaRPr>
        </a:p>
        <a:p>
          <a:endParaRPr lang="en-GB" sz="2000" b="1">
            <a:solidFill>
              <a:schemeClr val="dk1"/>
            </a:solidFill>
            <a:effectLst/>
            <a:latin typeface="+mn-lt"/>
            <a:ea typeface="+mn-ea"/>
            <a:cs typeface="+mn-cs"/>
          </a:endParaRPr>
        </a:p>
        <a:p>
          <a:endParaRPr lang="en-GB" sz="2000" b="1">
            <a:solidFill>
              <a:schemeClr val="dk1"/>
            </a:solidFill>
            <a:effectLst/>
            <a:latin typeface="+mn-lt"/>
            <a:ea typeface="+mn-ea"/>
            <a:cs typeface="+mn-cs"/>
          </a:endParaRPr>
        </a:p>
        <a:p>
          <a:endParaRPr lang="en-GB" sz="2000" b="1">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200" b="1">
              <a:solidFill>
                <a:schemeClr val="dk1"/>
              </a:solidFill>
              <a:effectLst/>
              <a:latin typeface="Arial" panose="020B0604020202020204" pitchFamily="34" charset="0"/>
              <a:ea typeface="+mn-ea"/>
              <a:cs typeface="Arial" panose="020B0604020202020204" pitchFamily="34" charset="0"/>
            </a:rPr>
            <a:t>Section</a:t>
          </a:r>
          <a:r>
            <a:rPr lang="en-GB" sz="1200" b="1" baseline="0">
              <a:solidFill>
                <a:schemeClr val="dk1"/>
              </a:solidFill>
              <a:effectLst/>
              <a:latin typeface="Arial" panose="020B0604020202020204" pitchFamily="34" charset="0"/>
              <a:ea typeface="+mn-ea"/>
              <a:cs typeface="Arial" panose="020B0604020202020204" pitchFamily="34" charset="0"/>
            </a:rPr>
            <a:t> 1: Project Company</a:t>
          </a:r>
          <a:r>
            <a:rPr lang="en-GB" sz="1200" b="1">
              <a:solidFill>
                <a:schemeClr val="dk1"/>
              </a:solidFill>
              <a:effectLst/>
              <a:latin typeface="Arial" panose="020B0604020202020204" pitchFamily="34" charset="0"/>
              <a:ea typeface="+mn-ea"/>
              <a:cs typeface="Arial" panose="020B0604020202020204" pitchFamily="34" charset="0"/>
            </a:rPr>
            <a:t> - </a:t>
          </a:r>
          <a:r>
            <a:rPr lang="en-GB" sz="1200" baseline="0">
              <a:solidFill>
                <a:schemeClr val="dk1"/>
              </a:solidFill>
              <a:effectLst/>
              <a:latin typeface="Arial" panose="020B0604020202020204" pitchFamily="34" charset="0"/>
              <a:ea typeface="+mn-ea"/>
              <a:cs typeface="Arial" panose="020B0604020202020204" pitchFamily="34" charset="0"/>
            </a:rPr>
            <a:t>The company or companies that will own / operate the Project</a:t>
          </a:r>
        </a:p>
        <a:p>
          <a:endParaRPr lang="en-GB" sz="1200" i="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baseline="0">
              <a:solidFill>
                <a:schemeClr val="dk1"/>
              </a:solidFill>
              <a:effectLst/>
              <a:latin typeface="Arial" panose="020B0604020202020204" pitchFamily="34" charset="0"/>
              <a:ea typeface="+mn-ea"/>
              <a:cs typeface="Arial" panose="020B0604020202020204" pitchFamily="34" charset="0"/>
            </a:rPr>
            <a:t>Please fill in the table with a summary of the information provided, cross referring to copies of the latest three sets of audited accounts, accompanying reports, management accounts covering the remainder of the current financial year, for this entity. </a:t>
          </a:r>
          <a:endParaRPr lang="en-GB" sz="1200" b="1">
            <a:effectLst/>
            <a:latin typeface="Arial" panose="020B0604020202020204" pitchFamily="34" charset="0"/>
            <a:cs typeface="Arial" panose="020B0604020202020204" pitchFamily="34" charset="0"/>
          </a:endParaRPr>
        </a:p>
        <a:p>
          <a:endParaRPr lang="en-GB" sz="1200" b="1">
            <a:solidFill>
              <a:schemeClr val="dk1"/>
            </a:solidFill>
            <a:effectLst/>
            <a:latin typeface="Arial" panose="020B0604020202020204" pitchFamily="34" charset="0"/>
            <a:ea typeface="+mn-ea"/>
            <a:cs typeface="Arial" panose="020B0604020202020204" pitchFamily="34" charset="0"/>
          </a:endParaRPr>
        </a:p>
        <a:p>
          <a:r>
            <a:rPr lang="en-GB" sz="1200" b="0">
              <a:solidFill>
                <a:schemeClr val="dk1"/>
              </a:solidFill>
              <a:effectLst/>
              <a:latin typeface="Arial" panose="020B0604020202020204" pitchFamily="34" charset="0"/>
              <a:ea typeface="+mn-ea"/>
              <a:cs typeface="Arial" panose="020B0604020202020204" pitchFamily="34" charset="0"/>
            </a:rPr>
            <a:t>Please</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fill out this</a:t>
          </a:r>
          <a:r>
            <a:rPr lang="en-GB" sz="1200" b="0" baseline="0">
              <a:solidFill>
                <a:schemeClr val="dk1"/>
              </a:solidFill>
              <a:effectLst/>
              <a:latin typeface="Arial" panose="020B0604020202020204" pitchFamily="34" charset="0"/>
              <a:ea typeface="+mn-ea"/>
              <a:cs typeface="Arial" panose="020B0604020202020204" pitchFamily="34" charset="0"/>
            </a:rPr>
            <a:t> template</a:t>
          </a:r>
          <a:r>
            <a:rPr lang="en-GB" sz="1200" b="0">
              <a:solidFill>
                <a:schemeClr val="dk1"/>
              </a:solidFill>
              <a:effectLst/>
              <a:latin typeface="Arial" panose="020B0604020202020204" pitchFamily="34" charset="0"/>
              <a:ea typeface="+mn-ea"/>
              <a:cs typeface="Arial" panose="020B0604020202020204" pitchFamily="34" charset="0"/>
            </a:rPr>
            <a:t> including</a:t>
          </a:r>
          <a:r>
            <a:rPr lang="en-GB" sz="1200" b="0" baseline="0">
              <a:solidFill>
                <a:schemeClr val="dk1"/>
              </a:solidFill>
              <a:effectLst/>
              <a:latin typeface="Arial" panose="020B0604020202020204" pitchFamily="34" charset="0"/>
              <a:ea typeface="+mn-ea"/>
              <a:cs typeface="Arial" panose="020B0604020202020204" pitchFamily="34" charset="0"/>
            </a:rPr>
            <a:t> information for </a:t>
          </a:r>
          <a:r>
            <a:rPr lang="en-GB" sz="1200" b="0">
              <a:solidFill>
                <a:schemeClr val="dk1"/>
              </a:solidFill>
              <a:effectLst/>
              <a:latin typeface="Arial" panose="020B0604020202020204" pitchFamily="34" charset="0"/>
              <a:ea typeface="+mn-ea"/>
              <a:cs typeface="Arial" panose="020B0604020202020204" pitchFamily="34" charset="0"/>
            </a:rPr>
            <a:t>the most</a:t>
          </a:r>
          <a:r>
            <a:rPr lang="en-GB" sz="1200" b="0" baseline="0">
              <a:solidFill>
                <a:schemeClr val="dk1"/>
              </a:solidFill>
              <a:effectLst/>
              <a:latin typeface="Arial" panose="020B0604020202020204" pitchFamily="34" charset="0"/>
              <a:ea typeface="+mn-ea"/>
              <a:cs typeface="Arial" panose="020B0604020202020204" pitchFamily="34" charset="0"/>
            </a:rPr>
            <a:t> recent</a:t>
          </a:r>
          <a:r>
            <a:rPr lang="en-GB" sz="1200" b="0">
              <a:solidFill>
                <a:schemeClr val="dk1"/>
              </a:solidFill>
              <a:effectLst/>
              <a:latin typeface="Arial" panose="020B0604020202020204" pitchFamily="34" charset="0"/>
              <a:ea typeface="+mn-ea"/>
              <a:cs typeface="Arial" panose="020B0604020202020204" pitchFamily="34" charset="0"/>
            </a:rPr>
            <a:t> three financial years of audited accounts,</a:t>
          </a:r>
          <a:r>
            <a:rPr lang="en-GB" sz="1200" b="0" baseline="0">
              <a:solidFill>
                <a:schemeClr val="dk1"/>
              </a:solidFill>
              <a:effectLst/>
              <a:latin typeface="Arial" panose="020B0604020202020204" pitchFamily="34" charset="0"/>
              <a:ea typeface="+mn-ea"/>
              <a:cs typeface="Arial" panose="020B0604020202020204" pitchFamily="34" charset="0"/>
            </a:rPr>
            <a:t> in addition please also provide</a:t>
          </a:r>
          <a:r>
            <a:rPr lang="en-GB" sz="1200" b="0">
              <a:solidFill>
                <a:schemeClr val="dk1"/>
              </a:solidFill>
              <a:effectLst/>
              <a:latin typeface="Arial" panose="020B0604020202020204" pitchFamily="34" charset="0"/>
              <a:ea typeface="+mn-ea"/>
              <a:cs typeface="Arial" panose="020B0604020202020204" pitchFamily="34" charset="0"/>
            </a:rPr>
            <a:t> management accounts for the period</a:t>
          </a:r>
          <a:r>
            <a:rPr lang="en-GB" sz="1200" b="0" baseline="0">
              <a:solidFill>
                <a:schemeClr val="dk1"/>
              </a:solidFill>
              <a:effectLst/>
              <a:latin typeface="Arial" panose="020B0604020202020204" pitchFamily="34" charset="0"/>
              <a:ea typeface="+mn-ea"/>
              <a:cs typeface="Arial" panose="020B0604020202020204" pitchFamily="34" charset="0"/>
            </a:rPr>
            <a:t> following the most recent set of accounts</a:t>
          </a:r>
          <a:r>
            <a:rPr lang="en-GB" sz="1200" b="0">
              <a:solidFill>
                <a:schemeClr val="dk1"/>
              </a:solidFill>
              <a:effectLst/>
              <a:latin typeface="Arial" panose="020B0604020202020204" pitchFamily="34" charset="0"/>
              <a:ea typeface="+mn-ea"/>
              <a:cs typeface="Arial" panose="020B0604020202020204" pitchFamily="34" charset="0"/>
            </a:rPr>
            <a:t>. i.e.</a:t>
          </a:r>
          <a:r>
            <a:rPr lang="en-GB" sz="1200" b="0" baseline="0">
              <a:solidFill>
                <a:schemeClr val="dk1"/>
              </a:solidFill>
              <a:effectLst/>
              <a:latin typeface="Arial" panose="020B0604020202020204" pitchFamily="34" charset="0"/>
              <a:ea typeface="+mn-ea"/>
              <a:cs typeface="Arial" panose="020B0604020202020204" pitchFamily="34" charset="0"/>
            </a:rPr>
            <a:t> where available you should fill in 4 columns worth of financial information.</a:t>
          </a:r>
          <a:endParaRPr lang="en-GB"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6</xdr:col>
      <xdr:colOff>0</xdr:colOff>
      <xdr:row>26</xdr:row>
      <xdr:rowOff>0</xdr:rowOff>
    </xdr:from>
    <xdr:to>
      <xdr:col>6</xdr:col>
      <xdr:colOff>304800</xdr:colOff>
      <xdr:row>27</xdr:row>
      <xdr:rowOff>103868</xdr:rowOff>
    </xdr:to>
    <xdr:sp macro="" textlink="">
      <xdr:nvSpPr>
        <xdr:cNvPr id="3" name="AutoShape 1">
          <a:extLst>
            <a:ext uri="{FF2B5EF4-FFF2-40B4-BE49-F238E27FC236}">
              <a16:creationId xmlns:a16="http://schemas.microsoft.com/office/drawing/2014/main" id="{A3CE26C9-3E1D-45B2-943A-9620001727E8}"/>
            </a:ext>
            <a:ext uri="{C183D7F6-B498-43B3-948B-1728B52AA6E4}">
              <adec:decorative xmlns:adec="http://schemas.microsoft.com/office/drawing/2017/decorative" val="1"/>
            </a:ext>
          </a:extLst>
        </xdr:cNvPr>
        <xdr:cNvSpPr>
          <a:spLocks noChangeAspect="1" noChangeArrowheads="1"/>
        </xdr:cNvSpPr>
      </xdr:nvSpPr>
      <xdr:spPr bwMode="auto">
        <a:xfrm>
          <a:off x="8886825" y="10296525"/>
          <a:ext cx="304800" cy="3038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xdr:row>
      <xdr:rowOff>0</xdr:rowOff>
    </xdr:from>
    <xdr:to>
      <xdr:col>6</xdr:col>
      <xdr:colOff>304800</xdr:colOff>
      <xdr:row>27</xdr:row>
      <xdr:rowOff>103868</xdr:rowOff>
    </xdr:to>
    <xdr:sp macro="" textlink="">
      <xdr:nvSpPr>
        <xdr:cNvPr id="4" name="AutoShape 2">
          <a:extLst>
            <a:ext uri="{FF2B5EF4-FFF2-40B4-BE49-F238E27FC236}">
              <a16:creationId xmlns:a16="http://schemas.microsoft.com/office/drawing/2014/main" id="{B06682D4-26E1-4FCD-8165-C015960048B5}"/>
            </a:ext>
            <a:ext uri="{C183D7F6-B498-43B3-948B-1728B52AA6E4}">
              <adec:decorative xmlns:adec="http://schemas.microsoft.com/office/drawing/2017/decorative" val="1"/>
            </a:ext>
          </a:extLst>
        </xdr:cNvPr>
        <xdr:cNvSpPr>
          <a:spLocks noChangeAspect="1" noChangeArrowheads="1"/>
        </xdr:cNvSpPr>
      </xdr:nvSpPr>
      <xdr:spPr bwMode="auto">
        <a:xfrm>
          <a:off x="8886825" y="10296525"/>
          <a:ext cx="304800" cy="3038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101600</xdr:rowOff>
    </xdr:to>
    <xdr:sp macro="" textlink="">
      <xdr:nvSpPr>
        <xdr:cNvPr id="5" name="AutoShape 3">
          <a:extLst>
            <a:ext uri="{FF2B5EF4-FFF2-40B4-BE49-F238E27FC236}">
              <a16:creationId xmlns:a16="http://schemas.microsoft.com/office/drawing/2014/main" id="{A331360C-4C3D-4576-9F35-7D767D048F04}"/>
            </a:ext>
            <a:ext uri="{C183D7F6-B498-43B3-948B-1728B52AA6E4}">
              <adec:decorative xmlns:adec="http://schemas.microsoft.com/office/drawing/2017/decorative" val="1"/>
            </a:ext>
          </a:extLst>
        </xdr:cNvPr>
        <xdr:cNvSpPr>
          <a:spLocks noChangeAspect="1" noChangeArrowheads="1"/>
        </xdr:cNvSpPr>
      </xdr:nvSpPr>
      <xdr:spPr bwMode="auto">
        <a:xfrm>
          <a:off x="8886825" y="1200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16</xdr:row>
      <xdr:rowOff>0</xdr:rowOff>
    </xdr:from>
    <xdr:to>
      <xdr:col>6</xdr:col>
      <xdr:colOff>304800</xdr:colOff>
      <xdr:row>16</xdr:row>
      <xdr:rowOff>304800</xdr:rowOff>
    </xdr:to>
    <xdr:sp macro="" textlink="">
      <xdr:nvSpPr>
        <xdr:cNvPr id="6" name="AutoShape 5">
          <a:extLst>
            <a:ext uri="{FF2B5EF4-FFF2-40B4-BE49-F238E27FC236}">
              <a16:creationId xmlns:a16="http://schemas.microsoft.com/office/drawing/2014/main" id="{4FC6DFF5-E358-4D94-BD99-9E6A181C6F04}"/>
            </a:ext>
            <a:ext uri="{C183D7F6-B498-43B3-948B-1728B52AA6E4}">
              <adec:decorative xmlns:adec="http://schemas.microsoft.com/office/drawing/2017/decorative" val="1"/>
            </a:ext>
          </a:extLst>
        </xdr:cNvPr>
        <xdr:cNvSpPr>
          <a:spLocks noChangeAspect="1" noChangeArrowheads="1"/>
        </xdr:cNvSpPr>
      </xdr:nvSpPr>
      <xdr:spPr bwMode="auto">
        <a:xfrm>
          <a:off x="8886825" y="320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xdr:row>
      <xdr:rowOff>0</xdr:rowOff>
    </xdr:from>
    <xdr:to>
      <xdr:col>6</xdr:col>
      <xdr:colOff>304800</xdr:colOff>
      <xdr:row>9</xdr:row>
      <xdr:rowOff>104775</xdr:rowOff>
    </xdr:to>
    <xdr:sp macro="" textlink="">
      <xdr:nvSpPr>
        <xdr:cNvPr id="7" name="AutoShape 6">
          <a:extLst>
            <a:ext uri="{FF2B5EF4-FFF2-40B4-BE49-F238E27FC236}">
              <a16:creationId xmlns:a16="http://schemas.microsoft.com/office/drawing/2014/main" id="{8DA026BB-4D6A-4773-BAA3-0744EA3C38FF}"/>
            </a:ext>
            <a:ext uri="{C183D7F6-B498-43B3-948B-1728B52AA6E4}">
              <adec:decorative xmlns:adec="http://schemas.microsoft.com/office/drawing/2017/decorative" val="1"/>
            </a:ext>
          </a:extLst>
        </xdr:cNvPr>
        <xdr:cNvSpPr>
          <a:spLocks noChangeAspect="1" noChangeArrowheads="1"/>
        </xdr:cNvSpPr>
      </xdr:nvSpPr>
      <xdr:spPr bwMode="auto">
        <a:xfrm>
          <a:off x="8886825" y="160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122464</xdr:colOff>
      <xdr:row>0</xdr:row>
      <xdr:rowOff>160111</xdr:rowOff>
    </xdr:from>
    <xdr:to>
      <xdr:col>1</xdr:col>
      <xdr:colOff>2102757</xdr:colOff>
      <xdr:row>7</xdr:row>
      <xdr:rowOff>124165</xdr:rowOff>
    </xdr:to>
    <xdr:pic>
      <xdr:nvPicPr>
        <xdr:cNvPr id="8" name="Picture 7" descr="This is the DESNZ Logo">
          <a:extLst>
            <a:ext uri="{FF2B5EF4-FFF2-40B4-BE49-F238E27FC236}">
              <a16:creationId xmlns:a16="http://schemas.microsoft.com/office/drawing/2014/main" id="{B0D781A6-5759-4BA7-94D3-A5BE2932673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70" r="66696"/>
        <a:stretch/>
      </xdr:blipFill>
      <xdr:spPr>
        <a:xfrm>
          <a:off x="554264" y="163286"/>
          <a:ext cx="1977118" cy="13610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1</xdr:row>
      <xdr:rowOff>9526</xdr:rowOff>
    </xdr:from>
    <xdr:to>
      <xdr:col>10</xdr:col>
      <xdr:colOff>292100</xdr:colOff>
      <xdr:row>14</xdr:row>
      <xdr:rowOff>10583</xdr:rowOff>
    </xdr:to>
    <xdr:sp macro="" textlink="">
      <xdr:nvSpPr>
        <xdr:cNvPr id="2" name="TextBox 1">
          <a:extLst>
            <a:ext uri="{FF2B5EF4-FFF2-40B4-BE49-F238E27FC236}">
              <a16:creationId xmlns:a16="http://schemas.microsoft.com/office/drawing/2014/main" id="{4722D0B7-849E-4210-B3EC-986C5696F0B6}"/>
            </a:ext>
          </a:extLst>
        </xdr:cNvPr>
        <xdr:cNvSpPr txBox="1"/>
      </xdr:nvSpPr>
      <xdr:spPr>
        <a:xfrm>
          <a:off x="951442" y="210609"/>
          <a:ext cx="9966325" cy="2996141"/>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ysClr val="windowText" lastClr="000000"/>
            </a:solidFill>
            <a:effectLst/>
            <a:latin typeface="Arial" panose="020B0604020202020204" pitchFamily="34" charset="0"/>
            <a:ea typeface="+mn-ea"/>
            <a:cs typeface="Arial" panose="020B0604020202020204" pitchFamily="34" charset="0"/>
          </a:endParaRPr>
        </a:p>
        <a:p>
          <a:endParaRPr lang="en-GB" sz="1200" b="1">
            <a:solidFill>
              <a:sysClr val="windowText" lastClr="000000"/>
            </a:solidFill>
            <a:effectLst/>
            <a:latin typeface="Arial" panose="020B0604020202020204" pitchFamily="34" charset="0"/>
            <a:ea typeface="+mn-ea"/>
            <a:cs typeface="Arial" panose="020B0604020202020204" pitchFamily="34" charset="0"/>
          </a:endParaRPr>
        </a:p>
        <a:p>
          <a:endParaRPr lang="en-GB" sz="1200" b="1">
            <a:solidFill>
              <a:sysClr val="windowText" lastClr="000000"/>
            </a:solidFill>
            <a:effectLst/>
            <a:latin typeface="Arial" panose="020B0604020202020204" pitchFamily="34" charset="0"/>
            <a:ea typeface="+mn-ea"/>
            <a:cs typeface="Arial" panose="020B0604020202020204" pitchFamily="34" charset="0"/>
          </a:endParaRPr>
        </a:p>
        <a:p>
          <a:endParaRPr lang="en-GB" sz="1200" b="1">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Please input the relevant financial information in all of the boxes highlighted in yellow. Input numbers in the currency as they appear in the supporting financial statements / management accounts uploaded to support the application. </a:t>
          </a:r>
          <a:r>
            <a:rPr lang="en-GB" sz="1200">
              <a:solidFill>
                <a:sysClr val="windowText" lastClr="000000"/>
              </a:solidFill>
              <a:effectLst/>
              <a:latin typeface="Arial" panose="020B0604020202020204" pitchFamily="34" charset="0"/>
              <a:ea typeface="+mn-ea"/>
              <a:cs typeface="Arial" panose="020B0604020202020204" pitchFamily="34" charset="0"/>
            </a:rPr>
            <a:t>Please input financial numbers in thousands ('000). </a:t>
          </a: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All inputs should be consistent with the classification items under the applicable reporting standards or frameworks (i.e. IFRS, FRS102 Charities SORP).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Costs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(negative), </a:t>
          </a:r>
          <a:r>
            <a:rPr lang="en-GB" sz="1200" b="0" i="0" baseline="0">
              <a:solidFill>
                <a:sysClr val="windowText" lastClr="000000"/>
              </a:solidFill>
              <a:effectLst/>
              <a:latin typeface="Arial" panose="020B0604020202020204" pitchFamily="34" charset="0"/>
              <a:ea typeface="+mn-ea"/>
              <a:cs typeface="Arial" panose="020B0604020202020204" pitchFamily="34" charset="0"/>
            </a:rPr>
            <a:t>Income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positive.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The comments column has been included in case you wish to reference anything. e.g. if a line item is not completed, you might wish to outline that it is because it's not relevant for this entity or that you have populated it with something different but relevant. Alternatively, you might wish to outline what the Other Operating Expenses or Other Finance cost expense is made up of (where applicable). It is not mandatory to complete this column for every line item. </a:t>
          </a:r>
        </a:p>
      </xdr:txBody>
    </xdr:sp>
    <xdr:clientData/>
  </xdr:twoCellAnchor>
  <xdr:twoCellAnchor editAs="oneCell">
    <xdr:from>
      <xdr:col>1</xdr:col>
      <xdr:colOff>35377</xdr:colOff>
      <xdr:row>1</xdr:row>
      <xdr:rowOff>105609</xdr:rowOff>
    </xdr:from>
    <xdr:to>
      <xdr:col>1</xdr:col>
      <xdr:colOff>809626</xdr:colOff>
      <xdr:row>2</xdr:row>
      <xdr:rowOff>444708</xdr:rowOff>
    </xdr:to>
    <xdr:pic>
      <xdr:nvPicPr>
        <xdr:cNvPr id="3" name="Picture 2" descr="This is the DESNZ Logo">
          <a:extLst>
            <a:ext uri="{FF2B5EF4-FFF2-40B4-BE49-F238E27FC236}">
              <a16:creationId xmlns:a16="http://schemas.microsoft.com/office/drawing/2014/main" id="{88A3CB06-8B75-46CA-BDC4-D41C76735AB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987877" y="254834"/>
          <a:ext cx="774249" cy="5539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31749</xdr:colOff>
      <xdr:row>1</xdr:row>
      <xdr:rowOff>19049</xdr:rowOff>
    </xdr:from>
    <xdr:to>
      <xdr:col>10</xdr:col>
      <xdr:colOff>406400</xdr:colOff>
      <xdr:row>21</xdr:row>
      <xdr:rowOff>30238</xdr:rowOff>
    </xdr:to>
    <xdr:sp macro="" textlink="">
      <xdr:nvSpPr>
        <xdr:cNvPr id="2" name="TextBox 1">
          <a:extLst>
            <a:ext uri="{FF2B5EF4-FFF2-40B4-BE49-F238E27FC236}">
              <a16:creationId xmlns:a16="http://schemas.microsoft.com/office/drawing/2014/main" id="{3076F32D-665C-4FFC-A76E-8FFABD6FFF0B}"/>
            </a:ext>
          </a:extLst>
        </xdr:cNvPr>
        <xdr:cNvSpPr txBox="1"/>
      </xdr:nvSpPr>
      <xdr:spPr>
        <a:xfrm>
          <a:off x="802820" y="215597"/>
          <a:ext cx="12379175" cy="3050117"/>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solidFill>
              <a:sysClr val="windowText" lastClr="000000"/>
            </a:solidFill>
            <a:effectLst/>
            <a:latin typeface="Arial" panose="020B0604020202020204" pitchFamily="34" charset="0"/>
            <a:ea typeface="+mn-ea"/>
            <a:cs typeface="Arial" panose="020B0604020202020204" pitchFamily="34" charset="0"/>
          </a:endParaRPr>
        </a:p>
        <a:p>
          <a:endParaRPr lang="en-GB" sz="1100" b="1">
            <a:solidFill>
              <a:sysClr val="windowText" lastClr="000000"/>
            </a:solidFill>
            <a:effectLst/>
            <a:latin typeface="Arial" panose="020B0604020202020204" pitchFamily="34" charset="0"/>
            <a:ea typeface="+mn-ea"/>
            <a:cs typeface="Arial" panose="020B0604020202020204" pitchFamily="34" charset="0"/>
          </a:endParaRPr>
        </a:p>
        <a:p>
          <a:endParaRPr lang="en-GB" sz="1100" b="1">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Please input the relevant financial information in all of the boxes highlighted in yellow. Input numbers in the currency as they appear in the supporting financial statements / management accounts uploaded to support the application. </a:t>
          </a:r>
          <a:r>
            <a:rPr lang="en-GB" sz="1200">
              <a:solidFill>
                <a:sysClr val="windowText" lastClr="000000"/>
              </a:solidFill>
              <a:effectLst/>
              <a:latin typeface="Arial" panose="020B0604020202020204" pitchFamily="34" charset="0"/>
              <a:ea typeface="+mn-ea"/>
              <a:cs typeface="Arial" panose="020B0604020202020204" pitchFamily="34" charset="0"/>
            </a:rPr>
            <a:t>Please input financial numbers in thousands ('000).</a:t>
          </a:r>
          <a:r>
            <a:rPr lang="en-GB" sz="1200" b="0" i="0" baseline="0">
              <a:solidFill>
                <a:sysClr val="windowText" lastClr="000000"/>
              </a:solidFill>
              <a:effectLst/>
              <a:latin typeface="Arial" panose="020B0604020202020204" pitchFamily="34" charset="0"/>
              <a:ea typeface="+mn-ea"/>
              <a:cs typeface="Arial" panose="020B0604020202020204" pitchFamily="34" charset="0"/>
            </a:rPr>
            <a:t> There are three tables to complete on this tab: a) Balance Sheet, c) Group Exposure, d) Cashflow (table 'b) Net Debt' is calculated automatically so no input is required)  </a:t>
          </a:r>
        </a:p>
        <a:p>
          <a:pPr eaLnBrk="1" fontAlgn="auto" latinLnBrk="0" hangingPunct="1"/>
          <a:endParaRPr lang="en-GB" sz="1200">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r>
            <a:rPr lang="en-GB" sz="1200" b="0" i="0" baseline="0">
              <a:solidFill>
                <a:sysClr val="windowText" lastClr="000000"/>
              </a:solidFill>
              <a:effectLst/>
              <a:latin typeface="Arial" panose="020B0604020202020204" pitchFamily="34" charset="0"/>
              <a:ea typeface="+mn-ea"/>
              <a:cs typeface="Arial" panose="020B0604020202020204" pitchFamily="34" charset="0"/>
            </a:rPr>
            <a:t>All inputs should be consistent with the classification items under the applicable reporting standards or frameworks (i.e. IFRS, FRS102 Charities SORP).  </a:t>
          </a:r>
        </a:p>
        <a:p>
          <a:pPr eaLnBrk="1" fontAlgn="auto" latinLnBrk="0" hangingPunct="1"/>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200">
              <a:solidFill>
                <a:sysClr val="windowText" lastClr="000000"/>
              </a:solidFill>
              <a:effectLst/>
              <a:latin typeface="Arial" panose="020B0604020202020204" pitchFamily="34" charset="0"/>
              <a:cs typeface="Arial" panose="020B0604020202020204" pitchFamily="34" charset="0"/>
            </a:rPr>
            <a:t>Both assets and liabilities should be entered as</a:t>
          </a:r>
          <a:r>
            <a:rPr lang="en-GB" sz="1200" b="1" u="sng">
              <a:solidFill>
                <a:sysClr val="windowText" lastClr="000000"/>
              </a:solidFill>
              <a:effectLst/>
              <a:latin typeface="Arial" panose="020B0604020202020204" pitchFamily="34" charset="0"/>
              <a:cs typeface="Arial" panose="020B0604020202020204" pitchFamily="34" charset="0"/>
            </a:rPr>
            <a:t> positive </a:t>
          </a:r>
          <a:r>
            <a:rPr lang="en-GB" sz="1200">
              <a:solidFill>
                <a:sysClr val="windowText" lastClr="000000"/>
              </a:solidFill>
              <a:effectLst/>
              <a:latin typeface="Arial" panose="020B0604020202020204" pitchFamily="34" charset="0"/>
              <a:cs typeface="Arial" panose="020B0604020202020204" pitchFamily="34" charset="0"/>
            </a:rPr>
            <a:t>in</a:t>
          </a:r>
          <a:r>
            <a:rPr lang="en-GB" sz="1200" baseline="0">
              <a:solidFill>
                <a:sysClr val="windowText" lastClr="000000"/>
              </a:solidFill>
              <a:effectLst/>
              <a:latin typeface="Arial" panose="020B0604020202020204" pitchFamily="34" charset="0"/>
              <a:cs typeface="Arial" panose="020B0604020202020204" pitchFamily="34" charset="0"/>
            </a:rPr>
            <a:t> the Balance Sheet and Group Exposure tables. </a:t>
          </a:r>
        </a:p>
        <a:p>
          <a:pPr eaLnBrk="1" fontAlgn="auto" latinLnBrk="0" hangingPunct="1"/>
          <a:endParaRPr lang="en-GB" sz="1200" baseline="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Cash Outflows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(negative), </a:t>
          </a:r>
          <a:r>
            <a:rPr lang="en-GB" sz="1200" b="0" i="0" u="none" baseline="0">
              <a:solidFill>
                <a:sysClr val="windowText" lastClr="000000"/>
              </a:solidFill>
              <a:effectLst/>
              <a:latin typeface="Arial" panose="020B0604020202020204" pitchFamily="34" charset="0"/>
              <a:ea typeface="+mn-ea"/>
              <a:cs typeface="Arial" panose="020B0604020202020204" pitchFamily="34" charset="0"/>
            </a:rPr>
            <a:t>Cash Inflows</a:t>
          </a:r>
          <a:r>
            <a:rPr lang="en-GB" sz="1200" b="0" i="0" baseline="0">
              <a:solidFill>
                <a:sysClr val="windowText" lastClr="000000"/>
              </a:solidFill>
              <a:effectLst/>
              <a:latin typeface="Arial" panose="020B0604020202020204" pitchFamily="34" charset="0"/>
              <a:ea typeface="+mn-ea"/>
              <a:cs typeface="Arial" panose="020B0604020202020204" pitchFamily="34" charset="0"/>
            </a:rPr>
            <a:t>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positive</a:t>
          </a:r>
          <a:r>
            <a:rPr lang="en-GB" sz="1200" b="0" i="0" u="none" baseline="0">
              <a:solidFill>
                <a:sysClr val="windowText" lastClr="000000"/>
              </a:solidFill>
              <a:effectLst/>
              <a:latin typeface="Arial" panose="020B0604020202020204" pitchFamily="34" charset="0"/>
              <a:ea typeface="+mn-ea"/>
              <a:cs typeface="Arial" panose="020B0604020202020204" pitchFamily="34" charset="0"/>
            </a:rPr>
            <a:t> in the Cashflow Table. </a:t>
          </a:r>
          <a:endParaRPr lang="en-GB" sz="1200" b="0" u="none">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sz="120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The comments column has been included in case you wish to reference anything. e.g. if a line item is not completed, you might wish to outline that it is because it's not relevant for this entity or that you have populated it with something different but relevant. Alternatively, you might wish to outline what the Other non current / current asset or Other non current / current liability balance is made up of (where applicable). It is not mandatory to complete this column for every line item. </a:t>
          </a:r>
          <a:endParaRPr lang="en-GB" sz="12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1</xdr:col>
      <xdr:colOff>105228</xdr:colOff>
      <xdr:row>1</xdr:row>
      <xdr:rowOff>94734</xdr:rowOff>
    </xdr:from>
    <xdr:to>
      <xdr:col>1</xdr:col>
      <xdr:colOff>844551</xdr:colOff>
      <xdr:row>4</xdr:row>
      <xdr:rowOff>66656</xdr:rowOff>
    </xdr:to>
    <xdr:pic>
      <xdr:nvPicPr>
        <xdr:cNvPr id="3" name="Picture 2" descr="This is the DESNZ Logo">
          <a:extLst>
            <a:ext uri="{FF2B5EF4-FFF2-40B4-BE49-F238E27FC236}">
              <a16:creationId xmlns:a16="http://schemas.microsoft.com/office/drawing/2014/main" id="{67BAA8E3-32CC-4BB8-8121-BCBB5F2E40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873578" y="247134"/>
          <a:ext cx="745673" cy="54175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46038</xdr:colOff>
      <xdr:row>0</xdr:row>
      <xdr:rowOff>44452</xdr:rowOff>
    </xdr:from>
    <xdr:to>
      <xdr:col>8</xdr:col>
      <xdr:colOff>316266</xdr:colOff>
      <xdr:row>10</xdr:row>
      <xdr:rowOff>66146</xdr:rowOff>
    </xdr:to>
    <xdr:sp macro="" textlink="">
      <xdr:nvSpPr>
        <xdr:cNvPr id="2" name="TextBox 1">
          <a:extLst>
            <a:ext uri="{FF2B5EF4-FFF2-40B4-BE49-F238E27FC236}">
              <a16:creationId xmlns:a16="http://schemas.microsoft.com/office/drawing/2014/main" id="{E34017AF-F87B-44D8-A36B-BB318EF1F562}"/>
            </a:ext>
          </a:extLst>
        </xdr:cNvPr>
        <xdr:cNvSpPr txBox="1"/>
      </xdr:nvSpPr>
      <xdr:spPr>
        <a:xfrm>
          <a:off x="707496" y="44452"/>
          <a:ext cx="11872208" cy="2006069"/>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a:solidFill>
                <a:schemeClr val="dk1"/>
              </a:solidFill>
              <a:effectLst/>
              <a:latin typeface="Arial" panose="020B0604020202020204" pitchFamily="34" charset="0"/>
              <a:ea typeface="+mn-ea"/>
              <a:cs typeface="Arial" panose="020B0604020202020204" pitchFamily="34" charset="0"/>
            </a:rPr>
            <a:t>After</a:t>
          </a:r>
          <a:r>
            <a:rPr lang="en-GB" sz="1200" b="0" baseline="0">
              <a:solidFill>
                <a:schemeClr val="dk1"/>
              </a:solidFill>
              <a:effectLst/>
              <a:latin typeface="Arial" panose="020B0604020202020204" pitchFamily="34" charset="0"/>
              <a:ea typeface="+mn-ea"/>
              <a:cs typeface="Arial" panose="020B0604020202020204" pitchFamily="34" charset="0"/>
            </a:rPr>
            <a:t> inputting the relevant financial information in tabs marked 'P&amp;L' and 'BS&amp;CF', the numerical cells in this sheet will be prepopulated and the key ratios are calculated and RAG rating assigned according to the thresholds outlined on the 'HAR Financial Ratios' tab. For accessibility purposes, apart from the cells colour reflecting the RAG rating, the following rules have been applied to the cells (Green = No underlined text, Amber = </a:t>
          </a:r>
          <a:r>
            <a:rPr lang="en-GB" sz="1200" b="0" u="sng" baseline="0">
              <a:solidFill>
                <a:schemeClr val="dk1"/>
              </a:solidFill>
              <a:effectLst/>
              <a:latin typeface="Arial" panose="020B0604020202020204" pitchFamily="34" charset="0"/>
              <a:ea typeface="+mn-ea"/>
              <a:cs typeface="Arial" panose="020B0604020202020204" pitchFamily="34" charset="0"/>
            </a:rPr>
            <a:t>Single underlined text</a:t>
          </a:r>
          <a:r>
            <a:rPr lang="en-GB" sz="1200" b="0" baseline="0">
              <a:solidFill>
                <a:schemeClr val="dk1"/>
              </a:solidFill>
              <a:effectLst/>
              <a:latin typeface="Arial" panose="020B0604020202020204" pitchFamily="34" charset="0"/>
              <a:ea typeface="+mn-ea"/>
              <a:cs typeface="Arial" panose="020B0604020202020204" pitchFamily="34" charset="0"/>
            </a:rPr>
            <a:t>, Red = </a:t>
          </a:r>
          <a:r>
            <a:rPr lang="en-GB" sz="1200" b="0" u="dbl" baseline="0">
              <a:solidFill>
                <a:schemeClr val="dk1"/>
              </a:solidFill>
              <a:effectLst/>
              <a:latin typeface="Arial" panose="020B0604020202020204" pitchFamily="34" charset="0"/>
              <a:ea typeface="+mn-ea"/>
              <a:cs typeface="Arial" panose="020B0604020202020204" pitchFamily="34" charset="0"/>
            </a:rPr>
            <a:t>Double underlined text</a:t>
          </a:r>
          <a:r>
            <a:rPr lang="en-GB" sz="1200" b="0" baseline="0">
              <a:solidFill>
                <a:schemeClr val="dk1"/>
              </a:solidFill>
              <a:effectLst/>
              <a:latin typeface="Arial" panose="020B0604020202020204" pitchFamily="34" charset="0"/>
              <a:ea typeface="+mn-ea"/>
              <a:cs typeface="Arial" panose="020B0604020202020204" pitchFamily="34" charset="0"/>
            </a:rPr>
            <a:t>).</a:t>
          </a:r>
          <a:endParaRPr lang="en-GB" sz="1200">
            <a:effectLst/>
            <a:latin typeface="Arial" panose="020B0604020202020204" pitchFamily="34" charset="0"/>
            <a:cs typeface="Arial" panose="020B0604020202020204" pitchFamily="34" charset="0"/>
          </a:endParaRPr>
        </a:p>
        <a:p>
          <a:endParaRPr lang="en-GB" sz="1200" b="0" baseline="0">
            <a:solidFill>
              <a:schemeClr val="dk1"/>
            </a:solidFill>
            <a:effectLst/>
            <a:latin typeface="Arial" panose="020B0604020202020204" pitchFamily="34" charset="0"/>
            <a:ea typeface="+mn-ea"/>
            <a:cs typeface="Arial" panose="020B0604020202020204" pitchFamily="34" charset="0"/>
          </a:endParaRPr>
        </a:p>
        <a:p>
          <a:endParaRPr lang="en-GB" sz="1200" b="0" baseline="0">
            <a:solidFill>
              <a:schemeClr val="dk1"/>
            </a:solidFill>
            <a:effectLst/>
            <a:latin typeface="Arial" panose="020B0604020202020204" pitchFamily="34" charset="0"/>
            <a:ea typeface="+mn-ea"/>
            <a:cs typeface="Arial" panose="020B0604020202020204" pitchFamily="34" charset="0"/>
          </a:endParaRPr>
        </a:p>
        <a:p>
          <a:r>
            <a:rPr lang="en-GB" sz="1200" b="0" baseline="0">
              <a:solidFill>
                <a:schemeClr val="dk1"/>
              </a:solidFill>
              <a:effectLst/>
              <a:latin typeface="Arial" panose="020B0604020202020204" pitchFamily="34" charset="0"/>
              <a:ea typeface="+mn-ea"/>
              <a:cs typeface="Arial" panose="020B0604020202020204" pitchFamily="34" charset="0"/>
            </a:rPr>
            <a:t>You should not fill out commentary against these key ratios / balances for the Project Company. Instead you should follow if the bullet points under number 3 on the 'Instructions' tab suggesting whether providing commentary for either the Applicant company or Project Sponsor is most appropriate. </a:t>
          </a:r>
        </a:p>
      </xdr:txBody>
    </xdr:sp>
    <xdr:clientData/>
  </xdr:twoCellAnchor>
  <xdr:twoCellAnchor editAs="oneCell">
    <xdr:from>
      <xdr:col>1</xdr:col>
      <xdr:colOff>120573</xdr:colOff>
      <xdr:row>0</xdr:row>
      <xdr:rowOff>149001</xdr:rowOff>
    </xdr:from>
    <xdr:to>
      <xdr:col>1</xdr:col>
      <xdr:colOff>888472</xdr:colOff>
      <xdr:row>3</xdr:row>
      <xdr:rowOff>117155</xdr:rowOff>
    </xdr:to>
    <xdr:pic>
      <xdr:nvPicPr>
        <xdr:cNvPr id="3" name="Picture 2" descr="This is the DESNZ Logo">
          <a:extLst>
            <a:ext uri="{FF2B5EF4-FFF2-40B4-BE49-F238E27FC236}">
              <a16:creationId xmlns:a16="http://schemas.microsoft.com/office/drawing/2014/main" id="{37FABA47-DA62-4F21-A248-1DB5A1E8B8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782031" y="149001"/>
          <a:ext cx="771074" cy="56346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28575</xdr:colOff>
      <xdr:row>8</xdr:row>
      <xdr:rowOff>105833</xdr:rowOff>
    </xdr:to>
    <xdr:sp macro="" textlink="">
      <xdr:nvSpPr>
        <xdr:cNvPr id="2" name="TextBox 1">
          <a:extLst>
            <a:ext uri="{FF2B5EF4-FFF2-40B4-BE49-F238E27FC236}">
              <a16:creationId xmlns:a16="http://schemas.microsoft.com/office/drawing/2014/main" id="{4538C30A-6D49-4E2E-AEC9-CE5F359D6BC5}"/>
            </a:ext>
          </a:extLst>
        </xdr:cNvPr>
        <xdr:cNvSpPr txBox="1"/>
      </xdr:nvSpPr>
      <xdr:spPr>
        <a:xfrm>
          <a:off x="179917" y="179917"/>
          <a:ext cx="11479741" cy="1365249"/>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Arial" panose="020B0604020202020204" pitchFamily="34" charset="0"/>
              <a:ea typeface="+mn-ea"/>
              <a:cs typeface="Arial" panose="020B0604020202020204" pitchFamily="34" charset="0"/>
            </a:rPr>
            <a:t>This</a:t>
          </a:r>
          <a:r>
            <a:rPr lang="en-GB" sz="1100" b="0" baseline="0">
              <a:solidFill>
                <a:schemeClr val="dk1"/>
              </a:solidFill>
              <a:effectLst/>
              <a:latin typeface="Arial" panose="020B0604020202020204" pitchFamily="34" charset="0"/>
              <a:ea typeface="+mn-ea"/>
              <a:cs typeface="Arial" panose="020B0604020202020204" pitchFamily="34" charset="0"/>
            </a:rPr>
            <a:t> tab outlines the RAG rating thresholds assigned for each metric calculated on the 'Commentary' tabs. Further guidance on the how these Financial Ratios have been calculated are included below, including a link to the definitions and wider considerations for each ratio.</a:t>
          </a:r>
          <a:endParaRPr lang="en-GB" sz="1100">
            <a:effectLst/>
            <a:latin typeface="Arial" panose="020B0604020202020204" pitchFamily="34" charset="0"/>
            <a:cs typeface="Arial" panose="020B0604020202020204" pitchFamily="34" charset="0"/>
          </a:endParaRPr>
        </a:p>
      </xdr:txBody>
    </xdr:sp>
    <xdr:clientData/>
  </xdr:twoCellAnchor>
  <xdr:twoCellAnchor editAs="oneCell">
    <xdr:from>
      <xdr:col>1</xdr:col>
      <xdr:colOff>124276</xdr:colOff>
      <xdr:row>1</xdr:row>
      <xdr:rowOff>127833</xdr:rowOff>
    </xdr:from>
    <xdr:to>
      <xdr:col>1</xdr:col>
      <xdr:colOff>892175</xdr:colOff>
      <xdr:row>4</xdr:row>
      <xdr:rowOff>84875</xdr:rowOff>
    </xdr:to>
    <xdr:pic>
      <xdr:nvPicPr>
        <xdr:cNvPr id="3" name="Picture 2" descr="This is the DESNZ Logo">
          <a:extLst>
            <a:ext uri="{FF2B5EF4-FFF2-40B4-BE49-F238E27FC236}">
              <a16:creationId xmlns:a16="http://schemas.microsoft.com/office/drawing/2014/main" id="{93DA6AA1-97F5-4AC3-B240-41D0A184BF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1912859" y="307750"/>
          <a:ext cx="771074" cy="566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95250</xdr:rowOff>
    </xdr:from>
    <xdr:to>
      <xdr:col>8</xdr:col>
      <xdr:colOff>217713</xdr:colOff>
      <xdr:row>14</xdr:row>
      <xdr:rowOff>158751</xdr:rowOff>
    </xdr:to>
    <xdr:sp macro="" textlink="">
      <xdr:nvSpPr>
        <xdr:cNvPr id="3" name="TextBox 1">
          <a:extLst>
            <a:ext uri="{FF2B5EF4-FFF2-40B4-BE49-F238E27FC236}">
              <a16:creationId xmlns:a16="http://schemas.microsoft.com/office/drawing/2014/main" id="{0E7F1331-6CDD-45B8-9272-907B3A9837BD}"/>
            </a:ext>
          </a:extLst>
        </xdr:cNvPr>
        <xdr:cNvSpPr txBox="1"/>
      </xdr:nvSpPr>
      <xdr:spPr>
        <a:xfrm>
          <a:off x="433917" y="95250"/>
          <a:ext cx="10864546" cy="2878668"/>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2000" b="1">
            <a:solidFill>
              <a:schemeClr val="dk1"/>
            </a:solidFill>
            <a:effectLst/>
            <a:latin typeface="Arial" panose="020B0604020202020204" pitchFamily="34" charset="0"/>
            <a:ea typeface="+mn-ea"/>
            <a:cs typeface="Arial" panose="020B0604020202020204" pitchFamily="34" charset="0"/>
          </a:endParaRPr>
        </a:p>
        <a:p>
          <a:endParaRPr lang="en-GB" sz="2000" b="1">
            <a:solidFill>
              <a:schemeClr val="dk1"/>
            </a:solidFill>
            <a:effectLst/>
            <a:latin typeface="Arial" panose="020B0604020202020204" pitchFamily="34" charset="0"/>
            <a:ea typeface="+mn-ea"/>
            <a:cs typeface="Arial" panose="020B0604020202020204" pitchFamily="34" charset="0"/>
          </a:endParaRPr>
        </a:p>
        <a:p>
          <a:endParaRPr lang="en-GB" sz="2000" b="1">
            <a:solidFill>
              <a:schemeClr val="dk1"/>
            </a:solidFill>
            <a:effectLst/>
            <a:latin typeface="Arial" panose="020B0604020202020204" pitchFamily="34" charset="0"/>
            <a:ea typeface="+mn-ea"/>
            <a:cs typeface="Arial" panose="020B0604020202020204" pitchFamily="34" charset="0"/>
          </a:endParaRPr>
        </a:p>
        <a:p>
          <a:endParaRPr lang="en-GB" sz="2000" b="1">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Section</a:t>
          </a:r>
          <a:r>
            <a:rPr lang="en-GB" sz="1200" b="1" baseline="0">
              <a:solidFill>
                <a:schemeClr val="dk1"/>
              </a:solidFill>
              <a:effectLst/>
              <a:latin typeface="Arial" panose="020B0604020202020204" pitchFamily="34" charset="0"/>
              <a:ea typeface="+mn-ea"/>
              <a:cs typeface="Arial" panose="020B0604020202020204" pitchFamily="34" charset="0"/>
            </a:rPr>
            <a:t> 1: </a:t>
          </a:r>
          <a:r>
            <a:rPr lang="en-GB" sz="1200" b="1">
              <a:solidFill>
                <a:schemeClr val="dk1"/>
              </a:solidFill>
              <a:effectLst/>
              <a:latin typeface="Arial" panose="020B0604020202020204" pitchFamily="34" charset="0"/>
              <a:ea typeface="+mn-ea"/>
              <a:cs typeface="Arial" panose="020B0604020202020204" pitchFamily="34" charset="0"/>
            </a:rPr>
            <a:t>Applicant Company - </a:t>
          </a:r>
          <a:r>
            <a:rPr lang="en-GB" sz="1200" i="1" baseline="0">
              <a:solidFill>
                <a:schemeClr val="dk1"/>
              </a:solidFill>
              <a:effectLst/>
              <a:latin typeface="Arial" panose="020B0604020202020204" pitchFamily="34" charset="0"/>
              <a:ea typeface="+mn-ea"/>
              <a:cs typeface="Arial" panose="020B0604020202020204" pitchFamily="34" charset="0"/>
            </a:rPr>
            <a:t>The company that has applied for support and will be taken through to the next stage beyond due diligence, if successful </a:t>
          </a:r>
        </a:p>
        <a:p>
          <a:endParaRPr lang="en-GB" sz="1200" i="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baseline="0">
              <a:solidFill>
                <a:schemeClr val="dk1"/>
              </a:solidFill>
              <a:effectLst/>
              <a:latin typeface="Arial" panose="020B0604020202020204" pitchFamily="34" charset="0"/>
              <a:ea typeface="+mn-ea"/>
              <a:cs typeface="Arial" panose="020B0604020202020204" pitchFamily="34" charset="0"/>
            </a:rPr>
            <a:t>Please fill in the table with a summary of the information provided, cross referring to copies of the latest three sets of audited accounts, accompanying reports, management accounts covering the remainder of the current financial year, for this entity. </a:t>
          </a:r>
          <a:endParaRPr lang="en-GB" sz="1200" b="1">
            <a:effectLst/>
            <a:latin typeface="Arial" panose="020B0604020202020204" pitchFamily="34" charset="0"/>
            <a:cs typeface="Arial" panose="020B0604020202020204" pitchFamily="34" charset="0"/>
          </a:endParaRPr>
        </a:p>
        <a:p>
          <a:endParaRPr lang="en-GB" sz="1200" b="1">
            <a:solidFill>
              <a:schemeClr val="dk1"/>
            </a:solidFill>
            <a:effectLst/>
            <a:latin typeface="Arial" panose="020B0604020202020204" pitchFamily="34" charset="0"/>
            <a:ea typeface="+mn-ea"/>
            <a:cs typeface="Arial" panose="020B0604020202020204" pitchFamily="34" charset="0"/>
          </a:endParaRPr>
        </a:p>
        <a:p>
          <a:r>
            <a:rPr lang="en-GB" sz="1200" b="0">
              <a:solidFill>
                <a:schemeClr val="dk1"/>
              </a:solidFill>
              <a:effectLst/>
              <a:latin typeface="Arial" panose="020B0604020202020204" pitchFamily="34" charset="0"/>
              <a:ea typeface="+mn-ea"/>
              <a:cs typeface="Arial" panose="020B0604020202020204" pitchFamily="34" charset="0"/>
            </a:rPr>
            <a:t>Please</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fill out this</a:t>
          </a:r>
          <a:r>
            <a:rPr lang="en-GB" sz="1200" b="0" baseline="0">
              <a:solidFill>
                <a:schemeClr val="dk1"/>
              </a:solidFill>
              <a:effectLst/>
              <a:latin typeface="Arial" panose="020B0604020202020204" pitchFamily="34" charset="0"/>
              <a:ea typeface="+mn-ea"/>
              <a:cs typeface="Arial" panose="020B0604020202020204" pitchFamily="34" charset="0"/>
            </a:rPr>
            <a:t> template</a:t>
          </a:r>
          <a:r>
            <a:rPr lang="en-GB" sz="1200" b="0">
              <a:solidFill>
                <a:schemeClr val="dk1"/>
              </a:solidFill>
              <a:effectLst/>
              <a:latin typeface="Arial" panose="020B0604020202020204" pitchFamily="34" charset="0"/>
              <a:ea typeface="+mn-ea"/>
              <a:cs typeface="Arial" panose="020B0604020202020204" pitchFamily="34" charset="0"/>
            </a:rPr>
            <a:t> including</a:t>
          </a:r>
          <a:r>
            <a:rPr lang="en-GB" sz="1200" b="0" baseline="0">
              <a:solidFill>
                <a:schemeClr val="dk1"/>
              </a:solidFill>
              <a:effectLst/>
              <a:latin typeface="Arial" panose="020B0604020202020204" pitchFamily="34" charset="0"/>
              <a:ea typeface="+mn-ea"/>
              <a:cs typeface="Arial" panose="020B0604020202020204" pitchFamily="34" charset="0"/>
            </a:rPr>
            <a:t> information for </a:t>
          </a:r>
          <a:r>
            <a:rPr lang="en-GB" sz="1200" b="0">
              <a:solidFill>
                <a:schemeClr val="dk1"/>
              </a:solidFill>
              <a:effectLst/>
              <a:latin typeface="Arial" panose="020B0604020202020204" pitchFamily="34" charset="0"/>
              <a:ea typeface="+mn-ea"/>
              <a:cs typeface="Arial" panose="020B0604020202020204" pitchFamily="34" charset="0"/>
            </a:rPr>
            <a:t>the most</a:t>
          </a:r>
          <a:r>
            <a:rPr lang="en-GB" sz="1200" b="0" baseline="0">
              <a:solidFill>
                <a:schemeClr val="dk1"/>
              </a:solidFill>
              <a:effectLst/>
              <a:latin typeface="Arial" panose="020B0604020202020204" pitchFamily="34" charset="0"/>
              <a:ea typeface="+mn-ea"/>
              <a:cs typeface="Arial" panose="020B0604020202020204" pitchFamily="34" charset="0"/>
            </a:rPr>
            <a:t> recent</a:t>
          </a:r>
          <a:r>
            <a:rPr lang="en-GB" sz="1200" b="0">
              <a:solidFill>
                <a:schemeClr val="dk1"/>
              </a:solidFill>
              <a:effectLst/>
              <a:latin typeface="Arial" panose="020B0604020202020204" pitchFamily="34" charset="0"/>
              <a:ea typeface="+mn-ea"/>
              <a:cs typeface="Arial" panose="020B0604020202020204" pitchFamily="34" charset="0"/>
            </a:rPr>
            <a:t> three financial years of audited accounts,</a:t>
          </a:r>
          <a:r>
            <a:rPr lang="en-GB" sz="1200" b="0" baseline="0">
              <a:solidFill>
                <a:schemeClr val="dk1"/>
              </a:solidFill>
              <a:effectLst/>
              <a:latin typeface="Arial" panose="020B0604020202020204" pitchFamily="34" charset="0"/>
              <a:ea typeface="+mn-ea"/>
              <a:cs typeface="Arial" panose="020B0604020202020204" pitchFamily="34" charset="0"/>
            </a:rPr>
            <a:t> in addition please also provide</a:t>
          </a:r>
          <a:r>
            <a:rPr lang="en-GB" sz="1200" b="0">
              <a:solidFill>
                <a:schemeClr val="dk1"/>
              </a:solidFill>
              <a:effectLst/>
              <a:latin typeface="Arial" panose="020B0604020202020204" pitchFamily="34" charset="0"/>
              <a:ea typeface="+mn-ea"/>
              <a:cs typeface="Arial" panose="020B0604020202020204" pitchFamily="34" charset="0"/>
            </a:rPr>
            <a:t> management accounts for the period</a:t>
          </a:r>
          <a:r>
            <a:rPr lang="en-GB" sz="1200" b="0" baseline="0">
              <a:solidFill>
                <a:schemeClr val="dk1"/>
              </a:solidFill>
              <a:effectLst/>
              <a:latin typeface="Arial" panose="020B0604020202020204" pitchFamily="34" charset="0"/>
              <a:ea typeface="+mn-ea"/>
              <a:cs typeface="Arial" panose="020B0604020202020204" pitchFamily="34" charset="0"/>
            </a:rPr>
            <a:t> following the most recent set of accounts</a:t>
          </a:r>
          <a:r>
            <a:rPr lang="en-GB" sz="1200" b="0">
              <a:solidFill>
                <a:schemeClr val="dk1"/>
              </a:solidFill>
              <a:effectLst/>
              <a:latin typeface="Arial" panose="020B0604020202020204" pitchFamily="34" charset="0"/>
              <a:ea typeface="+mn-ea"/>
              <a:cs typeface="Arial" panose="020B0604020202020204" pitchFamily="34" charset="0"/>
            </a:rPr>
            <a:t>. i.e.</a:t>
          </a:r>
          <a:r>
            <a:rPr lang="en-GB" sz="1200" b="0" baseline="0">
              <a:solidFill>
                <a:schemeClr val="dk1"/>
              </a:solidFill>
              <a:effectLst/>
              <a:latin typeface="Arial" panose="020B0604020202020204" pitchFamily="34" charset="0"/>
              <a:ea typeface="+mn-ea"/>
              <a:cs typeface="Arial" panose="020B0604020202020204" pitchFamily="34" charset="0"/>
            </a:rPr>
            <a:t> where available you should fill in 4 columns worth of financial information.</a:t>
          </a:r>
          <a:endParaRPr lang="en-GB"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6</xdr:col>
      <xdr:colOff>0</xdr:colOff>
      <xdr:row>26</xdr:row>
      <xdr:rowOff>0</xdr:rowOff>
    </xdr:from>
    <xdr:to>
      <xdr:col>6</xdr:col>
      <xdr:colOff>304800</xdr:colOff>
      <xdr:row>27</xdr:row>
      <xdr:rowOff>107043</xdr:rowOff>
    </xdr:to>
    <xdr:sp macro="" textlink="">
      <xdr:nvSpPr>
        <xdr:cNvPr id="1025" name="AutoShape 1">
          <a:extLst>
            <a:ext uri="{FF2B5EF4-FFF2-40B4-BE49-F238E27FC236}">
              <a16:creationId xmlns:a16="http://schemas.microsoft.com/office/drawing/2014/main" id="{6644137E-BCAD-7D7F-DADC-394D2CE035C4}"/>
            </a:ext>
            <a:ext uri="{C183D7F6-B498-43B3-948B-1728B52AA6E4}">
              <adec:decorative xmlns:adec="http://schemas.microsoft.com/office/drawing/2017/decorative" val="1"/>
            </a:ext>
          </a:extLst>
        </xdr:cNvPr>
        <xdr:cNvSpPr>
          <a:spLocks noChangeAspect="1" noChangeArrowheads="1"/>
        </xdr:cNvSpPr>
      </xdr:nvSpPr>
      <xdr:spPr bwMode="auto">
        <a:xfrm>
          <a:off x="15798800" y="751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xdr:row>
      <xdr:rowOff>0</xdr:rowOff>
    </xdr:from>
    <xdr:to>
      <xdr:col>6</xdr:col>
      <xdr:colOff>304800</xdr:colOff>
      <xdr:row>27</xdr:row>
      <xdr:rowOff>107043</xdr:rowOff>
    </xdr:to>
    <xdr:sp macro="" textlink="">
      <xdr:nvSpPr>
        <xdr:cNvPr id="1026" name="AutoShape 2">
          <a:extLst>
            <a:ext uri="{FF2B5EF4-FFF2-40B4-BE49-F238E27FC236}">
              <a16:creationId xmlns:a16="http://schemas.microsoft.com/office/drawing/2014/main" id="{887EBC8D-60C1-5C94-03CD-E132C4CC644E}"/>
            </a:ext>
            <a:ext uri="{C183D7F6-B498-43B3-948B-1728B52AA6E4}">
              <adec:decorative xmlns:adec="http://schemas.microsoft.com/office/drawing/2017/decorative" val="1"/>
            </a:ext>
          </a:extLst>
        </xdr:cNvPr>
        <xdr:cNvSpPr>
          <a:spLocks noChangeAspect="1" noChangeArrowheads="1"/>
        </xdr:cNvSpPr>
      </xdr:nvSpPr>
      <xdr:spPr bwMode="auto">
        <a:xfrm>
          <a:off x="15798800" y="751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104775</xdr:rowOff>
    </xdr:to>
    <xdr:sp macro="" textlink="">
      <xdr:nvSpPr>
        <xdr:cNvPr id="1027" name="AutoShape 3">
          <a:extLst>
            <a:ext uri="{FF2B5EF4-FFF2-40B4-BE49-F238E27FC236}">
              <a16:creationId xmlns:a16="http://schemas.microsoft.com/office/drawing/2014/main" id="{5A0315A3-A85E-A923-508F-67B21E1E2E21}"/>
            </a:ext>
            <a:ext uri="{C183D7F6-B498-43B3-948B-1728B52AA6E4}">
              <adec:decorative xmlns:adec="http://schemas.microsoft.com/office/drawing/2017/decorative" val="1"/>
            </a:ext>
          </a:extLst>
        </xdr:cNvPr>
        <xdr:cNvSpPr>
          <a:spLocks noChangeAspect="1" noChangeArrowheads="1"/>
        </xdr:cNvSpPr>
      </xdr:nvSpPr>
      <xdr:spPr bwMode="auto">
        <a:xfrm>
          <a:off x="16541750" y="118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16</xdr:row>
      <xdr:rowOff>0</xdr:rowOff>
    </xdr:from>
    <xdr:to>
      <xdr:col>6</xdr:col>
      <xdr:colOff>304800</xdr:colOff>
      <xdr:row>16</xdr:row>
      <xdr:rowOff>304800</xdr:rowOff>
    </xdr:to>
    <xdr:sp macro="" textlink="">
      <xdr:nvSpPr>
        <xdr:cNvPr id="1029" name="AutoShape 5">
          <a:extLst>
            <a:ext uri="{FF2B5EF4-FFF2-40B4-BE49-F238E27FC236}">
              <a16:creationId xmlns:a16="http://schemas.microsoft.com/office/drawing/2014/main" id="{7D7501D5-4038-ED78-F3C6-E4ECEFB23712}"/>
            </a:ext>
            <a:ext uri="{C183D7F6-B498-43B3-948B-1728B52AA6E4}">
              <adec:decorative xmlns:adec="http://schemas.microsoft.com/office/drawing/2017/decorative" val="1"/>
            </a:ext>
          </a:extLst>
        </xdr:cNvPr>
        <xdr:cNvSpPr>
          <a:spLocks noChangeAspect="1" noChangeArrowheads="1"/>
        </xdr:cNvSpPr>
      </xdr:nvSpPr>
      <xdr:spPr bwMode="auto">
        <a:xfrm>
          <a:off x="15798800" y="216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xdr:row>
      <xdr:rowOff>0</xdr:rowOff>
    </xdr:from>
    <xdr:to>
      <xdr:col>6</xdr:col>
      <xdr:colOff>304800</xdr:colOff>
      <xdr:row>9</xdr:row>
      <xdr:rowOff>101600</xdr:rowOff>
    </xdr:to>
    <xdr:sp macro="" textlink="">
      <xdr:nvSpPr>
        <xdr:cNvPr id="1030" name="AutoShape 6">
          <a:extLst>
            <a:ext uri="{FF2B5EF4-FFF2-40B4-BE49-F238E27FC236}">
              <a16:creationId xmlns:a16="http://schemas.microsoft.com/office/drawing/2014/main" id="{B44F11CE-9F33-0E98-D72C-AC04BD93A870}"/>
            </a:ext>
            <a:ext uri="{C183D7F6-B498-43B3-948B-1728B52AA6E4}">
              <adec:decorative xmlns:adec="http://schemas.microsoft.com/office/drawing/2017/decorative" val="1"/>
            </a:ext>
          </a:extLst>
        </xdr:cNvPr>
        <xdr:cNvSpPr>
          <a:spLocks noChangeAspect="1" noChangeArrowheads="1"/>
        </xdr:cNvSpPr>
      </xdr:nvSpPr>
      <xdr:spPr bwMode="auto">
        <a:xfrm>
          <a:off x="17284700" y="157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149452</xdr:colOff>
      <xdr:row>0</xdr:row>
      <xdr:rowOff>127567</xdr:rowOff>
    </xdr:from>
    <xdr:to>
      <xdr:col>1</xdr:col>
      <xdr:colOff>2126570</xdr:colOff>
      <xdr:row>7</xdr:row>
      <xdr:rowOff>88446</xdr:rowOff>
    </xdr:to>
    <xdr:pic>
      <xdr:nvPicPr>
        <xdr:cNvPr id="5" name="Picture 4" descr="This is the DESNZ Logo">
          <a:extLst>
            <a:ext uri="{FF2B5EF4-FFF2-40B4-BE49-F238E27FC236}">
              <a16:creationId xmlns:a16="http://schemas.microsoft.com/office/drawing/2014/main" id="{8B528350-51D0-7CBE-B503-B720FBF5BDD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70" r="66696"/>
        <a:stretch/>
      </xdr:blipFill>
      <xdr:spPr>
        <a:xfrm>
          <a:off x="578077" y="127567"/>
          <a:ext cx="1977118" cy="13777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6350</xdr:colOff>
      <xdr:row>1</xdr:row>
      <xdr:rowOff>12699</xdr:rowOff>
    </xdr:from>
    <xdr:to>
      <xdr:col>10</xdr:col>
      <xdr:colOff>295275</xdr:colOff>
      <xdr:row>13</xdr:row>
      <xdr:rowOff>116417</xdr:rowOff>
    </xdr:to>
    <xdr:sp macro="" textlink="">
      <xdr:nvSpPr>
        <xdr:cNvPr id="740" name="TextBox 1">
          <a:extLst>
            <a:ext uri="{FF2B5EF4-FFF2-40B4-BE49-F238E27FC236}">
              <a16:creationId xmlns:a16="http://schemas.microsoft.com/office/drawing/2014/main" id="{B3457A9B-751F-4C7E-9290-55BFD2C5AFCD}"/>
            </a:ext>
          </a:extLst>
        </xdr:cNvPr>
        <xdr:cNvSpPr txBox="1"/>
      </xdr:nvSpPr>
      <xdr:spPr>
        <a:xfrm>
          <a:off x="948267" y="213782"/>
          <a:ext cx="9972675" cy="2950635"/>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00" b="1">
            <a:solidFill>
              <a:sysClr val="windowText" lastClr="000000"/>
            </a:solidFill>
            <a:effectLst/>
            <a:latin typeface="+mn-lt"/>
            <a:ea typeface="+mn-ea"/>
            <a:cs typeface="+mn-cs"/>
          </a:endParaRPr>
        </a:p>
        <a:p>
          <a:endParaRPr lang="en-GB" sz="1000" b="1">
            <a:solidFill>
              <a:sysClr val="windowText" lastClr="000000"/>
            </a:solidFill>
            <a:effectLst/>
            <a:latin typeface="+mn-lt"/>
            <a:ea typeface="+mn-ea"/>
            <a:cs typeface="+mn-cs"/>
          </a:endParaRPr>
        </a:p>
        <a:p>
          <a:endParaRPr lang="en-GB" sz="1200" b="1">
            <a:solidFill>
              <a:sysClr val="windowText" lastClr="000000"/>
            </a:solidFill>
            <a:effectLst/>
            <a:latin typeface="Arial" panose="020B0604020202020204" pitchFamily="34" charset="0"/>
            <a:ea typeface="+mn-ea"/>
            <a:cs typeface="Arial" panose="020B0604020202020204" pitchFamily="34" charset="0"/>
          </a:endParaRPr>
        </a:p>
        <a:p>
          <a:endParaRPr lang="en-GB" sz="1200" b="1">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Please input the relevant financial information in all of the boxes highlighted in yellow. Input numbers in the currency as they appear in the supporting financial statements / management accounts uploaded to support the application. </a:t>
          </a:r>
          <a:r>
            <a:rPr lang="en-GB" sz="1200">
              <a:solidFill>
                <a:sysClr val="windowText" lastClr="000000"/>
              </a:solidFill>
              <a:effectLst/>
              <a:latin typeface="Arial" panose="020B0604020202020204" pitchFamily="34" charset="0"/>
              <a:ea typeface="+mn-ea"/>
              <a:cs typeface="Arial" panose="020B0604020202020204" pitchFamily="34" charset="0"/>
            </a:rPr>
            <a:t>Please input financial numbers in thousands ('000). </a:t>
          </a:r>
          <a:r>
            <a:rPr lang="en-GB" sz="1200" b="0" i="0" baseline="0">
              <a:solidFill>
                <a:sysClr val="windowText" lastClr="000000"/>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All inputs should be consistent with the classification items under the applicable reporting standards or frameworks (i.e. IFRS, FRS102 Charities SORP).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Costs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(negative), </a:t>
          </a:r>
          <a:r>
            <a:rPr lang="en-GB" sz="1200" b="0" i="0" baseline="0">
              <a:solidFill>
                <a:sysClr val="windowText" lastClr="000000"/>
              </a:solidFill>
              <a:effectLst/>
              <a:latin typeface="Arial" panose="020B0604020202020204" pitchFamily="34" charset="0"/>
              <a:ea typeface="+mn-ea"/>
              <a:cs typeface="Arial" panose="020B0604020202020204" pitchFamily="34" charset="0"/>
            </a:rPr>
            <a:t>Income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positive.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The comments column has been included in case you wish to reference anything. e.g. if a line item is not completed, you might wish to outline that it is because it's not relevant for this entity or that you have populated it with something different but relevant. Alternatively, you might wish to outline what the Other Operating Expenses or Other Finance cost expense is made up of (where applicable). It is not mandatory to complete this column for every line item. </a:t>
          </a:r>
        </a:p>
      </xdr:txBody>
    </xdr:sp>
    <xdr:clientData/>
  </xdr:twoCellAnchor>
  <xdr:twoCellAnchor editAs="oneCell">
    <xdr:from>
      <xdr:col>1</xdr:col>
      <xdr:colOff>35377</xdr:colOff>
      <xdr:row>1</xdr:row>
      <xdr:rowOff>105609</xdr:rowOff>
    </xdr:from>
    <xdr:to>
      <xdr:col>1</xdr:col>
      <xdr:colOff>806451</xdr:colOff>
      <xdr:row>2</xdr:row>
      <xdr:rowOff>454233</xdr:rowOff>
    </xdr:to>
    <xdr:pic>
      <xdr:nvPicPr>
        <xdr:cNvPr id="3" name="Picture 2" descr="This is the DESNZ Logo">
          <a:extLst>
            <a:ext uri="{FF2B5EF4-FFF2-40B4-BE49-F238E27FC236}">
              <a16:creationId xmlns:a16="http://schemas.microsoft.com/office/drawing/2014/main" id="{E194835A-E510-444A-AF93-F924F626177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140152" y="105609"/>
          <a:ext cx="771074" cy="5539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28574</xdr:colOff>
      <xdr:row>1</xdr:row>
      <xdr:rowOff>19049</xdr:rowOff>
    </xdr:from>
    <xdr:to>
      <xdr:col>10</xdr:col>
      <xdr:colOff>409575</xdr:colOff>
      <xdr:row>22</xdr:row>
      <xdr:rowOff>90714</xdr:rowOff>
    </xdr:to>
    <xdr:sp macro="" textlink="">
      <xdr:nvSpPr>
        <xdr:cNvPr id="26" name="TextBox 1">
          <a:extLst>
            <a:ext uri="{FF2B5EF4-FFF2-40B4-BE49-F238E27FC236}">
              <a16:creationId xmlns:a16="http://schemas.microsoft.com/office/drawing/2014/main" id="{E97C285A-D5BD-47F0-93B7-79E9DEBF3B2F}"/>
            </a:ext>
          </a:extLst>
        </xdr:cNvPr>
        <xdr:cNvSpPr txBox="1"/>
      </xdr:nvSpPr>
      <xdr:spPr>
        <a:xfrm>
          <a:off x="799645" y="170239"/>
          <a:ext cx="12385525" cy="3080356"/>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ysClr val="windowText" lastClr="000000"/>
            </a:solidFill>
            <a:effectLst/>
            <a:latin typeface="Arial" panose="020B0604020202020204" pitchFamily="34" charset="0"/>
            <a:ea typeface="+mn-ea"/>
            <a:cs typeface="Arial" panose="020B0604020202020204" pitchFamily="34" charset="0"/>
          </a:endParaRPr>
        </a:p>
        <a:p>
          <a:endParaRPr lang="en-GB" sz="1200" b="1">
            <a:solidFill>
              <a:sysClr val="windowText" lastClr="000000"/>
            </a:solidFill>
            <a:effectLst/>
            <a:latin typeface="Arial" panose="020B0604020202020204" pitchFamily="34" charset="0"/>
            <a:ea typeface="+mn-ea"/>
            <a:cs typeface="Arial" panose="020B0604020202020204" pitchFamily="34" charset="0"/>
          </a:endParaRPr>
        </a:p>
        <a:p>
          <a:endParaRPr lang="en-GB" sz="1200" b="1">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Please input the relevant financial information in all of the boxes highlighted in yellow. Input numbers in the currency as they appear in the supporting financial statements / management accounts uploaded to support the application. </a:t>
          </a:r>
          <a:r>
            <a:rPr lang="en-GB" sz="1200">
              <a:solidFill>
                <a:sysClr val="windowText" lastClr="000000"/>
              </a:solidFill>
              <a:effectLst/>
              <a:latin typeface="Arial" panose="020B0604020202020204" pitchFamily="34" charset="0"/>
              <a:ea typeface="+mn-ea"/>
              <a:cs typeface="Arial" panose="020B0604020202020204" pitchFamily="34" charset="0"/>
            </a:rPr>
            <a:t>Please input financial numbers in thousands ('000). </a:t>
          </a:r>
          <a:r>
            <a:rPr lang="en-GB" sz="1200" b="0" i="0" baseline="0">
              <a:solidFill>
                <a:sysClr val="windowText" lastClr="000000"/>
              </a:solidFill>
              <a:effectLst/>
              <a:latin typeface="Arial" panose="020B0604020202020204" pitchFamily="34" charset="0"/>
              <a:ea typeface="+mn-ea"/>
              <a:cs typeface="Arial" panose="020B0604020202020204" pitchFamily="34" charset="0"/>
            </a:rPr>
            <a:t> There are three tables to complete on this tab: a) Balance Sheet, c) Group Exposure, d) Cashflow (table 'b) Net Debt' is calculated automatically so no input is required)  </a:t>
          </a:r>
        </a:p>
        <a:p>
          <a:pPr eaLnBrk="1" fontAlgn="auto" latinLnBrk="0" hangingPunct="1"/>
          <a:endParaRPr lang="en-GB" sz="1200">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r>
            <a:rPr lang="en-GB" sz="1200" b="0" i="0" baseline="0">
              <a:solidFill>
                <a:sysClr val="windowText" lastClr="000000"/>
              </a:solidFill>
              <a:effectLst/>
              <a:latin typeface="Arial" panose="020B0604020202020204" pitchFamily="34" charset="0"/>
              <a:ea typeface="+mn-ea"/>
              <a:cs typeface="Arial" panose="020B0604020202020204" pitchFamily="34" charset="0"/>
            </a:rPr>
            <a:t>All inputs should be consistent with the classification items under the applicable reporting standards or frameworks (i.e. IFRS, FRS102 Charities SORP).  </a:t>
          </a:r>
        </a:p>
        <a:p>
          <a:pPr eaLnBrk="1" fontAlgn="auto" latinLnBrk="0" hangingPunct="1"/>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200">
              <a:solidFill>
                <a:sysClr val="windowText" lastClr="000000"/>
              </a:solidFill>
              <a:effectLst/>
              <a:latin typeface="Arial" panose="020B0604020202020204" pitchFamily="34" charset="0"/>
              <a:cs typeface="Arial" panose="020B0604020202020204" pitchFamily="34" charset="0"/>
            </a:rPr>
            <a:t>Both assets and liabilities should be entered as</a:t>
          </a:r>
          <a:r>
            <a:rPr lang="en-GB" sz="1200" b="1" u="sng">
              <a:solidFill>
                <a:sysClr val="windowText" lastClr="000000"/>
              </a:solidFill>
              <a:effectLst/>
              <a:latin typeface="Arial" panose="020B0604020202020204" pitchFamily="34" charset="0"/>
              <a:cs typeface="Arial" panose="020B0604020202020204" pitchFamily="34" charset="0"/>
            </a:rPr>
            <a:t> positive </a:t>
          </a:r>
          <a:r>
            <a:rPr lang="en-GB" sz="1200">
              <a:solidFill>
                <a:sysClr val="windowText" lastClr="000000"/>
              </a:solidFill>
              <a:effectLst/>
              <a:latin typeface="Arial" panose="020B0604020202020204" pitchFamily="34" charset="0"/>
              <a:cs typeface="Arial" panose="020B0604020202020204" pitchFamily="34" charset="0"/>
            </a:rPr>
            <a:t>in</a:t>
          </a:r>
          <a:r>
            <a:rPr lang="en-GB" sz="1200" baseline="0">
              <a:solidFill>
                <a:sysClr val="windowText" lastClr="000000"/>
              </a:solidFill>
              <a:effectLst/>
              <a:latin typeface="Arial" panose="020B0604020202020204" pitchFamily="34" charset="0"/>
              <a:cs typeface="Arial" panose="020B0604020202020204" pitchFamily="34" charset="0"/>
            </a:rPr>
            <a:t> the Balance Sheet and Group Exposure tables. </a:t>
          </a:r>
        </a:p>
        <a:p>
          <a:pPr eaLnBrk="1" fontAlgn="auto" latinLnBrk="0" hangingPunct="1"/>
          <a:endParaRPr lang="en-GB" sz="1200" baseline="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Cash Outflows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(negative), </a:t>
          </a:r>
          <a:r>
            <a:rPr lang="en-GB" sz="1200" b="0" i="0" u="none" baseline="0">
              <a:solidFill>
                <a:sysClr val="windowText" lastClr="000000"/>
              </a:solidFill>
              <a:effectLst/>
              <a:latin typeface="Arial" panose="020B0604020202020204" pitchFamily="34" charset="0"/>
              <a:ea typeface="+mn-ea"/>
              <a:cs typeface="Arial" panose="020B0604020202020204" pitchFamily="34" charset="0"/>
            </a:rPr>
            <a:t>Cash Inflows</a:t>
          </a:r>
          <a:r>
            <a:rPr lang="en-GB" sz="1200" b="0" i="0" baseline="0">
              <a:solidFill>
                <a:sysClr val="windowText" lastClr="000000"/>
              </a:solidFill>
              <a:effectLst/>
              <a:latin typeface="Arial" panose="020B0604020202020204" pitchFamily="34" charset="0"/>
              <a:ea typeface="+mn-ea"/>
              <a:cs typeface="Arial" panose="020B0604020202020204" pitchFamily="34" charset="0"/>
            </a:rPr>
            <a:t>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positive</a:t>
          </a:r>
          <a:r>
            <a:rPr lang="en-GB" sz="1200" b="0" i="0" u="none" baseline="0">
              <a:solidFill>
                <a:sysClr val="windowText" lastClr="000000"/>
              </a:solidFill>
              <a:effectLst/>
              <a:latin typeface="Arial" panose="020B0604020202020204" pitchFamily="34" charset="0"/>
              <a:ea typeface="+mn-ea"/>
              <a:cs typeface="Arial" panose="020B0604020202020204" pitchFamily="34" charset="0"/>
            </a:rPr>
            <a:t> in the Cashflow Table. </a:t>
          </a:r>
          <a:endParaRPr lang="en-GB" sz="1200" b="0" u="none">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sz="120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The comments column has been included in case you wish to reference anything. e.g. if a line item is not completed, you might wish to outline that it is because it's not relevant for this entity or that you have populated it with something different but relevant. Alternatively, you might wish to outline what the Other non current / current asset or Other non current / current liability balance is made up of (where applicable). It is not mandatory to complete this column for every line item. </a:t>
          </a:r>
          <a:endParaRPr lang="en-GB" sz="12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1</xdr:col>
      <xdr:colOff>105228</xdr:colOff>
      <xdr:row>1</xdr:row>
      <xdr:rowOff>94734</xdr:rowOff>
    </xdr:from>
    <xdr:to>
      <xdr:col>1</xdr:col>
      <xdr:colOff>844551</xdr:colOff>
      <xdr:row>4</xdr:row>
      <xdr:rowOff>60306</xdr:rowOff>
    </xdr:to>
    <xdr:pic>
      <xdr:nvPicPr>
        <xdr:cNvPr id="44" name="Picture 2" descr="This is the DESNZ Logo">
          <a:extLst>
            <a:ext uri="{FF2B5EF4-FFF2-40B4-BE49-F238E27FC236}">
              <a16:creationId xmlns:a16="http://schemas.microsoft.com/office/drawing/2014/main" id="{C82CAFC6-A6B1-49BD-8497-9E9F152049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495753" y="247134"/>
          <a:ext cx="742498" cy="541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6351</xdr:colOff>
      <xdr:row>0</xdr:row>
      <xdr:rowOff>44450</xdr:rowOff>
    </xdr:from>
    <xdr:to>
      <xdr:col>8</xdr:col>
      <xdr:colOff>276579</xdr:colOff>
      <xdr:row>25</xdr:row>
      <xdr:rowOff>92603</xdr:rowOff>
    </xdr:to>
    <xdr:sp macro="" textlink="">
      <xdr:nvSpPr>
        <xdr:cNvPr id="728" name="TextBox 1">
          <a:extLst>
            <a:ext uri="{FF2B5EF4-FFF2-40B4-BE49-F238E27FC236}">
              <a16:creationId xmlns:a16="http://schemas.microsoft.com/office/drawing/2014/main" id="{DC5C38A1-5BE9-4628-AF2F-8FBAF327FA0B}"/>
            </a:ext>
          </a:extLst>
        </xdr:cNvPr>
        <xdr:cNvSpPr txBox="1"/>
      </xdr:nvSpPr>
      <xdr:spPr>
        <a:xfrm>
          <a:off x="667809" y="44450"/>
          <a:ext cx="16184916" cy="5009091"/>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00" b="1">
            <a:solidFill>
              <a:schemeClr val="dk1"/>
            </a:solidFill>
            <a:effectLst/>
            <a:latin typeface="+mn-lt"/>
            <a:ea typeface="+mn-ea"/>
            <a:cs typeface="+mn-cs"/>
          </a:endParaRPr>
        </a:p>
        <a:p>
          <a:endParaRPr lang="en-GB" sz="1000" b="1">
            <a:solidFill>
              <a:schemeClr val="dk1"/>
            </a:solidFill>
            <a:effectLst/>
            <a:latin typeface="+mn-lt"/>
            <a:ea typeface="+mn-ea"/>
            <a:cs typeface="+mn-cs"/>
          </a:endParaRPr>
        </a:p>
        <a:p>
          <a:endParaRPr lang="en-GB" sz="1000" b="1">
            <a:solidFill>
              <a:schemeClr val="dk1"/>
            </a:solidFill>
            <a:effectLst/>
            <a:latin typeface="+mn-lt"/>
            <a:ea typeface="+mn-ea"/>
            <a:cs typeface="+mn-cs"/>
          </a:endParaRPr>
        </a:p>
        <a:p>
          <a:endParaRPr lang="en-GB" sz="1000" b="1">
            <a:solidFill>
              <a:schemeClr val="dk1"/>
            </a:solidFill>
            <a:effectLst/>
            <a:latin typeface="+mn-lt"/>
            <a:ea typeface="+mn-ea"/>
            <a:cs typeface="+mn-cs"/>
          </a:endParaRPr>
        </a:p>
        <a:p>
          <a:r>
            <a:rPr lang="en-GB" sz="1200" b="0">
              <a:solidFill>
                <a:schemeClr val="dk1"/>
              </a:solidFill>
              <a:effectLst/>
              <a:latin typeface="Arial" panose="020B0604020202020204" pitchFamily="34" charset="0"/>
              <a:ea typeface="+mn-ea"/>
              <a:cs typeface="Arial" panose="020B0604020202020204" pitchFamily="34" charset="0"/>
            </a:rPr>
            <a:t>After</a:t>
          </a:r>
          <a:r>
            <a:rPr lang="en-GB" sz="1200" b="0" baseline="0">
              <a:solidFill>
                <a:schemeClr val="dk1"/>
              </a:solidFill>
              <a:effectLst/>
              <a:latin typeface="Arial" panose="020B0604020202020204" pitchFamily="34" charset="0"/>
              <a:ea typeface="+mn-ea"/>
              <a:cs typeface="Arial" panose="020B0604020202020204" pitchFamily="34" charset="0"/>
            </a:rPr>
            <a:t> inputting the relevant financial information in tabs marked 'P&amp;L' and 'BS&amp;CF', the numerical cells in this sheet will be prepopulated and the key ratios are calculated and RAG rating assigned according to the thresholds outlined on the 'HAR Financial Ratios' tab. For accessibility purposes, apart from the cells colour reflecting the RAG rating, the following rules have been applied to the cells (Green = No underlined text, Amber = </a:t>
          </a:r>
          <a:r>
            <a:rPr lang="en-GB" sz="1200" b="0" u="sng" baseline="0">
              <a:solidFill>
                <a:schemeClr val="dk1"/>
              </a:solidFill>
              <a:effectLst/>
              <a:latin typeface="Arial" panose="020B0604020202020204" pitchFamily="34" charset="0"/>
              <a:ea typeface="+mn-ea"/>
              <a:cs typeface="Arial" panose="020B0604020202020204" pitchFamily="34" charset="0"/>
            </a:rPr>
            <a:t>Single underlined text</a:t>
          </a:r>
          <a:r>
            <a:rPr lang="en-GB" sz="1200" b="0" baseline="0">
              <a:solidFill>
                <a:schemeClr val="dk1"/>
              </a:solidFill>
              <a:effectLst/>
              <a:latin typeface="Arial" panose="020B0604020202020204" pitchFamily="34" charset="0"/>
              <a:ea typeface="+mn-ea"/>
              <a:cs typeface="Arial" panose="020B0604020202020204" pitchFamily="34" charset="0"/>
            </a:rPr>
            <a:t>, Red = </a:t>
          </a:r>
          <a:r>
            <a:rPr lang="en-GB" sz="1200" b="0" u="dbl" baseline="0">
              <a:solidFill>
                <a:schemeClr val="dk1"/>
              </a:solidFill>
              <a:effectLst/>
              <a:latin typeface="Arial" panose="020B0604020202020204" pitchFamily="34" charset="0"/>
              <a:ea typeface="+mn-ea"/>
              <a:cs typeface="Arial" panose="020B0604020202020204" pitchFamily="34" charset="0"/>
            </a:rPr>
            <a:t>Double underlined text</a:t>
          </a:r>
          <a:r>
            <a:rPr lang="en-GB" sz="1200" b="0" baseline="0">
              <a:solidFill>
                <a:schemeClr val="dk1"/>
              </a:solidFill>
              <a:effectLst/>
              <a:latin typeface="Arial" panose="020B0604020202020204" pitchFamily="34" charset="0"/>
              <a:ea typeface="+mn-ea"/>
              <a:cs typeface="Arial" panose="020B0604020202020204" pitchFamily="34" charset="0"/>
            </a:rPr>
            <a:t>).</a:t>
          </a:r>
        </a:p>
        <a:p>
          <a:endParaRPr lang="en-GB" sz="1200" b="0" baseline="0">
            <a:solidFill>
              <a:schemeClr val="dk1"/>
            </a:solidFill>
            <a:effectLst/>
            <a:latin typeface="Arial" panose="020B0604020202020204" pitchFamily="34" charset="0"/>
            <a:ea typeface="+mn-ea"/>
            <a:cs typeface="Arial" panose="020B0604020202020204" pitchFamily="34" charset="0"/>
          </a:endParaRPr>
        </a:p>
        <a:p>
          <a:r>
            <a:rPr lang="en-GB" sz="1200" b="0" baseline="0">
              <a:solidFill>
                <a:schemeClr val="dk1"/>
              </a:solidFill>
              <a:effectLst/>
              <a:latin typeface="Arial" panose="020B0604020202020204" pitchFamily="34" charset="0"/>
              <a:ea typeface="+mn-ea"/>
              <a:cs typeface="Arial" panose="020B0604020202020204" pitchFamily="34" charset="0"/>
            </a:rPr>
            <a:t>You should only fill out this tab, if the bullet points under number 3 on the 'Instructions' tab suggest the Applicant company is the most appropriate entity to provide commentary for i.e. do not input into the management commentary cells in this tab, if you are providing commentary for the 'Project Sponsor'.  </a:t>
          </a:r>
        </a:p>
        <a:p>
          <a:endParaRPr lang="en-GB" sz="1200" b="0" baseline="0">
            <a:solidFill>
              <a:schemeClr val="dk1"/>
            </a:solidFill>
            <a:effectLst/>
            <a:latin typeface="Arial" panose="020B0604020202020204" pitchFamily="34" charset="0"/>
            <a:ea typeface="+mn-ea"/>
            <a:cs typeface="Arial" panose="020B0604020202020204" pitchFamily="34" charset="0"/>
          </a:endParaRPr>
        </a:p>
        <a:p>
          <a:r>
            <a:rPr lang="en-GB" sz="1200" b="0" baseline="0">
              <a:solidFill>
                <a:schemeClr val="dk1"/>
              </a:solidFill>
              <a:effectLst/>
              <a:latin typeface="Arial" panose="020B0604020202020204" pitchFamily="34" charset="0"/>
              <a:ea typeface="+mn-ea"/>
              <a:cs typeface="Arial" panose="020B0604020202020204" pitchFamily="34" charset="0"/>
            </a:rPr>
            <a:t>Where indicated in the input cells please also provide high level commentary explaining the absolute amounts and movements in the following key financial balances in the accounts:</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Turnover;</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Adjusted EBITDA (Earnings before interest, taxes, depreciation, and amortization adding back Fixed Asset impairment);</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Cash &amp; Cash Equivalents;</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Total Assets; </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Net Current Assets; and / or</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Net Assets. </a:t>
          </a:r>
        </a:p>
        <a:p>
          <a:endParaRPr lang="en-GB" sz="1200" b="0" baseline="0">
            <a:solidFill>
              <a:schemeClr val="dk1"/>
            </a:solidFill>
            <a:effectLst/>
            <a:latin typeface="Arial" panose="020B0604020202020204" pitchFamily="34" charset="0"/>
            <a:ea typeface="+mn-ea"/>
            <a:cs typeface="Arial" panose="020B0604020202020204" pitchFamily="34" charset="0"/>
          </a:endParaRPr>
        </a:p>
        <a:p>
          <a:r>
            <a:rPr lang="en-GB" sz="1200" b="0" baseline="0">
              <a:solidFill>
                <a:schemeClr val="dk1"/>
              </a:solidFill>
              <a:effectLst/>
              <a:latin typeface="Arial" panose="020B0604020202020204" pitchFamily="34" charset="0"/>
              <a:ea typeface="+mn-ea"/>
              <a:cs typeface="Arial" panose="020B0604020202020204" pitchFamily="34" charset="0"/>
            </a:rPr>
            <a:t>In addition, if the most recent audited financial year and /or latest management accounts have an amber or red rating calculated, please provide commentary on any red or amber financial ratios including information laid out below. </a:t>
          </a:r>
          <a:r>
            <a:rPr lang="en-GB" sz="1200" baseline="0">
              <a:solidFill>
                <a:schemeClr val="dk1"/>
              </a:solidFill>
              <a:effectLst/>
              <a:latin typeface="Arial" panose="020B0604020202020204" pitchFamily="34" charset="0"/>
              <a:ea typeface="+mn-ea"/>
              <a:cs typeface="Arial" panose="020B0604020202020204" pitchFamily="34" charset="0"/>
            </a:rPr>
            <a:t>Provide clarification against each metric, including: </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Reason for output;</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Mitigation undertaken;</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Update since accounting reference date; and</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Reference additional supporting evidence submitted where appropriate.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lang="en-GB" sz="12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en-GB" sz="1200" b="0" baseline="0">
              <a:solidFill>
                <a:schemeClr val="dk1"/>
              </a:solidFill>
              <a:effectLst/>
              <a:latin typeface="Arial" panose="020B0604020202020204" pitchFamily="34" charset="0"/>
              <a:ea typeface="+mn-ea"/>
              <a:cs typeface="Arial" panose="020B0604020202020204" pitchFamily="34" charset="0"/>
            </a:rPr>
            <a:t>Further guidance on the calculated HAR Financial Ratios are included on the 'HAR Financial Ratio Tab', including a link to the definitions, how each are calculated and wider considerations for each.</a:t>
          </a:r>
          <a:endParaRPr lang="en-GB" sz="1200">
            <a:effectLst/>
            <a:latin typeface="Arial" panose="020B0604020202020204" pitchFamily="34" charset="0"/>
            <a:cs typeface="Arial" panose="020B0604020202020204" pitchFamily="34" charset="0"/>
          </a:endParaRPr>
        </a:p>
      </xdr:txBody>
    </xdr:sp>
    <xdr:clientData/>
  </xdr:twoCellAnchor>
  <xdr:twoCellAnchor editAs="oneCell">
    <xdr:from>
      <xdr:col>1</xdr:col>
      <xdr:colOff>147031</xdr:colOff>
      <xdr:row>0</xdr:row>
      <xdr:rowOff>135772</xdr:rowOff>
    </xdr:from>
    <xdr:to>
      <xdr:col>1</xdr:col>
      <xdr:colOff>921280</xdr:colOff>
      <xdr:row>3</xdr:row>
      <xdr:rowOff>107101</xdr:rowOff>
    </xdr:to>
    <xdr:pic>
      <xdr:nvPicPr>
        <xdr:cNvPr id="3" name="Picture 2" descr="This is the DESNZ Logo">
          <a:extLst>
            <a:ext uri="{FF2B5EF4-FFF2-40B4-BE49-F238E27FC236}">
              <a16:creationId xmlns:a16="http://schemas.microsoft.com/office/drawing/2014/main" id="{1BBC7AB3-5BD0-4171-A030-7C65906613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808489" y="135772"/>
          <a:ext cx="771074" cy="5634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95250</xdr:rowOff>
    </xdr:from>
    <xdr:to>
      <xdr:col>8</xdr:col>
      <xdr:colOff>217713</xdr:colOff>
      <xdr:row>14</xdr:row>
      <xdr:rowOff>158751</xdr:rowOff>
    </xdr:to>
    <xdr:sp macro="" textlink="">
      <xdr:nvSpPr>
        <xdr:cNvPr id="2" name="TextBox 1">
          <a:extLst>
            <a:ext uri="{FF2B5EF4-FFF2-40B4-BE49-F238E27FC236}">
              <a16:creationId xmlns:a16="http://schemas.microsoft.com/office/drawing/2014/main" id="{D8B503CF-5B77-4745-A84E-1355A95186A7}"/>
            </a:ext>
          </a:extLst>
        </xdr:cNvPr>
        <xdr:cNvSpPr txBox="1"/>
      </xdr:nvSpPr>
      <xdr:spPr>
        <a:xfrm>
          <a:off x="428625" y="95250"/>
          <a:ext cx="10869838" cy="2867026"/>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2000" b="1">
            <a:solidFill>
              <a:schemeClr val="dk1"/>
            </a:solidFill>
            <a:effectLst/>
            <a:latin typeface="+mn-lt"/>
            <a:ea typeface="+mn-ea"/>
            <a:cs typeface="+mn-cs"/>
          </a:endParaRPr>
        </a:p>
        <a:p>
          <a:endParaRPr lang="en-GB" sz="2000" b="1">
            <a:solidFill>
              <a:schemeClr val="dk1"/>
            </a:solidFill>
            <a:effectLst/>
            <a:latin typeface="+mn-lt"/>
            <a:ea typeface="+mn-ea"/>
            <a:cs typeface="+mn-cs"/>
          </a:endParaRPr>
        </a:p>
        <a:p>
          <a:endParaRPr lang="en-GB" sz="2000" b="1">
            <a:solidFill>
              <a:schemeClr val="dk1"/>
            </a:solidFill>
            <a:effectLst/>
            <a:latin typeface="+mn-lt"/>
            <a:ea typeface="+mn-ea"/>
            <a:cs typeface="+mn-cs"/>
          </a:endParaRPr>
        </a:p>
        <a:p>
          <a:endParaRPr lang="en-GB" sz="2000" b="1">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200" b="1">
              <a:solidFill>
                <a:schemeClr val="dk1"/>
              </a:solidFill>
              <a:effectLst/>
              <a:latin typeface="Arial" panose="020B0604020202020204" pitchFamily="34" charset="0"/>
              <a:ea typeface="+mn-ea"/>
              <a:cs typeface="Arial" panose="020B0604020202020204" pitchFamily="34" charset="0"/>
            </a:rPr>
            <a:t>Section</a:t>
          </a:r>
          <a:r>
            <a:rPr lang="en-GB" sz="1200" b="1" baseline="0">
              <a:solidFill>
                <a:schemeClr val="dk1"/>
              </a:solidFill>
              <a:effectLst/>
              <a:latin typeface="Arial" panose="020B0604020202020204" pitchFamily="34" charset="0"/>
              <a:ea typeface="+mn-ea"/>
              <a:cs typeface="Arial" panose="020B0604020202020204" pitchFamily="34" charset="0"/>
            </a:rPr>
            <a:t> 1: Sponsor</a:t>
          </a:r>
          <a:r>
            <a:rPr lang="en-GB" sz="1200" b="1">
              <a:solidFill>
                <a:schemeClr val="dk1"/>
              </a:solidFill>
              <a:effectLst/>
              <a:latin typeface="Arial" panose="020B0604020202020204" pitchFamily="34" charset="0"/>
              <a:ea typeface="+mn-ea"/>
              <a:cs typeface="Arial" panose="020B0604020202020204" pitchFamily="34" charset="0"/>
            </a:rPr>
            <a:t> - </a:t>
          </a:r>
          <a:r>
            <a:rPr lang="en-GB" sz="1200" i="1" baseline="0">
              <a:solidFill>
                <a:schemeClr val="dk1"/>
              </a:solidFill>
              <a:effectLst/>
              <a:latin typeface="Arial" panose="020B0604020202020204" pitchFamily="34" charset="0"/>
              <a:ea typeface="+mn-ea"/>
              <a:cs typeface="Arial" panose="020B0604020202020204" pitchFamily="34" charset="0"/>
            </a:rPr>
            <a:t>The company or companies financing the Project</a:t>
          </a:r>
        </a:p>
        <a:p>
          <a:endParaRPr lang="en-GB" sz="1200" i="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baseline="0">
              <a:solidFill>
                <a:schemeClr val="dk1"/>
              </a:solidFill>
              <a:effectLst/>
              <a:latin typeface="Arial" panose="020B0604020202020204" pitchFamily="34" charset="0"/>
              <a:ea typeface="+mn-ea"/>
              <a:cs typeface="Arial" panose="020B0604020202020204" pitchFamily="34" charset="0"/>
            </a:rPr>
            <a:t>Please fill in the table with a summary of the information provided, cross referring to copies of the latest three sets of audited accounts, accompanying reports, management accounts covering the remainder of the current financial year, for this entity. </a:t>
          </a:r>
          <a:endParaRPr lang="en-GB" sz="1200" b="1">
            <a:effectLst/>
            <a:latin typeface="Arial" panose="020B0604020202020204" pitchFamily="34" charset="0"/>
            <a:cs typeface="Arial" panose="020B0604020202020204" pitchFamily="34" charset="0"/>
          </a:endParaRPr>
        </a:p>
        <a:p>
          <a:endParaRPr lang="en-GB" sz="1200" b="1">
            <a:solidFill>
              <a:schemeClr val="dk1"/>
            </a:solidFill>
            <a:effectLst/>
            <a:latin typeface="Arial" panose="020B0604020202020204" pitchFamily="34" charset="0"/>
            <a:ea typeface="+mn-ea"/>
            <a:cs typeface="Arial" panose="020B0604020202020204" pitchFamily="34" charset="0"/>
          </a:endParaRPr>
        </a:p>
        <a:p>
          <a:r>
            <a:rPr lang="en-GB" sz="1200" b="0">
              <a:solidFill>
                <a:schemeClr val="dk1"/>
              </a:solidFill>
              <a:effectLst/>
              <a:latin typeface="Arial" panose="020B0604020202020204" pitchFamily="34" charset="0"/>
              <a:ea typeface="+mn-ea"/>
              <a:cs typeface="Arial" panose="020B0604020202020204" pitchFamily="34" charset="0"/>
            </a:rPr>
            <a:t>Please</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fill out this</a:t>
          </a:r>
          <a:r>
            <a:rPr lang="en-GB" sz="1200" b="0" baseline="0">
              <a:solidFill>
                <a:schemeClr val="dk1"/>
              </a:solidFill>
              <a:effectLst/>
              <a:latin typeface="Arial" panose="020B0604020202020204" pitchFamily="34" charset="0"/>
              <a:ea typeface="+mn-ea"/>
              <a:cs typeface="Arial" panose="020B0604020202020204" pitchFamily="34" charset="0"/>
            </a:rPr>
            <a:t> template</a:t>
          </a:r>
          <a:r>
            <a:rPr lang="en-GB" sz="1200" b="0">
              <a:solidFill>
                <a:schemeClr val="dk1"/>
              </a:solidFill>
              <a:effectLst/>
              <a:latin typeface="Arial" panose="020B0604020202020204" pitchFamily="34" charset="0"/>
              <a:ea typeface="+mn-ea"/>
              <a:cs typeface="Arial" panose="020B0604020202020204" pitchFamily="34" charset="0"/>
            </a:rPr>
            <a:t> including</a:t>
          </a:r>
          <a:r>
            <a:rPr lang="en-GB" sz="1200" b="0" baseline="0">
              <a:solidFill>
                <a:schemeClr val="dk1"/>
              </a:solidFill>
              <a:effectLst/>
              <a:latin typeface="Arial" panose="020B0604020202020204" pitchFamily="34" charset="0"/>
              <a:ea typeface="+mn-ea"/>
              <a:cs typeface="Arial" panose="020B0604020202020204" pitchFamily="34" charset="0"/>
            </a:rPr>
            <a:t> information for </a:t>
          </a:r>
          <a:r>
            <a:rPr lang="en-GB" sz="1200" b="0">
              <a:solidFill>
                <a:schemeClr val="dk1"/>
              </a:solidFill>
              <a:effectLst/>
              <a:latin typeface="Arial" panose="020B0604020202020204" pitchFamily="34" charset="0"/>
              <a:ea typeface="+mn-ea"/>
              <a:cs typeface="Arial" panose="020B0604020202020204" pitchFamily="34" charset="0"/>
            </a:rPr>
            <a:t>the most</a:t>
          </a:r>
          <a:r>
            <a:rPr lang="en-GB" sz="1200" b="0" baseline="0">
              <a:solidFill>
                <a:schemeClr val="dk1"/>
              </a:solidFill>
              <a:effectLst/>
              <a:latin typeface="Arial" panose="020B0604020202020204" pitchFamily="34" charset="0"/>
              <a:ea typeface="+mn-ea"/>
              <a:cs typeface="Arial" panose="020B0604020202020204" pitchFamily="34" charset="0"/>
            </a:rPr>
            <a:t> recent</a:t>
          </a:r>
          <a:r>
            <a:rPr lang="en-GB" sz="1200" b="0">
              <a:solidFill>
                <a:schemeClr val="dk1"/>
              </a:solidFill>
              <a:effectLst/>
              <a:latin typeface="Arial" panose="020B0604020202020204" pitchFamily="34" charset="0"/>
              <a:ea typeface="+mn-ea"/>
              <a:cs typeface="Arial" panose="020B0604020202020204" pitchFamily="34" charset="0"/>
            </a:rPr>
            <a:t> three financial years of audited accounts,</a:t>
          </a:r>
          <a:r>
            <a:rPr lang="en-GB" sz="1200" b="0" baseline="0">
              <a:solidFill>
                <a:schemeClr val="dk1"/>
              </a:solidFill>
              <a:effectLst/>
              <a:latin typeface="Arial" panose="020B0604020202020204" pitchFamily="34" charset="0"/>
              <a:ea typeface="+mn-ea"/>
              <a:cs typeface="Arial" panose="020B0604020202020204" pitchFamily="34" charset="0"/>
            </a:rPr>
            <a:t> in addition please also provide</a:t>
          </a:r>
          <a:r>
            <a:rPr lang="en-GB" sz="1200" b="0">
              <a:solidFill>
                <a:schemeClr val="dk1"/>
              </a:solidFill>
              <a:effectLst/>
              <a:latin typeface="Arial" panose="020B0604020202020204" pitchFamily="34" charset="0"/>
              <a:ea typeface="+mn-ea"/>
              <a:cs typeface="Arial" panose="020B0604020202020204" pitchFamily="34" charset="0"/>
            </a:rPr>
            <a:t> management accounts for the period</a:t>
          </a:r>
          <a:r>
            <a:rPr lang="en-GB" sz="1200" b="0" baseline="0">
              <a:solidFill>
                <a:schemeClr val="dk1"/>
              </a:solidFill>
              <a:effectLst/>
              <a:latin typeface="Arial" panose="020B0604020202020204" pitchFamily="34" charset="0"/>
              <a:ea typeface="+mn-ea"/>
              <a:cs typeface="Arial" panose="020B0604020202020204" pitchFamily="34" charset="0"/>
            </a:rPr>
            <a:t> following the most recent set of accounts</a:t>
          </a:r>
          <a:r>
            <a:rPr lang="en-GB" sz="1200" b="0">
              <a:solidFill>
                <a:schemeClr val="dk1"/>
              </a:solidFill>
              <a:effectLst/>
              <a:latin typeface="Arial" panose="020B0604020202020204" pitchFamily="34" charset="0"/>
              <a:ea typeface="+mn-ea"/>
              <a:cs typeface="Arial" panose="020B0604020202020204" pitchFamily="34" charset="0"/>
            </a:rPr>
            <a:t>. i.e.</a:t>
          </a:r>
          <a:r>
            <a:rPr lang="en-GB" sz="1200" b="0" baseline="0">
              <a:solidFill>
                <a:schemeClr val="dk1"/>
              </a:solidFill>
              <a:effectLst/>
              <a:latin typeface="Arial" panose="020B0604020202020204" pitchFamily="34" charset="0"/>
              <a:ea typeface="+mn-ea"/>
              <a:cs typeface="Arial" panose="020B0604020202020204" pitchFamily="34" charset="0"/>
            </a:rPr>
            <a:t> where available you should fill in 4 columns worth of financial information.</a:t>
          </a:r>
          <a:endParaRPr lang="en-GB" sz="12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6</xdr:col>
      <xdr:colOff>0</xdr:colOff>
      <xdr:row>26</xdr:row>
      <xdr:rowOff>0</xdr:rowOff>
    </xdr:from>
    <xdr:to>
      <xdr:col>6</xdr:col>
      <xdr:colOff>304800</xdr:colOff>
      <xdr:row>27</xdr:row>
      <xdr:rowOff>107043</xdr:rowOff>
    </xdr:to>
    <xdr:sp macro="" textlink="">
      <xdr:nvSpPr>
        <xdr:cNvPr id="3" name="AutoShape 1">
          <a:extLst>
            <a:ext uri="{FF2B5EF4-FFF2-40B4-BE49-F238E27FC236}">
              <a16:creationId xmlns:a16="http://schemas.microsoft.com/office/drawing/2014/main" id="{6F216A25-AED6-41BD-947B-429532B68B77}"/>
            </a:ext>
            <a:ext uri="{C183D7F6-B498-43B3-948B-1728B52AA6E4}">
              <adec:decorative xmlns:adec="http://schemas.microsoft.com/office/drawing/2017/decorative" val="1"/>
            </a:ext>
          </a:extLst>
        </xdr:cNvPr>
        <xdr:cNvSpPr>
          <a:spLocks noChangeAspect="1" noChangeArrowheads="1"/>
        </xdr:cNvSpPr>
      </xdr:nvSpPr>
      <xdr:spPr bwMode="auto">
        <a:xfrm>
          <a:off x="8886825" y="10144125"/>
          <a:ext cx="304800" cy="3038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xdr:row>
      <xdr:rowOff>0</xdr:rowOff>
    </xdr:from>
    <xdr:to>
      <xdr:col>6</xdr:col>
      <xdr:colOff>304800</xdr:colOff>
      <xdr:row>27</xdr:row>
      <xdr:rowOff>107043</xdr:rowOff>
    </xdr:to>
    <xdr:sp macro="" textlink="">
      <xdr:nvSpPr>
        <xdr:cNvPr id="4" name="AutoShape 2">
          <a:extLst>
            <a:ext uri="{FF2B5EF4-FFF2-40B4-BE49-F238E27FC236}">
              <a16:creationId xmlns:a16="http://schemas.microsoft.com/office/drawing/2014/main" id="{E220708B-4442-4433-BE80-451976A8CA8C}"/>
            </a:ext>
            <a:ext uri="{C183D7F6-B498-43B3-948B-1728B52AA6E4}">
              <adec:decorative xmlns:adec="http://schemas.microsoft.com/office/drawing/2017/decorative" val="1"/>
            </a:ext>
          </a:extLst>
        </xdr:cNvPr>
        <xdr:cNvSpPr>
          <a:spLocks noChangeAspect="1" noChangeArrowheads="1"/>
        </xdr:cNvSpPr>
      </xdr:nvSpPr>
      <xdr:spPr bwMode="auto">
        <a:xfrm>
          <a:off x="8886825" y="10144125"/>
          <a:ext cx="304800" cy="3038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104775</xdr:rowOff>
    </xdr:to>
    <xdr:sp macro="" textlink="">
      <xdr:nvSpPr>
        <xdr:cNvPr id="5" name="AutoShape 3">
          <a:extLst>
            <a:ext uri="{FF2B5EF4-FFF2-40B4-BE49-F238E27FC236}">
              <a16:creationId xmlns:a16="http://schemas.microsoft.com/office/drawing/2014/main" id="{D3AF5EB5-918E-4644-B6AF-75EC35CD108A}"/>
            </a:ext>
            <a:ext uri="{C183D7F6-B498-43B3-948B-1728B52AA6E4}">
              <adec:decorative xmlns:adec="http://schemas.microsoft.com/office/drawing/2017/decorative" val="1"/>
            </a:ext>
          </a:extLst>
        </xdr:cNvPr>
        <xdr:cNvSpPr>
          <a:spLocks noChangeAspect="1" noChangeArrowheads="1"/>
        </xdr:cNvSpPr>
      </xdr:nvSpPr>
      <xdr:spPr bwMode="auto">
        <a:xfrm>
          <a:off x="8886825" y="1200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16</xdr:row>
      <xdr:rowOff>0</xdr:rowOff>
    </xdr:from>
    <xdr:to>
      <xdr:col>6</xdr:col>
      <xdr:colOff>304800</xdr:colOff>
      <xdr:row>16</xdr:row>
      <xdr:rowOff>304800</xdr:rowOff>
    </xdr:to>
    <xdr:sp macro="" textlink="">
      <xdr:nvSpPr>
        <xdr:cNvPr id="6" name="AutoShape 5">
          <a:extLst>
            <a:ext uri="{FF2B5EF4-FFF2-40B4-BE49-F238E27FC236}">
              <a16:creationId xmlns:a16="http://schemas.microsoft.com/office/drawing/2014/main" id="{E9893261-7883-4E12-8360-D297B4BDB83C}"/>
            </a:ext>
            <a:ext uri="{C183D7F6-B498-43B3-948B-1728B52AA6E4}">
              <adec:decorative xmlns:adec="http://schemas.microsoft.com/office/drawing/2017/decorative" val="1"/>
            </a:ext>
          </a:extLst>
        </xdr:cNvPr>
        <xdr:cNvSpPr>
          <a:spLocks noChangeAspect="1" noChangeArrowheads="1"/>
        </xdr:cNvSpPr>
      </xdr:nvSpPr>
      <xdr:spPr bwMode="auto">
        <a:xfrm>
          <a:off x="8886825" y="320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xdr:row>
      <xdr:rowOff>0</xdr:rowOff>
    </xdr:from>
    <xdr:to>
      <xdr:col>6</xdr:col>
      <xdr:colOff>304800</xdr:colOff>
      <xdr:row>9</xdr:row>
      <xdr:rowOff>101600</xdr:rowOff>
    </xdr:to>
    <xdr:sp macro="" textlink="">
      <xdr:nvSpPr>
        <xdr:cNvPr id="7" name="AutoShape 6">
          <a:extLst>
            <a:ext uri="{FF2B5EF4-FFF2-40B4-BE49-F238E27FC236}">
              <a16:creationId xmlns:a16="http://schemas.microsoft.com/office/drawing/2014/main" id="{65C5F8F8-0CB3-4034-BFD2-4010311D6649}"/>
            </a:ext>
            <a:ext uri="{C183D7F6-B498-43B3-948B-1728B52AA6E4}">
              <adec:decorative xmlns:adec="http://schemas.microsoft.com/office/drawing/2017/decorative" val="1"/>
            </a:ext>
          </a:extLst>
        </xdr:cNvPr>
        <xdr:cNvSpPr>
          <a:spLocks noChangeAspect="1" noChangeArrowheads="1"/>
        </xdr:cNvSpPr>
      </xdr:nvSpPr>
      <xdr:spPr bwMode="auto">
        <a:xfrm>
          <a:off x="8886825" y="160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122464</xdr:colOff>
      <xdr:row>0</xdr:row>
      <xdr:rowOff>160111</xdr:rowOff>
    </xdr:from>
    <xdr:to>
      <xdr:col>1</xdr:col>
      <xdr:colOff>2105932</xdr:colOff>
      <xdr:row>7</xdr:row>
      <xdr:rowOff>120990</xdr:rowOff>
    </xdr:to>
    <xdr:pic>
      <xdr:nvPicPr>
        <xdr:cNvPr id="8" name="Picture 7" descr="This is the DESNZ Logo">
          <a:extLst>
            <a:ext uri="{FF2B5EF4-FFF2-40B4-BE49-F238E27FC236}">
              <a16:creationId xmlns:a16="http://schemas.microsoft.com/office/drawing/2014/main" id="{A55771A6-DF21-4CA6-8028-693CCE7EFBD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70" r="66696"/>
        <a:stretch/>
      </xdr:blipFill>
      <xdr:spPr>
        <a:xfrm>
          <a:off x="554264" y="163286"/>
          <a:ext cx="1977118" cy="13610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6350</xdr:colOff>
      <xdr:row>1</xdr:row>
      <xdr:rowOff>6350</xdr:rowOff>
    </xdr:from>
    <xdr:to>
      <xdr:col>10</xdr:col>
      <xdr:colOff>295275</xdr:colOff>
      <xdr:row>12</xdr:row>
      <xdr:rowOff>179916</xdr:rowOff>
    </xdr:to>
    <xdr:sp macro="" textlink="">
      <xdr:nvSpPr>
        <xdr:cNvPr id="2" name="TextBox 1">
          <a:extLst>
            <a:ext uri="{FF2B5EF4-FFF2-40B4-BE49-F238E27FC236}">
              <a16:creationId xmlns:a16="http://schemas.microsoft.com/office/drawing/2014/main" id="{3A7C577D-17DB-4BD7-81DE-C19C2C57EA2C}"/>
            </a:ext>
          </a:extLst>
        </xdr:cNvPr>
        <xdr:cNvSpPr txBox="1"/>
      </xdr:nvSpPr>
      <xdr:spPr>
        <a:xfrm>
          <a:off x="948267" y="207433"/>
          <a:ext cx="9972675" cy="281940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00" b="1">
            <a:solidFill>
              <a:sysClr val="windowText" lastClr="000000"/>
            </a:solidFill>
            <a:effectLst/>
            <a:latin typeface="+mn-lt"/>
            <a:ea typeface="+mn-ea"/>
            <a:cs typeface="+mn-cs"/>
          </a:endParaRPr>
        </a:p>
        <a:p>
          <a:endParaRPr lang="en-GB" sz="1000" b="1">
            <a:solidFill>
              <a:sysClr val="windowText" lastClr="000000"/>
            </a:solidFill>
            <a:effectLst/>
            <a:latin typeface="+mn-lt"/>
            <a:ea typeface="+mn-ea"/>
            <a:cs typeface="+mn-cs"/>
          </a:endParaRPr>
        </a:p>
        <a:p>
          <a:endParaRPr lang="en-GB" sz="1000" b="1">
            <a:solidFill>
              <a:sysClr val="windowText" lastClr="000000"/>
            </a:solidFill>
            <a:effectLst/>
            <a:latin typeface="+mn-lt"/>
            <a:ea typeface="+mn-ea"/>
            <a:cs typeface="+mn-cs"/>
          </a:endParaRPr>
        </a:p>
        <a:p>
          <a:endParaRPr lang="en-GB" sz="10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Please input the relevant financial information in all of the boxes highlighted in yellow. Input numbers in the currency as they appear in the supporting financial statements / management accounts uploaded to support the application. </a:t>
          </a:r>
          <a:r>
            <a:rPr lang="en-GB" sz="1200">
              <a:solidFill>
                <a:sysClr val="windowText" lastClr="000000"/>
              </a:solidFill>
              <a:effectLst/>
              <a:latin typeface="Arial" panose="020B0604020202020204" pitchFamily="34" charset="0"/>
              <a:ea typeface="+mn-ea"/>
              <a:cs typeface="Arial" panose="020B0604020202020204" pitchFamily="34" charset="0"/>
            </a:rPr>
            <a:t>Please input financial numbers in thousands ('000). </a:t>
          </a:r>
          <a:r>
            <a:rPr lang="en-GB" sz="1200" b="0" i="0" baseline="0">
              <a:solidFill>
                <a:sysClr val="windowText" lastClr="000000"/>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All inputs should be consistent with the classification items under the applicable reporting standards or frameworks (i.e. IFRS, FRS102 Charities SORP).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Costs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(negative), </a:t>
          </a:r>
          <a:r>
            <a:rPr lang="en-GB" sz="1200" b="0" i="0" baseline="0">
              <a:solidFill>
                <a:sysClr val="windowText" lastClr="000000"/>
              </a:solidFill>
              <a:effectLst/>
              <a:latin typeface="Arial" panose="020B0604020202020204" pitchFamily="34" charset="0"/>
              <a:ea typeface="+mn-ea"/>
              <a:cs typeface="Arial" panose="020B0604020202020204" pitchFamily="34" charset="0"/>
            </a:rPr>
            <a:t>Income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positive.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The comments column has been included in case you wish to reference anything. e.g. if a line item is not completed, you might wish to outline that it is because it's not relevant for this entity or that you have populated it with something different but relevant. Alternatively, you might wish to outline what the Other Operating Expenses or Other Finance cost expense is made up of (where applicable). It is not mandatory to complete this column for every line item. </a:t>
          </a:r>
        </a:p>
      </xdr:txBody>
    </xdr:sp>
    <xdr:clientData/>
  </xdr:twoCellAnchor>
  <xdr:twoCellAnchor editAs="oneCell">
    <xdr:from>
      <xdr:col>1</xdr:col>
      <xdr:colOff>35377</xdr:colOff>
      <xdr:row>1</xdr:row>
      <xdr:rowOff>105609</xdr:rowOff>
    </xdr:from>
    <xdr:to>
      <xdr:col>1</xdr:col>
      <xdr:colOff>806451</xdr:colOff>
      <xdr:row>2</xdr:row>
      <xdr:rowOff>447883</xdr:rowOff>
    </xdr:to>
    <xdr:pic>
      <xdr:nvPicPr>
        <xdr:cNvPr id="3" name="Picture 2" descr="This is the DESNZ Logo">
          <a:extLst>
            <a:ext uri="{FF2B5EF4-FFF2-40B4-BE49-F238E27FC236}">
              <a16:creationId xmlns:a16="http://schemas.microsoft.com/office/drawing/2014/main" id="{87EED525-E03D-4272-82A2-2F93CB8CB6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987877" y="254834"/>
          <a:ext cx="771074" cy="5571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31749</xdr:colOff>
      <xdr:row>1</xdr:row>
      <xdr:rowOff>19048</xdr:rowOff>
    </xdr:from>
    <xdr:to>
      <xdr:col>10</xdr:col>
      <xdr:colOff>406400</xdr:colOff>
      <xdr:row>22</xdr:row>
      <xdr:rowOff>30237</xdr:rowOff>
    </xdr:to>
    <xdr:sp macro="" textlink="">
      <xdr:nvSpPr>
        <xdr:cNvPr id="2" name="TextBox 1">
          <a:extLst>
            <a:ext uri="{FF2B5EF4-FFF2-40B4-BE49-F238E27FC236}">
              <a16:creationId xmlns:a16="http://schemas.microsoft.com/office/drawing/2014/main" id="{698B2A25-A5DA-40B0-9612-A744E72AF629}"/>
            </a:ext>
          </a:extLst>
        </xdr:cNvPr>
        <xdr:cNvSpPr txBox="1"/>
      </xdr:nvSpPr>
      <xdr:spPr>
        <a:xfrm>
          <a:off x="802820" y="215596"/>
          <a:ext cx="12379175" cy="3186189"/>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solidFill>
              <a:sysClr val="windowText" lastClr="000000"/>
            </a:solidFill>
            <a:effectLst/>
            <a:latin typeface="Arial" panose="020B0604020202020204" pitchFamily="34" charset="0"/>
            <a:ea typeface="+mn-ea"/>
            <a:cs typeface="Arial" panose="020B0604020202020204" pitchFamily="34" charset="0"/>
          </a:endParaRPr>
        </a:p>
        <a:p>
          <a:endParaRPr lang="en-GB" sz="1200" b="1">
            <a:solidFill>
              <a:sysClr val="windowText" lastClr="000000"/>
            </a:solidFill>
            <a:effectLst/>
            <a:latin typeface="Arial" panose="020B0604020202020204" pitchFamily="34" charset="0"/>
            <a:ea typeface="+mn-ea"/>
            <a:cs typeface="Arial" panose="020B0604020202020204" pitchFamily="34" charset="0"/>
          </a:endParaRPr>
        </a:p>
        <a:p>
          <a:endParaRPr lang="en-GB" sz="1100" b="1">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Please input the relevant financial information in all of the boxes highlighted in yellow. Input numbers in the currency as they appear in the supporting financial statements / management accounts uploaded to support the application. </a:t>
          </a:r>
          <a:r>
            <a:rPr lang="en-GB" sz="1200">
              <a:solidFill>
                <a:sysClr val="windowText" lastClr="000000"/>
              </a:solidFill>
              <a:effectLst/>
              <a:latin typeface="Arial" panose="020B0604020202020204" pitchFamily="34" charset="0"/>
              <a:ea typeface="+mn-ea"/>
              <a:cs typeface="Arial" panose="020B0604020202020204" pitchFamily="34" charset="0"/>
            </a:rPr>
            <a:t>Please input financial numbers in thousands ('000). </a:t>
          </a:r>
          <a:r>
            <a:rPr lang="en-GB" sz="1200" b="0" i="0" baseline="0">
              <a:solidFill>
                <a:sysClr val="windowText" lastClr="000000"/>
              </a:solidFill>
              <a:effectLst/>
              <a:latin typeface="Arial" panose="020B0604020202020204" pitchFamily="34" charset="0"/>
              <a:ea typeface="+mn-ea"/>
              <a:cs typeface="Arial" panose="020B0604020202020204" pitchFamily="34" charset="0"/>
            </a:rPr>
            <a:t>There are three tables to complete on this tab: a) Balance Sheet, c) Group Exposure, d) Cashflow (table 'b) Net Debt' is calculated automatically so no input is required)  </a:t>
          </a:r>
        </a:p>
        <a:p>
          <a:pPr eaLnBrk="1" fontAlgn="auto" latinLnBrk="0" hangingPunct="1"/>
          <a:endParaRPr lang="en-GB" sz="1200">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r>
            <a:rPr lang="en-GB" sz="1200" b="0" i="0" baseline="0">
              <a:solidFill>
                <a:sysClr val="windowText" lastClr="000000"/>
              </a:solidFill>
              <a:effectLst/>
              <a:latin typeface="Arial" panose="020B0604020202020204" pitchFamily="34" charset="0"/>
              <a:ea typeface="+mn-ea"/>
              <a:cs typeface="Arial" panose="020B0604020202020204" pitchFamily="34" charset="0"/>
            </a:rPr>
            <a:t>All inputs should be consistent with the classification items under the applicable reporting standards or frameworks (i.e. IFRS, FRS102 Charities SORP).  </a:t>
          </a:r>
        </a:p>
        <a:p>
          <a:pPr eaLnBrk="1" fontAlgn="auto" latinLnBrk="0" hangingPunct="1"/>
          <a:endParaRPr lang="en-GB" sz="1200" b="0" i="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200">
              <a:solidFill>
                <a:sysClr val="windowText" lastClr="000000"/>
              </a:solidFill>
              <a:effectLst/>
              <a:latin typeface="Arial" panose="020B0604020202020204" pitchFamily="34" charset="0"/>
              <a:cs typeface="Arial" panose="020B0604020202020204" pitchFamily="34" charset="0"/>
            </a:rPr>
            <a:t>Both assets and liabilities should be entered as</a:t>
          </a:r>
          <a:r>
            <a:rPr lang="en-GB" sz="1200" b="1" u="sng">
              <a:solidFill>
                <a:sysClr val="windowText" lastClr="000000"/>
              </a:solidFill>
              <a:effectLst/>
              <a:latin typeface="Arial" panose="020B0604020202020204" pitchFamily="34" charset="0"/>
              <a:cs typeface="Arial" panose="020B0604020202020204" pitchFamily="34" charset="0"/>
            </a:rPr>
            <a:t> positive </a:t>
          </a:r>
          <a:r>
            <a:rPr lang="en-GB" sz="1200">
              <a:solidFill>
                <a:sysClr val="windowText" lastClr="000000"/>
              </a:solidFill>
              <a:effectLst/>
              <a:latin typeface="Arial" panose="020B0604020202020204" pitchFamily="34" charset="0"/>
              <a:cs typeface="Arial" panose="020B0604020202020204" pitchFamily="34" charset="0"/>
            </a:rPr>
            <a:t>in</a:t>
          </a:r>
          <a:r>
            <a:rPr lang="en-GB" sz="1200" baseline="0">
              <a:solidFill>
                <a:sysClr val="windowText" lastClr="000000"/>
              </a:solidFill>
              <a:effectLst/>
              <a:latin typeface="Arial" panose="020B0604020202020204" pitchFamily="34" charset="0"/>
              <a:cs typeface="Arial" panose="020B0604020202020204" pitchFamily="34" charset="0"/>
            </a:rPr>
            <a:t> the Balance Sheet and Group Exposure tables. </a:t>
          </a:r>
        </a:p>
        <a:p>
          <a:pPr eaLnBrk="1" fontAlgn="auto" latinLnBrk="0" hangingPunct="1"/>
          <a:endParaRPr lang="en-GB" sz="1200" baseline="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Cash Outflows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(negative), </a:t>
          </a:r>
          <a:r>
            <a:rPr lang="en-GB" sz="1200" b="0" i="0" u="none" baseline="0">
              <a:solidFill>
                <a:sysClr val="windowText" lastClr="000000"/>
              </a:solidFill>
              <a:effectLst/>
              <a:latin typeface="Arial" panose="020B0604020202020204" pitchFamily="34" charset="0"/>
              <a:ea typeface="+mn-ea"/>
              <a:cs typeface="Arial" panose="020B0604020202020204" pitchFamily="34" charset="0"/>
            </a:rPr>
            <a:t>Cash Inflows</a:t>
          </a:r>
          <a:r>
            <a:rPr lang="en-GB" sz="1200" b="0" i="0" baseline="0">
              <a:solidFill>
                <a:sysClr val="windowText" lastClr="000000"/>
              </a:solidFill>
              <a:effectLst/>
              <a:latin typeface="Arial" panose="020B0604020202020204" pitchFamily="34" charset="0"/>
              <a:ea typeface="+mn-ea"/>
              <a:cs typeface="Arial" panose="020B0604020202020204" pitchFamily="34" charset="0"/>
            </a:rPr>
            <a:t> should be entered as </a:t>
          </a:r>
          <a:r>
            <a:rPr lang="en-GB" sz="1200" b="1" i="0" u="sng" baseline="0">
              <a:solidFill>
                <a:sysClr val="windowText" lastClr="000000"/>
              </a:solidFill>
              <a:effectLst/>
              <a:latin typeface="Arial" panose="020B0604020202020204" pitchFamily="34" charset="0"/>
              <a:ea typeface="+mn-ea"/>
              <a:cs typeface="Arial" panose="020B0604020202020204" pitchFamily="34" charset="0"/>
            </a:rPr>
            <a:t>positive</a:t>
          </a:r>
          <a:r>
            <a:rPr lang="en-GB" sz="1200" b="0" i="0" u="none" baseline="0">
              <a:solidFill>
                <a:sysClr val="windowText" lastClr="000000"/>
              </a:solidFill>
              <a:effectLst/>
              <a:latin typeface="Arial" panose="020B0604020202020204" pitchFamily="34" charset="0"/>
              <a:ea typeface="+mn-ea"/>
              <a:cs typeface="Arial" panose="020B0604020202020204" pitchFamily="34" charset="0"/>
            </a:rPr>
            <a:t> in the Cashflow Table. </a:t>
          </a:r>
          <a:endParaRPr lang="en-GB" sz="1200" b="0" u="none">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sz="120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ysClr val="windowText" lastClr="000000"/>
              </a:solidFill>
              <a:effectLst/>
              <a:latin typeface="Arial" panose="020B0604020202020204" pitchFamily="34" charset="0"/>
              <a:ea typeface="+mn-ea"/>
              <a:cs typeface="Arial" panose="020B0604020202020204" pitchFamily="34" charset="0"/>
            </a:rPr>
            <a:t>The comments column has been included in case you wish to reference anything. e.g. if a line item is not completed, you might wish to outline that it is because it's not relevant for this entity or that you have populated it with something different but relevant. Alternatively, you might wish to outline what the Other non current / current asset or Other non current / current liability balance is made up of (where applicable). It is not mandatory to complete this column for every line item. </a:t>
          </a:r>
          <a:endParaRPr lang="en-GB" sz="12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1</xdr:col>
      <xdr:colOff>105228</xdr:colOff>
      <xdr:row>1</xdr:row>
      <xdr:rowOff>94734</xdr:rowOff>
    </xdr:from>
    <xdr:to>
      <xdr:col>1</xdr:col>
      <xdr:colOff>847726</xdr:colOff>
      <xdr:row>4</xdr:row>
      <xdr:rowOff>60306</xdr:rowOff>
    </xdr:to>
    <xdr:pic>
      <xdr:nvPicPr>
        <xdr:cNvPr id="3" name="Picture 2" descr="This is the DESNZ Logo">
          <a:extLst>
            <a:ext uri="{FF2B5EF4-FFF2-40B4-BE49-F238E27FC236}">
              <a16:creationId xmlns:a16="http://schemas.microsoft.com/office/drawing/2014/main" id="{4B99840E-31CE-46C8-8A6E-54B1296491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873578" y="247134"/>
          <a:ext cx="742498" cy="5417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9526</xdr:colOff>
      <xdr:row>0</xdr:row>
      <xdr:rowOff>47625</xdr:rowOff>
    </xdr:from>
    <xdr:to>
      <xdr:col>8</xdr:col>
      <xdr:colOff>273404</xdr:colOff>
      <xdr:row>26</xdr:row>
      <xdr:rowOff>0</xdr:rowOff>
    </xdr:to>
    <xdr:sp macro="" textlink="">
      <xdr:nvSpPr>
        <xdr:cNvPr id="2" name="TextBox 1">
          <a:extLst>
            <a:ext uri="{FF2B5EF4-FFF2-40B4-BE49-F238E27FC236}">
              <a16:creationId xmlns:a16="http://schemas.microsoft.com/office/drawing/2014/main" id="{FA396AD0-7C3F-436A-802F-3C0C143D5587}"/>
            </a:ext>
          </a:extLst>
        </xdr:cNvPr>
        <xdr:cNvSpPr txBox="1"/>
      </xdr:nvSpPr>
      <xdr:spPr>
        <a:xfrm>
          <a:off x="670984" y="47625"/>
          <a:ext cx="16174156" cy="5014736"/>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00" b="1">
            <a:solidFill>
              <a:schemeClr val="dk1"/>
            </a:solidFill>
            <a:effectLst/>
            <a:latin typeface="+mn-lt"/>
            <a:ea typeface="+mn-ea"/>
            <a:cs typeface="+mn-cs"/>
          </a:endParaRPr>
        </a:p>
        <a:p>
          <a:endParaRPr lang="en-GB" sz="1000" b="1">
            <a:solidFill>
              <a:schemeClr val="dk1"/>
            </a:solidFill>
            <a:effectLst/>
            <a:latin typeface="+mn-lt"/>
            <a:ea typeface="+mn-ea"/>
            <a:cs typeface="+mn-cs"/>
          </a:endParaRPr>
        </a:p>
        <a:p>
          <a:endParaRPr lang="en-GB" sz="1000" b="1">
            <a:solidFill>
              <a:schemeClr val="dk1"/>
            </a:solidFill>
            <a:effectLst/>
            <a:latin typeface="+mn-lt"/>
            <a:ea typeface="+mn-ea"/>
            <a:cs typeface="+mn-cs"/>
          </a:endParaRPr>
        </a:p>
        <a:p>
          <a:endParaRPr lang="en-GB" sz="10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a:solidFill>
                <a:schemeClr val="dk1"/>
              </a:solidFill>
              <a:effectLst/>
              <a:latin typeface="Arial" panose="020B0604020202020204" pitchFamily="34" charset="0"/>
              <a:ea typeface="+mn-ea"/>
              <a:cs typeface="Arial" panose="020B0604020202020204" pitchFamily="34" charset="0"/>
            </a:rPr>
            <a:t>After</a:t>
          </a:r>
          <a:r>
            <a:rPr lang="en-GB" sz="1200" b="0" baseline="0">
              <a:solidFill>
                <a:schemeClr val="dk1"/>
              </a:solidFill>
              <a:effectLst/>
              <a:latin typeface="Arial" panose="020B0604020202020204" pitchFamily="34" charset="0"/>
              <a:ea typeface="+mn-ea"/>
              <a:cs typeface="Arial" panose="020B0604020202020204" pitchFamily="34" charset="0"/>
            </a:rPr>
            <a:t> inputting the relevant financial information in tabs marked 'P&amp;L' and 'BS&amp;CF', the numerical cells in this sheet will be prepopulated and the key ratios are calculated and RAG rating assigned according to the thresholds outlined on the 'HAR Financial Ratios' tab. For accessibility purposes, apart from the cells colour reflecting the RAG rating, the following rules have been applied to the cells (Green = No underlined text, Amber = </a:t>
          </a:r>
          <a:r>
            <a:rPr lang="en-GB" sz="1200" b="0" u="sng" baseline="0">
              <a:solidFill>
                <a:schemeClr val="dk1"/>
              </a:solidFill>
              <a:effectLst/>
              <a:latin typeface="Arial" panose="020B0604020202020204" pitchFamily="34" charset="0"/>
              <a:ea typeface="+mn-ea"/>
              <a:cs typeface="Arial" panose="020B0604020202020204" pitchFamily="34" charset="0"/>
            </a:rPr>
            <a:t>Single underlined text</a:t>
          </a:r>
          <a:r>
            <a:rPr lang="en-GB" sz="1200" b="0" baseline="0">
              <a:solidFill>
                <a:schemeClr val="dk1"/>
              </a:solidFill>
              <a:effectLst/>
              <a:latin typeface="Arial" panose="020B0604020202020204" pitchFamily="34" charset="0"/>
              <a:ea typeface="+mn-ea"/>
              <a:cs typeface="Arial" panose="020B0604020202020204" pitchFamily="34" charset="0"/>
            </a:rPr>
            <a:t>, Red = </a:t>
          </a:r>
          <a:r>
            <a:rPr lang="en-GB" sz="1200" b="0" u="dbl" baseline="0">
              <a:solidFill>
                <a:schemeClr val="dk1"/>
              </a:solidFill>
              <a:effectLst/>
              <a:latin typeface="Arial" panose="020B0604020202020204" pitchFamily="34" charset="0"/>
              <a:ea typeface="+mn-ea"/>
              <a:cs typeface="Arial" panose="020B0604020202020204" pitchFamily="34" charset="0"/>
            </a:rPr>
            <a:t>Double underlined text</a:t>
          </a:r>
          <a:r>
            <a:rPr lang="en-GB" sz="1200" b="0" baseline="0">
              <a:solidFill>
                <a:schemeClr val="dk1"/>
              </a:solidFill>
              <a:effectLst/>
              <a:latin typeface="Arial" panose="020B0604020202020204" pitchFamily="34" charset="0"/>
              <a:ea typeface="+mn-ea"/>
              <a:cs typeface="Arial" panose="020B0604020202020204" pitchFamily="34" charset="0"/>
            </a:rPr>
            <a:t>).</a:t>
          </a:r>
          <a:endParaRPr lang="en-GB" sz="1200">
            <a:effectLst/>
            <a:latin typeface="Arial" panose="020B0604020202020204" pitchFamily="34" charset="0"/>
            <a:cs typeface="Arial" panose="020B0604020202020204" pitchFamily="34" charset="0"/>
          </a:endParaRPr>
        </a:p>
        <a:p>
          <a:endParaRPr lang="en-GB" sz="1200" b="0" baseline="0">
            <a:solidFill>
              <a:schemeClr val="dk1"/>
            </a:solidFill>
            <a:effectLst/>
            <a:latin typeface="Arial" panose="020B0604020202020204" pitchFamily="34" charset="0"/>
            <a:ea typeface="+mn-ea"/>
            <a:cs typeface="Arial" panose="020B0604020202020204" pitchFamily="34" charset="0"/>
          </a:endParaRPr>
        </a:p>
        <a:p>
          <a:endParaRPr lang="en-GB" sz="1200" b="0" baseline="0">
            <a:solidFill>
              <a:schemeClr val="dk1"/>
            </a:solidFill>
            <a:effectLst/>
            <a:latin typeface="Arial" panose="020B0604020202020204" pitchFamily="34" charset="0"/>
            <a:ea typeface="+mn-ea"/>
            <a:cs typeface="Arial" panose="020B0604020202020204" pitchFamily="34" charset="0"/>
          </a:endParaRPr>
        </a:p>
        <a:p>
          <a:r>
            <a:rPr lang="en-GB" sz="1200" b="0" baseline="0">
              <a:solidFill>
                <a:schemeClr val="dk1"/>
              </a:solidFill>
              <a:effectLst/>
              <a:latin typeface="Arial" panose="020B0604020202020204" pitchFamily="34" charset="0"/>
              <a:ea typeface="+mn-ea"/>
              <a:cs typeface="Arial" panose="020B0604020202020204" pitchFamily="34" charset="0"/>
            </a:rPr>
            <a:t>You should only fill out this tab, if the bullet points under number 3 on the 'Instructions' tab suggest the Sponsor company is the most appropriate entity to provide commentary for i.e. do not input into the management commentary cells in this tab, if you are providing commentary for the Applicant.  </a:t>
          </a:r>
        </a:p>
        <a:p>
          <a:endParaRPr lang="en-GB" sz="1200" b="0" baseline="0">
            <a:solidFill>
              <a:schemeClr val="dk1"/>
            </a:solidFill>
            <a:effectLst/>
            <a:latin typeface="Arial" panose="020B0604020202020204" pitchFamily="34" charset="0"/>
            <a:ea typeface="+mn-ea"/>
            <a:cs typeface="Arial" panose="020B0604020202020204" pitchFamily="34" charset="0"/>
          </a:endParaRPr>
        </a:p>
        <a:p>
          <a:r>
            <a:rPr lang="en-GB" sz="1200" b="0" baseline="0">
              <a:solidFill>
                <a:schemeClr val="dk1"/>
              </a:solidFill>
              <a:effectLst/>
              <a:latin typeface="Arial" panose="020B0604020202020204" pitchFamily="34" charset="0"/>
              <a:ea typeface="+mn-ea"/>
              <a:cs typeface="Arial" panose="020B0604020202020204" pitchFamily="34" charset="0"/>
            </a:rPr>
            <a:t>Where indicated in the input cells please also provide high level commentary explaining the absolute amounts and movements in the following key financial balances in the accounts:</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Turnover;</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Adjusted EBITDA (Earnings before interest, taxes, depreciation, and amortization adding back Fixed Asset impairment);</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Cash &amp; Cash Equivalents;</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Total Assets; </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Net Current Assets; and / or</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Net Assets. </a:t>
          </a:r>
        </a:p>
        <a:p>
          <a:endParaRPr lang="en-GB" sz="1200" b="0" baseline="0">
            <a:solidFill>
              <a:schemeClr val="dk1"/>
            </a:solidFill>
            <a:effectLst/>
            <a:latin typeface="Arial" panose="020B0604020202020204" pitchFamily="34" charset="0"/>
            <a:ea typeface="+mn-ea"/>
            <a:cs typeface="Arial" panose="020B0604020202020204" pitchFamily="34" charset="0"/>
          </a:endParaRPr>
        </a:p>
        <a:p>
          <a:r>
            <a:rPr lang="en-GB" sz="1200" b="0" baseline="0">
              <a:solidFill>
                <a:schemeClr val="dk1"/>
              </a:solidFill>
              <a:effectLst/>
              <a:latin typeface="Arial" panose="020B0604020202020204" pitchFamily="34" charset="0"/>
              <a:ea typeface="+mn-ea"/>
              <a:cs typeface="Arial" panose="020B0604020202020204" pitchFamily="34" charset="0"/>
            </a:rPr>
            <a:t>In addition, if the most recent audited financial year and /or latest management accounts have an amber or red rating calculated, please provide commentary on any red or amber financial ratios including information laid out below. </a:t>
          </a:r>
          <a:r>
            <a:rPr lang="en-GB" sz="1200" baseline="0">
              <a:solidFill>
                <a:schemeClr val="dk1"/>
              </a:solidFill>
              <a:effectLst/>
              <a:latin typeface="Arial" panose="020B0604020202020204" pitchFamily="34" charset="0"/>
              <a:ea typeface="+mn-ea"/>
              <a:cs typeface="Arial" panose="020B0604020202020204" pitchFamily="34" charset="0"/>
            </a:rPr>
            <a:t>Provide clarification against each metric, including: </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Reason for output;</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Mitigation undertaken;</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Update since accounting reference date; and</a:t>
          </a:r>
        </a:p>
        <a:p>
          <a:pPr marL="171450" indent="-171450">
            <a:buFont typeface="Arial" panose="020B0604020202020204" pitchFamily="34" charset="0"/>
            <a:buChar char="•"/>
          </a:pPr>
          <a:r>
            <a:rPr lang="en-GB" sz="1200" b="0" baseline="0">
              <a:solidFill>
                <a:schemeClr val="dk1"/>
              </a:solidFill>
              <a:effectLst/>
              <a:latin typeface="Arial" panose="020B0604020202020204" pitchFamily="34" charset="0"/>
              <a:ea typeface="+mn-ea"/>
              <a:cs typeface="Arial" panose="020B0604020202020204" pitchFamily="34" charset="0"/>
            </a:rPr>
            <a:t>Reference additional supporting evidence submitted where appropriate.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lang="en-GB" sz="12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en-GB" sz="1200" b="0" baseline="0">
              <a:solidFill>
                <a:schemeClr val="dk1"/>
              </a:solidFill>
              <a:effectLst/>
              <a:latin typeface="Arial" panose="020B0604020202020204" pitchFamily="34" charset="0"/>
              <a:ea typeface="+mn-ea"/>
              <a:cs typeface="Arial" panose="020B0604020202020204" pitchFamily="34" charset="0"/>
            </a:rPr>
            <a:t>Further guidance on the calculated HAR Financial Ratios are included on the 'HAR Financial Ratio Tab', including a link to the definitions, how each are calculated and wider considerations for each.</a:t>
          </a:r>
          <a:endParaRPr lang="en-GB" sz="1200">
            <a:effectLst/>
            <a:latin typeface="Arial" panose="020B0604020202020204" pitchFamily="34" charset="0"/>
            <a:cs typeface="Arial" panose="020B0604020202020204" pitchFamily="34" charset="0"/>
          </a:endParaRPr>
        </a:p>
      </xdr:txBody>
    </xdr:sp>
    <xdr:clientData/>
  </xdr:twoCellAnchor>
  <xdr:twoCellAnchor editAs="oneCell">
    <xdr:from>
      <xdr:col>1</xdr:col>
      <xdr:colOff>107344</xdr:colOff>
      <xdr:row>0</xdr:row>
      <xdr:rowOff>96084</xdr:rowOff>
    </xdr:from>
    <xdr:to>
      <xdr:col>1</xdr:col>
      <xdr:colOff>878418</xdr:colOff>
      <xdr:row>3</xdr:row>
      <xdr:rowOff>64238</xdr:rowOff>
    </xdr:to>
    <xdr:pic>
      <xdr:nvPicPr>
        <xdr:cNvPr id="3" name="Picture 2" descr="This is the DESNZ Logo">
          <a:extLst>
            <a:ext uri="{FF2B5EF4-FFF2-40B4-BE49-F238E27FC236}">
              <a16:creationId xmlns:a16="http://schemas.microsoft.com/office/drawing/2014/main" id="{9380D7E6-1C96-4240-BAB5-35917A04C6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70" r="66696"/>
        <a:stretch/>
      </xdr:blipFill>
      <xdr:spPr>
        <a:xfrm>
          <a:off x="768802" y="96084"/>
          <a:ext cx="771074" cy="5602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KBEISAccountTeam/Shared%20Documents/BID-%20Industry%20and%20commercial%20energy%20efficiency/EBDS%20Scheme%20Qualification/Margin_and_Pricing_Tool_-_One_Phase_Model_23.05%20280223%20BACKUP.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ukdeloitte.sharepoint.com/sites/UK-FA-ACF-CCUSICCH2/Shared%20Documents/General/6b.%20FDD%20&amp;%20Max%20Grant-%20Phase%202/(4)%20Working%20Papers/Working%20papers/Buxton/Project%20Buxton%20Lime%20-%20Draft%20databook.xlsx" TargetMode="External"/><Relationship Id="rId1" Type="http://schemas.openxmlformats.org/officeDocument/2006/relationships/externalLinkPath" Target="/sites/UK-FA-ACF-CCUSICCH2/Shared%20Documents/General/6b.%20FDD%20&amp;%20Max%20Grant-%20Phase%202/(4)%20Working%20Papers/Working%20papers/Buxton/Project%20Buxton%20Lime%20-%20Draft%20data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Summary Results"/>
      <sheetName val="Results"/>
      <sheetName val="SetUp"/>
      <sheetName val="p1Del"/>
      <sheetName val="p1ADM"/>
      <sheetName val="p1Other"/>
      <sheetName val="cDel&gt;&gt;"/>
      <sheetName val="c1Del"/>
      <sheetName val="&lt;&lt;cDel"/>
      <sheetName val="cADM&gt;&gt;"/>
      <sheetName val="c1ADM"/>
      <sheetName val="&lt;&lt;cADM"/>
      <sheetName val="cOther&gt;&gt;"/>
      <sheetName val="c1Other"/>
      <sheetName val="&lt;&lt;cOther"/>
      <sheetName val="cResults"/>
      <sheetName val="Grade Mapping"/>
      <sheetName val="Change Log"/>
      <sheetName val="Checks"/>
      <sheetName val="Blank 1"/>
      <sheetName val="sysTemplate"/>
      <sheetName val="sysTransfer"/>
      <sheetName val="sysTimeline"/>
      <sheetName val="sysConfig"/>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Org Structure"/>
      <sheetName val="EY concerns"/>
      <sheetName val="List of data"/>
      <sheetName val="Applicant&gt;&gt;&gt;"/>
      <sheetName val="TCAL"/>
      <sheetName val="P&amp;L | TCAL"/>
      <sheetName val="BS | TCAL"/>
      <sheetName val="Net debt | TCAL"/>
      <sheetName val="Ultimate parent co&gt;&gt;&gt;"/>
      <sheetName val="CRH"/>
      <sheetName val="Biffa"/>
      <sheetName val="P&amp;L | CRH"/>
      <sheetName val="BS | CRH"/>
      <sheetName val="Net debt | CRH"/>
      <sheetName val="Immediate Parent&gt;&gt;"/>
      <sheetName val="P&amp;L | Tarmac Holdings"/>
      <sheetName val="BS | Tarmac Holdings"/>
      <sheetName val="Net debt | Tarmac Hol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gov.uk/government/publications/the-sourcing-and-consultancy-playbooks/assessing-and-monitoring-the-economic-and-financial-standing-of-suppliers-guidance-note-html" TargetMode="External"/><Relationship Id="rId7" Type="http://schemas.openxmlformats.org/officeDocument/2006/relationships/hyperlink" Target="https://www.gov.uk/government/publications/the-sourcing-and-consultancy-playbooks/assessing-and-monitoring-the-economic-and-financial-standing-of-suppliers-guidance-note-html" TargetMode="External"/><Relationship Id="rId2" Type="http://schemas.openxmlformats.org/officeDocument/2006/relationships/hyperlink" Target="https://www.gov.uk/government/publications/the-sourcing-and-consultancy-playbooks/assessing-and-monitoring-the-economic-and-financial-standing-of-suppliers-guidance-note-html" TargetMode="External"/><Relationship Id="rId1" Type="http://schemas.openxmlformats.org/officeDocument/2006/relationships/hyperlink" Target="https://www.gov.uk/government/publications/the-sourcing-and-consultancy-playbooks/assessing-and-monitoring-the-economic-and-financial-standing-of-suppliers-guidance-note-html" TargetMode="External"/><Relationship Id="rId6" Type="http://schemas.openxmlformats.org/officeDocument/2006/relationships/hyperlink" Target="https://www.gov.uk/government/publications/the-sourcing-and-consultancy-playbooks/assessing-and-monitoring-the-economic-and-financial-standing-of-suppliers-guidance-note-html" TargetMode="External"/><Relationship Id="rId5" Type="http://schemas.openxmlformats.org/officeDocument/2006/relationships/hyperlink" Target="https://www.gov.uk/government/publications/the-sourcing-and-consultancy-playbooks/assessing-and-monitoring-the-economic-and-financial-standing-of-suppliers-guidance-note-html" TargetMode="External"/><Relationship Id="rId4" Type="http://schemas.openxmlformats.org/officeDocument/2006/relationships/hyperlink" Target="https://www.gov.uk/government/publications/the-sourcing-and-consultancy-playbooks/assessing-and-monitoring-the-economic-and-financial-standing-of-suppliers-guidance-note-html" TargetMode="External"/><Relationship Id="rId9"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AFE97-A1FD-4328-9764-08E81D2090B3}">
  <sheetPr>
    <tabColor rgb="FF92D050"/>
  </sheetPr>
  <dimension ref="A1"/>
  <sheetViews>
    <sheetView showGridLines="0" topLeftCell="A10" zoomScale="80" zoomScaleNormal="80" workbookViewId="0">
      <selection activeCell="AH37" sqref="AH37"/>
    </sheetView>
  </sheetViews>
  <sheetFormatPr defaultRowHeight="14.5" x14ac:dyDescent="0.35"/>
  <sheetData/>
  <sheetProtection algorithmName="SHA-512" hashValue="lQnX4HXhlF3XwIBdcEh9fsxZG9iWdfmh/fUH7ZxbQIlNgR5IbxovQ0nPAWN8schjuK2NR4PBsjPieucuqZP+Dw==" saltValue="vkc112QC1Hh3Lek1L6WmI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3931E-7873-46C1-96B0-C43C1B1444D1}">
  <sheetPr>
    <tabColor rgb="FF002060"/>
  </sheetPr>
  <dimension ref="B10:M26"/>
  <sheetViews>
    <sheetView showGridLines="0" zoomScale="80" zoomScaleNormal="80" workbookViewId="0">
      <selection activeCell="F22" sqref="F22"/>
    </sheetView>
  </sheetViews>
  <sheetFormatPr defaultColWidth="8.81640625" defaultRowHeight="15.5" x14ac:dyDescent="0.35"/>
  <cols>
    <col min="1" max="1" width="6.1796875" style="20" customWidth="1"/>
    <col min="2" max="2" width="40.7265625" style="20" customWidth="1"/>
    <col min="3" max="6" width="20.1796875" style="20" customWidth="1"/>
    <col min="7" max="7" width="22.54296875" style="20" customWidth="1"/>
    <col min="8" max="10" width="8.81640625" style="20"/>
    <col min="11" max="13" width="29.453125" style="20" customWidth="1"/>
    <col min="14" max="16384" width="8.81640625" style="20"/>
  </cols>
  <sheetData>
    <row r="10" spans="10:13" ht="16" thickBot="1" x14ac:dyDescent="0.4"/>
    <row r="11" spans="10:13" x14ac:dyDescent="0.35">
      <c r="J11" s="1"/>
      <c r="K11" s="2"/>
      <c r="L11" s="2"/>
      <c r="M11" s="3"/>
    </row>
    <row r="12" spans="10:13" x14ac:dyDescent="0.35">
      <c r="J12" s="4" t="s">
        <v>0</v>
      </c>
      <c r="K12" s="40" t="s">
        <v>1</v>
      </c>
      <c r="L12" s="41" t="s">
        <v>2</v>
      </c>
      <c r="M12" s="21" t="s">
        <v>3</v>
      </c>
    </row>
    <row r="13" spans="10:13" ht="16" thickBot="1" x14ac:dyDescent="0.4">
      <c r="J13" s="5"/>
      <c r="K13" s="86"/>
      <c r="L13" s="86"/>
      <c r="M13" s="36"/>
    </row>
    <row r="17" spans="2:7" ht="33.65" customHeight="1" x14ac:dyDescent="0.35">
      <c r="B17" s="133" t="s">
        <v>4</v>
      </c>
      <c r="C17" s="133"/>
      <c r="D17" s="133"/>
      <c r="E17" s="133"/>
      <c r="F17" s="133"/>
    </row>
    <row r="18" spans="2:7" ht="50.15" customHeight="1" x14ac:dyDescent="0.35">
      <c r="B18" s="22" t="s">
        <v>5</v>
      </c>
      <c r="C18" s="132"/>
      <c r="D18" s="132"/>
      <c r="E18" s="132"/>
      <c r="F18" s="132"/>
    </row>
    <row r="19" spans="2:7" ht="116.15" customHeight="1" x14ac:dyDescent="0.35">
      <c r="B19" s="22" t="s">
        <v>113</v>
      </c>
      <c r="C19" s="26" t="s">
        <v>7</v>
      </c>
      <c r="D19" s="26" t="s">
        <v>7</v>
      </c>
      <c r="E19" s="26" t="s">
        <v>7</v>
      </c>
      <c r="F19" s="26" t="s">
        <v>7</v>
      </c>
    </row>
    <row r="20" spans="2:7" ht="50.15" customHeight="1" x14ac:dyDescent="0.35">
      <c r="B20" s="22" t="s">
        <v>8</v>
      </c>
      <c r="C20" s="27"/>
      <c r="D20" s="27"/>
      <c r="E20" s="27"/>
      <c r="F20" s="27"/>
      <c r="G20" s="87"/>
    </row>
    <row r="21" spans="2:7" ht="50.15" customHeight="1" x14ac:dyDescent="0.35">
      <c r="B21" s="22" t="s">
        <v>114</v>
      </c>
      <c r="C21" s="28"/>
      <c r="D21" s="28"/>
      <c r="E21" s="28"/>
      <c r="F21" s="29"/>
    </row>
    <row r="22" spans="2:7" ht="50.15" customHeight="1" x14ac:dyDescent="0.35">
      <c r="B22" s="22" t="s">
        <v>10</v>
      </c>
      <c r="C22" s="30"/>
      <c r="D22" s="30"/>
      <c r="E22" s="30"/>
      <c r="F22" s="31"/>
    </row>
    <row r="23" spans="2:7" ht="50.15" customHeight="1" x14ac:dyDescent="0.35">
      <c r="B23" s="22" t="s">
        <v>11</v>
      </c>
      <c r="C23" s="32"/>
      <c r="D23" s="32"/>
      <c r="E23" s="32"/>
      <c r="F23" s="33"/>
    </row>
    <row r="24" spans="2:7" ht="50.15" customHeight="1" x14ac:dyDescent="0.35">
      <c r="B24" s="23" t="s">
        <v>12</v>
      </c>
      <c r="C24" s="27"/>
      <c r="D24" s="27"/>
      <c r="E24" s="27"/>
      <c r="F24" s="27"/>
    </row>
    <row r="25" spans="2:7" ht="50.15" customHeight="1" x14ac:dyDescent="0.35">
      <c r="B25" s="24" t="s">
        <v>13</v>
      </c>
      <c r="C25" s="27"/>
      <c r="D25" s="27"/>
      <c r="E25" s="27"/>
      <c r="F25" s="27"/>
    </row>
    <row r="26" spans="2:7" ht="57" customHeight="1" x14ac:dyDescent="0.35">
      <c r="B26" s="25" t="s">
        <v>14</v>
      </c>
      <c r="C26" s="34" t="s">
        <v>15</v>
      </c>
      <c r="D26" s="34"/>
      <c r="E26" s="34"/>
      <c r="F26" s="35"/>
    </row>
  </sheetData>
  <sheetProtection algorithmName="SHA-512" hashValue="LkuxTsO9uqWixJk6f+ewkHFFIfveB0g2Mao5MA/noGlOBLCCNsItWFd92R2mKHt+BO1FfKyW3CWgfDr+Z0qjmw==" saltValue="so7jHpX6lagxEiKOLRBvtQ==" spinCount="100000" sheet="1" objects="1" scenarios="1"/>
  <mergeCells count="2">
    <mergeCell ref="C18:F18"/>
    <mergeCell ref="B17:F17"/>
  </mergeCells>
  <dataValidations count="5">
    <dataValidation allowBlank="1" showInputMessage="1" showErrorMessage="1" prompt="This is a note." sqref="K13:L13" xr:uid="{0D87A7CA-7D9B-4243-80DD-155022201F7E}"/>
    <dataValidation type="list" allowBlank="1" showInputMessage="1" showErrorMessage="1" sqref="M12" xr:uid="{DC152D4C-43A3-41AE-BEB5-63B944EADD84}">
      <formula1>"Dropdown cell"</formula1>
    </dataValidation>
    <dataValidation allowBlank="1" showInputMessage="1" showErrorMessage="1" prompt="This is a note; these provide guidance." sqref="K12:L12" xr:uid="{839B82CF-E758-4B13-952D-03888D94E108}"/>
    <dataValidation type="list" allowBlank="1" showInputMessage="1" showErrorMessage="1" sqref="C24:F24 C20:F20" xr:uid="{1EB897D2-0734-4D00-9C6A-4D1DD04918EA}">
      <formula1>"Yes,No"</formula1>
    </dataValidation>
    <dataValidation type="list" allowBlank="1" showInputMessage="1" showErrorMessage="1" sqref="C25:F25" xr:uid="{4560ED33-5EB0-4F0A-AFE7-8EEA61D296C0}">
      <formula1>"Unqualified, Qualified, Adverse, Disclaimer"</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91FAA-730B-4434-98C4-9026E7E5CBA1}">
  <sheetPr>
    <tabColor rgb="FF002060"/>
  </sheetPr>
  <dimension ref="A3:O55"/>
  <sheetViews>
    <sheetView showGridLines="0" topLeftCell="A13" zoomScale="90" zoomScaleNormal="90" workbookViewId="0">
      <selection activeCell="L36" sqref="L36"/>
    </sheetView>
  </sheetViews>
  <sheetFormatPr defaultColWidth="8.1796875" defaultRowHeight="15.5" outlineLevelRow="2" x14ac:dyDescent="0.35"/>
  <cols>
    <col min="1" max="1" width="13.54296875" style="17" customWidth="1"/>
    <col min="2" max="2" width="44.1796875" style="17" customWidth="1"/>
    <col min="3" max="5" width="7.453125" style="17" customWidth="1"/>
    <col min="6" max="6" width="7.54296875" style="17" customWidth="1"/>
    <col min="7" max="7" width="39.54296875" style="17" customWidth="1"/>
    <col min="8" max="12" width="8.1796875" style="17"/>
    <col min="13" max="15" width="21" style="17" customWidth="1"/>
    <col min="16" max="16384" width="8.1796875" style="17"/>
  </cols>
  <sheetData>
    <row r="3" spans="2:15" ht="50.15" customHeight="1" x14ac:dyDescent="0.35"/>
    <row r="5" spans="2:15" ht="16" thickBot="1" x14ac:dyDescent="0.4"/>
    <row r="6" spans="2:15" x14ac:dyDescent="0.35">
      <c r="L6" s="1"/>
      <c r="M6" s="2"/>
      <c r="N6" s="2"/>
      <c r="O6" s="3"/>
    </row>
    <row r="7" spans="2:15" x14ac:dyDescent="0.35">
      <c r="L7" s="4" t="s">
        <v>0</v>
      </c>
      <c r="M7" s="40" t="s">
        <v>1</v>
      </c>
      <c r="N7" s="41" t="s">
        <v>2</v>
      </c>
      <c r="O7" s="13" t="s">
        <v>3</v>
      </c>
    </row>
    <row r="8" spans="2:15" ht="16" thickBot="1" x14ac:dyDescent="0.4">
      <c r="L8" s="5"/>
      <c r="M8" s="44"/>
      <c r="N8" s="44"/>
      <c r="O8" s="45"/>
    </row>
    <row r="14" spans="2:15" ht="11.15" customHeight="1" x14ac:dyDescent="0.35"/>
    <row r="15" spans="2:15" ht="11.15" customHeight="1" x14ac:dyDescent="0.35"/>
    <row r="16" spans="2:15" ht="11.25" customHeight="1" x14ac:dyDescent="0.35">
      <c r="B16" s="38" t="s">
        <v>16</v>
      </c>
      <c r="C16" s="38"/>
      <c r="D16" s="38"/>
      <c r="E16" s="38"/>
      <c r="F16" s="38"/>
    </row>
    <row r="17" spans="1:10" ht="38.5" customHeight="1" outlineLevel="1" x14ac:dyDescent="0.35">
      <c r="B17" s="39" t="str">
        <f>'Project Company &gt;&gt;'!C26</f>
        <v>GBP</v>
      </c>
      <c r="C17" s="37" t="str">
        <f>'Project Company &gt;&gt;'!C19</f>
        <v>FYXX</v>
      </c>
      <c r="D17" s="37" t="str">
        <f>'Project Company &gt;&gt;'!D19</f>
        <v>FYXX</v>
      </c>
      <c r="E17" s="37" t="str">
        <f>'Project Company &gt;&gt;'!E19</f>
        <v>FYXX</v>
      </c>
      <c r="F17" s="37" t="str">
        <f>'Project Company &gt;&gt;'!F19</f>
        <v>FYXX</v>
      </c>
      <c r="G17" s="37" t="s">
        <v>17</v>
      </c>
    </row>
    <row r="18" spans="1:10" ht="13" customHeight="1" outlineLevel="1" x14ac:dyDescent="0.35">
      <c r="B18" s="89" t="s">
        <v>149</v>
      </c>
      <c r="C18" s="124"/>
      <c r="D18" s="124"/>
      <c r="E18" s="124"/>
      <c r="F18" s="124"/>
      <c r="G18" s="124"/>
    </row>
    <row r="19" spans="1:10" ht="11.25" customHeight="1" outlineLevel="1" x14ac:dyDescent="0.35"/>
    <row r="20" spans="1:10" outlineLevel="1" x14ac:dyDescent="0.35">
      <c r="B20" s="7" t="s">
        <v>18</v>
      </c>
      <c r="C20" s="90"/>
      <c r="D20" s="90"/>
      <c r="E20" s="90"/>
      <c r="F20" s="90"/>
      <c r="G20" s="48"/>
    </row>
    <row r="21" spans="1:10" outlineLevel="1" x14ac:dyDescent="0.35">
      <c r="B21" s="7" t="s">
        <v>19</v>
      </c>
      <c r="C21" s="90"/>
      <c r="D21" s="90"/>
      <c r="E21" s="90"/>
      <c r="F21" s="90"/>
      <c r="G21" s="56"/>
    </row>
    <row r="22" spans="1:10" x14ac:dyDescent="0.35">
      <c r="A22" s="49" t="str">
        <f>IF(SUM(C20:F20)+SUM(C21:F21)-SUM(C22:F22)=0,"OK","ERROR")</f>
        <v>OK</v>
      </c>
      <c r="B22" s="8" t="s">
        <v>20</v>
      </c>
      <c r="C22" s="99">
        <f t="shared" ref="C22:E22" si="0">SUM(C20:C21)</f>
        <v>0</v>
      </c>
      <c r="D22" s="99">
        <f t="shared" si="0"/>
        <v>0</v>
      </c>
      <c r="E22" s="99">
        <f t="shared" si="0"/>
        <v>0</v>
      </c>
      <c r="F22" s="99">
        <f>SUM(F20:F21)</f>
        <v>0</v>
      </c>
      <c r="G22" s="91"/>
      <c r="H22" s="92"/>
      <c r="J22" s="93"/>
    </row>
    <row r="23" spans="1:10" x14ac:dyDescent="0.35">
      <c r="B23" s="9" t="s">
        <v>21</v>
      </c>
      <c r="C23" s="90"/>
      <c r="D23" s="90"/>
      <c r="E23" s="90"/>
      <c r="F23" s="90"/>
      <c r="G23" s="48"/>
      <c r="J23" s="93"/>
    </row>
    <row r="24" spans="1:10" x14ac:dyDescent="0.35">
      <c r="B24" s="9" t="s">
        <v>22</v>
      </c>
      <c r="C24" s="90"/>
      <c r="D24" s="90"/>
      <c r="E24" s="90"/>
      <c r="F24" s="90"/>
      <c r="G24" s="48"/>
    </row>
    <row r="25" spans="1:10" x14ac:dyDescent="0.35">
      <c r="B25" s="9" t="s">
        <v>23</v>
      </c>
      <c r="C25" s="90"/>
      <c r="D25" s="90"/>
      <c r="E25" s="90"/>
      <c r="F25" s="90"/>
      <c r="G25" s="48"/>
    </row>
    <row r="26" spans="1:10" x14ac:dyDescent="0.35">
      <c r="B26" s="9" t="s">
        <v>24</v>
      </c>
      <c r="C26" s="90"/>
      <c r="D26" s="90"/>
      <c r="E26" s="90"/>
      <c r="F26" s="90"/>
      <c r="G26" s="48"/>
    </row>
    <row r="27" spans="1:10" ht="31" x14ac:dyDescent="0.35">
      <c r="B27" s="19" t="s">
        <v>25</v>
      </c>
      <c r="C27" s="90"/>
      <c r="D27" s="90"/>
      <c r="E27" s="90"/>
      <c r="F27" s="90"/>
      <c r="G27" s="48"/>
    </row>
    <row r="28" spans="1:10" x14ac:dyDescent="0.35">
      <c r="B28" s="16" t="s">
        <v>26</v>
      </c>
      <c r="C28" s="94">
        <f>SUM(C23:C27)</f>
        <v>0</v>
      </c>
      <c r="D28" s="94">
        <f t="shared" ref="D28:F28" si="1">SUM(D23:D27)</f>
        <v>0</v>
      </c>
      <c r="E28" s="94">
        <f t="shared" si="1"/>
        <v>0</v>
      </c>
      <c r="F28" s="94">
        <f t="shared" si="1"/>
        <v>0</v>
      </c>
      <c r="G28" s="95"/>
    </row>
    <row r="29" spans="1:10" ht="31" x14ac:dyDescent="0.35">
      <c r="A29" s="49" t="str">
        <f>IF(SUM(C28:F28)+SUM(C22:F22)-SUM(C29:F29)=0,"OK","ERROR")</f>
        <v>OK</v>
      </c>
      <c r="B29" s="131" t="s">
        <v>162</v>
      </c>
      <c r="C29" s="96">
        <f>C22+C28</f>
        <v>0</v>
      </c>
      <c r="D29" s="96">
        <f>D22+D28</f>
        <v>0</v>
      </c>
      <c r="E29" s="96">
        <f>E22+E28</f>
        <v>0</v>
      </c>
      <c r="F29" s="96">
        <f>F22+F28</f>
        <v>0</v>
      </c>
      <c r="G29" s="97"/>
    </row>
    <row r="30" spans="1:10" outlineLevel="2" x14ac:dyDescent="0.35">
      <c r="B30" s="7" t="s">
        <v>27</v>
      </c>
      <c r="C30" s="96">
        <f>-C26</f>
        <v>0</v>
      </c>
      <c r="D30" s="96">
        <f t="shared" ref="D30:F30" si="2">-D26</f>
        <v>0</v>
      </c>
      <c r="E30" s="96">
        <f t="shared" si="2"/>
        <v>0</v>
      </c>
      <c r="F30" s="96">
        <f t="shared" si="2"/>
        <v>0</v>
      </c>
      <c r="G30" s="97"/>
    </row>
    <row r="31" spans="1:10" outlineLevel="2" x14ac:dyDescent="0.35">
      <c r="A31" s="98"/>
      <c r="B31" s="8" t="s">
        <v>28</v>
      </c>
      <c r="C31" s="99">
        <f t="shared" ref="C31:F31" si="3">SUM(C29:C30)</f>
        <v>0</v>
      </c>
      <c r="D31" s="99">
        <f t="shared" si="3"/>
        <v>0</v>
      </c>
      <c r="E31" s="99">
        <f t="shared" si="3"/>
        <v>0</v>
      </c>
      <c r="F31" s="99">
        <f t="shared" si="3"/>
        <v>0</v>
      </c>
      <c r="G31" s="91"/>
    </row>
    <row r="32" spans="1:10" outlineLevel="2" x14ac:dyDescent="0.35">
      <c r="B32" s="7" t="s">
        <v>29</v>
      </c>
      <c r="C32" s="90"/>
      <c r="D32" s="90"/>
      <c r="E32" s="90"/>
      <c r="F32" s="90"/>
      <c r="G32" s="48"/>
    </row>
    <row r="33" spans="1:10" outlineLevel="1" x14ac:dyDescent="0.35">
      <c r="B33" s="7" t="s">
        <v>30</v>
      </c>
      <c r="C33" s="90"/>
      <c r="D33" s="90"/>
      <c r="E33" s="90"/>
      <c r="F33" s="90"/>
      <c r="G33" s="48"/>
      <c r="J33" s="74"/>
    </row>
    <row r="34" spans="1:10" x14ac:dyDescent="0.35">
      <c r="A34" s="98"/>
      <c r="B34" s="8" t="s">
        <v>31</v>
      </c>
      <c r="C34" s="99">
        <f t="shared" ref="C34:F34" si="4">SUM(C31:C33)</f>
        <v>0</v>
      </c>
      <c r="D34" s="99">
        <f t="shared" si="4"/>
        <v>0</v>
      </c>
      <c r="E34" s="99">
        <f t="shared" si="4"/>
        <v>0</v>
      </c>
      <c r="F34" s="99">
        <f t="shared" si="4"/>
        <v>0</v>
      </c>
      <c r="G34" s="91"/>
    </row>
    <row r="35" spans="1:10" x14ac:dyDescent="0.35">
      <c r="B35" s="11" t="s">
        <v>32</v>
      </c>
      <c r="C35" s="90"/>
      <c r="D35" s="90"/>
      <c r="E35" s="90"/>
      <c r="F35" s="90"/>
      <c r="G35" s="48"/>
    </row>
    <row r="36" spans="1:10" x14ac:dyDescent="0.35">
      <c r="B36" s="11" t="s">
        <v>33</v>
      </c>
      <c r="C36" s="90"/>
      <c r="D36" s="90"/>
      <c r="E36" s="90"/>
      <c r="F36" s="90"/>
      <c r="G36" s="48"/>
    </row>
    <row r="37" spans="1:10" x14ac:dyDescent="0.35">
      <c r="B37" s="11" t="s">
        <v>34</v>
      </c>
      <c r="C37" s="90"/>
      <c r="D37" s="90"/>
      <c r="E37" s="90"/>
      <c r="F37" s="90"/>
      <c r="G37" s="48"/>
    </row>
    <row r="38" spans="1:10" x14ac:dyDescent="0.35">
      <c r="B38" s="11" t="s">
        <v>35</v>
      </c>
      <c r="C38" s="90"/>
      <c r="D38" s="90"/>
      <c r="E38" s="90"/>
      <c r="F38" s="90"/>
      <c r="G38" s="48"/>
    </row>
    <row r="39" spans="1:10" x14ac:dyDescent="0.35">
      <c r="B39" s="7" t="s">
        <v>36</v>
      </c>
      <c r="C39" s="99">
        <f>SUM(C35:C38)</f>
        <v>0</v>
      </c>
      <c r="D39" s="99">
        <f t="shared" ref="D39:F39" si="5">SUM(D35:D38)</f>
        <v>0</v>
      </c>
      <c r="E39" s="99">
        <f t="shared" si="5"/>
        <v>0</v>
      </c>
      <c r="F39" s="99">
        <f t="shared" si="5"/>
        <v>0</v>
      </c>
      <c r="G39" s="100"/>
    </row>
    <row r="40" spans="1:10" x14ac:dyDescent="0.35">
      <c r="B40" s="7" t="s">
        <v>24</v>
      </c>
      <c r="C40" s="96">
        <f>C26</f>
        <v>0</v>
      </c>
      <c r="D40" s="96">
        <f>D26</f>
        <v>0</v>
      </c>
      <c r="E40" s="96">
        <f>E26</f>
        <v>0</v>
      </c>
      <c r="F40" s="96">
        <f>F26</f>
        <v>0</v>
      </c>
      <c r="G40" s="97"/>
    </row>
    <row r="41" spans="1:10" x14ac:dyDescent="0.35">
      <c r="A41" s="98"/>
      <c r="B41" s="8" t="s">
        <v>164</v>
      </c>
      <c r="C41" s="99">
        <f>SUM(C34,C39,C40)</f>
        <v>0</v>
      </c>
      <c r="D41" s="99">
        <f>SUM(D34,D39,D40)</f>
        <v>0</v>
      </c>
      <c r="E41" s="99">
        <f>SUM(E34,E39,E40)</f>
        <v>0</v>
      </c>
      <c r="F41" s="99">
        <f>SUM(F34,F39,F40)</f>
        <v>0</v>
      </c>
      <c r="G41" s="99"/>
    </row>
    <row r="42" spans="1:10" x14ac:dyDescent="0.35">
      <c r="B42" s="7" t="s">
        <v>37</v>
      </c>
      <c r="C42" s="90"/>
      <c r="D42" s="90"/>
      <c r="E42" s="90"/>
      <c r="F42" s="90"/>
      <c r="G42" s="48"/>
    </row>
    <row r="43" spans="1:10" x14ac:dyDescent="0.35">
      <c r="A43" s="49" t="str">
        <f>IF(SUM(C41:F42)-SUM(C43:F43)=0,"OK","ERROR")</f>
        <v>OK</v>
      </c>
      <c r="B43" s="8" t="s">
        <v>38</v>
      </c>
      <c r="C43" s="99">
        <f t="shared" ref="C43:F43" si="6">SUM(C41:C42)</f>
        <v>0</v>
      </c>
      <c r="D43" s="99">
        <f t="shared" si="6"/>
        <v>0</v>
      </c>
      <c r="E43" s="99">
        <f t="shared" si="6"/>
        <v>0</v>
      </c>
      <c r="F43" s="99">
        <f t="shared" si="6"/>
        <v>0</v>
      </c>
      <c r="G43" s="101"/>
    </row>
    <row r="44" spans="1:10" x14ac:dyDescent="0.35">
      <c r="B44" s="7" t="s">
        <v>39</v>
      </c>
      <c r="C44" s="90"/>
      <c r="D44" s="90"/>
      <c r="E44" s="90"/>
      <c r="F44" s="90"/>
      <c r="G44" s="48"/>
    </row>
    <row r="45" spans="1:10" x14ac:dyDescent="0.35">
      <c r="A45" s="49" t="str">
        <f>IF(SUM(C43:F44)-SUM(C45:F45)=0,"OK","ERROR")</f>
        <v>OK</v>
      </c>
      <c r="B45" s="8" t="s">
        <v>40</v>
      </c>
      <c r="C45" s="99">
        <f t="shared" ref="C45:F45" si="7">SUM(C43:C44)</f>
        <v>0</v>
      </c>
      <c r="D45" s="99">
        <f t="shared" si="7"/>
        <v>0</v>
      </c>
      <c r="E45" s="99">
        <f t="shared" si="7"/>
        <v>0</v>
      </c>
      <c r="F45" s="99">
        <f t="shared" si="7"/>
        <v>0</v>
      </c>
      <c r="G45" s="101"/>
    </row>
    <row r="47" spans="1:10" outlineLevel="1" x14ac:dyDescent="0.35">
      <c r="B47" s="17" t="s">
        <v>41</v>
      </c>
      <c r="C47" s="47">
        <v>0</v>
      </c>
      <c r="D47" s="47">
        <v>0</v>
      </c>
      <c r="E47" s="47">
        <v>0</v>
      </c>
      <c r="F47" s="47">
        <v>0</v>
      </c>
    </row>
    <row r="48" spans="1:10" outlineLevel="1" x14ac:dyDescent="0.35">
      <c r="B48" s="17" t="s">
        <v>42</v>
      </c>
      <c r="C48" s="102">
        <f>C47-C45</f>
        <v>0</v>
      </c>
      <c r="D48" s="102">
        <f>D47-D45</f>
        <v>0</v>
      </c>
      <c r="E48" s="102">
        <f>E47-E45</f>
        <v>0</v>
      </c>
      <c r="F48" s="102">
        <f>F47-F45</f>
        <v>0</v>
      </c>
    </row>
    <row r="49" spans="2:6" x14ac:dyDescent="0.35">
      <c r="B49" s="18" t="s">
        <v>43</v>
      </c>
      <c r="C49" s="49" t="str">
        <f t="shared" ref="C49:E49" si="8">IF(C48=0,"OK","ERROR")</f>
        <v>OK</v>
      </c>
      <c r="D49" s="49" t="str">
        <f t="shared" si="8"/>
        <v>OK</v>
      </c>
      <c r="E49" s="49" t="str">
        <f t="shared" si="8"/>
        <v>OK</v>
      </c>
      <c r="F49" s="49" t="str">
        <f>IF(F48=0,"OK","ERROR")</f>
        <v>OK</v>
      </c>
    </row>
    <row r="53" spans="2:6" x14ac:dyDescent="0.35">
      <c r="D53" s="103"/>
    </row>
    <row r="55" spans="2:6" x14ac:dyDescent="0.35">
      <c r="F55" s="103"/>
    </row>
  </sheetData>
  <sheetProtection algorithmName="SHA-512" hashValue="Mdshh9X7fxHxaBUFkuVqTG3g191THuV7E4oU9MWI5jXYlMkp6w9YSy6uRESD5/P7qPa9a7TltJhoNQwmFaWCjA==" saltValue="wJRs3gw6qTbaFvavHy1hIQ==" spinCount="100000" sheet="1" objects="1" scenarios="1"/>
  <conditionalFormatting sqref="A1:A1048576">
    <cfRule type="cellIs" dxfId="26" priority="1" operator="equal">
      <formula>"ERROR"</formula>
    </cfRule>
    <cfRule type="containsText" dxfId="25" priority="2" operator="containsText" text="OK">
      <formula>NOT(ISERROR(SEARCH("OK",A1)))</formula>
    </cfRule>
  </conditionalFormatting>
  <conditionalFormatting sqref="C48:F48">
    <cfRule type="cellIs" dxfId="24" priority="3" operator="between">
      <formula>0</formula>
      <formula>0</formula>
    </cfRule>
    <cfRule type="cellIs" dxfId="23" priority="4" operator="notBetween">
      <formula>1</formula>
      <formula>-1</formula>
    </cfRule>
  </conditionalFormatting>
  <dataValidations count="3">
    <dataValidation allowBlank="1" showInputMessage="1" showErrorMessage="1" prompt="This is a note; these provide guidance." sqref="M7:N7" xr:uid="{CD5BFA35-F91C-4981-89BC-FAA9B9E10469}"/>
    <dataValidation type="list" allowBlank="1" showInputMessage="1" showErrorMessage="1" sqref="O7" xr:uid="{C59C4868-2913-43F3-854B-3D5EA5D7D7B2}">
      <formula1>"Dropdown cell"</formula1>
    </dataValidation>
    <dataValidation allowBlank="1" showInputMessage="1" showErrorMessage="1" prompt="This is a note." sqref="M8:N8" xr:uid="{895A798C-94B3-4B0C-9B9B-1B7DC25431EA}"/>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5FCC-35AF-43AB-B6C9-C0883BD34091}">
  <sheetPr>
    <tabColor rgb="FF002060"/>
  </sheetPr>
  <dimension ref="A2:P84"/>
  <sheetViews>
    <sheetView showGridLines="0" zoomScale="63" zoomScaleNormal="93" workbookViewId="0">
      <selection activeCell="M28" sqref="M28"/>
    </sheetView>
  </sheetViews>
  <sheetFormatPr defaultColWidth="8.1796875" defaultRowHeight="15.5" outlineLevelRow="1" x14ac:dyDescent="0.35"/>
  <cols>
    <col min="1" max="1" width="11" style="17" customWidth="1"/>
    <col min="2" max="2" width="73.453125" style="17" customWidth="1"/>
    <col min="3" max="6" width="11.81640625" style="17" customWidth="1"/>
    <col min="7" max="7" width="26" style="17" customWidth="1"/>
    <col min="8" max="12" width="8.1796875" style="17"/>
    <col min="13" max="13" width="15.54296875" style="17" customWidth="1"/>
    <col min="14" max="14" width="18.81640625" style="17" customWidth="1"/>
    <col min="15" max="16" width="15.54296875" style="17" customWidth="1"/>
    <col min="17" max="16384" width="8.1796875" style="17"/>
  </cols>
  <sheetData>
    <row r="2" spans="1:16" x14ac:dyDescent="0.35">
      <c r="A2" s="42"/>
    </row>
    <row r="3" spans="1:16" x14ac:dyDescent="0.35">
      <c r="A3" s="43"/>
    </row>
    <row r="5" spans="1:16" ht="16" thickBot="1" x14ac:dyDescent="0.4"/>
    <row r="6" spans="1:16" ht="15" customHeight="1" x14ac:dyDescent="0.35">
      <c r="M6" s="1"/>
      <c r="N6" s="2"/>
      <c r="O6" s="2"/>
      <c r="P6" s="3"/>
    </row>
    <row r="7" spans="1:16" x14ac:dyDescent="0.35">
      <c r="M7" s="4" t="s">
        <v>0</v>
      </c>
      <c r="N7" s="40" t="s">
        <v>1</v>
      </c>
      <c r="O7" s="41" t="s">
        <v>2</v>
      </c>
      <c r="P7" s="13" t="s">
        <v>3</v>
      </c>
    </row>
    <row r="8" spans="1:16" ht="15" customHeight="1" thickBot="1" x14ac:dyDescent="0.4">
      <c r="M8" s="5"/>
      <c r="N8" s="44"/>
      <c r="O8" s="44"/>
      <c r="P8" s="45"/>
    </row>
    <row r="9" spans="1:16" ht="2.15" customHeight="1" x14ac:dyDescent="0.35"/>
    <row r="10" spans="1:16" ht="11.15" customHeight="1" x14ac:dyDescent="0.35"/>
    <row r="11" spans="1:16" ht="11.15" customHeight="1" x14ac:dyDescent="0.35"/>
    <row r="12" spans="1:16" ht="11.15" customHeight="1" x14ac:dyDescent="0.35"/>
    <row r="13" spans="1:16" ht="11.15" customHeight="1" x14ac:dyDescent="0.35"/>
    <row r="14" spans="1:16" ht="11.15" customHeight="1" x14ac:dyDescent="0.35"/>
    <row r="15" spans="1:16" ht="11.15" customHeight="1" x14ac:dyDescent="0.35"/>
    <row r="16" spans="1:16" ht="11.15" customHeight="1" x14ac:dyDescent="0.35"/>
    <row r="17" spans="1:7" ht="11.15" customHeight="1" x14ac:dyDescent="0.35"/>
    <row r="18" spans="1:7" ht="11.15" customHeight="1" x14ac:dyDescent="0.35"/>
    <row r="19" spans="1:7" ht="11.15" customHeight="1" x14ac:dyDescent="0.35"/>
    <row r="20" spans="1:7" ht="11.15" customHeight="1" x14ac:dyDescent="0.35"/>
    <row r="21" spans="1:7" ht="11.15" customHeight="1" x14ac:dyDescent="0.35"/>
    <row r="22" spans="1:7" ht="11.15" customHeight="1" x14ac:dyDescent="0.35"/>
    <row r="23" spans="1:7" ht="11.15" customHeight="1" x14ac:dyDescent="0.35"/>
    <row r="24" spans="1:7" ht="11.25" customHeight="1" x14ac:dyDescent="0.35">
      <c r="A24" s="46" t="s">
        <v>44</v>
      </c>
      <c r="B24" s="38" t="s">
        <v>45</v>
      </c>
      <c r="C24" s="38"/>
      <c r="D24" s="38"/>
      <c r="E24" s="38"/>
    </row>
    <row r="25" spans="1:7" ht="40.5" customHeight="1" x14ac:dyDescent="0.35">
      <c r="B25" s="39" t="str">
        <f>'Project Company &gt;&gt;'!C26</f>
        <v>GBP</v>
      </c>
      <c r="C25" s="37" t="str">
        <f>'Project Company &gt;&gt;'!C19</f>
        <v>FYXX</v>
      </c>
      <c r="D25" s="37" t="str">
        <f>'Project Company &gt;&gt;'!D19</f>
        <v>FYXX</v>
      </c>
      <c r="E25" s="37" t="str">
        <f>'Project Company &gt;&gt;'!E19</f>
        <v>FYXX</v>
      </c>
      <c r="F25" s="37" t="str">
        <f>'Project Company &gt;&gt;'!F19</f>
        <v>FYXX</v>
      </c>
      <c r="G25" s="37" t="s">
        <v>17</v>
      </c>
    </row>
    <row r="26" spans="1:7" ht="15.5" customHeight="1" x14ac:dyDescent="0.35">
      <c r="B26" s="89" t="s">
        <v>149</v>
      </c>
      <c r="C26" s="124"/>
      <c r="D26" s="124"/>
      <c r="E26" s="124"/>
      <c r="F26" s="124"/>
      <c r="G26" s="124"/>
    </row>
    <row r="27" spans="1:7" ht="11.25" customHeight="1" x14ac:dyDescent="0.35"/>
    <row r="28" spans="1:7" x14ac:dyDescent="0.35">
      <c r="B28" s="7" t="s">
        <v>46</v>
      </c>
      <c r="C28" s="47">
        <v>0</v>
      </c>
      <c r="D28" s="47">
        <v>0</v>
      </c>
      <c r="E28" s="47">
        <v>0</v>
      </c>
      <c r="F28" s="47">
        <v>0</v>
      </c>
      <c r="G28" s="48"/>
    </row>
    <row r="29" spans="1:7" x14ac:dyDescent="0.35">
      <c r="B29" s="7" t="s">
        <v>47</v>
      </c>
      <c r="C29" s="47">
        <v>0</v>
      </c>
      <c r="D29" s="47">
        <v>0</v>
      </c>
      <c r="E29" s="47">
        <v>0</v>
      </c>
      <c r="F29" s="47">
        <v>0</v>
      </c>
      <c r="G29" s="48"/>
    </row>
    <row r="30" spans="1:7" x14ac:dyDescent="0.35">
      <c r="B30" s="7" t="s">
        <v>48</v>
      </c>
      <c r="C30" s="47">
        <v>0</v>
      </c>
      <c r="D30" s="47">
        <v>0</v>
      </c>
      <c r="E30" s="47">
        <v>0</v>
      </c>
      <c r="F30" s="47">
        <v>0</v>
      </c>
      <c r="G30" s="48"/>
    </row>
    <row r="31" spans="1:7" x14ac:dyDescent="0.35">
      <c r="B31" s="7" t="s">
        <v>49</v>
      </c>
      <c r="C31" s="47">
        <v>0</v>
      </c>
      <c r="D31" s="47">
        <v>0</v>
      </c>
      <c r="E31" s="47">
        <v>0</v>
      </c>
      <c r="F31" s="47">
        <v>0</v>
      </c>
      <c r="G31" s="48"/>
    </row>
    <row r="32" spans="1:7" x14ac:dyDescent="0.35">
      <c r="B32" s="7" t="s">
        <v>50</v>
      </c>
      <c r="C32" s="47">
        <v>0</v>
      </c>
      <c r="D32" s="47">
        <v>0</v>
      </c>
      <c r="E32" s="47">
        <v>0</v>
      </c>
      <c r="F32" s="47">
        <v>0</v>
      </c>
      <c r="G32" s="48"/>
    </row>
    <row r="33" spans="1:7" x14ac:dyDescent="0.35">
      <c r="A33" s="49" t="str">
        <f>IF(SUM(C28:F31)-SUM(C33:F33)=0,"OK","ERROR")</f>
        <v>OK</v>
      </c>
      <c r="B33" s="8" t="s">
        <v>51</v>
      </c>
      <c r="C33" s="50">
        <f>SUM(C28:C32)</f>
        <v>0</v>
      </c>
      <c r="D33" s="50">
        <f t="shared" ref="D33:F33" si="0">SUM(D28:D32)</f>
        <v>0</v>
      </c>
      <c r="E33" s="50">
        <f t="shared" si="0"/>
        <v>0</v>
      </c>
      <c r="F33" s="50">
        <f t="shared" si="0"/>
        <v>0</v>
      </c>
      <c r="G33" s="51"/>
    </row>
    <row r="34" spans="1:7" x14ac:dyDescent="0.35">
      <c r="B34" s="7" t="s">
        <v>52</v>
      </c>
      <c r="C34" s="47">
        <v>0</v>
      </c>
      <c r="D34" s="47">
        <v>0</v>
      </c>
      <c r="E34" s="47">
        <v>0</v>
      </c>
      <c r="F34" s="47">
        <v>0</v>
      </c>
      <c r="G34" s="48"/>
    </row>
    <row r="35" spans="1:7" x14ac:dyDescent="0.35">
      <c r="B35" s="12" t="s">
        <v>53</v>
      </c>
      <c r="C35" s="47">
        <v>0</v>
      </c>
      <c r="D35" s="47">
        <v>0</v>
      </c>
      <c r="E35" s="47">
        <v>0</v>
      </c>
      <c r="F35" s="47">
        <v>0</v>
      </c>
      <c r="G35" s="48"/>
    </row>
    <row r="36" spans="1:7" x14ac:dyDescent="0.35">
      <c r="B36" s="12" t="s">
        <v>54</v>
      </c>
      <c r="C36" s="47">
        <v>0</v>
      </c>
      <c r="D36" s="47">
        <v>0</v>
      </c>
      <c r="E36" s="47">
        <v>0</v>
      </c>
      <c r="F36" s="47">
        <v>0</v>
      </c>
      <c r="G36" s="48"/>
    </row>
    <row r="37" spans="1:7" x14ac:dyDescent="0.35">
      <c r="B37" s="15" t="s">
        <v>55</v>
      </c>
      <c r="C37" s="47">
        <v>0</v>
      </c>
      <c r="D37" s="47">
        <v>0</v>
      </c>
      <c r="E37" s="47">
        <v>0</v>
      </c>
      <c r="F37" s="47">
        <v>0</v>
      </c>
      <c r="G37" s="48"/>
    </row>
    <row r="38" spans="1:7" x14ac:dyDescent="0.35">
      <c r="B38" s="12" t="s">
        <v>56</v>
      </c>
      <c r="C38" s="47">
        <v>0</v>
      </c>
      <c r="D38" s="47">
        <v>0</v>
      </c>
      <c r="E38" s="47">
        <v>0</v>
      </c>
      <c r="F38" s="47">
        <v>0</v>
      </c>
      <c r="G38" s="48"/>
    </row>
    <row r="39" spans="1:7" x14ac:dyDescent="0.35">
      <c r="B39" s="12" t="s">
        <v>57</v>
      </c>
      <c r="C39" s="47">
        <v>0</v>
      </c>
      <c r="D39" s="47">
        <v>0</v>
      </c>
      <c r="E39" s="47">
        <v>0</v>
      </c>
      <c r="F39" s="47">
        <v>0</v>
      </c>
      <c r="G39" s="48"/>
    </row>
    <row r="40" spans="1:7" x14ac:dyDescent="0.35">
      <c r="B40" s="12" t="s">
        <v>58</v>
      </c>
      <c r="C40" s="47">
        <v>0</v>
      </c>
      <c r="D40" s="47">
        <v>0</v>
      </c>
      <c r="E40" s="47">
        <v>0</v>
      </c>
      <c r="F40" s="47">
        <v>0</v>
      </c>
      <c r="G40" s="48"/>
    </row>
    <row r="41" spans="1:7" x14ac:dyDescent="0.35">
      <c r="B41" s="12" t="s">
        <v>59</v>
      </c>
      <c r="C41" s="47">
        <v>0</v>
      </c>
      <c r="D41" s="47">
        <v>0</v>
      </c>
      <c r="E41" s="47">
        <v>0</v>
      </c>
      <c r="F41" s="47">
        <v>0</v>
      </c>
      <c r="G41" s="48"/>
    </row>
    <row r="42" spans="1:7" x14ac:dyDescent="0.35">
      <c r="B42" s="7" t="s">
        <v>60</v>
      </c>
      <c r="C42" s="47">
        <v>0</v>
      </c>
      <c r="D42" s="47">
        <v>0</v>
      </c>
      <c r="E42" s="47">
        <v>0</v>
      </c>
      <c r="F42" s="47">
        <v>0</v>
      </c>
      <c r="G42" s="48"/>
    </row>
    <row r="43" spans="1:7" x14ac:dyDescent="0.35">
      <c r="B43" s="7" t="s">
        <v>61</v>
      </c>
      <c r="C43" s="47">
        <v>0</v>
      </c>
      <c r="D43" s="47">
        <v>0</v>
      </c>
      <c r="E43" s="47">
        <v>0</v>
      </c>
      <c r="F43" s="47">
        <v>0</v>
      </c>
      <c r="G43" s="48"/>
    </row>
    <row r="44" spans="1:7" x14ac:dyDescent="0.35">
      <c r="B44" s="7" t="s">
        <v>62</v>
      </c>
      <c r="C44" s="47">
        <v>0</v>
      </c>
      <c r="D44" s="47">
        <v>0</v>
      </c>
      <c r="E44" s="47">
        <v>0</v>
      </c>
      <c r="F44" s="47">
        <v>0</v>
      </c>
      <c r="G44" s="48"/>
    </row>
    <row r="45" spans="1:7" x14ac:dyDescent="0.35">
      <c r="A45" s="49" t="str">
        <f>IF(SUM(C34:F43)-SUM(C45:F45)=0,"OK","ERROR")</f>
        <v>OK</v>
      </c>
      <c r="B45" s="8" t="s">
        <v>63</v>
      </c>
      <c r="C45" s="50">
        <f>SUM(C34:C44)</f>
        <v>0</v>
      </c>
      <c r="D45" s="50">
        <f t="shared" ref="D45:F45" si="1">SUM(D34:D44)</f>
        <v>0</v>
      </c>
      <c r="E45" s="50">
        <f t="shared" si="1"/>
        <v>0</v>
      </c>
      <c r="F45" s="50">
        <f t="shared" si="1"/>
        <v>0</v>
      </c>
      <c r="G45" s="51"/>
    </row>
    <row r="46" spans="1:7" x14ac:dyDescent="0.35">
      <c r="B46" s="7" t="s">
        <v>64</v>
      </c>
      <c r="C46" s="47">
        <v>0</v>
      </c>
      <c r="D46" s="47">
        <v>0</v>
      </c>
      <c r="E46" s="47">
        <v>0</v>
      </c>
      <c r="F46" s="47">
        <v>0</v>
      </c>
      <c r="G46" s="48"/>
    </row>
    <row r="47" spans="1:7" x14ac:dyDescent="0.35">
      <c r="B47" s="7" t="s">
        <v>65</v>
      </c>
      <c r="C47" s="47">
        <v>0</v>
      </c>
      <c r="D47" s="47">
        <v>0</v>
      </c>
      <c r="E47" s="47">
        <v>0</v>
      </c>
      <c r="F47" s="47">
        <v>0</v>
      </c>
      <c r="G47" s="48"/>
    </row>
    <row r="48" spans="1:7" x14ac:dyDescent="0.35">
      <c r="B48" s="7" t="s">
        <v>66</v>
      </c>
      <c r="C48" s="47">
        <v>0</v>
      </c>
      <c r="D48" s="47">
        <v>0</v>
      </c>
      <c r="E48" s="47">
        <v>0</v>
      </c>
      <c r="F48" s="47">
        <v>0</v>
      </c>
      <c r="G48" s="48"/>
    </row>
    <row r="49" spans="1:7" x14ac:dyDescent="0.35">
      <c r="B49" s="7" t="s">
        <v>67</v>
      </c>
      <c r="C49" s="47">
        <v>0</v>
      </c>
      <c r="D49" s="47">
        <v>0</v>
      </c>
      <c r="E49" s="47">
        <v>0</v>
      </c>
      <c r="F49" s="47">
        <v>0</v>
      </c>
      <c r="G49" s="48"/>
    </row>
    <row r="50" spans="1:7" x14ac:dyDescent="0.35">
      <c r="B50" s="7" t="s">
        <v>59</v>
      </c>
      <c r="C50" s="47">
        <v>0</v>
      </c>
      <c r="D50" s="47">
        <v>0</v>
      </c>
      <c r="E50" s="47">
        <v>0</v>
      </c>
      <c r="F50" s="47">
        <v>0</v>
      </c>
      <c r="G50" s="48"/>
    </row>
    <row r="51" spans="1:7" x14ac:dyDescent="0.35">
      <c r="B51" s="7" t="s">
        <v>68</v>
      </c>
      <c r="C51" s="47">
        <v>0</v>
      </c>
      <c r="D51" s="47">
        <v>0</v>
      </c>
      <c r="E51" s="47">
        <v>0</v>
      </c>
      <c r="F51" s="47">
        <v>0</v>
      </c>
      <c r="G51" s="48"/>
    </row>
    <row r="52" spans="1:7" x14ac:dyDescent="0.35">
      <c r="B52" s="7" t="s">
        <v>69</v>
      </c>
      <c r="C52" s="47">
        <v>0</v>
      </c>
      <c r="D52" s="47">
        <v>0</v>
      </c>
      <c r="E52" s="47">
        <v>0</v>
      </c>
      <c r="F52" s="47">
        <v>0</v>
      </c>
      <c r="G52" s="48"/>
    </row>
    <row r="53" spans="1:7" x14ac:dyDescent="0.35">
      <c r="A53" s="49" t="str">
        <f>IF(SUM(C46:F51)-SUM(C53:F53)=0,"OK","ERROR")</f>
        <v>OK</v>
      </c>
      <c r="B53" s="8" t="s">
        <v>70</v>
      </c>
      <c r="C53" s="50">
        <f>SUM(C46:C52)</f>
        <v>0</v>
      </c>
      <c r="D53" s="50">
        <f t="shared" ref="D53:F53" si="2">SUM(D46:D52)</f>
        <v>0</v>
      </c>
      <c r="E53" s="50">
        <f t="shared" si="2"/>
        <v>0</v>
      </c>
      <c r="F53" s="50">
        <f t="shared" si="2"/>
        <v>0</v>
      </c>
      <c r="G53" s="51"/>
    </row>
    <row r="54" spans="1:7" x14ac:dyDescent="0.35">
      <c r="B54" s="7" t="s">
        <v>71</v>
      </c>
      <c r="C54" s="47">
        <v>0</v>
      </c>
      <c r="D54" s="47">
        <v>0</v>
      </c>
      <c r="E54" s="47">
        <v>0</v>
      </c>
      <c r="F54" s="47">
        <v>0</v>
      </c>
      <c r="G54" s="48"/>
    </row>
    <row r="55" spans="1:7" x14ac:dyDescent="0.35">
      <c r="B55" s="7" t="s">
        <v>72</v>
      </c>
      <c r="C55" s="47">
        <v>0</v>
      </c>
      <c r="D55" s="47">
        <v>0</v>
      </c>
      <c r="E55" s="47">
        <v>0</v>
      </c>
      <c r="F55" s="47">
        <v>0</v>
      </c>
      <c r="G55" s="48"/>
    </row>
    <row r="56" spans="1:7" x14ac:dyDescent="0.35">
      <c r="B56" s="7" t="s">
        <v>73</v>
      </c>
      <c r="C56" s="47">
        <v>0</v>
      </c>
      <c r="D56" s="47">
        <v>0</v>
      </c>
      <c r="E56" s="47">
        <v>0</v>
      </c>
      <c r="F56" s="47">
        <v>0</v>
      </c>
      <c r="G56" s="48"/>
    </row>
    <row r="57" spans="1:7" x14ac:dyDescent="0.35">
      <c r="B57" s="7" t="s">
        <v>74</v>
      </c>
      <c r="C57" s="47">
        <v>0</v>
      </c>
      <c r="D57" s="47">
        <v>0</v>
      </c>
      <c r="E57" s="47">
        <v>0</v>
      </c>
      <c r="F57" s="47">
        <v>0</v>
      </c>
      <c r="G57" s="48"/>
    </row>
    <row r="58" spans="1:7" x14ac:dyDescent="0.35">
      <c r="B58" s="7" t="s">
        <v>75</v>
      </c>
      <c r="C58" s="47">
        <v>0</v>
      </c>
      <c r="D58" s="47">
        <v>0</v>
      </c>
      <c r="E58" s="47">
        <v>0</v>
      </c>
      <c r="F58" s="47">
        <v>0</v>
      </c>
      <c r="G58" s="48"/>
    </row>
    <row r="59" spans="1:7" x14ac:dyDescent="0.35">
      <c r="A59" s="49" t="str">
        <f>IF(SUM(C54:F57)-SUM(C59:F59)=0,"OK","ERROR")</f>
        <v>OK</v>
      </c>
      <c r="B59" s="8" t="s">
        <v>76</v>
      </c>
      <c r="C59" s="50">
        <f>SUM(C54:C58)</f>
        <v>0</v>
      </c>
      <c r="D59" s="50">
        <f>SUM(D54:D58)</f>
        <v>0</v>
      </c>
      <c r="E59" s="50">
        <f>SUM(E54:E58)</f>
        <v>0</v>
      </c>
      <c r="F59" s="50">
        <f>SUM(F54:F58)</f>
        <v>0</v>
      </c>
      <c r="G59" s="51"/>
    </row>
    <row r="60" spans="1:7" x14ac:dyDescent="0.35">
      <c r="A60" s="49" t="str">
        <f>IF(SUM(C33:F33)+SUM(C45:F45)-SUM(C53:F53)-SUM(C59:F59)=SUM(C60:F60),"OK","ERROR")</f>
        <v>OK</v>
      </c>
      <c r="B60" s="10" t="s">
        <v>77</v>
      </c>
      <c r="C60" s="99">
        <f t="shared" ref="C60:F60" si="3">SUM(C33,C45,-C53,-C59)</f>
        <v>0</v>
      </c>
      <c r="D60" s="99">
        <f t="shared" si="3"/>
        <v>0</v>
      </c>
      <c r="E60" s="99">
        <f t="shared" si="3"/>
        <v>0</v>
      </c>
      <c r="F60" s="99">
        <f t="shared" si="3"/>
        <v>0</v>
      </c>
      <c r="G60" s="51"/>
    </row>
    <row r="62" spans="1:7" outlineLevel="1" x14ac:dyDescent="0.35">
      <c r="B62" s="7" t="s">
        <v>41</v>
      </c>
      <c r="C62" s="52">
        <v>0</v>
      </c>
      <c r="D62" s="52">
        <v>0</v>
      </c>
      <c r="E62" s="52">
        <v>0</v>
      </c>
    </row>
    <row r="63" spans="1:7" outlineLevel="1" x14ac:dyDescent="0.35">
      <c r="B63" s="12" t="s">
        <v>42</v>
      </c>
      <c r="C63" s="53">
        <f>C62-C60</f>
        <v>0</v>
      </c>
      <c r="D63" s="53">
        <f>D62-D60</f>
        <v>0</v>
      </c>
      <c r="E63" s="53">
        <f>E62-E60</f>
        <v>0</v>
      </c>
    </row>
    <row r="64" spans="1:7" ht="11.25" customHeight="1" outlineLevel="1" x14ac:dyDescent="0.35">
      <c r="B64" s="12"/>
      <c r="C64" s="54"/>
      <c r="D64" s="54"/>
      <c r="E64" s="54"/>
    </row>
    <row r="66" spans="1:7" x14ac:dyDescent="0.35">
      <c r="A66" s="46" t="s">
        <v>78</v>
      </c>
      <c r="B66" s="38" t="s">
        <v>79</v>
      </c>
      <c r="C66" s="38"/>
      <c r="D66" s="38"/>
      <c r="E66" s="38"/>
    </row>
    <row r="67" spans="1:7" x14ac:dyDescent="0.35">
      <c r="B67" s="39" t="str">
        <f>B25</f>
        <v>GBP</v>
      </c>
      <c r="C67" s="37" t="str">
        <f>'Project Company &gt;&gt;'!C19</f>
        <v>FYXX</v>
      </c>
      <c r="D67" s="37" t="str">
        <f>'Project Company &gt;&gt;'!D19</f>
        <v>FYXX</v>
      </c>
      <c r="E67" s="37" t="str">
        <f>'Project Company &gt;&gt;'!E19</f>
        <v>FYXX</v>
      </c>
      <c r="F67" s="37" t="str">
        <f>'Project Company &gt;&gt;'!F19</f>
        <v>FYXX</v>
      </c>
    </row>
    <row r="68" spans="1:7" x14ac:dyDescent="0.35">
      <c r="B68" s="7" t="s">
        <v>80</v>
      </c>
      <c r="C68" s="55">
        <f t="shared" ref="C68:F68" si="4">(C56+C55+C54+C51+C48)-(C43+C36)</f>
        <v>0</v>
      </c>
      <c r="D68" s="55">
        <f t="shared" si="4"/>
        <v>0</v>
      </c>
      <c r="E68" s="55">
        <f t="shared" si="4"/>
        <v>0</v>
      </c>
      <c r="F68" s="55">
        <f t="shared" si="4"/>
        <v>0</v>
      </c>
    </row>
    <row r="70" spans="1:7" x14ac:dyDescent="0.35">
      <c r="A70" s="46" t="s">
        <v>81</v>
      </c>
      <c r="B70" s="38" t="s">
        <v>82</v>
      </c>
      <c r="C70" s="38"/>
      <c r="D70" s="38"/>
      <c r="E70" s="38"/>
    </row>
    <row r="71" spans="1:7" x14ac:dyDescent="0.35">
      <c r="B71" s="39" t="str">
        <f>B25</f>
        <v>GBP</v>
      </c>
      <c r="C71" s="37" t="str">
        <f>'Project Company &gt;&gt;'!C19</f>
        <v>FYXX</v>
      </c>
      <c r="D71" s="37" t="str">
        <f>'Project Company &gt;&gt;'!D19</f>
        <v>FYXX</v>
      </c>
      <c r="E71" s="37" t="str">
        <f>'Project Company &gt;&gt;'!E19</f>
        <v>FYXX</v>
      </c>
      <c r="F71" s="37" t="str">
        <f>'Project Company &gt;&gt;'!F19</f>
        <v>FYXX</v>
      </c>
      <c r="G71" s="37" t="s">
        <v>17</v>
      </c>
    </row>
    <row r="73" spans="1:7" x14ac:dyDescent="0.35">
      <c r="B73" s="7" t="s">
        <v>83</v>
      </c>
      <c r="C73" s="47">
        <v>0</v>
      </c>
      <c r="D73" s="47">
        <v>0</v>
      </c>
      <c r="E73" s="47">
        <v>0</v>
      </c>
      <c r="F73" s="47">
        <v>0</v>
      </c>
      <c r="G73" s="48"/>
    </row>
    <row r="74" spans="1:7" x14ac:dyDescent="0.35">
      <c r="B74" s="14" t="s">
        <v>84</v>
      </c>
      <c r="C74" s="47">
        <v>0</v>
      </c>
      <c r="D74" s="47">
        <v>0</v>
      </c>
      <c r="E74" s="47">
        <v>0</v>
      </c>
      <c r="F74" s="47">
        <v>0</v>
      </c>
      <c r="G74" s="56"/>
    </row>
    <row r="76" spans="1:7" x14ac:dyDescent="0.35">
      <c r="A76" s="46" t="s">
        <v>85</v>
      </c>
      <c r="B76" s="38" t="s">
        <v>86</v>
      </c>
      <c r="C76" s="38"/>
      <c r="D76" s="38"/>
      <c r="E76" s="38"/>
      <c r="F76" s="38"/>
    </row>
    <row r="77" spans="1:7" ht="53.5" customHeight="1" x14ac:dyDescent="0.35">
      <c r="B77" s="39" t="str">
        <f>B25</f>
        <v>GBP</v>
      </c>
      <c r="C77" s="37" t="str">
        <f>'P&amp;L PC'!C17</f>
        <v>FYXX</v>
      </c>
      <c r="D77" s="37" t="str">
        <f>'P&amp;L PC'!D17</f>
        <v>FYXX</v>
      </c>
      <c r="E77" s="37" t="str">
        <f>'P&amp;L PC'!E17</f>
        <v>FYXX</v>
      </c>
      <c r="F77" s="37" t="str">
        <f>'P&amp;L PC'!F17</f>
        <v>FYXX</v>
      </c>
      <c r="G77" s="37" t="s">
        <v>17</v>
      </c>
    </row>
    <row r="78" spans="1:7" ht="31" x14ac:dyDescent="0.35">
      <c r="B78" s="14" t="s">
        <v>87</v>
      </c>
      <c r="C78" s="47">
        <v>0</v>
      </c>
      <c r="D78" s="47">
        <v>0</v>
      </c>
      <c r="E78" s="47">
        <v>0</v>
      </c>
      <c r="F78" s="47">
        <v>0</v>
      </c>
      <c r="G78" s="48"/>
    </row>
    <row r="79" spans="1:7" x14ac:dyDescent="0.35">
      <c r="B79" s="14" t="s">
        <v>88</v>
      </c>
      <c r="C79" s="47">
        <v>0</v>
      </c>
      <c r="D79" s="47">
        <v>0</v>
      </c>
      <c r="E79" s="47">
        <v>0</v>
      </c>
      <c r="F79" s="47">
        <v>0</v>
      </c>
      <c r="G79" s="48"/>
    </row>
    <row r="80" spans="1:7" x14ac:dyDescent="0.35">
      <c r="B80" s="14" t="s">
        <v>89</v>
      </c>
      <c r="C80" s="47">
        <v>0</v>
      </c>
      <c r="D80" s="47">
        <v>0</v>
      </c>
      <c r="E80" s="47">
        <v>0</v>
      </c>
      <c r="F80" s="47">
        <v>0</v>
      </c>
      <c r="G80" s="48"/>
    </row>
    <row r="81" spans="2:7" x14ac:dyDescent="0.35">
      <c r="B81" s="14" t="s">
        <v>90</v>
      </c>
      <c r="C81" s="57">
        <f>C79-C80</f>
        <v>0</v>
      </c>
      <c r="D81" s="57">
        <f>D79-D80</f>
        <v>0</v>
      </c>
      <c r="E81" s="57">
        <f>E79-E80</f>
        <v>0</v>
      </c>
      <c r="F81" s="57">
        <f>F79-F80</f>
        <v>0</v>
      </c>
      <c r="G81" s="55"/>
    </row>
    <row r="82" spans="2:7" ht="31" x14ac:dyDescent="0.35">
      <c r="B82" s="14" t="s">
        <v>91</v>
      </c>
      <c r="C82" s="47">
        <v>0</v>
      </c>
      <c r="D82" s="47">
        <v>0</v>
      </c>
      <c r="E82" s="47">
        <v>0</v>
      </c>
      <c r="F82" s="47">
        <v>0</v>
      </c>
      <c r="G82" s="48"/>
    </row>
    <row r="83" spans="2:7" x14ac:dyDescent="0.35">
      <c r="B83" s="14" t="s">
        <v>92</v>
      </c>
      <c r="C83" s="47">
        <v>0</v>
      </c>
      <c r="D83" s="47">
        <v>0</v>
      </c>
      <c r="E83" s="47">
        <v>0</v>
      </c>
      <c r="F83" s="47">
        <v>0</v>
      </c>
      <c r="G83" s="48"/>
    </row>
    <row r="84" spans="2:7" x14ac:dyDescent="0.35">
      <c r="B84" s="14" t="s">
        <v>93</v>
      </c>
      <c r="C84" s="47">
        <v>0</v>
      </c>
      <c r="D84" s="47">
        <v>0</v>
      </c>
      <c r="E84" s="47">
        <v>0</v>
      </c>
      <c r="F84" s="47">
        <v>0</v>
      </c>
      <c r="G84" s="48"/>
    </row>
  </sheetData>
  <sheetProtection algorithmName="SHA-512" hashValue="IHI+hrGwWNHzBaFPS0epxIlwA1w+mf07alQk0KbaIeMXodhKNd/reVmFuyQ6wzP37UPQyOMNIdlNrJCsZ/64Ng==" saltValue="+EXPqTpc7BO7mT+OYbzdyw==" spinCount="100000" sheet="1" objects="1" scenarios="1"/>
  <conditionalFormatting sqref="A1:A1048576">
    <cfRule type="cellIs" dxfId="22" priority="1" operator="equal">
      <formula>"ERROR"</formula>
    </cfRule>
    <cfRule type="cellIs" dxfId="21" priority="2" operator="equal">
      <formula>"OK"</formula>
    </cfRule>
  </conditionalFormatting>
  <conditionalFormatting sqref="C63:E64">
    <cfRule type="cellIs" dxfId="20" priority="3" operator="notBetween">
      <formula>1</formula>
      <formula>-1</formula>
    </cfRule>
  </conditionalFormatting>
  <dataValidations count="3">
    <dataValidation allowBlank="1" showInputMessage="1" showErrorMessage="1" prompt="This is a note." sqref="N8:O8" xr:uid="{FB62BCE9-915F-4346-BB51-C509608E7A7A}"/>
    <dataValidation type="list" allowBlank="1" showInputMessage="1" showErrorMessage="1" sqref="P7" xr:uid="{7759EC47-EFFD-422C-B977-4B8A3D9E4FAC}">
      <formula1>"Dropdown cell"</formula1>
    </dataValidation>
    <dataValidation allowBlank="1" showInputMessage="1" showErrorMessage="1" prompt="This is a note; these provide guidance." sqref="N7:O7" xr:uid="{06BC864F-133E-43C0-A34E-A69FBADF2F78}"/>
  </dataValidation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CD3CC-5E63-4172-BFAB-8DF9D68CF0E4}">
  <sheetPr>
    <tabColor rgb="FF002060"/>
  </sheetPr>
  <dimension ref="A11:L40"/>
  <sheetViews>
    <sheetView showGridLines="0" zoomScale="72" workbookViewId="0">
      <selection activeCell="K24" sqref="K24"/>
    </sheetView>
  </sheetViews>
  <sheetFormatPr defaultColWidth="8.1796875" defaultRowHeight="15.5" x14ac:dyDescent="0.35"/>
  <cols>
    <col min="1" max="1" width="9.453125" style="17" customWidth="1"/>
    <col min="2" max="2" width="46.1796875" style="17" customWidth="1"/>
    <col min="3" max="5" width="14.1796875" style="17" customWidth="1"/>
    <col min="6" max="6" width="16.81640625" style="17" customWidth="1"/>
    <col min="7" max="7" width="19.81640625" style="17" customWidth="1"/>
    <col min="8" max="8" width="40.7265625" style="17" customWidth="1"/>
    <col min="9" max="9" width="8.1796875" style="17"/>
    <col min="10" max="10" width="21.7265625" style="17" customWidth="1"/>
    <col min="11" max="13" width="23.81640625" style="17" customWidth="1"/>
    <col min="14" max="16384" width="8.1796875" style="17"/>
  </cols>
  <sheetData>
    <row r="11" spans="1:12" ht="16" thickBot="1" x14ac:dyDescent="0.4"/>
    <row r="12" spans="1:12" ht="16" thickBot="1" x14ac:dyDescent="0.4">
      <c r="B12" s="58" t="s">
        <v>95</v>
      </c>
      <c r="I12" s="1"/>
      <c r="J12" s="2"/>
      <c r="K12" s="2"/>
      <c r="L12" s="3"/>
    </row>
    <row r="13" spans="1:12" x14ac:dyDescent="0.35">
      <c r="B13" s="59"/>
      <c r="C13" s="60"/>
      <c r="D13" s="60"/>
      <c r="E13" s="60"/>
      <c r="F13" s="61"/>
      <c r="G13" s="104"/>
      <c r="I13" s="4" t="s">
        <v>0</v>
      </c>
      <c r="J13" s="40" t="s">
        <v>1</v>
      </c>
      <c r="K13" s="41" t="s">
        <v>2</v>
      </c>
      <c r="L13" s="13" t="s">
        <v>3</v>
      </c>
    </row>
    <row r="14" spans="1:12" ht="16" thickBot="1" x14ac:dyDescent="0.4">
      <c r="B14" s="63" t="str">
        <f>'BS &amp; CF PC'!B25</f>
        <v>GBP</v>
      </c>
      <c r="C14" s="64" t="str">
        <f>'Project Company &gt;&gt;'!C19</f>
        <v>FYXX</v>
      </c>
      <c r="D14" s="64" t="str">
        <f>'Project Company &gt;&gt;'!D19</f>
        <v>FYXX</v>
      </c>
      <c r="E14" s="64" t="str">
        <f>'Project Company &gt;&gt;'!E19</f>
        <v>FYXX</v>
      </c>
      <c r="F14" s="64" t="str">
        <f>'Project Company &gt;&gt;'!F19</f>
        <v>FYXX</v>
      </c>
      <c r="G14" s="105" t="s">
        <v>97</v>
      </c>
      <c r="I14" s="5"/>
      <c r="J14" s="44"/>
      <c r="K14" s="44"/>
      <c r="L14" s="45"/>
    </row>
    <row r="15" spans="1:12" x14ac:dyDescent="0.35">
      <c r="A15" s="49" t="str">
        <f>IF(SUM(C15:F15)-SUM('BS &amp; CF PC'!C60:F60)=0,"OK","ERROR")</f>
        <v>OK</v>
      </c>
      <c r="B15" s="65" t="s">
        <v>98</v>
      </c>
      <c r="C15" s="66">
        <f>'BS &amp; CF PC'!C60</f>
        <v>0</v>
      </c>
      <c r="D15" s="66">
        <f>'BS &amp; CF PC'!D60</f>
        <v>0</v>
      </c>
      <c r="E15" s="66">
        <f>'BS &amp; CF PC'!E60</f>
        <v>0</v>
      </c>
      <c r="F15" s="66">
        <f>'BS &amp; CF PC'!F60</f>
        <v>0</v>
      </c>
      <c r="G15" s="106" t="e">
        <f>(F15-E15)/E15</f>
        <v>#DIV/0!</v>
      </c>
    </row>
    <row r="16" spans="1:12" x14ac:dyDescent="0.35">
      <c r="A16" s="49" t="str">
        <f>IF(SUM(C16:F16)-SUM('BS &amp; CF PC'!C33:F33)-SUM('BS &amp; CF PC'!C45:F45)=0,"OK","ERROR")</f>
        <v>OK</v>
      </c>
      <c r="B16" s="65" t="s">
        <v>99</v>
      </c>
      <c r="C16" s="66">
        <f>SUM('BS &amp; CF PC'!C28:C51)</f>
        <v>0</v>
      </c>
      <c r="D16" s="66">
        <f>SUM('BS &amp; CF PC'!D28:D51)</f>
        <v>0</v>
      </c>
      <c r="E16" s="66">
        <f>SUM('BS &amp; CF PC'!E28:E51)</f>
        <v>0</v>
      </c>
      <c r="F16" s="66">
        <f>SUM('BS &amp; CF PC'!F28:F51)</f>
        <v>0</v>
      </c>
      <c r="G16" s="106" t="e">
        <f t="shared" ref="G16:G18" si="0">(F16-E16)/E16</f>
        <v>#DIV/0!</v>
      </c>
    </row>
    <row r="17" spans="1:7" x14ac:dyDescent="0.35">
      <c r="A17" s="49" t="str">
        <f>IF((('BS &amp; CF PC'!C45+'BS &amp; CF PC'!D45+'BS &amp; CF PC'!E45+'BS &amp; CF PC'!F45)-('BS &amp; CF PC'!C53+'BS &amp; CF PC'!D53+'BS &amp; CF PC'!E53+'BS &amp; CF PC'!F53))-SUM('Ratios PC'!C17:F17)=0,"OK","ERROR")</f>
        <v>OK</v>
      </c>
      <c r="B17" s="65" t="s">
        <v>100</v>
      </c>
      <c r="C17" s="66">
        <f>'BS &amp; CF PC'!$C$45-'BS &amp; CF PC'!$C$53</f>
        <v>0</v>
      </c>
      <c r="D17" s="66">
        <f>'BS &amp; CF PC'!$D$45-'BS &amp; CF PC'!$D$53</f>
        <v>0</v>
      </c>
      <c r="E17" s="66">
        <f>'BS &amp; CF PC'!$E$45-'BS &amp; CF PC'!$E$53</f>
        <v>0</v>
      </c>
      <c r="F17" s="66">
        <f>'BS &amp; CF PC'!$F$45-'BS &amp; CF PC'!$F$53</f>
        <v>0</v>
      </c>
      <c r="G17" s="106" t="e">
        <f t="shared" si="0"/>
        <v>#DIV/0!</v>
      </c>
    </row>
    <row r="18" spans="1:7" ht="16" thickBot="1" x14ac:dyDescent="0.4">
      <c r="A18" s="49" t="str">
        <f>IF(SUM('BS &amp; CF PC'!C43:F43)-SUM('Ratios PC'!C18:F18)=0,"OK","ERROR")</f>
        <v>OK</v>
      </c>
      <c r="B18" s="69" t="s">
        <v>101</v>
      </c>
      <c r="C18" s="70">
        <f>'BS &amp; CF PC'!C43</f>
        <v>0</v>
      </c>
      <c r="D18" s="70">
        <f>'BS &amp; CF PC'!D43</f>
        <v>0</v>
      </c>
      <c r="E18" s="70">
        <f>'BS &amp; CF PC'!E43</f>
        <v>0</v>
      </c>
      <c r="F18" s="70">
        <f>'BS &amp; CF PC'!F43</f>
        <v>0</v>
      </c>
      <c r="G18" s="107" t="e">
        <f t="shared" si="0"/>
        <v>#DIV/0!</v>
      </c>
    </row>
    <row r="19" spans="1:7" x14ac:dyDescent="0.35">
      <c r="B19" s="73"/>
      <c r="C19" s="74"/>
      <c r="D19" s="74"/>
      <c r="E19" s="74"/>
      <c r="F19" s="75"/>
      <c r="G19" s="75"/>
    </row>
    <row r="20" spans="1:7" ht="16" thickBot="1" x14ac:dyDescent="0.4">
      <c r="B20" s="58" t="s">
        <v>102</v>
      </c>
    </row>
    <row r="21" spans="1:7" x14ac:dyDescent="0.35">
      <c r="B21" s="59"/>
      <c r="C21" s="60"/>
      <c r="D21" s="60"/>
      <c r="E21" s="60"/>
      <c r="F21" s="61"/>
      <c r="G21" s="108"/>
    </row>
    <row r="22" spans="1:7" x14ac:dyDescent="0.35">
      <c r="B22" s="63"/>
      <c r="C22" s="64" t="str">
        <f>'Project Company &gt;&gt;'!C19</f>
        <v>FYXX</v>
      </c>
      <c r="D22" s="64" t="str">
        <f>'Project Company &gt;&gt;'!D19</f>
        <v>FYXX</v>
      </c>
      <c r="E22" s="64" t="str">
        <f>'Project Company &gt;&gt;'!E19</f>
        <v>FYXX</v>
      </c>
      <c r="F22" s="64" t="str">
        <f>'Project Company &gt;&gt;'!F19</f>
        <v>FYXX</v>
      </c>
      <c r="G22" s="109"/>
    </row>
    <row r="23" spans="1:7" ht="44" customHeight="1" x14ac:dyDescent="0.35">
      <c r="B23" s="77" t="s">
        <v>157</v>
      </c>
      <c r="C23" s="76" t="e">
        <f>'P&amp;L PC'!C34/'P&amp;L PC'!C20</f>
        <v>#DIV/0!</v>
      </c>
      <c r="D23" s="76" t="e">
        <f>'P&amp;L PC'!D34/'P&amp;L PC'!D20</f>
        <v>#DIV/0!</v>
      </c>
      <c r="E23" s="76" t="e">
        <f>'P&amp;L PC'!E34/'P&amp;L PC'!E20</f>
        <v>#DIV/0!</v>
      </c>
      <c r="F23" s="76" t="e">
        <f>'P&amp;L PC'!F34/'P&amp;L PC'!F20</f>
        <v>#DIV/0!</v>
      </c>
      <c r="G23" s="110"/>
    </row>
    <row r="24" spans="1:7" ht="64.5" customHeight="1" x14ac:dyDescent="0.35">
      <c r="B24" s="77" t="s">
        <v>158</v>
      </c>
      <c r="C24" s="78" t="e">
        <f>(('BS &amp; CF PC'!C79-'BS &amp; CF PC'!C80)/'BS &amp; CF PC'!C68)*100</f>
        <v>#DIV/0!</v>
      </c>
      <c r="D24" s="78" t="e">
        <f>(('BS &amp; CF PC'!D79-'BS &amp; CF PC'!D80)/'BS &amp; CF PC'!D68)*100</f>
        <v>#DIV/0!</v>
      </c>
      <c r="E24" s="78" t="e">
        <f>(('BS &amp; CF PC'!E79-'BS &amp; CF PC'!E80)/'BS &amp; CF PC'!E68)*100</f>
        <v>#DIV/0!</v>
      </c>
      <c r="F24" s="78" t="e">
        <f>(('BS &amp; CF PC'!F79-'BS &amp; CF PC'!F80)/'BS &amp; CF PC'!F68)*100</f>
        <v>#DIV/0!</v>
      </c>
      <c r="G24" s="111"/>
    </row>
    <row r="25" spans="1:7" ht="47" customHeight="1" x14ac:dyDescent="0.35">
      <c r="B25" s="85" t="s">
        <v>160</v>
      </c>
      <c r="C25" s="76" t="e">
        <f>'BS &amp; CF PC'!C68/'P&amp;L PC'!C29</f>
        <v>#DIV/0!</v>
      </c>
      <c r="D25" s="76" t="e">
        <f>'BS &amp; CF PC'!D68/'P&amp;L PC'!D29</f>
        <v>#DIV/0!</v>
      </c>
      <c r="E25" s="76" t="e">
        <f>'BS &amp; CF PC'!E68/'P&amp;L PC'!E29</f>
        <v>#DIV/0!</v>
      </c>
      <c r="F25" s="76" t="e">
        <f>'BS &amp; CF PC'!F68/'P&amp;L PC'!F29</f>
        <v>#DIV/0!</v>
      </c>
      <c r="G25" s="110"/>
    </row>
    <row r="26" spans="1:7" ht="49" customHeight="1" x14ac:dyDescent="0.35">
      <c r="B26" s="85" t="s">
        <v>152</v>
      </c>
      <c r="C26" s="79" t="e">
        <f>'P&amp;L PC'!C34/('P&amp;L PC'!C36)</f>
        <v>#DIV/0!</v>
      </c>
      <c r="D26" s="79" t="e">
        <f>'P&amp;L PC'!D34/('P&amp;L PC'!D36)</f>
        <v>#DIV/0!</v>
      </c>
      <c r="E26" s="79" t="e">
        <f>'P&amp;L PC'!E34/('P&amp;L PC'!E36)</f>
        <v>#DIV/0!</v>
      </c>
      <c r="F26" s="79" t="e">
        <f>'P&amp;L PC'!F34/('P&amp;L PC'!F36)</f>
        <v>#DIV/0!</v>
      </c>
      <c r="G26" s="112"/>
    </row>
    <row r="27" spans="1:7" ht="55" customHeight="1" x14ac:dyDescent="0.35">
      <c r="B27" s="85" t="s">
        <v>153</v>
      </c>
      <c r="C27" s="76" t="e">
        <f>('BS &amp; CF PC'!C45/'BS &amp; CF PC'!C53)</f>
        <v>#DIV/0!</v>
      </c>
      <c r="D27" s="76" t="e">
        <f>('BS &amp; CF PC'!D45/'BS &amp; CF PC'!D53)</f>
        <v>#DIV/0!</v>
      </c>
      <c r="E27" s="76" t="e">
        <f>('BS &amp; CF PC'!E45/'BS &amp; CF PC'!E53)</f>
        <v>#DIV/0!</v>
      </c>
      <c r="F27" s="76" t="e">
        <f>('BS &amp; CF PC'!F45/'BS &amp; CF PC'!F53)</f>
        <v>#DIV/0!</v>
      </c>
      <c r="G27" s="110"/>
    </row>
    <row r="28" spans="1:7" ht="41.5" customHeight="1" x14ac:dyDescent="0.35">
      <c r="B28" s="85" t="s">
        <v>154</v>
      </c>
      <c r="C28" s="79">
        <f>'BS &amp; CF PC'!C60</f>
        <v>0</v>
      </c>
      <c r="D28" s="79">
        <f>'BS &amp; CF PC'!D60</f>
        <v>0</v>
      </c>
      <c r="E28" s="79">
        <f>'BS &amp; CF PC'!E60</f>
        <v>0</v>
      </c>
      <c r="F28" s="79">
        <f>'BS &amp; CF PC'!F60</f>
        <v>0</v>
      </c>
      <c r="G28" s="112"/>
    </row>
    <row r="29" spans="1:7" ht="62.5" thickBot="1" x14ac:dyDescent="0.4">
      <c r="B29" s="80" t="s">
        <v>155</v>
      </c>
      <c r="C29" s="81" t="e">
        <f>(('BS &amp; CF PC'!C73+'BS &amp; CF PC'!C74)/('BS &amp; CF PC'!C45+'BS &amp; CF PC'!C33))*100</f>
        <v>#DIV/0!</v>
      </c>
      <c r="D29" s="81" t="e">
        <f>(('BS &amp; CF PC'!D73+'BS &amp; CF PC'!D74)/('BS &amp; CF PC'!D45+'BS &amp; CF PC'!D33))*100</f>
        <v>#DIV/0!</v>
      </c>
      <c r="E29" s="81" t="e">
        <f>(('BS &amp; CF PC'!E73+'BS &amp; CF PC'!E74)/('BS &amp; CF PC'!E45+'BS &amp; CF PC'!E33))*100</f>
        <v>#DIV/0!</v>
      </c>
      <c r="F29" s="81" t="e">
        <f>(('BS &amp; CF PC'!F73+'BS &amp; CF PC'!F74)/('BS &amp; CF PC'!F45+'BS &amp; CF PC'!F33))*100</f>
        <v>#DIV/0!</v>
      </c>
      <c r="G29" s="113"/>
    </row>
    <row r="31" spans="1:7" ht="16" thickBot="1" x14ac:dyDescent="0.4">
      <c r="B31" s="58" t="s">
        <v>109</v>
      </c>
    </row>
    <row r="32" spans="1:7" x14ac:dyDescent="0.35">
      <c r="B32" s="59"/>
      <c r="C32" s="60"/>
      <c r="D32" s="60"/>
      <c r="E32" s="60"/>
      <c r="F32" s="61"/>
      <c r="G32" s="104"/>
    </row>
    <row r="33" spans="1:7" x14ac:dyDescent="0.35">
      <c r="B33" s="63" t="str">
        <f>'P&amp;L PC'!B17</f>
        <v>GBP</v>
      </c>
      <c r="C33" s="64" t="str">
        <f>'Project Company &gt;&gt;'!C19</f>
        <v>FYXX</v>
      </c>
      <c r="D33" s="64" t="str">
        <f>'Project Company &gt;&gt;'!D19</f>
        <v>FYXX</v>
      </c>
      <c r="E33" s="64" t="str">
        <f>'Project Company &gt;&gt;'!E19</f>
        <v>FYXX</v>
      </c>
      <c r="F33" s="64" t="str">
        <f>'Project Company &gt;&gt;'!F19</f>
        <v>FYXX</v>
      </c>
      <c r="G33" s="105" t="s">
        <v>97</v>
      </c>
    </row>
    <row r="34" spans="1:7" x14ac:dyDescent="0.35">
      <c r="A34" s="49" t="str">
        <f>IF(SUM('P&amp;L PC'!C20:F20)-SUM('Ratios PC'!C34:F34)=0,"OK","ERROR")</f>
        <v>OK</v>
      </c>
      <c r="B34" s="83" t="s">
        <v>110</v>
      </c>
      <c r="C34" s="76">
        <f>'P&amp;L PC'!C20</f>
        <v>0</v>
      </c>
      <c r="D34" s="76">
        <f>'P&amp;L PC'!D20</f>
        <v>0</v>
      </c>
      <c r="E34" s="76">
        <f>'P&amp;L PC'!E20</f>
        <v>0</v>
      </c>
      <c r="F34" s="76">
        <f>'P&amp;L PC'!F20</f>
        <v>0</v>
      </c>
      <c r="G34" s="106" t="e">
        <f t="shared" ref="G34:G36" si="1">(F34-E34)/E34</f>
        <v>#DIV/0!</v>
      </c>
    </row>
    <row r="35" spans="1:7" x14ac:dyDescent="0.35">
      <c r="A35" s="49" t="str">
        <f>IF(SUM('P&amp;L PC'!C31:F31)-SUM('Ratios PC'!C35:F35)=0,"OK","ERROR")</f>
        <v>OK</v>
      </c>
      <c r="B35" s="83" t="s">
        <v>111</v>
      </c>
      <c r="C35" s="76">
        <f>'P&amp;L PC'!C31</f>
        <v>0</v>
      </c>
      <c r="D35" s="76">
        <f>'P&amp;L PC'!D31</f>
        <v>0</v>
      </c>
      <c r="E35" s="76">
        <f>'P&amp;L PC'!E31</f>
        <v>0</v>
      </c>
      <c r="F35" s="76">
        <f>'P&amp;L PC'!F31</f>
        <v>0</v>
      </c>
      <c r="G35" s="106" t="e">
        <f t="shared" si="1"/>
        <v>#DIV/0!</v>
      </c>
    </row>
    <row r="36" spans="1:7" ht="16" thickBot="1" x14ac:dyDescent="0.4">
      <c r="A36" s="49" t="str">
        <f>IF(SUM('P&amp;L PC'!C41:F41)-SUM('Ratios PC'!C36:F36)=0,"OK","ERROR")</f>
        <v>OK</v>
      </c>
      <c r="B36" s="84" t="s">
        <v>112</v>
      </c>
      <c r="C36" s="81">
        <f>'P&amp;L PC'!C41</f>
        <v>0</v>
      </c>
      <c r="D36" s="81">
        <f>'P&amp;L PC'!D41</f>
        <v>0</v>
      </c>
      <c r="E36" s="81">
        <f>'P&amp;L PC'!E41</f>
        <v>0</v>
      </c>
      <c r="F36" s="81">
        <f>'P&amp;L PC'!F41</f>
        <v>0</v>
      </c>
      <c r="G36" s="107" t="e">
        <f t="shared" si="1"/>
        <v>#DIV/0!</v>
      </c>
    </row>
    <row r="37" spans="1:7" ht="12" customHeight="1" x14ac:dyDescent="0.35"/>
    <row r="38" spans="1:7" ht="11.25" customHeight="1" x14ac:dyDescent="0.35"/>
    <row r="39" spans="1:7" ht="11.25" customHeight="1" x14ac:dyDescent="0.35"/>
    <row r="40" spans="1:7" ht="11.25" customHeight="1" x14ac:dyDescent="0.35"/>
  </sheetData>
  <sheetProtection algorithmName="SHA-512" hashValue="qkKTQvxJhSrI21KBJtucZUapdpGLVYGk0JnARqzd+Sd0hsmGEVqXc/0fUCii5zSWZ+or+11G/7JZaPn/eBiAVA==" saltValue="AhHjmI8TSJ0bxB7zva6YCw==" spinCount="100000" sheet="1" objects="1" scenarios="1"/>
  <conditionalFormatting sqref="A1:A1048576">
    <cfRule type="cellIs" dxfId="19" priority="2" operator="equal">
      <formula>"ERROR"</formula>
    </cfRule>
    <cfRule type="cellIs" dxfId="18" priority="3" operator="equal">
      <formula>"OK"</formula>
    </cfRule>
  </conditionalFormatting>
  <conditionalFormatting sqref="C23:F24">
    <cfRule type="cellIs" dxfId="17" priority="18" operator="greaterThan">
      <formula>10</formula>
    </cfRule>
    <cfRule type="cellIs" dxfId="16" priority="19" operator="between">
      <formula>5</formula>
      <formula>10</formula>
    </cfRule>
    <cfRule type="cellIs" dxfId="15" priority="20" operator="lessThan">
      <formula>5</formula>
    </cfRule>
  </conditionalFormatting>
  <conditionalFormatting sqref="C25:F25">
    <cfRule type="cellIs" dxfId="14" priority="15" operator="lessThan">
      <formula>2.5</formula>
    </cfRule>
    <cfRule type="cellIs" dxfId="13" priority="16" operator="between">
      <formula>2.5</formula>
      <formula>3.5</formula>
    </cfRule>
    <cfRule type="cellIs" dxfId="12" priority="17" operator="greaterThan">
      <formula>3.5</formula>
    </cfRule>
  </conditionalFormatting>
  <conditionalFormatting sqref="C26:F26">
    <cfRule type="cellIs" dxfId="11" priority="12" operator="greaterThan">
      <formula>4.5</formula>
    </cfRule>
    <cfRule type="cellIs" dxfId="10" priority="13" operator="between">
      <formula>3</formula>
      <formula>4.5</formula>
    </cfRule>
    <cfRule type="cellIs" dxfId="9" priority="14" operator="lessThan">
      <formula>3</formula>
    </cfRule>
  </conditionalFormatting>
  <conditionalFormatting sqref="C27:F27">
    <cfRule type="cellIs" dxfId="8" priority="9" operator="greaterThan">
      <formula>1</formula>
    </cfRule>
    <cfRule type="cellIs" dxfId="7" priority="10" operator="between">
      <formula>0.8</formula>
      <formula>1</formula>
    </cfRule>
    <cfRule type="cellIs" dxfId="6" priority="11" operator="lessThan">
      <formula>0.8</formula>
    </cfRule>
  </conditionalFormatting>
  <conditionalFormatting sqref="C28:F28">
    <cfRule type="cellIs" dxfId="5" priority="7" operator="greaterThan">
      <formula>0</formula>
    </cfRule>
    <cfRule type="cellIs" dxfId="4" priority="8" operator="lessThan">
      <formula>0</formula>
    </cfRule>
  </conditionalFormatting>
  <conditionalFormatting sqref="C29:F29">
    <cfRule type="cellIs" dxfId="3" priority="4" operator="lessThan">
      <formula>25</formula>
    </cfRule>
    <cfRule type="cellIs" dxfId="2" priority="5" operator="between">
      <formula>25</formula>
      <formula>50</formula>
    </cfRule>
    <cfRule type="cellIs" dxfId="1" priority="6" operator="greaterThan">
      <formula>50</formula>
    </cfRule>
  </conditionalFormatting>
  <conditionalFormatting sqref="G15:G18 G34:G36">
    <cfRule type="cellIs" dxfId="0" priority="1" operator="lessThan">
      <formula>0</formula>
    </cfRule>
  </conditionalFormatting>
  <dataValidations count="3">
    <dataValidation allowBlank="1" showInputMessage="1" showErrorMessage="1" prompt="This is a note; these provide guidance." sqref="J13:K13" xr:uid="{B1E3A8F8-3302-4777-81C6-AB46F9B6594F}"/>
    <dataValidation type="list" allowBlank="1" showInputMessage="1" showErrorMessage="1" sqref="L13" xr:uid="{051C0FE8-D44C-4EB6-B7FF-5E05A2E00F21}">
      <formula1>"Dropdown cell"</formula1>
    </dataValidation>
    <dataValidation allowBlank="1" showInputMessage="1" showErrorMessage="1" prompt="This is a note." sqref="J14:K14" xr:uid="{F2EF3837-A46A-4C9F-8185-0EB21905C3D3}"/>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79444-69F8-4678-B9AB-0D42B6FA7455}">
  <sheetPr>
    <tabColor theme="1"/>
  </sheetPr>
  <dimension ref="A1"/>
  <sheetViews>
    <sheetView zoomScale="52" workbookViewId="0">
      <selection activeCell="W51" sqref="W51"/>
    </sheetView>
  </sheetViews>
  <sheetFormatPr defaultRowHeight="14.5" x14ac:dyDescent="0.35"/>
  <sheetData/>
  <sheetProtection algorithmName="SHA-512" hashValue="Q5skoAA6zaY65AaToIiH33wonXdcL+smmjrZ7uT7QZFBGbcr7FcC08N4KTkF6hc4EHHG+dibzfWpN3ssl78DPA==" saltValue="ADF97MfeqsnmmQdtWSKwm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6E28-6C9D-46F5-BD38-10E27BB63763}">
  <sheetPr>
    <tabColor theme="1"/>
  </sheetPr>
  <dimension ref="B12:F31"/>
  <sheetViews>
    <sheetView showGridLines="0" zoomScale="90" zoomScaleNormal="90" workbookViewId="0">
      <selection activeCell="H19" sqref="H19"/>
    </sheetView>
  </sheetViews>
  <sheetFormatPr defaultRowHeight="15.5" x14ac:dyDescent="0.35"/>
  <cols>
    <col min="1" max="1" width="2.54296875" style="115" customWidth="1"/>
    <col min="2" max="2" width="50.1796875" style="115" customWidth="1"/>
    <col min="3" max="5" width="23" style="115" customWidth="1"/>
    <col min="6" max="6" width="44.7265625" style="115" customWidth="1"/>
    <col min="7" max="16372" width="23" style="115" customWidth="1"/>
    <col min="16373" max="16373" width="8.1796875" style="115" customWidth="1"/>
    <col min="16374" max="16374" width="6.81640625" style="115" customWidth="1"/>
    <col min="16375" max="16384" width="28.54296875" style="115" customWidth="1"/>
  </cols>
  <sheetData>
    <row r="12" spans="2:6" ht="31" x14ac:dyDescent="0.35">
      <c r="B12" s="114" t="s">
        <v>115</v>
      </c>
      <c r="C12" s="134" t="s">
        <v>116</v>
      </c>
      <c r="D12" s="135"/>
      <c r="E12" s="136"/>
      <c r="F12" s="114" t="s">
        <v>117</v>
      </c>
    </row>
    <row r="13" spans="2:6" ht="31" x14ac:dyDescent="0.35">
      <c r="B13" s="114" t="s">
        <v>118</v>
      </c>
      <c r="C13" s="137" t="s">
        <v>119</v>
      </c>
      <c r="D13" s="138"/>
      <c r="E13" s="139"/>
      <c r="F13" s="114" t="s">
        <v>120</v>
      </c>
    </row>
    <row r="14" spans="2:6" x14ac:dyDescent="0.35">
      <c r="B14" s="114"/>
      <c r="C14" s="116" t="s">
        <v>121</v>
      </c>
      <c r="D14" s="117" t="s">
        <v>122</v>
      </c>
      <c r="E14" s="118" t="s">
        <v>123</v>
      </c>
      <c r="F14" s="114"/>
    </row>
    <row r="15" spans="2:6" ht="93" x14ac:dyDescent="0.35">
      <c r="B15" s="119" t="s">
        <v>103</v>
      </c>
      <c r="C15" s="120" t="s">
        <v>124</v>
      </c>
      <c r="D15" s="120" t="s">
        <v>125</v>
      </c>
      <c r="E15" s="120" t="s">
        <v>126</v>
      </c>
      <c r="F15" s="121" t="s">
        <v>127</v>
      </c>
    </row>
    <row r="16" spans="2:6" ht="93" x14ac:dyDescent="0.35">
      <c r="B16" s="122" t="s">
        <v>104</v>
      </c>
      <c r="C16" s="120" t="s">
        <v>124</v>
      </c>
      <c r="D16" s="120" t="s">
        <v>125</v>
      </c>
      <c r="E16" s="120" t="s">
        <v>126</v>
      </c>
      <c r="F16" s="121" t="s">
        <v>128</v>
      </c>
    </row>
    <row r="17" spans="2:6" ht="93" x14ac:dyDescent="0.35">
      <c r="B17" s="122" t="s">
        <v>163</v>
      </c>
      <c r="C17" s="120" t="s">
        <v>129</v>
      </c>
      <c r="D17" s="120" t="s">
        <v>130</v>
      </c>
      <c r="E17" s="120" t="s">
        <v>131</v>
      </c>
      <c r="F17" s="121" t="s">
        <v>132</v>
      </c>
    </row>
    <row r="18" spans="2:6" ht="93" x14ac:dyDescent="0.35">
      <c r="B18" s="122" t="s">
        <v>105</v>
      </c>
      <c r="C18" s="120" t="s">
        <v>133</v>
      </c>
      <c r="D18" s="120" t="s">
        <v>134</v>
      </c>
      <c r="E18" s="120" t="s">
        <v>135</v>
      </c>
      <c r="F18" s="121" t="s">
        <v>136</v>
      </c>
    </row>
    <row r="19" spans="2:6" ht="93" x14ac:dyDescent="0.35">
      <c r="B19" s="122" t="s">
        <v>106</v>
      </c>
      <c r="C19" s="120" t="s">
        <v>137</v>
      </c>
      <c r="D19" s="120" t="s">
        <v>138</v>
      </c>
      <c r="E19" s="120" t="s">
        <v>139</v>
      </c>
      <c r="F19" s="121" t="s">
        <v>140</v>
      </c>
    </row>
    <row r="20" spans="2:6" ht="93" x14ac:dyDescent="0.35">
      <c r="B20" s="122" t="s">
        <v>107</v>
      </c>
      <c r="C20" s="120" t="s">
        <v>141</v>
      </c>
      <c r="D20" s="120" t="s">
        <v>142</v>
      </c>
      <c r="E20" s="120" t="s">
        <v>143</v>
      </c>
      <c r="F20" s="121" t="s">
        <v>144</v>
      </c>
    </row>
    <row r="21" spans="2:6" ht="93" x14ac:dyDescent="0.35">
      <c r="B21" s="122" t="s">
        <v>108</v>
      </c>
      <c r="C21" s="120" t="s">
        <v>145</v>
      </c>
      <c r="D21" s="120" t="s">
        <v>146</v>
      </c>
      <c r="E21" s="120" t="s">
        <v>147</v>
      </c>
      <c r="F21" s="121" t="s">
        <v>148</v>
      </c>
    </row>
    <row r="22" spans="2:6" ht="155.15" customHeight="1" x14ac:dyDescent="0.35"/>
    <row r="23" spans="2:6" ht="188.5" customHeight="1" x14ac:dyDescent="0.35"/>
    <row r="24" spans="2:6" ht="188.5" customHeight="1" x14ac:dyDescent="0.35"/>
    <row r="25" spans="2:6" ht="188.5" customHeight="1" x14ac:dyDescent="0.35"/>
    <row r="26" spans="2:6" ht="188.5" customHeight="1" x14ac:dyDescent="0.35"/>
    <row r="27" spans="2:6" ht="188.5" customHeight="1" x14ac:dyDescent="0.35"/>
    <row r="28" spans="2:6" ht="188.5" customHeight="1" x14ac:dyDescent="0.35"/>
    <row r="29" spans="2:6" ht="178" customHeight="1" x14ac:dyDescent="0.35"/>
    <row r="30" spans="2:6" ht="178" customHeight="1" x14ac:dyDescent="0.35"/>
    <row r="31" spans="2:6" ht="178" customHeight="1" x14ac:dyDescent="0.35"/>
  </sheetData>
  <sheetProtection algorithmName="SHA-512" hashValue="B823oMWNokKEjVQ6wk1f7zeJp8YkW8WfUk4SUp3lPyreVI6V0oVWPuQ+pJbZVzc2BX5TlC7bWVOLtFfvDstaQA==" saltValue="rFMbz9GG/XGeEMxnor2lCw==" spinCount="100000" sheet="1" objects="1" scenarios="1"/>
  <mergeCells count="2">
    <mergeCell ref="C12:E12"/>
    <mergeCell ref="C13:E13"/>
  </mergeCells>
  <hyperlinks>
    <hyperlink ref="F15" r:id="rId1" location="metric-2---operating-margin" xr:uid="{DD021692-549F-4F01-8E87-3AF12162C2F4}"/>
    <hyperlink ref="F16" r:id="rId2" location="metric-3a---free-cash-flow-to-net-debt-ratio" xr:uid="{68420A2E-0490-46B9-8C15-F29EED2A5E65}"/>
    <hyperlink ref="F17" r:id="rId3" location="metric-3b---net-debt-to-ebitda-ratio" xr:uid="{21AE88DB-B1AA-40C4-9445-96179FEA303B}"/>
    <hyperlink ref="F18" r:id="rId4" location="metric-5---net-interest-paid-cover" xr:uid="{85EBA14E-90FC-4F36-993C-D85540DCA182}"/>
    <hyperlink ref="F19" r:id="rId5" location="metric-6---acid-ratio--quick-ratio" xr:uid="{2AA7864A-2ADB-41E7-B794-72D23A85B7F8}"/>
    <hyperlink ref="F20" r:id="rId6" location="metric-7---net-asset-value" xr:uid="{5805DA69-345D-408E-8408-EFB7BE3E1D32}"/>
    <hyperlink ref="F21" r:id="rId7" location="metric-8---group-exposure-ratio" xr:uid="{D7D30124-D063-46A2-93D2-7EA6EC83D2D4}"/>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306C-A338-43CB-87E3-4FE748C8B45E}">
  <sheetPr>
    <tabColor rgb="FF00B0F0"/>
  </sheetPr>
  <dimension ref="B10:M26"/>
  <sheetViews>
    <sheetView showGridLines="0" topLeftCell="A14" zoomScale="80" zoomScaleNormal="80" workbookViewId="0">
      <selection activeCell="C20" sqref="C20"/>
    </sheetView>
  </sheetViews>
  <sheetFormatPr defaultColWidth="8.81640625" defaultRowHeight="15.5" x14ac:dyDescent="0.35"/>
  <cols>
    <col min="1" max="1" width="6.1796875" style="20" customWidth="1"/>
    <col min="2" max="2" width="40.7265625" style="20" customWidth="1"/>
    <col min="3" max="6" width="20.1796875" style="20" customWidth="1"/>
    <col min="7" max="7" width="22.54296875" style="20" customWidth="1"/>
    <col min="8" max="10" width="8.81640625" style="20"/>
    <col min="11" max="13" width="29.453125" style="20" customWidth="1"/>
    <col min="14" max="16384" width="8.81640625" style="20"/>
  </cols>
  <sheetData>
    <row r="10" spans="10:13" ht="16" thickBot="1" x14ac:dyDescent="0.4"/>
    <row r="11" spans="10:13" x14ac:dyDescent="0.35">
      <c r="J11" s="1"/>
      <c r="K11" s="2"/>
      <c r="L11" s="2"/>
      <c r="M11" s="3"/>
    </row>
    <row r="12" spans="10:13" x14ac:dyDescent="0.35">
      <c r="J12" s="4" t="s">
        <v>0</v>
      </c>
      <c r="K12" s="40" t="s">
        <v>1</v>
      </c>
      <c r="L12" s="41" t="s">
        <v>2</v>
      </c>
      <c r="M12" s="21" t="s">
        <v>3</v>
      </c>
    </row>
    <row r="13" spans="10:13" ht="16" thickBot="1" x14ac:dyDescent="0.4">
      <c r="J13" s="5"/>
      <c r="K13" s="6"/>
      <c r="L13" s="6"/>
      <c r="M13" s="36"/>
    </row>
    <row r="17" spans="2:7" ht="33.65" customHeight="1" x14ac:dyDescent="0.35">
      <c r="B17" s="133" t="s">
        <v>4</v>
      </c>
      <c r="C17" s="133"/>
      <c r="D17" s="133"/>
      <c r="E17" s="133"/>
      <c r="F17" s="133"/>
    </row>
    <row r="18" spans="2:7" ht="50.15" customHeight="1" x14ac:dyDescent="0.35">
      <c r="B18" s="22" t="s">
        <v>5</v>
      </c>
      <c r="C18" s="132"/>
      <c r="D18" s="132"/>
      <c r="E18" s="132"/>
      <c r="F18" s="132"/>
    </row>
    <row r="19" spans="2:7" ht="119.5" customHeight="1" x14ac:dyDescent="0.35">
      <c r="B19" s="22" t="s">
        <v>6</v>
      </c>
      <c r="C19" s="26" t="s">
        <v>7</v>
      </c>
      <c r="D19" s="26" t="s">
        <v>7</v>
      </c>
      <c r="E19" s="26" t="s">
        <v>7</v>
      </c>
      <c r="F19" s="26" t="s">
        <v>7</v>
      </c>
    </row>
    <row r="20" spans="2:7" ht="50.15" customHeight="1" x14ac:dyDescent="0.35">
      <c r="B20" s="22" t="s">
        <v>8</v>
      </c>
      <c r="C20" s="27"/>
      <c r="D20" s="27"/>
      <c r="E20" s="27"/>
      <c r="F20" s="27"/>
      <c r="G20"/>
    </row>
    <row r="21" spans="2:7" ht="50.15" customHeight="1" x14ac:dyDescent="0.35">
      <c r="B21" s="22" t="s">
        <v>9</v>
      </c>
      <c r="C21" s="28"/>
      <c r="D21" s="28"/>
      <c r="E21" s="28"/>
      <c r="F21" s="29"/>
    </row>
    <row r="22" spans="2:7" ht="50.15" customHeight="1" x14ac:dyDescent="0.35">
      <c r="B22" s="22" t="s">
        <v>10</v>
      </c>
      <c r="C22" s="30"/>
      <c r="D22" s="30"/>
      <c r="E22" s="30"/>
      <c r="F22" s="31"/>
    </row>
    <row r="23" spans="2:7" ht="50.15" customHeight="1" x14ac:dyDescent="0.35">
      <c r="B23" s="22" t="s">
        <v>11</v>
      </c>
      <c r="C23" s="32"/>
      <c r="D23" s="32"/>
      <c r="E23" s="32"/>
      <c r="F23" s="33"/>
    </row>
    <row r="24" spans="2:7" ht="50.15" customHeight="1" x14ac:dyDescent="0.35">
      <c r="B24" s="23" t="s">
        <v>12</v>
      </c>
      <c r="C24" s="27"/>
      <c r="D24" s="27"/>
      <c r="E24" s="27"/>
      <c r="F24" s="27"/>
    </row>
    <row r="25" spans="2:7" ht="50.15" customHeight="1" x14ac:dyDescent="0.35">
      <c r="B25" s="24" t="s">
        <v>13</v>
      </c>
      <c r="C25" s="27"/>
      <c r="D25" s="27"/>
      <c r="E25" s="27"/>
      <c r="F25" s="27"/>
    </row>
    <row r="26" spans="2:7" ht="57" customHeight="1" x14ac:dyDescent="0.35">
      <c r="B26" s="25" t="s">
        <v>14</v>
      </c>
      <c r="C26" s="34" t="s">
        <v>15</v>
      </c>
      <c r="D26" s="34"/>
      <c r="E26" s="34"/>
      <c r="F26" s="35"/>
    </row>
  </sheetData>
  <sheetProtection algorithmName="SHA-512" hashValue="pYBzHqwZlPwykI1agrEfOO1cltRDHYxJuxbM1AEktuToLm0PCdzlqNkno8SH0N4Ez1uM5TP47PmZFq5t1zlCww==" saltValue="loLcznN+jS3RiHZR3f9mBA==" spinCount="100000" sheet="1" objects="1" scenarios="1"/>
  <mergeCells count="2">
    <mergeCell ref="C18:F18"/>
    <mergeCell ref="B17:F17"/>
  </mergeCells>
  <dataValidations count="5">
    <dataValidation allowBlank="1" showInputMessage="1" showErrorMessage="1" prompt="This is a note." sqref="K13:L13" xr:uid="{DFDD29ED-1019-4DD4-A60F-968EAD3002A8}"/>
    <dataValidation type="list" allowBlank="1" showInputMessage="1" showErrorMessage="1" sqref="M12" xr:uid="{7E5C9059-D992-41DB-B083-7FFE331FC50E}">
      <formula1>"Dropdown cell"</formula1>
    </dataValidation>
    <dataValidation allowBlank="1" showInputMessage="1" showErrorMessage="1" prompt="This is a note; these provide guidance." sqref="K12:L12" xr:uid="{59BFE929-9495-4429-9814-59404BD976F4}"/>
    <dataValidation type="list" allowBlank="1" showInputMessage="1" showErrorMessage="1" sqref="C24:F24 C20:F20" xr:uid="{5831E102-36CE-4B71-A697-520BD15950C7}">
      <formula1>"Yes,No"</formula1>
    </dataValidation>
    <dataValidation type="list" allowBlank="1" showInputMessage="1" showErrorMessage="1" sqref="C25:F25" xr:uid="{C5FFE45B-1A6E-4BC5-BF6D-8BFFC18DDAA5}">
      <formula1>"Unqualified, Qualified, Adverse, Disclaimer"</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55590-BEDB-4B6D-A3F0-0E94F85CE8D1}">
  <sheetPr>
    <tabColor rgb="FF00B0F0"/>
  </sheetPr>
  <dimension ref="A3:O54"/>
  <sheetViews>
    <sheetView showGridLines="0" zoomScale="90" zoomScaleNormal="90" workbookViewId="0">
      <selection activeCell="N14" sqref="N14"/>
    </sheetView>
  </sheetViews>
  <sheetFormatPr defaultColWidth="8.1796875" defaultRowHeight="15.5" outlineLevelRow="2" x14ac:dyDescent="0.35"/>
  <cols>
    <col min="1" max="1" width="13.54296875" style="17" customWidth="1"/>
    <col min="2" max="2" width="44.1796875" style="17" customWidth="1"/>
    <col min="3" max="5" width="7.453125" style="17" customWidth="1"/>
    <col min="6" max="6" width="7.54296875" style="17" customWidth="1"/>
    <col min="7" max="7" width="39.54296875" style="17" customWidth="1"/>
    <col min="8" max="12" width="8.1796875" style="17"/>
    <col min="13" max="15" width="21" style="17" customWidth="1"/>
    <col min="16" max="16384" width="8.1796875" style="17"/>
  </cols>
  <sheetData>
    <row r="3" spans="2:15" ht="50.15" customHeight="1" x14ac:dyDescent="0.35"/>
    <row r="5" spans="2:15" ht="16" thickBot="1" x14ac:dyDescent="0.4"/>
    <row r="6" spans="2:15" x14ac:dyDescent="0.35">
      <c r="L6" s="1"/>
      <c r="M6" s="2"/>
      <c r="N6" s="2"/>
      <c r="O6" s="3"/>
    </row>
    <row r="7" spans="2:15" x14ac:dyDescent="0.35">
      <c r="L7" s="4" t="s">
        <v>0</v>
      </c>
      <c r="M7" s="40" t="s">
        <v>1</v>
      </c>
      <c r="N7" s="41" t="s">
        <v>2</v>
      </c>
      <c r="O7" s="13" t="s">
        <v>3</v>
      </c>
    </row>
    <row r="8" spans="2:15" ht="16" thickBot="1" x14ac:dyDescent="0.4">
      <c r="L8" s="5"/>
      <c r="M8" s="44"/>
      <c r="N8" s="44"/>
      <c r="O8" s="45"/>
    </row>
    <row r="15" spans="2:15" ht="11.25" customHeight="1" x14ac:dyDescent="0.35">
      <c r="B15" s="38" t="s">
        <v>16</v>
      </c>
      <c r="C15" s="38"/>
      <c r="D15" s="38"/>
      <c r="E15" s="38"/>
      <c r="F15" s="38"/>
    </row>
    <row r="16" spans="2:15" ht="38.5" customHeight="1" outlineLevel="1" x14ac:dyDescent="0.35">
      <c r="B16" s="39" t="str">
        <f>'Applicant &gt;&gt;'!C26</f>
        <v>GBP</v>
      </c>
      <c r="C16" s="37" t="str">
        <f>'Applicant &gt;&gt;'!C19</f>
        <v>FYXX</v>
      </c>
      <c r="D16" s="37" t="str">
        <f>'Applicant &gt;&gt;'!D19</f>
        <v>FYXX</v>
      </c>
      <c r="E16" s="37" t="str">
        <f>'Applicant &gt;&gt;'!E19</f>
        <v>FYXX</v>
      </c>
      <c r="F16" s="37" t="str">
        <f>'Applicant &gt;&gt;'!F19</f>
        <v>FYXX</v>
      </c>
      <c r="G16" s="37" t="s">
        <v>17</v>
      </c>
    </row>
    <row r="17" spans="1:10" ht="11.25" customHeight="1" outlineLevel="1" x14ac:dyDescent="0.35">
      <c r="B17" s="39" t="s">
        <v>149</v>
      </c>
      <c r="C17" s="124"/>
      <c r="D17" s="124"/>
      <c r="E17" s="124"/>
      <c r="F17" s="124"/>
      <c r="G17" s="124"/>
    </row>
    <row r="18" spans="1:10" outlineLevel="1" x14ac:dyDescent="0.35">
      <c r="B18" s="123"/>
    </row>
    <row r="19" spans="1:10" outlineLevel="1" x14ac:dyDescent="0.35">
      <c r="B19" s="7" t="s">
        <v>18</v>
      </c>
      <c r="C19" s="90"/>
      <c r="D19" s="90"/>
      <c r="E19" s="90"/>
      <c r="F19" s="90"/>
      <c r="G19" s="48"/>
    </row>
    <row r="20" spans="1:10" outlineLevel="1" x14ac:dyDescent="0.35">
      <c r="B20" s="7" t="s">
        <v>19</v>
      </c>
      <c r="C20" s="90"/>
      <c r="D20" s="90"/>
      <c r="E20" s="90"/>
      <c r="F20" s="90"/>
      <c r="G20" s="56"/>
    </row>
    <row r="21" spans="1:10" x14ac:dyDescent="0.35">
      <c r="A21" s="49" t="str">
        <f>IF(SUM(C19:F19)+SUM(C20:F20)-SUM(C21:F21)=0,"OK","ERROR")</f>
        <v>OK</v>
      </c>
      <c r="B21" s="8" t="s">
        <v>20</v>
      </c>
      <c r="C21" s="99">
        <f t="shared" ref="C21" si="0">SUM(C19:C20)</f>
        <v>0</v>
      </c>
      <c r="D21" s="99">
        <f t="shared" ref="D21" si="1">SUM(D19:D20)</f>
        <v>0</v>
      </c>
      <c r="E21" s="99">
        <f>SUM(E19:E20)</f>
        <v>0</v>
      </c>
      <c r="F21" s="99">
        <f>SUM(F19:F20)</f>
        <v>0</v>
      </c>
      <c r="G21" s="91"/>
      <c r="H21" s="92"/>
      <c r="J21" s="93"/>
    </row>
    <row r="22" spans="1:10" x14ac:dyDescent="0.35">
      <c r="B22" s="9" t="s">
        <v>21</v>
      </c>
      <c r="C22" s="90"/>
      <c r="D22" s="90"/>
      <c r="E22" s="90"/>
      <c r="F22" s="90"/>
      <c r="G22" s="48"/>
      <c r="J22" s="93"/>
    </row>
    <row r="23" spans="1:10" x14ac:dyDescent="0.35">
      <c r="B23" s="9" t="s">
        <v>22</v>
      </c>
      <c r="C23" s="90"/>
      <c r="D23" s="90"/>
      <c r="E23" s="90"/>
      <c r="F23" s="90"/>
      <c r="G23" s="48"/>
    </row>
    <row r="24" spans="1:10" x14ac:dyDescent="0.35">
      <c r="B24" s="9" t="s">
        <v>23</v>
      </c>
      <c r="C24" s="90"/>
      <c r="D24" s="90"/>
      <c r="E24" s="90"/>
      <c r="F24" s="90"/>
      <c r="G24" s="48"/>
    </row>
    <row r="25" spans="1:10" x14ac:dyDescent="0.35">
      <c r="B25" s="9" t="s">
        <v>24</v>
      </c>
      <c r="C25" s="90"/>
      <c r="D25" s="90"/>
      <c r="E25" s="90"/>
      <c r="F25" s="90"/>
      <c r="G25" s="48"/>
    </row>
    <row r="26" spans="1:10" ht="31" x14ac:dyDescent="0.35">
      <c r="B26" s="19" t="s">
        <v>25</v>
      </c>
      <c r="C26" s="90"/>
      <c r="D26" s="90"/>
      <c r="E26" s="90"/>
      <c r="F26" s="90"/>
      <c r="G26" s="48"/>
    </row>
    <row r="27" spans="1:10" x14ac:dyDescent="0.35">
      <c r="B27" s="16" t="s">
        <v>26</v>
      </c>
      <c r="C27" s="94">
        <f>SUM(C22:C26)</f>
        <v>0</v>
      </c>
      <c r="D27" s="94">
        <f t="shared" ref="D27:F27" si="2">SUM(D22:D26)</f>
        <v>0</v>
      </c>
      <c r="E27" s="94">
        <f t="shared" si="2"/>
        <v>0</v>
      </c>
      <c r="F27" s="94">
        <f t="shared" si="2"/>
        <v>0</v>
      </c>
      <c r="G27" s="95"/>
    </row>
    <row r="28" spans="1:10" ht="31" x14ac:dyDescent="0.35">
      <c r="A28" s="49" t="str">
        <f>IF(SUM(C27:F27)+SUM(C21:F21)-SUM(C28:F28)=0,"OK","ERROR")</f>
        <v>OK</v>
      </c>
      <c r="B28" s="131" t="s">
        <v>159</v>
      </c>
      <c r="C28" s="96">
        <f>C21+C27</f>
        <v>0</v>
      </c>
      <c r="D28" s="96">
        <f>D21+D27</f>
        <v>0</v>
      </c>
      <c r="E28" s="96">
        <f>E21+E27</f>
        <v>0</v>
      </c>
      <c r="F28" s="96">
        <f>F21+F27</f>
        <v>0</v>
      </c>
      <c r="G28" s="97"/>
    </row>
    <row r="29" spans="1:10" outlineLevel="2" x14ac:dyDescent="0.35">
      <c r="B29" s="7" t="s">
        <v>27</v>
      </c>
      <c r="C29" s="96">
        <f>-C25</f>
        <v>0</v>
      </c>
      <c r="D29" s="96">
        <f t="shared" ref="D29:F29" si="3">-D25</f>
        <v>0</v>
      </c>
      <c r="E29" s="96">
        <f t="shared" si="3"/>
        <v>0</v>
      </c>
      <c r="F29" s="96">
        <f t="shared" si="3"/>
        <v>0</v>
      </c>
      <c r="G29" s="97"/>
    </row>
    <row r="30" spans="1:10" outlineLevel="2" x14ac:dyDescent="0.35">
      <c r="A30" s="98"/>
      <c r="B30" s="8" t="s">
        <v>28</v>
      </c>
      <c r="C30" s="99">
        <f t="shared" ref="C30" si="4">SUM(C28:C29)</f>
        <v>0</v>
      </c>
      <c r="D30" s="99">
        <f t="shared" ref="D30:F30" si="5">SUM(D28:D29)</f>
        <v>0</v>
      </c>
      <c r="E30" s="99">
        <f t="shared" si="5"/>
        <v>0</v>
      </c>
      <c r="F30" s="99">
        <f t="shared" si="5"/>
        <v>0</v>
      </c>
      <c r="G30" s="91"/>
    </row>
    <row r="31" spans="1:10" outlineLevel="2" x14ac:dyDescent="0.35">
      <c r="B31" s="7" t="s">
        <v>29</v>
      </c>
      <c r="C31" s="90"/>
      <c r="D31" s="90"/>
      <c r="E31" s="90"/>
      <c r="F31" s="90"/>
      <c r="G31" s="48"/>
    </row>
    <row r="32" spans="1:10" outlineLevel="1" x14ac:dyDescent="0.35">
      <c r="B32" s="7" t="s">
        <v>30</v>
      </c>
      <c r="C32" s="90"/>
      <c r="D32" s="90"/>
      <c r="E32" s="90"/>
      <c r="F32" s="90"/>
      <c r="G32" s="48"/>
      <c r="J32" s="74"/>
    </row>
    <row r="33" spans="1:7" x14ac:dyDescent="0.35">
      <c r="A33" s="98"/>
      <c r="B33" s="8" t="s">
        <v>31</v>
      </c>
      <c r="C33" s="99">
        <f t="shared" ref="C33" si="6">SUM(C30:C32)</f>
        <v>0</v>
      </c>
      <c r="D33" s="99">
        <f t="shared" ref="D33:F33" si="7">SUM(D30:D32)</f>
        <v>0</v>
      </c>
      <c r="E33" s="99">
        <f t="shared" si="7"/>
        <v>0</v>
      </c>
      <c r="F33" s="99">
        <f t="shared" si="7"/>
        <v>0</v>
      </c>
      <c r="G33" s="91"/>
    </row>
    <row r="34" spans="1:7" x14ac:dyDescent="0.35">
      <c r="B34" s="11" t="s">
        <v>32</v>
      </c>
      <c r="C34" s="90"/>
      <c r="D34" s="90"/>
      <c r="E34" s="90"/>
      <c r="F34" s="90"/>
      <c r="G34" s="48"/>
    </row>
    <row r="35" spans="1:7" x14ac:dyDescent="0.35">
      <c r="B35" s="11" t="s">
        <v>33</v>
      </c>
      <c r="C35" s="90"/>
      <c r="D35" s="90"/>
      <c r="E35" s="90"/>
      <c r="F35" s="90"/>
      <c r="G35" s="48"/>
    </row>
    <row r="36" spans="1:7" x14ac:dyDescent="0.35">
      <c r="B36" s="11" t="s">
        <v>34</v>
      </c>
      <c r="C36" s="90"/>
      <c r="D36" s="90"/>
      <c r="E36" s="90"/>
      <c r="F36" s="90"/>
      <c r="G36" s="48"/>
    </row>
    <row r="37" spans="1:7" x14ac:dyDescent="0.35">
      <c r="B37" s="11" t="s">
        <v>35</v>
      </c>
      <c r="C37" s="90"/>
      <c r="D37" s="90"/>
      <c r="E37" s="90"/>
      <c r="F37" s="90"/>
      <c r="G37" s="48"/>
    </row>
    <row r="38" spans="1:7" x14ac:dyDescent="0.35">
      <c r="B38" s="7" t="s">
        <v>36</v>
      </c>
      <c r="C38" s="99">
        <f>SUM(C34:C37)</f>
        <v>0</v>
      </c>
      <c r="D38" s="99">
        <f t="shared" ref="D38:F38" si="8">SUM(D34:D37)</f>
        <v>0</v>
      </c>
      <c r="E38" s="99">
        <f t="shared" si="8"/>
        <v>0</v>
      </c>
      <c r="F38" s="99">
        <f t="shared" si="8"/>
        <v>0</v>
      </c>
      <c r="G38" s="100"/>
    </row>
    <row r="39" spans="1:7" x14ac:dyDescent="0.35">
      <c r="B39" s="7" t="s">
        <v>24</v>
      </c>
      <c r="C39" s="96">
        <f>C25</f>
        <v>0</v>
      </c>
      <c r="D39" s="96">
        <f>D25</f>
        <v>0</v>
      </c>
      <c r="E39" s="96">
        <f>E25</f>
        <v>0</v>
      </c>
      <c r="F39" s="96">
        <f>F25</f>
        <v>0</v>
      </c>
      <c r="G39" s="97"/>
    </row>
    <row r="40" spans="1:7" x14ac:dyDescent="0.35">
      <c r="A40" s="98"/>
      <c r="B40" s="8" t="s">
        <v>164</v>
      </c>
      <c r="C40" s="99">
        <f>SUM(C33,C38,C39)</f>
        <v>0</v>
      </c>
      <c r="D40" s="99">
        <f>SUM(D33,D38,D39)</f>
        <v>0</v>
      </c>
      <c r="E40" s="99">
        <f>SUM(E33,E38,E39)</f>
        <v>0</v>
      </c>
      <c r="F40" s="99">
        <f>SUM(F33,F38,F39)</f>
        <v>0</v>
      </c>
      <c r="G40" s="99"/>
    </row>
    <row r="41" spans="1:7" x14ac:dyDescent="0.35">
      <c r="B41" s="7" t="s">
        <v>37</v>
      </c>
      <c r="C41" s="90"/>
      <c r="D41" s="90"/>
      <c r="E41" s="90"/>
      <c r="F41" s="90"/>
      <c r="G41" s="48"/>
    </row>
    <row r="42" spans="1:7" x14ac:dyDescent="0.35">
      <c r="A42" s="49" t="str">
        <f>IF(SUM(C40:F41)-SUM(C42:F42)=0,"OK","ERROR")</f>
        <v>OK</v>
      </c>
      <c r="B42" s="8" t="s">
        <v>38</v>
      </c>
      <c r="C42" s="99">
        <f t="shared" ref="C42" si="9">SUM(C40:C41)</f>
        <v>0</v>
      </c>
      <c r="D42" s="99">
        <f t="shared" ref="D42:F42" si="10">SUM(D40:D41)</f>
        <v>0</v>
      </c>
      <c r="E42" s="99">
        <f t="shared" si="10"/>
        <v>0</v>
      </c>
      <c r="F42" s="99">
        <f t="shared" si="10"/>
        <v>0</v>
      </c>
      <c r="G42" s="101"/>
    </row>
    <row r="43" spans="1:7" x14ac:dyDescent="0.35">
      <c r="B43" s="7" t="s">
        <v>39</v>
      </c>
      <c r="C43" s="90"/>
      <c r="D43" s="90"/>
      <c r="E43" s="90"/>
      <c r="F43" s="90"/>
      <c r="G43" s="48"/>
    </row>
    <row r="44" spans="1:7" x14ac:dyDescent="0.35">
      <c r="A44" s="49" t="str">
        <f>IF(SUM(C42:F43)-SUM(C44:F44)=0,"OK","ERROR")</f>
        <v>OK</v>
      </c>
      <c r="B44" s="8" t="s">
        <v>40</v>
      </c>
      <c r="C44" s="99">
        <f t="shared" ref="C44" si="11">SUM(C42:C43)</f>
        <v>0</v>
      </c>
      <c r="D44" s="99">
        <f t="shared" ref="D44:F44" si="12">SUM(D42:D43)</f>
        <v>0</v>
      </c>
      <c r="E44" s="99">
        <f t="shared" si="12"/>
        <v>0</v>
      </c>
      <c r="F44" s="99">
        <f t="shared" si="12"/>
        <v>0</v>
      </c>
      <c r="G44" s="101"/>
    </row>
    <row r="45" spans="1:7" ht="9.75" customHeight="1" x14ac:dyDescent="0.35"/>
    <row r="46" spans="1:7" ht="18" customHeight="1" outlineLevel="1" x14ac:dyDescent="0.35">
      <c r="B46" s="17" t="s">
        <v>41</v>
      </c>
      <c r="C46" s="47">
        <v>0</v>
      </c>
      <c r="D46" s="47">
        <v>0</v>
      </c>
      <c r="E46" s="47">
        <v>0</v>
      </c>
      <c r="F46" s="47">
        <v>0</v>
      </c>
    </row>
    <row r="47" spans="1:7" ht="18" customHeight="1" outlineLevel="1" x14ac:dyDescent="0.35">
      <c r="B47" s="17" t="s">
        <v>42</v>
      </c>
      <c r="C47" s="102">
        <f>C46-C44</f>
        <v>0</v>
      </c>
      <c r="D47" s="102">
        <f>D46-D44</f>
        <v>0</v>
      </c>
      <c r="E47" s="102">
        <f>E46-E44</f>
        <v>0</v>
      </c>
      <c r="F47" s="102">
        <f>F46-F44</f>
        <v>0</v>
      </c>
    </row>
    <row r="48" spans="1:7" ht="18" customHeight="1" x14ac:dyDescent="0.35">
      <c r="B48" s="18" t="s">
        <v>43</v>
      </c>
      <c r="C48" s="49" t="str">
        <f t="shared" ref="C48:E48" si="13">IF(C47=0,"OK","ERROR")</f>
        <v>OK</v>
      </c>
      <c r="D48" s="49" t="str">
        <f t="shared" si="13"/>
        <v>OK</v>
      </c>
      <c r="E48" s="49" t="str">
        <f t="shared" si="13"/>
        <v>OK</v>
      </c>
      <c r="F48" s="49" t="str">
        <f>IF(F47=0,"OK","ERROR")</f>
        <v>OK</v>
      </c>
    </row>
    <row r="52" spans="4:6" x14ac:dyDescent="0.35">
      <c r="D52" s="103"/>
    </row>
    <row r="54" spans="4:6" x14ac:dyDescent="0.35">
      <c r="F54" s="103"/>
    </row>
  </sheetData>
  <sheetProtection algorithmName="SHA-512" hashValue="xvkXlYzj3zmMD314TWsKFpMaVDHKaQ/rb9YoKYsyg1mN0UkuMVs3nzw382tpZaVBuP4lKXJ31MaOXmMlnmX5BA==" saltValue="VHydd12VlYcNq7RFwqto6A==" spinCount="100000" sheet="1" objects="1" scenarios="1"/>
  <conditionalFormatting sqref="A1:A1048576">
    <cfRule type="cellIs" dxfId="82" priority="1" operator="equal">
      <formula>"ERROR"</formula>
    </cfRule>
    <cfRule type="containsText" dxfId="81" priority="2" operator="containsText" text="OK">
      <formula>NOT(ISERROR(SEARCH("OK",A1)))</formula>
    </cfRule>
  </conditionalFormatting>
  <conditionalFormatting sqref="C47:F47">
    <cfRule type="cellIs" dxfId="80" priority="5" operator="between">
      <formula>0</formula>
      <formula>0</formula>
    </cfRule>
    <cfRule type="cellIs" dxfId="79" priority="6" operator="notBetween">
      <formula>1</formula>
      <formula>-1</formula>
    </cfRule>
  </conditionalFormatting>
  <dataValidations count="3">
    <dataValidation allowBlank="1" showInputMessage="1" showErrorMessage="1" prompt="This is a note; these provide guidance." sqref="M7:N7" xr:uid="{D7498721-F873-4D12-936B-6FCACC92BC96}"/>
    <dataValidation type="list" allowBlank="1" showInputMessage="1" showErrorMessage="1" sqref="O7" xr:uid="{6EE4692C-698F-4B0E-A76D-291ED1E696C7}">
      <formula1>"Dropdown cell"</formula1>
    </dataValidation>
    <dataValidation allowBlank="1" showInputMessage="1" showErrorMessage="1" prompt="This is a note." sqref="M8:N8" xr:uid="{6838198C-9D28-4742-A245-284D69A508C9}"/>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733A5-D4EE-41B6-A7FF-DE6085A78DA5}">
  <sheetPr>
    <tabColor rgb="FF00B0F0"/>
  </sheetPr>
  <dimension ref="A2:P84"/>
  <sheetViews>
    <sheetView showGridLines="0" zoomScale="63" zoomScaleNormal="93" workbookViewId="0">
      <selection activeCell="J28" sqref="J28"/>
    </sheetView>
  </sheetViews>
  <sheetFormatPr defaultColWidth="8.1796875" defaultRowHeight="15.5" outlineLevelRow="1" x14ac:dyDescent="0.35"/>
  <cols>
    <col min="1" max="1" width="11" style="17" customWidth="1"/>
    <col min="2" max="2" width="73.453125" style="17" customWidth="1"/>
    <col min="3" max="6" width="11.81640625" style="17" customWidth="1"/>
    <col min="7" max="7" width="26" style="17" customWidth="1"/>
    <col min="8" max="12" width="8.1796875" style="17"/>
    <col min="13" max="13" width="15.54296875" style="17" customWidth="1"/>
    <col min="14" max="14" width="18.81640625" style="17" customWidth="1"/>
    <col min="15" max="16" width="15.54296875" style="17" customWidth="1"/>
    <col min="17" max="16384" width="8.1796875" style="17"/>
  </cols>
  <sheetData>
    <row r="2" spans="1:16" x14ac:dyDescent="0.35">
      <c r="A2" s="42"/>
    </row>
    <row r="3" spans="1:16" x14ac:dyDescent="0.35">
      <c r="A3" s="43"/>
    </row>
    <row r="5" spans="1:16" ht="16" thickBot="1" x14ac:dyDescent="0.4"/>
    <row r="6" spans="1:16" ht="15" customHeight="1" x14ac:dyDescent="0.35">
      <c r="M6" s="1"/>
      <c r="N6" s="2"/>
      <c r="O6" s="2"/>
      <c r="P6" s="3"/>
    </row>
    <row r="7" spans="1:16" x14ac:dyDescent="0.35">
      <c r="M7" s="4" t="s">
        <v>0</v>
      </c>
      <c r="N7" s="40" t="s">
        <v>1</v>
      </c>
      <c r="O7" s="41" t="s">
        <v>2</v>
      </c>
      <c r="P7" s="13" t="s">
        <v>3</v>
      </c>
    </row>
    <row r="8" spans="1:16" ht="15" customHeight="1" thickBot="1" x14ac:dyDescent="0.4">
      <c r="M8" s="5"/>
      <c r="N8" s="44"/>
      <c r="O8" s="44"/>
      <c r="P8" s="45"/>
    </row>
    <row r="9" spans="1:16" ht="2.15" customHeight="1" x14ac:dyDescent="0.35"/>
    <row r="10" spans="1:16" ht="11.15" customHeight="1" x14ac:dyDescent="0.35"/>
    <row r="11" spans="1:16" ht="11.15" customHeight="1" x14ac:dyDescent="0.35"/>
    <row r="12" spans="1:16" ht="11.15" customHeight="1" x14ac:dyDescent="0.35"/>
    <row r="13" spans="1:16" ht="11.15" customHeight="1" x14ac:dyDescent="0.35"/>
    <row r="14" spans="1:16" ht="11.15" customHeight="1" x14ac:dyDescent="0.35"/>
    <row r="15" spans="1:16" ht="11.15" customHeight="1" x14ac:dyDescent="0.35"/>
    <row r="16" spans="1:16" ht="11.15" customHeight="1" x14ac:dyDescent="0.35"/>
    <row r="17" spans="1:7" ht="11.15" customHeight="1" x14ac:dyDescent="0.35"/>
    <row r="18" spans="1:7" ht="11.15" customHeight="1" x14ac:dyDescent="0.35"/>
    <row r="19" spans="1:7" ht="11.15" customHeight="1" x14ac:dyDescent="0.35"/>
    <row r="20" spans="1:7" ht="11.15" customHeight="1" x14ac:dyDescent="0.35"/>
    <row r="21" spans="1:7" ht="11.15" customHeight="1" x14ac:dyDescent="0.35"/>
    <row r="22" spans="1:7" ht="11.15" customHeight="1" x14ac:dyDescent="0.35"/>
    <row r="23" spans="1:7" ht="11.15" customHeight="1" x14ac:dyDescent="0.35"/>
    <row r="24" spans="1:7" ht="11.15" customHeight="1" x14ac:dyDescent="0.35"/>
    <row r="25" spans="1:7" ht="21" customHeight="1" x14ac:dyDescent="0.35">
      <c r="A25" s="46" t="s">
        <v>44</v>
      </c>
      <c r="B25" s="38" t="s">
        <v>45</v>
      </c>
      <c r="C25" s="38"/>
      <c r="D25" s="38"/>
      <c r="E25" s="38"/>
    </row>
    <row r="26" spans="1:7" ht="40.5" customHeight="1" x14ac:dyDescent="0.35">
      <c r="B26" s="39" t="str">
        <f>'Applicant &gt;&gt;'!C26</f>
        <v>GBP</v>
      </c>
      <c r="C26" s="37" t="str">
        <f>'Applicant &gt;&gt;'!C19</f>
        <v>FYXX</v>
      </c>
      <c r="D26" s="37" t="str">
        <f>'Applicant &gt;&gt;'!D19</f>
        <v>FYXX</v>
      </c>
      <c r="E26" s="37" t="str">
        <f>'Applicant &gt;&gt;'!E19</f>
        <v>FYXX</v>
      </c>
      <c r="F26" s="37" t="str">
        <f>'Applicant &gt;&gt;'!F19</f>
        <v>FYXX</v>
      </c>
      <c r="G26" s="37" t="s">
        <v>17</v>
      </c>
    </row>
    <row r="27" spans="1:7" ht="12.5" customHeight="1" x14ac:dyDescent="0.35">
      <c r="B27" s="39" t="s">
        <v>149</v>
      </c>
      <c r="C27" s="124"/>
      <c r="D27" s="124"/>
      <c r="E27" s="124"/>
      <c r="F27" s="124"/>
      <c r="G27" s="124"/>
    </row>
    <row r="28" spans="1:7" x14ac:dyDescent="0.35">
      <c r="B28" s="7" t="s">
        <v>46</v>
      </c>
      <c r="C28" s="47">
        <v>0</v>
      </c>
      <c r="D28" s="47">
        <v>0</v>
      </c>
      <c r="E28" s="47">
        <v>0</v>
      </c>
      <c r="F28" s="47">
        <v>0</v>
      </c>
      <c r="G28" s="48"/>
    </row>
    <row r="29" spans="1:7" x14ac:dyDescent="0.35">
      <c r="B29" s="7" t="s">
        <v>47</v>
      </c>
      <c r="C29" s="47">
        <v>0</v>
      </c>
      <c r="D29" s="47">
        <v>0</v>
      </c>
      <c r="E29" s="47">
        <v>0</v>
      </c>
      <c r="F29" s="47">
        <v>0</v>
      </c>
      <c r="G29" s="48"/>
    </row>
    <row r="30" spans="1:7" x14ac:dyDescent="0.35">
      <c r="B30" s="7" t="s">
        <v>48</v>
      </c>
      <c r="C30" s="47">
        <v>0</v>
      </c>
      <c r="D30" s="47">
        <v>0</v>
      </c>
      <c r="E30" s="47">
        <v>0</v>
      </c>
      <c r="F30" s="47">
        <v>0</v>
      </c>
      <c r="G30" s="48"/>
    </row>
    <row r="31" spans="1:7" x14ac:dyDescent="0.35">
      <c r="B31" s="7" t="s">
        <v>49</v>
      </c>
      <c r="C31" s="47">
        <v>0</v>
      </c>
      <c r="D31" s="47">
        <v>0</v>
      </c>
      <c r="E31" s="47">
        <v>0</v>
      </c>
      <c r="F31" s="47">
        <v>0</v>
      </c>
      <c r="G31" s="48"/>
    </row>
    <row r="32" spans="1:7" x14ac:dyDescent="0.35">
      <c r="B32" s="7" t="s">
        <v>50</v>
      </c>
      <c r="C32" s="47">
        <v>0</v>
      </c>
      <c r="D32" s="47">
        <v>0</v>
      </c>
      <c r="E32" s="47">
        <v>0</v>
      </c>
      <c r="F32" s="47">
        <v>0</v>
      </c>
      <c r="G32" s="48"/>
    </row>
    <row r="33" spans="1:7" x14ac:dyDescent="0.35">
      <c r="A33" s="49" t="str">
        <f>IF(SUM(C28:F31)-SUM(C33:F33)=0,"OK","ERROR")</f>
        <v>OK</v>
      </c>
      <c r="B33" s="8" t="s">
        <v>51</v>
      </c>
      <c r="C33" s="50">
        <f>SUM(C28:C32)</f>
        <v>0</v>
      </c>
      <c r="D33" s="50">
        <f t="shared" ref="D33:F33" si="0">SUM(D28:D32)</f>
        <v>0</v>
      </c>
      <c r="E33" s="50">
        <f t="shared" si="0"/>
        <v>0</v>
      </c>
      <c r="F33" s="50">
        <f t="shared" si="0"/>
        <v>0</v>
      </c>
      <c r="G33" s="51"/>
    </row>
    <row r="34" spans="1:7" x14ac:dyDescent="0.35">
      <c r="B34" s="7" t="s">
        <v>52</v>
      </c>
      <c r="C34" s="47">
        <v>0</v>
      </c>
      <c r="D34" s="47">
        <v>0</v>
      </c>
      <c r="E34" s="47">
        <v>0</v>
      </c>
      <c r="F34" s="47">
        <v>0</v>
      </c>
      <c r="G34" s="48"/>
    </row>
    <row r="35" spans="1:7" x14ac:dyDescent="0.35">
      <c r="B35" s="12" t="s">
        <v>53</v>
      </c>
      <c r="C35" s="47">
        <v>0</v>
      </c>
      <c r="D35" s="47">
        <v>0</v>
      </c>
      <c r="E35" s="47">
        <v>0</v>
      </c>
      <c r="F35" s="47">
        <v>0</v>
      </c>
      <c r="G35" s="48"/>
    </row>
    <row r="36" spans="1:7" x14ac:dyDescent="0.35">
      <c r="B36" s="12" t="s">
        <v>54</v>
      </c>
      <c r="C36" s="47">
        <v>0</v>
      </c>
      <c r="D36" s="47">
        <v>0</v>
      </c>
      <c r="E36" s="47">
        <v>0</v>
      </c>
      <c r="F36" s="47">
        <v>0</v>
      </c>
      <c r="G36" s="48"/>
    </row>
    <row r="37" spans="1:7" x14ac:dyDescent="0.35">
      <c r="B37" s="15" t="s">
        <v>55</v>
      </c>
      <c r="C37" s="47">
        <v>0</v>
      </c>
      <c r="D37" s="47">
        <v>0</v>
      </c>
      <c r="E37" s="47">
        <v>0</v>
      </c>
      <c r="F37" s="47">
        <v>0</v>
      </c>
      <c r="G37" s="48"/>
    </row>
    <row r="38" spans="1:7" x14ac:dyDescent="0.35">
      <c r="B38" s="12" t="s">
        <v>56</v>
      </c>
      <c r="C38" s="47">
        <v>0</v>
      </c>
      <c r="D38" s="47">
        <v>0</v>
      </c>
      <c r="E38" s="47">
        <v>0</v>
      </c>
      <c r="F38" s="47">
        <v>0</v>
      </c>
      <c r="G38" s="48"/>
    </row>
    <row r="39" spans="1:7" x14ac:dyDescent="0.35">
      <c r="B39" s="12" t="s">
        <v>57</v>
      </c>
      <c r="C39" s="47">
        <v>0</v>
      </c>
      <c r="D39" s="47">
        <v>0</v>
      </c>
      <c r="E39" s="47">
        <v>0</v>
      </c>
      <c r="F39" s="47">
        <v>0</v>
      </c>
      <c r="G39" s="48"/>
    </row>
    <row r="40" spans="1:7" x14ac:dyDescent="0.35">
      <c r="B40" s="12" t="s">
        <v>58</v>
      </c>
      <c r="C40" s="47">
        <v>0</v>
      </c>
      <c r="D40" s="47">
        <v>0</v>
      </c>
      <c r="E40" s="47">
        <v>0</v>
      </c>
      <c r="F40" s="47">
        <v>0</v>
      </c>
      <c r="G40" s="48"/>
    </row>
    <row r="41" spans="1:7" x14ac:dyDescent="0.35">
      <c r="B41" s="12" t="s">
        <v>59</v>
      </c>
      <c r="C41" s="47">
        <v>0</v>
      </c>
      <c r="D41" s="47">
        <v>0</v>
      </c>
      <c r="E41" s="47">
        <v>0</v>
      </c>
      <c r="F41" s="47">
        <v>0</v>
      </c>
      <c r="G41" s="48"/>
    </row>
    <row r="42" spans="1:7" x14ac:dyDescent="0.35">
      <c r="B42" s="7" t="s">
        <v>60</v>
      </c>
      <c r="C42" s="47">
        <v>0</v>
      </c>
      <c r="D42" s="47">
        <v>0</v>
      </c>
      <c r="E42" s="47">
        <v>0</v>
      </c>
      <c r="F42" s="47">
        <v>0</v>
      </c>
      <c r="G42" s="48"/>
    </row>
    <row r="43" spans="1:7" x14ac:dyDescent="0.35">
      <c r="B43" s="7" t="s">
        <v>61</v>
      </c>
      <c r="C43" s="47">
        <v>0</v>
      </c>
      <c r="D43" s="47">
        <v>0</v>
      </c>
      <c r="E43" s="47">
        <v>0</v>
      </c>
      <c r="F43" s="47">
        <v>0</v>
      </c>
      <c r="G43" s="48"/>
    </row>
    <row r="44" spans="1:7" x14ac:dyDescent="0.35">
      <c r="B44" s="7" t="s">
        <v>62</v>
      </c>
      <c r="C44" s="47">
        <v>0</v>
      </c>
      <c r="D44" s="47">
        <v>0</v>
      </c>
      <c r="E44" s="47">
        <v>0</v>
      </c>
      <c r="F44" s="47">
        <v>0</v>
      </c>
      <c r="G44" s="48"/>
    </row>
    <row r="45" spans="1:7" x14ac:dyDescent="0.35">
      <c r="A45" s="49" t="str">
        <f>IF(SUM(C34:F43)-SUM(C45:F45)=0,"OK","ERROR")</f>
        <v>OK</v>
      </c>
      <c r="B45" s="8" t="s">
        <v>63</v>
      </c>
      <c r="C45" s="50">
        <f>SUM(C34:C44)</f>
        <v>0</v>
      </c>
      <c r="D45" s="50">
        <f t="shared" ref="D45:F45" si="1">SUM(D34:D44)</f>
        <v>0</v>
      </c>
      <c r="E45" s="50">
        <f t="shared" si="1"/>
        <v>0</v>
      </c>
      <c r="F45" s="50">
        <f t="shared" si="1"/>
        <v>0</v>
      </c>
      <c r="G45" s="51"/>
    </row>
    <row r="46" spans="1:7" x14ac:dyDescent="0.35">
      <c r="B46" s="7" t="s">
        <v>64</v>
      </c>
      <c r="C46" s="47">
        <v>0</v>
      </c>
      <c r="D46" s="47">
        <v>0</v>
      </c>
      <c r="E46" s="47">
        <v>0</v>
      </c>
      <c r="F46" s="47">
        <v>0</v>
      </c>
      <c r="G46" s="48"/>
    </row>
    <row r="47" spans="1:7" x14ac:dyDescent="0.35">
      <c r="B47" s="7" t="s">
        <v>65</v>
      </c>
      <c r="C47" s="47">
        <v>0</v>
      </c>
      <c r="D47" s="47">
        <v>0</v>
      </c>
      <c r="E47" s="47">
        <v>0</v>
      </c>
      <c r="F47" s="47">
        <v>0</v>
      </c>
      <c r="G47" s="48"/>
    </row>
    <row r="48" spans="1:7" x14ac:dyDescent="0.35">
      <c r="B48" s="7" t="s">
        <v>66</v>
      </c>
      <c r="C48" s="47">
        <v>0</v>
      </c>
      <c r="D48" s="47">
        <v>0</v>
      </c>
      <c r="E48" s="47">
        <v>0</v>
      </c>
      <c r="F48" s="47">
        <v>0</v>
      </c>
      <c r="G48" s="48"/>
    </row>
    <row r="49" spans="1:7" x14ac:dyDescent="0.35">
      <c r="B49" s="7" t="s">
        <v>67</v>
      </c>
      <c r="C49" s="47">
        <v>0</v>
      </c>
      <c r="D49" s="47">
        <v>0</v>
      </c>
      <c r="E49" s="47">
        <v>0</v>
      </c>
      <c r="F49" s="47">
        <v>0</v>
      </c>
      <c r="G49" s="48"/>
    </row>
    <row r="50" spans="1:7" x14ac:dyDescent="0.35">
      <c r="B50" s="7" t="s">
        <v>59</v>
      </c>
      <c r="C50" s="47">
        <v>0</v>
      </c>
      <c r="D50" s="47">
        <v>0</v>
      </c>
      <c r="E50" s="47">
        <v>0</v>
      </c>
      <c r="F50" s="47">
        <v>0</v>
      </c>
      <c r="G50" s="48"/>
    </row>
    <row r="51" spans="1:7" x14ac:dyDescent="0.35">
      <c r="B51" s="7" t="s">
        <v>68</v>
      </c>
      <c r="C51" s="47">
        <v>0</v>
      </c>
      <c r="D51" s="47">
        <v>0</v>
      </c>
      <c r="E51" s="47">
        <v>0</v>
      </c>
      <c r="F51" s="47">
        <v>0</v>
      </c>
      <c r="G51" s="48"/>
    </row>
    <row r="52" spans="1:7" x14ac:dyDescent="0.35">
      <c r="B52" s="7" t="s">
        <v>69</v>
      </c>
      <c r="C52" s="47">
        <v>0</v>
      </c>
      <c r="D52" s="47">
        <v>0</v>
      </c>
      <c r="E52" s="47">
        <v>0</v>
      </c>
      <c r="F52" s="47">
        <v>0</v>
      </c>
      <c r="G52" s="48"/>
    </row>
    <row r="53" spans="1:7" x14ac:dyDescent="0.35">
      <c r="A53" s="49" t="str">
        <f>IF(SUM(C46:F51)-SUM(C53:F53)=0,"OK","ERROR")</f>
        <v>OK</v>
      </c>
      <c r="B53" s="8" t="s">
        <v>70</v>
      </c>
      <c r="C53" s="50">
        <f>SUM(C46:C52)</f>
        <v>0</v>
      </c>
      <c r="D53" s="50">
        <f t="shared" ref="D53:F53" si="2">SUM(D46:D52)</f>
        <v>0</v>
      </c>
      <c r="E53" s="50">
        <f t="shared" si="2"/>
        <v>0</v>
      </c>
      <c r="F53" s="50">
        <f t="shared" si="2"/>
        <v>0</v>
      </c>
      <c r="G53" s="51"/>
    </row>
    <row r="54" spans="1:7" x14ac:dyDescent="0.35">
      <c r="B54" s="7" t="s">
        <v>71</v>
      </c>
      <c r="C54" s="47">
        <v>0</v>
      </c>
      <c r="D54" s="47">
        <v>0</v>
      </c>
      <c r="E54" s="47">
        <v>0</v>
      </c>
      <c r="F54" s="47">
        <v>0</v>
      </c>
      <c r="G54" s="48"/>
    </row>
    <row r="55" spans="1:7" x14ac:dyDescent="0.35">
      <c r="B55" s="7" t="s">
        <v>72</v>
      </c>
      <c r="C55" s="47">
        <v>0</v>
      </c>
      <c r="D55" s="47">
        <v>0</v>
      </c>
      <c r="E55" s="47">
        <v>0</v>
      </c>
      <c r="F55" s="47">
        <v>0</v>
      </c>
      <c r="G55" s="48"/>
    </row>
    <row r="56" spans="1:7" x14ac:dyDescent="0.35">
      <c r="B56" s="7" t="s">
        <v>73</v>
      </c>
      <c r="C56" s="47">
        <v>0</v>
      </c>
      <c r="D56" s="47">
        <v>0</v>
      </c>
      <c r="E56" s="47">
        <v>0</v>
      </c>
      <c r="F56" s="47">
        <v>0</v>
      </c>
      <c r="G56" s="48"/>
    </row>
    <row r="57" spans="1:7" x14ac:dyDescent="0.35">
      <c r="B57" s="7" t="s">
        <v>74</v>
      </c>
      <c r="C57" s="47">
        <v>0</v>
      </c>
      <c r="D57" s="47">
        <v>0</v>
      </c>
      <c r="E57" s="47">
        <v>0</v>
      </c>
      <c r="F57" s="47">
        <v>0</v>
      </c>
      <c r="G57" s="48"/>
    </row>
    <row r="58" spans="1:7" x14ac:dyDescent="0.35">
      <c r="B58" s="7" t="s">
        <v>75</v>
      </c>
      <c r="C58" s="47">
        <v>0</v>
      </c>
      <c r="D58" s="47">
        <v>0</v>
      </c>
      <c r="E58" s="47">
        <v>0</v>
      </c>
      <c r="F58" s="47">
        <v>0</v>
      </c>
      <c r="G58" s="48"/>
    </row>
    <row r="59" spans="1:7" x14ac:dyDescent="0.35">
      <c r="A59" s="49" t="str">
        <f>IF(SUM(C54:F57)-SUM(C59:F59)=0,"OK","ERROR")</f>
        <v>OK</v>
      </c>
      <c r="B59" s="8" t="s">
        <v>76</v>
      </c>
      <c r="C59" s="50">
        <f>SUM(C54:C58)</f>
        <v>0</v>
      </c>
      <c r="D59" s="50">
        <f>SUM(D54:D58)</f>
        <v>0</v>
      </c>
      <c r="E59" s="50">
        <f>SUM(E54:E58)</f>
        <v>0</v>
      </c>
      <c r="F59" s="50">
        <f>SUM(F54:F58)</f>
        <v>0</v>
      </c>
      <c r="G59" s="51"/>
    </row>
    <row r="60" spans="1:7" x14ac:dyDescent="0.35">
      <c r="A60" s="49" t="str">
        <f>IF(SUM(C33:F33)+SUM(C45:F45)-SUM(C53:F53)-SUM(C59:F59)=SUM(C60:F60),"OK","ERROR")</f>
        <v>OK</v>
      </c>
      <c r="B60" s="10" t="s">
        <v>77</v>
      </c>
      <c r="C60" s="96">
        <f t="shared" ref="C60:F60" si="3">SUM(C33,C45,-C53,-C59)</f>
        <v>0</v>
      </c>
      <c r="D60" s="96">
        <f t="shared" si="3"/>
        <v>0</v>
      </c>
      <c r="E60" s="96">
        <f t="shared" si="3"/>
        <v>0</v>
      </c>
      <c r="F60" s="96">
        <f t="shared" si="3"/>
        <v>0</v>
      </c>
      <c r="G60" s="51"/>
    </row>
    <row r="62" spans="1:7" ht="11.25" customHeight="1" outlineLevel="1" x14ac:dyDescent="0.35">
      <c r="B62" s="7" t="s">
        <v>41</v>
      </c>
      <c r="C62" s="52">
        <v>0</v>
      </c>
      <c r="D62" s="52">
        <v>0</v>
      </c>
      <c r="E62" s="52">
        <v>0</v>
      </c>
    </row>
    <row r="63" spans="1:7" ht="11.25" customHeight="1" outlineLevel="1" x14ac:dyDescent="0.35">
      <c r="B63" s="12" t="s">
        <v>42</v>
      </c>
      <c r="C63" s="53">
        <f>C62-C60</f>
        <v>0</v>
      </c>
      <c r="D63" s="53">
        <f>D62-D60</f>
        <v>0</v>
      </c>
      <c r="E63" s="53">
        <f>E62-E60</f>
        <v>0</v>
      </c>
    </row>
    <row r="64" spans="1:7" ht="11.25" customHeight="1" outlineLevel="1" x14ac:dyDescent="0.35">
      <c r="B64" s="12"/>
      <c r="C64" s="54"/>
      <c r="D64" s="54"/>
      <c r="E64" s="54"/>
    </row>
    <row r="66" spans="1:7" x14ac:dyDescent="0.35">
      <c r="A66" s="46" t="s">
        <v>78</v>
      </c>
      <c r="B66" s="38" t="s">
        <v>79</v>
      </c>
      <c r="C66" s="38"/>
      <c r="D66" s="38"/>
      <c r="E66" s="38"/>
    </row>
    <row r="67" spans="1:7" x14ac:dyDescent="0.35">
      <c r="B67" s="37" t="str">
        <f>B26</f>
        <v>GBP</v>
      </c>
      <c r="C67" s="37" t="str">
        <f>'Applicant &gt;&gt;'!C19</f>
        <v>FYXX</v>
      </c>
      <c r="D67" s="37" t="str">
        <f>'Applicant &gt;&gt;'!D19</f>
        <v>FYXX</v>
      </c>
      <c r="E67" s="37" t="str">
        <f>'Applicant &gt;&gt;'!E19</f>
        <v>FYXX</v>
      </c>
      <c r="F67" s="37" t="str">
        <f>'Applicant &gt;&gt;'!F19</f>
        <v>FYXX</v>
      </c>
    </row>
    <row r="68" spans="1:7" x14ac:dyDescent="0.35">
      <c r="B68" s="7" t="s">
        <v>80</v>
      </c>
      <c r="C68" s="55">
        <f t="shared" ref="C68:F68" si="4">(C56+C55+C54+C51+C48)-(C43+C36)</f>
        <v>0</v>
      </c>
      <c r="D68" s="55">
        <f t="shared" si="4"/>
        <v>0</v>
      </c>
      <c r="E68" s="55">
        <f t="shared" si="4"/>
        <v>0</v>
      </c>
      <c r="F68" s="55">
        <f t="shared" si="4"/>
        <v>0</v>
      </c>
    </row>
    <row r="70" spans="1:7" x14ac:dyDescent="0.35">
      <c r="A70" s="46" t="s">
        <v>81</v>
      </c>
      <c r="B70" s="38" t="s">
        <v>82</v>
      </c>
      <c r="C70" s="38"/>
      <c r="D70" s="38"/>
      <c r="E70" s="38"/>
    </row>
    <row r="71" spans="1:7" x14ac:dyDescent="0.35">
      <c r="B71" s="37" t="str">
        <f>B26</f>
        <v>GBP</v>
      </c>
      <c r="C71" s="37" t="str">
        <f>'Applicant &gt;&gt;'!C19</f>
        <v>FYXX</v>
      </c>
      <c r="D71" s="37" t="str">
        <f>'Applicant &gt;&gt;'!D19</f>
        <v>FYXX</v>
      </c>
      <c r="E71" s="37" t="str">
        <f>'Applicant &gt;&gt;'!E19</f>
        <v>FYXX</v>
      </c>
      <c r="F71" s="37" t="str">
        <f>'Applicant &gt;&gt;'!F19</f>
        <v>FYXX</v>
      </c>
      <c r="G71" s="37" t="s">
        <v>17</v>
      </c>
    </row>
    <row r="73" spans="1:7" x14ac:dyDescent="0.35">
      <c r="B73" s="7" t="s">
        <v>83</v>
      </c>
      <c r="C73" s="47">
        <v>0</v>
      </c>
      <c r="D73" s="47">
        <v>0</v>
      </c>
      <c r="E73" s="47">
        <v>0</v>
      </c>
      <c r="F73" s="47">
        <v>0</v>
      </c>
      <c r="G73" s="48"/>
    </row>
    <row r="74" spans="1:7" x14ac:dyDescent="0.35">
      <c r="B74" s="14" t="s">
        <v>84</v>
      </c>
      <c r="C74" s="47">
        <v>0</v>
      </c>
      <c r="D74" s="47">
        <v>0</v>
      </c>
      <c r="E74" s="47">
        <v>0</v>
      </c>
      <c r="F74" s="47">
        <v>0</v>
      </c>
      <c r="G74" s="56"/>
    </row>
    <row r="76" spans="1:7" x14ac:dyDescent="0.35">
      <c r="A76" s="46" t="s">
        <v>85</v>
      </c>
      <c r="B76" s="38" t="s">
        <v>86</v>
      </c>
      <c r="C76" s="38"/>
      <c r="D76" s="38"/>
      <c r="E76" s="38"/>
      <c r="F76" s="38"/>
    </row>
    <row r="77" spans="1:7" ht="53.5" customHeight="1" x14ac:dyDescent="0.35">
      <c r="B77" s="37" t="str">
        <f>B26</f>
        <v>GBP</v>
      </c>
      <c r="C77" s="37" t="str">
        <f>'P&amp;L A'!C16</f>
        <v>FYXX</v>
      </c>
      <c r="D77" s="37" t="str">
        <f>'P&amp;L A'!D16</f>
        <v>FYXX</v>
      </c>
      <c r="E77" s="37" t="str">
        <f>'P&amp;L A'!E16</f>
        <v>FYXX</v>
      </c>
      <c r="F77" s="37" t="str">
        <f>'P&amp;L A'!F16</f>
        <v>FYXX</v>
      </c>
      <c r="G77" s="37" t="s">
        <v>17</v>
      </c>
    </row>
    <row r="78" spans="1:7" ht="31" x14ac:dyDescent="0.35">
      <c r="B78" s="14" t="s">
        <v>87</v>
      </c>
      <c r="C78" s="47">
        <v>0</v>
      </c>
      <c r="D78" s="47">
        <v>0</v>
      </c>
      <c r="E78" s="47">
        <v>0</v>
      </c>
      <c r="F78" s="47">
        <v>0</v>
      </c>
      <c r="G78" s="48"/>
    </row>
    <row r="79" spans="1:7" x14ac:dyDescent="0.35">
      <c r="B79" s="14" t="s">
        <v>88</v>
      </c>
      <c r="C79" s="47">
        <v>0</v>
      </c>
      <c r="D79" s="47">
        <v>0</v>
      </c>
      <c r="E79" s="47">
        <v>0</v>
      </c>
      <c r="F79" s="47">
        <v>0</v>
      </c>
      <c r="G79" s="48"/>
    </row>
    <row r="80" spans="1:7" x14ac:dyDescent="0.35">
      <c r="B80" s="14" t="s">
        <v>89</v>
      </c>
      <c r="C80" s="47">
        <v>0</v>
      </c>
      <c r="D80" s="47">
        <v>0</v>
      </c>
      <c r="E80" s="47">
        <v>0</v>
      </c>
      <c r="F80" s="47">
        <v>0</v>
      </c>
      <c r="G80" s="48"/>
    </row>
    <row r="81" spans="2:7" x14ac:dyDescent="0.35">
      <c r="B81" s="14" t="s">
        <v>90</v>
      </c>
      <c r="C81" s="99">
        <f>C79-C80</f>
        <v>0</v>
      </c>
      <c r="D81" s="99">
        <f>D79-D80</f>
        <v>0</v>
      </c>
      <c r="E81" s="99">
        <f>E79-E80</f>
        <v>0</v>
      </c>
      <c r="F81" s="99">
        <f>F79-F80</f>
        <v>0</v>
      </c>
      <c r="G81" s="55"/>
    </row>
    <row r="82" spans="2:7" ht="31" x14ac:dyDescent="0.35">
      <c r="B82" s="14" t="s">
        <v>91</v>
      </c>
      <c r="C82" s="47">
        <v>0</v>
      </c>
      <c r="D82" s="47">
        <v>0</v>
      </c>
      <c r="E82" s="47">
        <v>0</v>
      </c>
      <c r="F82" s="47">
        <v>0</v>
      </c>
      <c r="G82" s="48"/>
    </row>
    <row r="83" spans="2:7" x14ac:dyDescent="0.35">
      <c r="B83" s="14" t="s">
        <v>92</v>
      </c>
      <c r="C83" s="47">
        <v>0</v>
      </c>
      <c r="D83" s="47">
        <v>0</v>
      </c>
      <c r="E83" s="47">
        <v>0</v>
      </c>
      <c r="F83" s="47">
        <v>0</v>
      </c>
      <c r="G83" s="48"/>
    </row>
    <row r="84" spans="2:7" x14ac:dyDescent="0.35">
      <c r="B84" s="14" t="s">
        <v>93</v>
      </c>
      <c r="C84" s="47">
        <v>0</v>
      </c>
      <c r="D84" s="47">
        <v>0</v>
      </c>
      <c r="E84" s="47">
        <v>0</v>
      </c>
      <c r="F84" s="47">
        <v>0</v>
      </c>
      <c r="G84" s="48"/>
    </row>
  </sheetData>
  <sheetProtection algorithmName="SHA-512" hashValue="ft6CM4/Y86/rAg+QkUMyHP9EY8Flz9ASSp13iJRx5L0Ltkm+wZBpie54krxtXV2gGDDAYjGA9kKCA6GHLRTAkA==" saltValue="4HAPa0o/oUUrkP/FHMLGbA==" spinCount="100000" sheet="1" objects="1" scenarios="1"/>
  <conditionalFormatting sqref="A1:A1048576">
    <cfRule type="cellIs" dxfId="78" priority="2" operator="equal">
      <formula>"ERROR"</formula>
    </cfRule>
    <cfRule type="cellIs" dxfId="77" priority="3" operator="equal">
      <formula>"OK"</formula>
    </cfRule>
  </conditionalFormatting>
  <conditionalFormatting sqref="C63:E64">
    <cfRule type="cellIs" dxfId="76" priority="4" operator="notBetween">
      <formula>1</formula>
      <formula>-1</formula>
    </cfRule>
  </conditionalFormatting>
  <dataValidations count="3">
    <dataValidation allowBlank="1" showInputMessage="1" showErrorMessage="1" prompt="This is a note." sqref="N8:O8" xr:uid="{DED85F6D-B98D-45B3-833B-5D2A0A81DAC3}"/>
    <dataValidation type="list" allowBlank="1" showInputMessage="1" showErrorMessage="1" sqref="P7" xr:uid="{76049402-C72D-4E67-A085-B1D037B46613}">
      <formula1>"Dropdown cell"</formula1>
    </dataValidation>
    <dataValidation allowBlank="1" showInputMessage="1" showErrorMessage="1" prompt="This is a note; these provide guidance." sqref="N7:O7" xr:uid="{6D81BE7B-5D9B-4E03-B6F6-46A5D1DE6083}"/>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4E31D-54F4-4D08-9623-27CAF4D57F2C}">
  <sheetPr>
    <tabColor rgb="FF00B0F0"/>
  </sheetPr>
  <dimension ref="A13:M49"/>
  <sheetViews>
    <sheetView showGridLines="0" zoomScale="72" workbookViewId="0">
      <selection activeCell="C48" sqref="C48"/>
    </sheetView>
  </sheetViews>
  <sheetFormatPr defaultColWidth="8.1796875" defaultRowHeight="15.5" x14ac:dyDescent="0.35"/>
  <cols>
    <col min="1" max="1" width="9.453125" style="17" customWidth="1"/>
    <col min="2" max="2" width="46.1796875" style="17" customWidth="1"/>
    <col min="3" max="5" width="14.1796875" style="17" customWidth="1"/>
    <col min="6" max="6" width="16.81640625" style="17" customWidth="1"/>
    <col min="7" max="7" width="19.81640625" style="17" customWidth="1"/>
    <col min="8" max="8" width="102.54296875" style="17" customWidth="1"/>
    <col min="9" max="10" width="8.1796875" style="17"/>
    <col min="11" max="13" width="23.81640625" style="17" customWidth="1"/>
    <col min="14" max="16384" width="8.1796875" style="17"/>
  </cols>
  <sheetData>
    <row r="13" spans="10:13" ht="16" thickBot="1" x14ac:dyDescent="0.4"/>
    <row r="14" spans="10:13" x14ac:dyDescent="0.35">
      <c r="J14" s="1"/>
      <c r="K14" s="2"/>
      <c r="L14" s="2"/>
      <c r="M14" s="3"/>
    </row>
    <row r="15" spans="10:13" x14ac:dyDescent="0.35">
      <c r="J15" s="4" t="s">
        <v>0</v>
      </c>
      <c r="K15" s="40" t="s">
        <v>1</v>
      </c>
      <c r="L15" s="41" t="s">
        <v>2</v>
      </c>
      <c r="M15" s="13" t="s">
        <v>3</v>
      </c>
    </row>
    <row r="16" spans="10:13" ht="16" thickBot="1" x14ac:dyDescent="0.4">
      <c r="J16" s="5"/>
      <c r="K16" s="44"/>
      <c r="L16" s="44"/>
      <c r="M16" s="45"/>
    </row>
    <row r="22" spans="1:8" x14ac:dyDescent="0.35">
      <c r="B22" s="58" t="s">
        <v>94</v>
      </c>
    </row>
    <row r="23" spans="1:8" x14ac:dyDescent="0.35">
      <c r="B23" s="58"/>
    </row>
    <row r="24" spans="1:8" x14ac:dyDescent="0.35">
      <c r="B24" s="58"/>
    </row>
    <row r="25" spans="1:8" x14ac:dyDescent="0.35">
      <c r="B25" s="58"/>
    </row>
    <row r="26" spans="1:8" x14ac:dyDescent="0.35">
      <c r="B26" s="58"/>
    </row>
    <row r="27" spans="1:8" x14ac:dyDescent="0.35">
      <c r="B27" s="58"/>
    </row>
    <row r="28" spans="1:8" ht="16" thickBot="1" x14ac:dyDescent="0.4">
      <c r="B28" s="58" t="s">
        <v>95</v>
      </c>
    </row>
    <row r="29" spans="1:8" x14ac:dyDescent="0.35">
      <c r="B29" s="59" t="str">
        <f>'BS &amp; CF A'!B26</f>
        <v>GBP</v>
      </c>
      <c r="C29" s="125" t="str">
        <f>'Applicant &gt;&gt;'!C19</f>
        <v>FYXX</v>
      </c>
      <c r="D29" s="125" t="str">
        <f>'Applicant &gt;&gt;'!D19</f>
        <v>FYXX</v>
      </c>
      <c r="E29" s="125" t="str">
        <f>'Applicant &gt;&gt;'!E19</f>
        <v>FYXX</v>
      </c>
      <c r="F29" s="125" t="str">
        <f>'Applicant &gt;&gt;'!F19</f>
        <v>FYXX</v>
      </c>
      <c r="G29" s="126" t="s">
        <v>97</v>
      </c>
      <c r="H29" s="62" t="s">
        <v>96</v>
      </c>
    </row>
    <row r="30" spans="1:8" x14ac:dyDescent="0.35">
      <c r="A30" s="49" t="str">
        <f>IF(SUM(C30:F30)-SUM('BS &amp; CF A'!C60:F60)=0,"OK","ERROR")</f>
        <v>OK</v>
      </c>
      <c r="B30" s="65" t="s">
        <v>98</v>
      </c>
      <c r="C30" s="66">
        <f>'BS &amp; CF A'!C60</f>
        <v>0</v>
      </c>
      <c r="D30" s="66">
        <f>'BS &amp; CF A'!D60</f>
        <v>0</v>
      </c>
      <c r="E30" s="66">
        <f>'BS &amp; CF A'!E60</f>
        <v>0</v>
      </c>
      <c r="F30" s="66">
        <f>'BS &amp; CF A'!F60</f>
        <v>0</v>
      </c>
      <c r="G30" s="67" t="e">
        <f>(F30-E30)/E30</f>
        <v>#DIV/0!</v>
      </c>
      <c r="H30" s="68"/>
    </row>
    <row r="31" spans="1:8" x14ac:dyDescent="0.35">
      <c r="A31" s="49" t="str">
        <f>IF(SUM(C31:F31)-SUM('BS &amp; CF A'!C33:F33)-SUM('BS &amp; CF A'!C45:F45)=0,"OK","ERROR")</f>
        <v>OK</v>
      </c>
      <c r="B31" s="65" t="s">
        <v>99</v>
      </c>
      <c r="C31" s="66">
        <f>SUM('BS &amp; CF A'!C28:C51)</f>
        <v>0</v>
      </c>
      <c r="D31" s="66">
        <f>SUM('BS &amp; CF A'!D28:D51)</f>
        <v>0</v>
      </c>
      <c r="E31" s="66">
        <f>SUM('BS &amp; CF A'!E28:E51)</f>
        <v>0</v>
      </c>
      <c r="F31" s="66">
        <f>SUM('BS &amp; CF A'!F28:F51)</f>
        <v>0</v>
      </c>
      <c r="G31" s="67" t="e">
        <f t="shared" ref="G31:G33" si="0">(F31-E31)/E31</f>
        <v>#DIV/0!</v>
      </c>
      <c r="H31" s="68"/>
    </row>
    <row r="32" spans="1:8" x14ac:dyDescent="0.35">
      <c r="A32" s="49" t="str">
        <f>IF((('BS &amp; CF A'!C45+'BS &amp; CF A'!D45+'BS &amp; CF A'!E45+'BS &amp; CF A'!F45)-('BS &amp; CF A'!C53+'BS &amp; CF A'!D53+'BS &amp; CF A'!E53+'BS &amp; CF A'!F53))-SUM('Commentary A'!C32:F32)=0,"OK","ERROR")</f>
        <v>OK</v>
      </c>
      <c r="B32" s="65" t="s">
        <v>100</v>
      </c>
      <c r="C32" s="66">
        <f>'BS &amp; CF A'!$C$45-'BS &amp; CF A'!$C$53</f>
        <v>0</v>
      </c>
      <c r="D32" s="66">
        <f>'BS &amp; CF A'!$D$45-'BS &amp; CF A'!$D$53</f>
        <v>0</v>
      </c>
      <c r="E32" s="66">
        <f>'BS &amp; CF A'!$E$45-'BS &amp; CF A'!$E$53</f>
        <v>0</v>
      </c>
      <c r="F32" s="66">
        <f>'BS &amp; CF A'!$F$45-'BS &amp; CF A'!$F$53</f>
        <v>0</v>
      </c>
      <c r="G32" s="67" t="e">
        <f t="shared" si="0"/>
        <v>#DIV/0!</v>
      </c>
      <c r="H32" s="68"/>
    </row>
    <row r="33" spans="1:8" ht="16" thickBot="1" x14ac:dyDescent="0.4">
      <c r="A33" s="49" t="str">
        <f>IF(SUM('BS &amp; CF A'!C43:F43)-SUM('Commentary A'!C33:F33)=0,"OK","ERROR")</f>
        <v>OK</v>
      </c>
      <c r="B33" s="69" t="s">
        <v>101</v>
      </c>
      <c r="C33" s="70">
        <f>'BS &amp; CF A'!C43</f>
        <v>0</v>
      </c>
      <c r="D33" s="70">
        <f>'BS &amp; CF A'!D43</f>
        <v>0</v>
      </c>
      <c r="E33" s="70">
        <f>'BS &amp; CF A'!E43</f>
        <v>0</v>
      </c>
      <c r="F33" s="70">
        <f>'BS &amp; CF A'!F43</f>
        <v>0</v>
      </c>
      <c r="G33" s="71" t="e">
        <f t="shared" si="0"/>
        <v>#DIV/0!</v>
      </c>
      <c r="H33" s="72"/>
    </row>
    <row r="34" spans="1:8" x14ac:dyDescent="0.35">
      <c r="B34" s="73"/>
      <c r="C34" s="74"/>
      <c r="D34" s="74"/>
      <c r="E34" s="74"/>
      <c r="F34" s="75"/>
      <c r="G34" s="75"/>
    </row>
    <row r="35" spans="1:8" ht="16" thickBot="1" x14ac:dyDescent="0.4">
      <c r="B35" s="58" t="s">
        <v>102</v>
      </c>
    </row>
    <row r="36" spans="1:8" x14ac:dyDescent="0.35">
      <c r="B36" s="59"/>
      <c r="C36" s="125" t="str">
        <f>'Applicant &gt;&gt;'!C19</f>
        <v>FYXX</v>
      </c>
      <c r="D36" s="125" t="str">
        <f>'Applicant &gt;&gt;'!D19</f>
        <v>FYXX</v>
      </c>
      <c r="E36" s="125" t="str">
        <f>'Applicant &gt;&gt;'!E19</f>
        <v>FYXX</v>
      </c>
      <c r="F36" s="125" t="str">
        <f>'Applicant &gt;&gt;'!F19</f>
        <v>FYXX</v>
      </c>
      <c r="G36" s="127"/>
      <c r="H36" s="62" t="s">
        <v>96</v>
      </c>
    </row>
    <row r="37" spans="1:8" ht="28.5" customHeight="1" x14ac:dyDescent="0.35">
      <c r="B37" s="77" t="s">
        <v>150</v>
      </c>
      <c r="C37" s="76" t="e">
        <f>'P&amp;L A'!C33/'P&amp;L A'!C19</f>
        <v>#DIV/0!</v>
      </c>
      <c r="D37" s="76" t="e">
        <f>'P&amp;L A'!D33/'P&amp;L A'!D19</f>
        <v>#DIV/0!</v>
      </c>
      <c r="E37" s="76" t="e">
        <f>'P&amp;L A'!E33/'P&amp;L A'!E19</f>
        <v>#DIV/0!</v>
      </c>
      <c r="F37" s="76" t="e">
        <f>'P&amp;L A'!F33/'P&amp;L A'!F19</f>
        <v>#DIV/0!</v>
      </c>
      <c r="G37" s="128"/>
      <c r="H37" s="68"/>
    </row>
    <row r="38" spans="1:8" ht="78.5" customHeight="1" x14ac:dyDescent="0.35">
      <c r="B38" s="77" t="s">
        <v>151</v>
      </c>
      <c r="C38" s="78" t="e">
        <f>(('BS &amp; CF A'!C79-'BS &amp; CF A'!C80)/'BS &amp; CF A'!C68)*100</f>
        <v>#DIV/0!</v>
      </c>
      <c r="D38" s="78" t="e">
        <f>(('BS &amp; CF A'!D79-'BS &amp; CF A'!D80)/'BS &amp; CF A'!D68)*100</f>
        <v>#DIV/0!</v>
      </c>
      <c r="E38" s="78" t="e">
        <f>(('BS &amp; CF A'!E79-'BS &amp; CF A'!E80)/'BS &amp; CF A'!E68)*100</f>
        <v>#DIV/0!</v>
      </c>
      <c r="F38" s="78" t="e">
        <f>(('BS &amp; CF A'!F79-'BS &amp; CF A'!F80)/'BS &amp; CF A'!F68)*100</f>
        <v>#DIV/0!</v>
      </c>
      <c r="G38" s="129"/>
      <c r="H38" s="68"/>
    </row>
    <row r="39" spans="1:8" ht="50" customHeight="1" x14ac:dyDescent="0.35">
      <c r="B39" s="85" t="s">
        <v>160</v>
      </c>
      <c r="C39" s="76" t="e">
        <f>'BS &amp; CF A'!C68/'P&amp;L A'!C28</f>
        <v>#DIV/0!</v>
      </c>
      <c r="D39" s="76" t="e">
        <f>'BS &amp; CF A'!D68/'P&amp;L A'!D28</f>
        <v>#DIV/0!</v>
      </c>
      <c r="E39" s="76" t="e">
        <f>'BS &amp; CF A'!E68/'P&amp;L A'!E28</f>
        <v>#DIV/0!</v>
      </c>
      <c r="F39" s="76" t="e">
        <f>'BS &amp; CF A'!F68/'P&amp;L A'!F28</f>
        <v>#DIV/0!</v>
      </c>
      <c r="G39" s="128"/>
      <c r="H39" s="68"/>
    </row>
    <row r="40" spans="1:8" ht="41" customHeight="1" x14ac:dyDescent="0.35">
      <c r="B40" s="85" t="s">
        <v>152</v>
      </c>
      <c r="C40" s="79" t="e">
        <f>'P&amp;L A'!C33/('P&amp;L A'!C35)</f>
        <v>#DIV/0!</v>
      </c>
      <c r="D40" s="79" t="e">
        <f>'P&amp;L A'!D33/('P&amp;L A'!D35)</f>
        <v>#DIV/0!</v>
      </c>
      <c r="E40" s="79" t="e">
        <f>'P&amp;L A'!E33/('P&amp;L A'!E35)</f>
        <v>#DIV/0!</v>
      </c>
      <c r="F40" s="79" t="e">
        <f>'P&amp;L A'!F33/('P&amp;L A'!F35)</f>
        <v>#DIV/0!</v>
      </c>
      <c r="G40" s="130"/>
      <c r="H40" s="68"/>
    </row>
    <row r="41" spans="1:8" ht="54" customHeight="1" x14ac:dyDescent="0.35">
      <c r="B41" s="85" t="s">
        <v>153</v>
      </c>
      <c r="C41" s="76" t="e">
        <f>('BS &amp; CF A'!C45/'BS &amp; CF A'!C53)</f>
        <v>#DIV/0!</v>
      </c>
      <c r="D41" s="76" t="e">
        <f>('BS &amp; CF A'!D45/'BS &amp; CF A'!D53)</f>
        <v>#DIV/0!</v>
      </c>
      <c r="E41" s="76" t="e">
        <f>('BS &amp; CF A'!E45/'BS &amp; CF A'!E53)</f>
        <v>#DIV/0!</v>
      </c>
      <c r="F41" s="76" t="e">
        <f>('BS &amp; CF A'!F45/'BS &amp; CF A'!F53)</f>
        <v>#DIV/0!</v>
      </c>
      <c r="G41" s="128"/>
      <c r="H41" s="68"/>
    </row>
    <row r="42" spans="1:8" ht="41.5" customHeight="1" x14ac:dyDescent="0.35">
      <c r="B42" s="85" t="s">
        <v>154</v>
      </c>
      <c r="C42" s="79">
        <f>'BS &amp; CF A'!C60</f>
        <v>0</v>
      </c>
      <c r="D42" s="79">
        <f>'BS &amp; CF A'!D60</f>
        <v>0</v>
      </c>
      <c r="E42" s="79">
        <f>'BS &amp; CF A'!E60</f>
        <v>0</v>
      </c>
      <c r="F42" s="79">
        <f>'BS &amp; CF A'!F60</f>
        <v>0</v>
      </c>
      <c r="G42" s="130"/>
      <c r="H42" s="68"/>
    </row>
    <row r="43" spans="1:8" ht="62.5" thickBot="1" x14ac:dyDescent="0.4">
      <c r="B43" s="80" t="s">
        <v>155</v>
      </c>
      <c r="C43" s="81" t="e">
        <f>(('BS &amp; CF A'!C73+'BS &amp; CF A'!C74)/('BS &amp; CF A'!C45+'BS &amp; CF A'!C33))*100</f>
        <v>#DIV/0!</v>
      </c>
      <c r="D43" s="81" t="e">
        <f>(('BS &amp; CF A'!D73+'BS &amp; CF A'!D74)/('BS &amp; CF A'!D45+'BS &amp; CF A'!D33))*100</f>
        <v>#DIV/0!</v>
      </c>
      <c r="E43" s="81" t="e">
        <f>(('BS &amp; CF A'!E73+'BS &amp; CF A'!E74)/('BS &amp; CF A'!E45+'BS &amp; CF A'!E33))*100</f>
        <v>#DIV/0!</v>
      </c>
      <c r="F43" s="81" t="e">
        <f>(('BS &amp; CF A'!F73+'BS &amp; CF A'!F74)/('BS &amp; CF A'!F45+'BS &amp; CF A'!F33))*100</f>
        <v>#DIV/0!</v>
      </c>
      <c r="G43" s="82"/>
      <c r="H43" s="72"/>
    </row>
    <row r="45" spans="1:8" ht="16" thickBot="1" x14ac:dyDescent="0.4">
      <c r="B45" s="58" t="s">
        <v>109</v>
      </c>
    </row>
    <row r="46" spans="1:8" x14ac:dyDescent="0.35">
      <c r="B46" s="59" t="str">
        <f>'P&amp;L A'!B16</f>
        <v>GBP</v>
      </c>
      <c r="C46" s="125" t="str">
        <f>'Applicant &gt;&gt;'!C19</f>
        <v>FYXX</v>
      </c>
      <c r="D46" s="125" t="str">
        <f>'Applicant &gt;&gt;'!D19</f>
        <v>FYXX</v>
      </c>
      <c r="E46" s="125" t="str">
        <f>'Applicant &gt;&gt;'!E19</f>
        <v>FYXX</v>
      </c>
      <c r="F46" s="125" t="str">
        <f>'Applicant &gt;&gt;'!F19</f>
        <v>FYXX</v>
      </c>
      <c r="G46" s="126" t="s">
        <v>97</v>
      </c>
      <c r="H46" s="62" t="s">
        <v>96</v>
      </c>
    </row>
    <row r="47" spans="1:8" x14ac:dyDescent="0.35">
      <c r="A47" s="49" t="str">
        <f>IF(SUM('P&amp;L A'!C19:F19)-SUM('Commentary A'!C47:F47)=0,"OK","ERROR")</f>
        <v>OK</v>
      </c>
      <c r="B47" s="83" t="s">
        <v>110</v>
      </c>
      <c r="C47" s="76">
        <f>'P&amp;L A'!C19</f>
        <v>0</v>
      </c>
      <c r="D47" s="76">
        <f>'P&amp;L A'!D19</f>
        <v>0</v>
      </c>
      <c r="E47" s="76">
        <f>'P&amp;L A'!E19</f>
        <v>0</v>
      </c>
      <c r="F47" s="76">
        <f>'P&amp;L A'!F19</f>
        <v>0</v>
      </c>
      <c r="G47" s="67" t="e">
        <f t="shared" ref="G47:G49" si="1">(F47-E47)/E47</f>
        <v>#DIV/0!</v>
      </c>
      <c r="H47" s="68"/>
    </row>
    <row r="48" spans="1:8" x14ac:dyDescent="0.35">
      <c r="A48" s="49" t="str">
        <f>IF(SUM('P&amp;L A'!C30:F30)-SUM('Commentary A'!C48:F48)=0,"OK","ERROR")</f>
        <v>OK</v>
      </c>
      <c r="B48" s="83" t="s">
        <v>111</v>
      </c>
      <c r="C48" s="76">
        <f>'P&amp;L A'!C30</f>
        <v>0</v>
      </c>
      <c r="D48" s="76">
        <f>'P&amp;L A'!D30</f>
        <v>0</v>
      </c>
      <c r="E48" s="76">
        <f>'P&amp;L A'!E30</f>
        <v>0</v>
      </c>
      <c r="F48" s="76">
        <f>'P&amp;L A'!F30</f>
        <v>0</v>
      </c>
      <c r="G48" s="67" t="e">
        <f t="shared" si="1"/>
        <v>#DIV/0!</v>
      </c>
      <c r="H48" s="68"/>
    </row>
    <row r="49" spans="1:8" ht="16" thickBot="1" x14ac:dyDescent="0.4">
      <c r="A49" s="49" t="str">
        <f>IF(SUM('P&amp;L A'!C40:F40)-SUM('Commentary A'!C49:F49)=0,"OK","ERROR")</f>
        <v>OK</v>
      </c>
      <c r="B49" s="84" t="s">
        <v>112</v>
      </c>
      <c r="C49" s="81">
        <f>'P&amp;L A'!C40</f>
        <v>0</v>
      </c>
      <c r="D49" s="81">
        <f>'P&amp;L A'!D40</f>
        <v>0</v>
      </c>
      <c r="E49" s="81">
        <f>'P&amp;L A'!E40</f>
        <v>0</v>
      </c>
      <c r="F49" s="81">
        <f>'P&amp;L A'!F40</f>
        <v>0</v>
      </c>
      <c r="G49" s="71" t="e">
        <f t="shared" si="1"/>
        <v>#DIV/0!</v>
      </c>
      <c r="H49" s="72"/>
    </row>
  </sheetData>
  <sheetProtection algorithmName="SHA-512" hashValue="ezgfrQO7uTRzAmGzqfx5H8EaJyoNtSduqIs8WF0QXYXhMRjDrO0ClA0RcBjG0KqHPL9wVa+c44K4x0Ec4x0UsA==" saltValue="eP+T48YGnuiTUFZXPNaNgA==" spinCount="100000" sheet="1" objects="1" scenarios="1"/>
  <conditionalFormatting sqref="A1:A1048576">
    <cfRule type="cellIs" dxfId="75" priority="3" operator="equal">
      <formula>"ERROR"</formula>
    </cfRule>
    <cfRule type="cellIs" dxfId="74" priority="4" operator="equal">
      <formula>"OK"</formula>
    </cfRule>
  </conditionalFormatting>
  <conditionalFormatting sqref="C37:F38">
    <cfRule type="cellIs" dxfId="73" priority="19" operator="greaterThan">
      <formula>10</formula>
    </cfRule>
    <cfRule type="cellIs" dxfId="72" priority="20" operator="between">
      <formula>5</formula>
      <formula>10</formula>
    </cfRule>
    <cfRule type="cellIs" dxfId="71" priority="21" operator="lessThan">
      <formula>5</formula>
    </cfRule>
  </conditionalFormatting>
  <conditionalFormatting sqref="C39:F39">
    <cfRule type="cellIs" dxfId="70" priority="16" operator="lessThan">
      <formula>2.5</formula>
    </cfRule>
    <cfRule type="cellIs" dxfId="69" priority="17" operator="between">
      <formula>2.5</formula>
      <formula>3.5</formula>
    </cfRule>
    <cfRule type="cellIs" dxfId="68" priority="18" operator="greaterThan">
      <formula>3.5</formula>
    </cfRule>
  </conditionalFormatting>
  <conditionalFormatting sqref="C40:F40">
    <cfRule type="cellIs" dxfId="67" priority="13" operator="greaterThan">
      <formula>4.5</formula>
    </cfRule>
    <cfRule type="cellIs" dxfId="66" priority="14" operator="between">
      <formula>3</formula>
      <formula>4.5</formula>
    </cfRule>
    <cfRule type="cellIs" dxfId="65" priority="15" operator="lessThan">
      <formula>3</formula>
    </cfRule>
  </conditionalFormatting>
  <conditionalFormatting sqref="C41:F41">
    <cfRule type="cellIs" dxfId="64" priority="10" operator="greaterThan">
      <formula>1</formula>
    </cfRule>
    <cfRule type="cellIs" dxfId="63" priority="11" operator="between">
      <formula>0.8</formula>
      <formula>1</formula>
    </cfRule>
    <cfRule type="cellIs" dxfId="62" priority="12" operator="lessThan">
      <formula>0.8</formula>
    </cfRule>
  </conditionalFormatting>
  <conditionalFormatting sqref="C42:F42">
    <cfRule type="cellIs" dxfId="61" priority="8" operator="greaterThan">
      <formula>0</formula>
    </cfRule>
    <cfRule type="cellIs" dxfId="60" priority="9" operator="lessThan">
      <formula>0</formula>
    </cfRule>
  </conditionalFormatting>
  <conditionalFormatting sqref="C43:F43">
    <cfRule type="cellIs" dxfId="59" priority="5" operator="lessThan">
      <formula>25</formula>
    </cfRule>
    <cfRule type="cellIs" dxfId="58" priority="6" operator="between">
      <formula>25</formula>
      <formula>50</formula>
    </cfRule>
    <cfRule type="cellIs" dxfId="57" priority="7" operator="greaterThan">
      <formula>50</formula>
    </cfRule>
  </conditionalFormatting>
  <conditionalFormatting sqref="G30:G33">
    <cfRule type="cellIs" dxfId="56" priority="2" operator="lessThan">
      <formula>0</formula>
    </cfRule>
  </conditionalFormatting>
  <conditionalFormatting sqref="G47:G49">
    <cfRule type="cellIs" dxfId="55" priority="1" operator="lessThan">
      <formula>0</formula>
    </cfRule>
  </conditionalFormatting>
  <dataValidations count="3">
    <dataValidation allowBlank="1" showInputMessage="1" showErrorMessage="1" prompt="This is a note; these provide guidance." sqref="K15:L15" xr:uid="{0A2B2849-C8B5-4870-B90B-CA45AF40DC85}"/>
    <dataValidation type="list" allowBlank="1" showInputMessage="1" showErrorMessage="1" sqref="M15" xr:uid="{B93AC150-3A5B-417A-8E23-CAA967CC949B}">
      <formula1>"Dropdown cell"</formula1>
    </dataValidation>
    <dataValidation allowBlank="1" showInputMessage="1" showErrorMessage="1" prompt="This is a note." sqref="K16:L16" xr:uid="{02F8161C-61C1-4445-A6F0-5F2B3983FD40}"/>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0C00-529C-4764-B227-8B67E8FD7AC8}">
  <sheetPr>
    <tabColor rgb="FF0070C0"/>
  </sheetPr>
  <dimension ref="B10:M26"/>
  <sheetViews>
    <sheetView showGridLines="0" zoomScale="80" zoomScaleNormal="80" workbookViewId="0">
      <selection activeCell="E19" sqref="E19"/>
    </sheetView>
  </sheetViews>
  <sheetFormatPr defaultColWidth="8.81640625" defaultRowHeight="15.5" x14ac:dyDescent="0.35"/>
  <cols>
    <col min="1" max="1" width="6.1796875" style="20" customWidth="1"/>
    <col min="2" max="2" width="40.7265625" style="20" customWidth="1"/>
    <col min="3" max="6" width="20.1796875" style="20" customWidth="1"/>
    <col min="7" max="7" width="22.54296875" style="20" customWidth="1"/>
    <col min="8" max="10" width="8.81640625" style="20"/>
    <col min="11" max="13" width="29.453125" style="20" customWidth="1"/>
    <col min="14" max="16384" width="8.81640625" style="20"/>
  </cols>
  <sheetData>
    <row r="10" spans="10:13" ht="16" thickBot="1" x14ac:dyDescent="0.4"/>
    <row r="11" spans="10:13" x14ac:dyDescent="0.35">
      <c r="J11" s="1"/>
      <c r="K11" s="2"/>
      <c r="L11" s="2"/>
      <c r="M11" s="3"/>
    </row>
    <row r="12" spans="10:13" x14ac:dyDescent="0.35">
      <c r="J12" s="4" t="s">
        <v>0</v>
      </c>
      <c r="K12" s="40" t="s">
        <v>1</v>
      </c>
      <c r="L12" s="41" t="s">
        <v>2</v>
      </c>
      <c r="M12" s="21" t="s">
        <v>3</v>
      </c>
    </row>
    <row r="13" spans="10:13" ht="16" thickBot="1" x14ac:dyDescent="0.4">
      <c r="J13" s="5"/>
      <c r="K13" s="86"/>
      <c r="L13" s="86"/>
      <c r="M13" s="36"/>
    </row>
    <row r="17" spans="2:7" ht="33.65" customHeight="1" x14ac:dyDescent="0.35">
      <c r="B17" s="133" t="s">
        <v>4</v>
      </c>
      <c r="C17" s="133"/>
      <c r="D17" s="133"/>
      <c r="E17" s="133"/>
      <c r="F17" s="133"/>
    </row>
    <row r="18" spans="2:7" ht="50.15" customHeight="1" x14ac:dyDescent="0.35">
      <c r="B18" s="22" t="s">
        <v>5</v>
      </c>
      <c r="C18" s="132"/>
      <c r="D18" s="132"/>
      <c r="E18" s="132"/>
      <c r="F18" s="132"/>
    </row>
    <row r="19" spans="2:7" ht="116.15" customHeight="1" x14ac:dyDescent="0.35">
      <c r="B19" s="22" t="s">
        <v>113</v>
      </c>
      <c r="C19" s="26" t="s">
        <v>7</v>
      </c>
      <c r="D19" s="26" t="s">
        <v>7</v>
      </c>
      <c r="E19" s="26" t="s">
        <v>7</v>
      </c>
      <c r="F19" s="26" t="s">
        <v>7</v>
      </c>
    </row>
    <row r="20" spans="2:7" ht="50.15" customHeight="1" x14ac:dyDescent="0.35">
      <c r="B20" s="22" t="s">
        <v>8</v>
      </c>
      <c r="C20" s="27"/>
      <c r="D20" s="27"/>
      <c r="E20" s="27"/>
      <c r="F20" s="27"/>
      <c r="G20" s="87"/>
    </row>
    <row r="21" spans="2:7" ht="50.15" customHeight="1" x14ac:dyDescent="0.35">
      <c r="B21" s="22" t="s">
        <v>114</v>
      </c>
      <c r="C21" s="28"/>
      <c r="D21" s="28"/>
      <c r="E21" s="28"/>
      <c r="F21" s="29"/>
    </row>
    <row r="22" spans="2:7" ht="50.15" customHeight="1" x14ac:dyDescent="0.35">
      <c r="B22" s="22" t="s">
        <v>10</v>
      </c>
      <c r="C22" s="30"/>
      <c r="D22" s="30"/>
      <c r="E22" s="30"/>
      <c r="F22" s="31"/>
    </row>
    <row r="23" spans="2:7" ht="50.15" customHeight="1" x14ac:dyDescent="0.35">
      <c r="B23" s="22" t="s">
        <v>11</v>
      </c>
      <c r="C23" s="32"/>
      <c r="D23" s="32"/>
      <c r="E23" s="32"/>
      <c r="F23" s="33"/>
    </row>
    <row r="24" spans="2:7" ht="50.15" customHeight="1" x14ac:dyDescent="0.35">
      <c r="B24" s="23" t="s">
        <v>12</v>
      </c>
      <c r="C24" s="27"/>
      <c r="D24" s="27"/>
      <c r="E24" s="27"/>
      <c r="F24" s="27"/>
    </row>
    <row r="25" spans="2:7" ht="50.15" customHeight="1" x14ac:dyDescent="0.35">
      <c r="B25" s="24" t="s">
        <v>13</v>
      </c>
      <c r="C25" s="27"/>
      <c r="D25" s="27"/>
      <c r="E25" s="27"/>
      <c r="F25" s="27"/>
    </row>
    <row r="26" spans="2:7" ht="57" customHeight="1" x14ac:dyDescent="0.35">
      <c r="B26" s="25" t="s">
        <v>14</v>
      </c>
      <c r="C26" s="34" t="s">
        <v>15</v>
      </c>
      <c r="D26" s="34"/>
      <c r="E26" s="34"/>
      <c r="F26" s="35"/>
    </row>
  </sheetData>
  <sheetProtection algorithmName="SHA-512" hashValue="D+deMAqsCKYYqJ/7IqR0MXuneUPcvrjfl/MPOPD+d4CIibl6N5nV6szbo3VPYY4stW95IxBFWpRsktzk+2XY8A==" saltValue="r1McXRERvGZwyAaknOUXyw==" spinCount="100000" sheet="1" objects="1" scenarios="1"/>
  <mergeCells count="2">
    <mergeCell ref="C18:F18"/>
    <mergeCell ref="B17:F17"/>
  </mergeCells>
  <dataValidations count="5">
    <dataValidation type="list" allowBlank="1" showInputMessage="1" showErrorMessage="1" sqref="C25:F25" xr:uid="{C7C6DDA2-C551-45F8-B9E6-07884F967CCF}">
      <formula1>"Unqualified, Qualified, Adverse, Disclaimer"</formula1>
    </dataValidation>
    <dataValidation type="list" allowBlank="1" showInputMessage="1" showErrorMessage="1" sqref="C24:F24 C20:F20" xr:uid="{39B147E0-B3C7-41CB-9692-CDB6A0FFCE0B}">
      <formula1>"Yes,No"</formula1>
    </dataValidation>
    <dataValidation allowBlank="1" showInputMessage="1" showErrorMessage="1" prompt="This is a note; these provide guidance." sqref="K12:L12" xr:uid="{46C13E41-C668-454D-BDDA-B83920EEDD7E}"/>
    <dataValidation type="list" allowBlank="1" showInputMessage="1" showErrorMessage="1" sqref="M12" xr:uid="{12082657-9208-4D41-808A-6CCA0656CB72}">
      <formula1>"Dropdown cell"</formula1>
    </dataValidation>
    <dataValidation allowBlank="1" showInputMessage="1" showErrorMessage="1" prompt="This is a note." sqref="K13:L13" xr:uid="{E88FB9E1-4FB7-4DF7-B717-969D1B28A3E9}"/>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96367-2D8F-4931-999F-F6AC0730419D}">
  <sheetPr>
    <tabColor rgb="FF0070C0"/>
  </sheetPr>
  <dimension ref="A3:O54"/>
  <sheetViews>
    <sheetView showGridLines="0" tabSelected="1" topLeftCell="A3" zoomScale="90" zoomScaleNormal="90" workbookViewId="0">
      <selection activeCell="B40" sqref="B40"/>
    </sheetView>
  </sheetViews>
  <sheetFormatPr defaultColWidth="8.1796875" defaultRowHeight="15.5" outlineLevelRow="2" x14ac:dyDescent="0.35"/>
  <cols>
    <col min="1" max="1" width="13.54296875" style="17" customWidth="1"/>
    <col min="2" max="2" width="44.1796875" style="17" customWidth="1"/>
    <col min="3" max="5" width="7.453125" style="17" customWidth="1"/>
    <col min="6" max="6" width="7.54296875" style="17" customWidth="1"/>
    <col min="7" max="7" width="39.54296875" style="17" customWidth="1"/>
    <col min="8" max="12" width="8.1796875" style="17"/>
    <col min="13" max="15" width="21" style="17" customWidth="1"/>
    <col min="16" max="16384" width="8.1796875" style="17"/>
  </cols>
  <sheetData>
    <row r="3" spans="2:15" ht="50.15" customHeight="1" x14ac:dyDescent="0.35"/>
    <row r="5" spans="2:15" ht="16" thickBot="1" x14ac:dyDescent="0.4"/>
    <row r="6" spans="2:15" x14ac:dyDescent="0.35">
      <c r="L6" s="1"/>
      <c r="M6" s="2"/>
      <c r="N6" s="2"/>
      <c r="O6" s="3"/>
    </row>
    <row r="7" spans="2:15" x14ac:dyDescent="0.35">
      <c r="L7" s="4" t="s">
        <v>0</v>
      </c>
      <c r="M7" s="40" t="s">
        <v>1</v>
      </c>
      <c r="N7" s="41" t="s">
        <v>2</v>
      </c>
      <c r="O7" s="13" t="s">
        <v>3</v>
      </c>
    </row>
    <row r="8" spans="2:15" ht="16" thickBot="1" x14ac:dyDescent="0.4">
      <c r="L8" s="5"/>
      <c r="M8" s="44"/>
      <c r="N8" s="44"/>
      <c r="O8" s="45"/>
    </row>
    <row r="14" spans="2:15" ht="11.15" customHeight="1" x14ac:dyDescent="0.35"/>
    <row r="15" spans="2:15" ht="11.25" customHeight="1" x14ac:dyDescent="0.35">
      <c r="B15" s="38" t="s">
        <v>16</v>
      </c>
      <c r="C15" s="38"/>
      <c r="D15" s="38"/>
      <c r="E15" s="38"/>
      <c r="F15" s="38"/>
    </row>
    <row r="16" spans="2:15" outlineLevel="1" x14ac:dyDescent="0.35">
      <c r="B16" s="39" t="str">
        <f>'Sponsor &gt;&gt;'!C26</f>
        <v>GBP</v>
      </c>
      <c r="C16" s="37" t="str">
        <f>'Sponsor &gt;&gt;'!C19</f>
        <v>FYXX</v>
      </c>
      <c r="D16" s="37" t="str">
        <f>'Sponsor &gt;&gt;'!D19</f>
        <v>FYXX</v>
      </c>
      <c r="E16" s="37" t="str">
        <f>'Sponsor &gt;&gt;'!E19</f>
        <v>FYXX</v>
      </c>
      <c r="F16" s="37" t="str">
        <f>'Sponsor &gt;&gt;'!F19</f>
        <v>FYXX</v>
      </c>
      <c r="G16" s="37" t="s">
        <v>17</v>
      </c>
    </row>
    <row r="17" spans="1:10" outlineLevel="1" x14ac:dyDescent="0.35">
      <c r="B17" s="39" t="s">
        <v>149</v>
      </c>
      <c r="C17" s="124"/>
      <c r="D17" s="124"/>
      <c r="E17" s="124"/>
      <c r="F17" s="124"/>
      <c r="G17" s="124"/>
    </row>
    <row r="18" spans="1:10" outlineLevel="1" x14ac:dyDescent="0.35">
      <c r="B18" s="88"/>
    </row>
    <row r="19" spans="1:10" outlineLevel="1" x14ac:dyDescent="0.35">
      <c r="B19" s="7" t="s">
        <v>18</v>
      </c>
      <c r="C19" s="90"/>
      <c r="D19" s="90"/>
      <c r="E19" s="90"/>
      <c r="F19" s="90"/>
      <c r="G19" s="48"/>
    </row>
    <row r="20" spans="1:10" outlineLevel="1" x14ac:dyDescent="0.35">
      <c r="B20" s="7" t="s">
        <v>19</v>
      </c>
      <c r="C20" s="90"/>
      <c r="D20" s="90"/>
      <c r="E20" s="90"/>
      <c r="F20" s="90"/>
      <c r="G20" s="56"/>
    </row>
    <row r="21" spans="1:10" x14ac:dyDescent="0.35">
      <c r="A21" s="49" t="str">
        <f>IF(SUM(C19:F19)+SUM(C20:F20)-SUM(C21:F21)=0,"OK","ERROR")</f>
        <v>OK</v>
      </c>
      <c r="B21" s="8" t="s">
        <v>20</v>
      </c>
      <c r="C21" s="99">
        <f t="shared" ref="C21:E21" si="0">SUM(C19:C20)</f>
        <v>0</v>
      </c>
      <c r="D21" s="99">
        <f t="shared" si="0"/>
        <v>0</v>
      </c>
      <c r="E21" s="99">
        <f t="shared" si="0"/>
        <v>0</v>
      </c>
      <c r="F21" s="99">
        <f>SUM(F19:F20)</f>
        <v>0</v>
      </c>
      <c r="G21" s="91"/>
      <c r="H21" s="92"/>
      <c r="J21" s="93"/>
    </row>
    <row r="22" spans="1:10" x14ac:dyDescent="0.35">
      <c r="B22" s="9" t="s">
        <v>21</v>
      </c>
      <c r="C22" s="90"/>
      <c r="D22" s="90"/>
      <c r="E22" s="90"/>
      <c r="F22" s="90"/>
      <c r="G22" s="48"/>
      <c r="J22" s="93"/>
    </row>
    <row r="23" spans="1:10" x14ac:dyDescent="0.35">
      <c r="B23" s="9" t="s">
        <v>22</v>
      </c>
      <c r="C23" s="90"/>
      <c r="D23" s="90"/>
      <c r="E23" s="90"/>
      <c r="F23" s="90"/>
      <c r="G23" s="48"/>
    </row>
    <row r="24" spans="1:10" x14ac:dyDescent="0.35">
      <c r="B24" s="9" t="s">
        <v>23</v>
      </c>
      <c r="C24" s="90"/>
      <c r="D24" s="90"/>
      <c r="E24" s="90"/>
      <c r="F24" s="90"/>
      <c r="G24" s="48"/>
    </row>
    <row r="25" spans="1:10" x14ac:dyDescent="0.35">
      <c r="B25" s="9" t="s">
        <v>24</v>
      </c>
      <c r="C25" s="90"/>
      <c r="D25" s="90"/>
      <c r="E25" s="90"/>
      <c r="F25" s="90"/>
      <c r="G25" s="48"/>
    </row>
    <row r="26" spans="1:10" ht="31" x14ac:dyDescent="0.35">
      <c r="B26" s="19" t="s">
        <v>25</v>
      </c>
      <c r="C26" s="90"/>
      <c r="D26" s="90"/>
      <c r="E26" s="90"/>
      <c r="F26" s="90"/>
      <c r="G26" s="48"/>
    </row>
    <row r="27" spans="1:10" x14ac:dyDescent="0.35">
      <c r="B27" s="16" t="s">
        <v>26</v>
      </c>
      <c r="C27" s="94">
        <f>SUM(C22:C26)</f>
        <v>0</v>
      </c>
      <c r="D27" s="94">
        <f t="shared" ref="D27:F27" si="1">SUM(D22:D26)</f>
        <v>0</v>
      </c>
      <c r="E27" s="94">
        <f t="shared" si="1"/>
        <v>0</v>
      </c>
      <c r="F27" s="94">
        <f t="shared" si="1"/>
        <v>0</v>
      </c>
      <c r="G27" s="95"/>
    </row>
    <row r="28" spans="1:10" ht="31" x14ac:dyDescent="0.35">
      <c r="A28" s="49" t="str">
        <f>IF(SUM(C27:F27)+SUM(C21:F21)-SUM(C28:F28)=0,"OK","ERROR")</f>
        <v>OK</v>
      </c>
      <c r="B28" s="131" t="s">
        <v>161</v>
      </c>
      <c r="C28" s="96">
        <f>C21+C27</f>
        <v>0</v>
      </c>
      <c r="D28" s="96">
        <f>D21+D27</f>
        <v>0</v>
      </c>
      <c r="E28" s="96">
        <f>E21+E27</f>
        <v>0</v>
      </c>
      <c r="F28" s="96">
        <f>F21+F27</f>
        <v>0</v>
      </c>
      <c r="G28" s="97"/>
    </row>
    <row r="29" spans="1:10" outlineLevel="2" x14ac:dyDescent="0.35">
      <c r="B29" s="7" t="s">
        <v>27</v>
      </c>
      <c r="C29" s="96">
        <f>-C25</f>
        <v>0</v>
      </c>
      <c r="D29" s="96">
        <f t="shared" ref="D29:F29" si="2">-D25</f>
        <v>0</v>
      </c>
      <c r="E29" s="96">
        <f t="shared" si="2"/>
        <v>0</v>
      </c>
      <c r="F29" s="96">
        <f t="shared" si="2"/>
        <v>0</v>
      </c>
      <c r="G29" s="97"/>
    </row>
    <row r="30" spans="1:10" outlineLevel="2" x14ac:dyDescent="0.35">
      <c r="A30" s="98"/>
      <c r="B30" s="8" t="s">
        <v>28</v>
      </c>
      <c r="C30" s="99">
        <f t="shared" ref="C30:F30" si="3">SUM(C28:C29)</f>
        <v>0</v>
      </c>
      <c r="D30" s="99">
        <f t="shared" si="3"/>
        <v>0</v>
      </c>
      <c r="E30" s="99">
        <f t="shared" si="3"/>
        <v>0</v>
      </c>
      <c r="F30" s="99">
        <f t="shared" si="3"/>
        <v>0</v>
      </c>
      <c r="G30" s="91"/>
    </row>
    <row r="31" spans="1:10" outlineLevel="2" x14ac:dyDescent="0.35">
      <c r="B31" s="7" t="s">
        <v>29</v>
      </c>
      <c r="C31" s="90"/>
      <c r="D31" s="90"/>
      <c r="E31" s="90"/>
      <c r="F31" s="90"/>
      <c r="G31" s="48"/>
    </row>
    <row r="32" spans="1:10" outlineLevel="1" x14ac:dyDescent="0.35">
      <c r="B32" s="7" t="s">
        <v>30</v>
      </c>
      <c r="C32" s="90"/>
      <c r="D32" s="90"/>
      <c r="E32" s="90"/>
      <c r="F32" s="90"/>
      <c r="G32" s="48"/>
      <c r="J32" s="74"/>
    </row>
    <row r="33" spans="1:7" x14ac:dyDescent="0.35">
      <c r="A33" s="98"/>
      <c r="B33" s="8" t="s">
        <v>31</v>
      </c>
      <c r="C33" s="99">
        <f t="shared" ref="C33:F33" si="4">SUM(C30:C32)</f>
        <v>0</v>
      </c>
      <c r="D33" s="99">
        <f t="shared" si="4"/>
        <v>0</v>
      </c>
      <c r="E33" s="99">
        <f t="shared" si="4"/>
        <v>0</v>
      </c>
      <c r="F33" s="99">
        <f t="shared" si="4"/>
        <v>0</v>
      </c>
      <c r="G33" s="91"/>
    </row>
    <row r="34" spans="1:7" x14ac:dyDescent="0.35">
      <c r="B34" s="11" t="s">
        <v>32</v>
      </c>
      <c r="C34" s="90"/>
      <c r="D34" s="90"/>
      <c r="E34" s="90"/>
      <c r="F34" s="90"/>
      <c r="G34" s="48"/>
    </row>
    <row r="35" spans="1:7" x14ac:dyDescent="0.35">
      <c r="B35" s="11" t="s">
        <v>33</v>
      </c>
      <c r="C35" s="90"/>
      <c r="D35" s="90"/>
      <c r="E35" s="90"/>
      <c r="F35" s="90"/>
      <c r="G35" s="48"/>
    </row>
    <row r="36" spans="1:7" x14ac:dyDescent="0.35">
      <c r="B36" s="11" t="s">
        <v>34</v>
      </c>
      <c r="C36" s="90"/>
      <c r="D36" s="90"/>
      <c r="E36" s="90"/>
      <c r="F36" s="90"/>
      <c r="G36" s="48"/>
    </row>
    <row r="37" spans="1:7" x14ac:dyDescent="0.35">
      <c r="B37" s="11" t="s">
        <v>35</v>
      </c>
      <c r="C37" s="90"/>
      <c r="D37" s="90"/>
      <c r="E37" s="90"/>
      <c r="F37" s="90"/>
      <c r="G37" s="48"/>
    </row>
    <row r="38" spans="1:7" x14ac:dyDescent="0.35">
      <c r="B38" s="7" t="s">
        <v>36</v>
      </c>
      <c r="C38" s="99">
        <f>SUM(C34:C37)</f>
        <v>0</v>
      </c>
      <c r="D38" s="99">
        <f t="shared" ref="D38:F38" si="5">SUM(D34:D37)</f>
        <v>0</v>
      </c>
      <c r="E38" s="99">
        <f t="shared" si="5"/>
        <v>0</v>
      </c>
      <c r="F38" s="99">
        <f t="shared" si="5"/>
        <v>0</v>
      </c>
      <c r="G38" s="100"/>
    </row>
    <row r="39" spans="1:7" x14ac:dyDescent="0.35">
      <c r="B39" s="7" t="s">
        <v>24</v>
      </c>
      <c r="C39" s="96">
        <f>C25</f>
        <v>0</v>
      </c>
      <c r="D39" s="96">
        <f>D25</f>
        <v>0</v>
      </c>
      <c r="E39" s="96">
        <f>E25</f>
        <v>0</v>
      </c>
      <c r="F39" s="96">
        <f>F25</f>
        <v>0</v>
      </c>
      <c r="G39" s="97"/>
    </row>
    <row r="40" spans="1:7" x14ac:dyDescent="0.35">
      <c r="A40" s="98"/>
      <c r="B40" s="8" t="s">
        <v>164</v>
      </c>
      <c r="C40" s="99">
        <f>SUM(C33,C38,C39)</f>
        <v>0</v>
      </c>
      <c r="D40" s="99">
        <f>SUM(D33,D38,D39)</f>
        <v>0</v>
      </c>
      <c r="E40" s="99">
        <f>SUM(E33,E38,E39)</f>
        <v>0</v>
      </c>
      <c r="F40" s="99">
        <f>SUM(F33,F38,F39)</f>
        <v>0</v>
      </c>
      <c r="G40" s="99"/>
    </row>
    <row r="41" spans="1:7" x14ac:dyDescent="0.35">
      <c r="B41" s="7" t="s">
        <v>37</v>
      </c>
      <c r="C41" s="90"/>
      <c r="D41" s="90"/>
      <c r="E41" s="90"/>
      <c r="F41" s="90"/>
      <c r="G41" s="48"/>
    </row>
    <row r="42" spans="1:7" x14ac:dyDescent="0.35">
      <c r="A42" s="49" t="str">
        <f>IF(SUM(C40:F41)-SUM(C42:F42)=0,"OK","ERROR")</f>
        <v>OK</v>
      </c>
      <c r="B42" s="8" t="s">
        <v>38</v>
      </c>
      <c r="C42" s="99">
        <f t="shared" ref="C42:F42" si="6">SUM(C40:C41)</f>
        <v>0</v>
      </c>
      <c r="D42" s="99">
        <f t="shared" si="6"/>
        <v>0</v>
      </c>
      <c r="E42" s="99">
        <f t="shared" si="6"/>
        <v>0</v>
      </c>
      <c r="F42" s="99">
        <f t="shared" si="6"/>
        <v>0</v>
      </c>
      <c r="G42" s="101"/>
    </row>
    <row r="43" spans="1:7" x14ac:dyDescent="0.35">
      <c r="B43" s="7" t="s">
        <v>39</v>
      </c>
      <c r="C43" s="90"/>
      <c r="D43" s="90"/>
      <c r="E43" s="90"/>
      <c r="F43" s="90"/>
      <c r="G43" s="48"/>
    </row>
    <row r="44" spans="1:7" x14ac:dyDescent="0.35">
      <c r="A44" s="49" t="str">
        <f>IF(SUM(C42:F43)-SUM(C44:F44)=0,"OK","ERROR")</f>
        <v>OK</v>
      </c>
      <c r="B44" s="8" t="s">
        <v>40</v>
      </c>
      <c r="C44" s="99">
        <f t="shared" ref="C44:F44" si="7">SUM(C42:C43)</f>
        <v>0</v>
      </c>
      <c r="D44" s="99">
        <f t="shared" si="7"/>
        <v>0</v>
      </c>
      <c r="E44" s="99">
        <f t="shared" si="7"/>
        <v>0</v>
      </c>
      <c r="F44" s="99">
        <f t="shared" si="7"/>
        <v>0</v>
      </c>
      <c r="G44" s="101"/>
    </row>
    <row r="45" spans="1:7" ht="9.75" customHeight="1" x14ac:dyDescent="0.35"/>
    <row r="46" spans="1:7" ht="18" customHeight="1" outlineLevel="1" x14ac:dyDescent="0.35">
      <c r="B46" s="17" t="s">
        <v>41</v>
      </c>
      <c r="C46" s="47">
        <v>0</v>
      </c>
      <c r="D46" s="47">
        <v>0</v>
      </c>
      <c r="E46" s="47">
        <v>0</v>
      </c>
      <c r="F46" s="47">
        <v>0</v>
      </c>
    </row>
    <row r="47" spans="1:7" ht="18" customHeight="1" outlineLevel="1" x14ac:dyDescent="0.35">
      <c r="B47" s="17" t="s">
        <v>42</v>
      </c>
      <c r="C47" s="102">
        <f>C46-C44</f>
        <v>0</v>
      </c>
      <c r="D47" s="102">
        <f>D46-D44</f>
        <v>0</v>
      </c>
      <c r="E47" s="102">
        <f>E46-E44</f>
        <v>0</v>
      </c>
      <c r="F47" s="102">
        <f>F46-F44</f>
        <v>0</v>
      </c>
    </row>
    <row r="48" spans="1:7" ht="18" customHeight="1" x14ac:dyDescent="0.35">
      <c r="B48" s="18" t="s">
        <v>43</v>
      </c>
      <c r="C48" s="49" t="str">
        <f t="shared" ref="C48:E48" si="8">IF(C47=0,"OK","ERROR")</f>
        <v>OK</v>
      </c>
      <c r="D48" s="49" t="str">
        <f t="shared" si="8"/>
        <v>OK</v>
      </c>
      <c r="E48" s="49" t="str">
        <f t="shared" si="8"/>
        <v>OK</v>
      </c>
      <c r="F48" s="49" t="str">
        <f>IF(F47=0,"OK","ERROR")</f>
        <v>OK</v>
      </c>
    </row>
    <row r="52" spans="4:6" x14ac:dyDescent="0.35">
      <c r="D52" s="103"/>
    </row>
    <row r="54" spans="4:6" x14ac:dyDescent="0.35">
      <c r="F54" s="103"/>
    </row>
  </sheetData>
  <sheetProtection algorithmName="SHA-512" hashValue="HgxV3iJPidM2Fw2DD0ivoXuuieqrbp4qK7X0OuCQoWjKeS87nsE1uIrzVT0w7mW7OyzUrZfseewDXm2u4UBD4Q==" saltValue="xFmYrA1hlbyTYc+zSsmzPA==" spinCount="100000" sheet="1" objects="1" scenarios="1"/>
  <conditionalFormatting sqref="A1:A1048576">
    <cfRule type="cellIs" dxfId="54" priority="1" operator="equal">
      <formula>"ERROR"</formula>
    </cfRule>
    <cfRule type="containsText" dxfId="53" priority="2" operator="containsText" text="OK">
      <formula>NOT(ISERROR(SEARCH("OK",A1)))</formula>
    </cfRule>
  </conditionalFormatting>
  <conditionalFormatting sqref="C47:F47">
    <cfRule type="cellIs" dxfId="52" priority="3" operator="between">
      <formula>0</formula>
      <formula>0</formula>
    </cfRule>
    <cfRule type="cellIs" dxfId="51" priority="4" operator="notBetween">
      <formula>1</formula>
      <formula>-1</formula>
    </cfRule>
  </conditionalFormatting>
  <dataValidations count="3">
    <dataValidation allowBlank="1" showInputMessage="1" showErrorMessage="1" prompt="This is a note." sqref="M8:N8" xr:uid="{9AD70E7D-42D4-4468-B39D-48C65BAA91D7}"/>
    <dataValidation type="list" allowBlank="1" showInputMessage="1" showErrorMessage="1" sqref="O7" xr:uid="{EFF05990-A1FD-4907-A389-8FC70E5FE4B8}">
      <formula1>"Dropdown cell"</formula1>
    </dataValidation>
    <dataValidation allowBlank="1" showInputMessage="1" showErrorMessage="1" prompt="This is a note; these provide guidance." sqref="M7:N7" xr:uid="{93394C44-F377-4A5F-947C-C865B3145B3D}"/>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8B75-37B8-42F0-8740-FC872203BE68}">
  <sheetPr>
    <tabColor rgb="FF0070C0"/>
  </sheetPr>
  <dimension ref="A2:P84"/>
  <sheetViews>
    <sheetView showGridLines="0" zoomScale="63" zoomScaleNormal="93" workbookViewId="0">
      <selection activeCell="C25" sqref="C25:G26"/>
    </sheetView>
  </sheetViews>
  <sheetFormatPr defaultColWidth="8.1796875" defaultRowHeight="15.5" outlineLevelRow="1" x14ac:dyDescent="0.35"/>
  <cols>
    <col min="1" max="1" width="11" style="17" customWidth="1"/>
    <col min="2" max="2" width="73.453125" style="17" customWidth="1"/>
    <col min="3" max="6" width="11.81640625" style="17" customWidth="1"/>
    <col min="7" max="7" width="26" style="17" customWidth="1"/>
    <col min="8" max="12" width="8.1796875" style="17"/>
    <col min="13" max="13" width="15.54296875" style="17" customWidth="1"/>
    <col min="14" max="14" width="18.81640625" style="17" customWidth="1"/>
    <col min="15" max="16" width="15.54296875" style="17" customWidth="1"/>
    <col min="17" max="16384" width="8.1796875" style="17"/>
  </cols>
  <sheetData>
    <row r="2" spans="1:16" x14ac:dyDescent="0.35">
      <c r="A2" s="42"/>
    </row>
    <row r="3" spans="1:16" x14ac:dyDescent="0.35">
      <c r="A3" s="43"/>
    </row>
    <row r="5" spans="1:16" ht="16" thickBot="1" x14ac:dyDescent="0.4"/>
    <row r="6" spans="1:16" ht="15" customHeight="1" x14ac:dyDescent="0.35">
      <c r="M6" s="1"/>
      <c r="N6" s="2"/>
      <c r="O6" s="2"/>
      <c r="P6" s="3"/>
    </row>
    <row r="7" spans="1:16" x14ac:dyDescent="0.35">
      <c r="M7" s="4" t="s">
        <v>0</v>
      </c>
      <c r="N7" s="40" t="s">
        <v>1</v>
      </c>
      <c r="O7" s="41" t="s">
        <v>2</v>
      </c>
      <c r="P7" s="13" t="s">
        <v>3</v>
      </c>
    </row>
    <row r="8" spans="1:16" ht="15" customHeight="1" thickBot="1" x14ac:dyDescent="0.4">
      <c r="M8" s="5"/>
      <c r="N8" s="44"/>
      <c r="O8" s="44"/>
      <c r="P8" s="45"/>
    </row>
    <row r="9" spans="1:16" ht="2.15" customHeight="1" x14ac:dyDescent="0.35"/>
    <row r="10" spans="1:16" ht="11.15" customHeight="1" x14ac:dyDescent="0.35"/>
    <row r="11" spans="1:16" ht="11.15" customHeight="1" x14ac:dyDescent="0.35"/>
    <row r="12" spans="1:16" ht="11.15" customHeight="1" x14ac:dyDescent="0.35"/>
    <row r="13" spans="1:16" ht="11.15" customHeight="1" x14ac:dyDescent="0.35"/>
    <row r="14" spans="1:16" ht="11.15" customHeight="1" x14ac:dyDescent="0.35"/>
    <row r="15" spans="1:16" ht="11.15" customHeight="1" x14ac:dyDescent="0.35"/>
    <row r="16" spans="1:16" ht="11.15" customHeight="1" x14ac:dyDescent="0.35"/>
    <row r="17" spans="1:7" ht="11.15" customHeight="1" x14ac:dyDescent="0.35"/>
    <row r="18" spans="1:7" ht="11.15" customHeight="1" x14ac:dyDescent="0.35"/>
    <row r="19" spans="1:7" ht="11.15" customHeight="1" x14ac:dyDescent="0.35"/>
    <row r="20" spans="1:7" ht="11.15" customHeight="1" x14ac:dyDescent="0.35"/>
    <row r="21" spans="1:7" ht="11.15" customHeight="1" x14ac:dyDescent="0.35"/>
    <row r="22" spans="1:7" ht="11.15" customHeight="1" x14ac:dyDescent="0.35"/>
    <row r="23" spans="1:7" ht="11.15" customHeight="1" x14ac:dyDescent="0.35"/>
    <row r="24" spans="1:7" ht="11.25" customHeight="1" x14ac:dyDescent="0.35">
      <c r="A24" s="46" t="s">
        <v>44</v>
      </c>
      <c r="B24" s="38" t="s">
        <v>45</v>
      </c>
      <c r="C24" s="38"/>
      <c r="D24" s="38"/>
      <c r="E24" s="38"/>
    </row>
    <row r="25" spans="1:7" ht="40.5" customHeight="1" x14ac:dyDescent="0.35">
      <c r="B25" s="39" t="str">
        <f>'Sponsor &gt;&gt;'!C26</f>
        <v>GBP</v>
      </c>
      <c r="C25" s="37" t="str">
        <f>'Sponsor &gt;&gt;'!C19</f>
        <v>FYXX</v>
      </c>
      <c r="D25" s="37" t="str">
        <f>'Sponsor &gt;&gt;'!D19</f>
        <v>FYXX</v>
      </c>
      <c r="E25" s="37" t="str">
        <f>'Sponsor &gt;&gt;'!E19</f>
        <v>FYXX</v>
      </c>
      <c r="F25" s="37" t="str">
        <f>'Sponsor &gt;&gt;'!F19</f>
        <v>FYXX</v>
      </c>
      <c r="G25" s="37" t="s">
        <v>17</v>
      </c>
    </row>
    <row r="26" spans="1:7" ht="15.5" customHeight="1" x14ac:dyDescent="0.35">
      <c r="B26" s="39" t="s">
        <v>149</v>
      </c>
      <c r="C26" s="124"/>
      <c r="D26" s="124"/>
      <c r="E26" s="124"/>
      <c r="F26" s="124"/>
      <c r="G26" s="124"/>
    </row>
    <row r="27" spans="1:7" ht="11.25" customHeight="1" x14ac:dyDescent="0.35"/>
    <row r="28" spans="1:7" x14ac:dyDescent="0.35">
      <c r="B28" s="7" t="s">
        <v>46</v>
      </c>
      <c r="C28" s="47">
        <v>0</v>
      </c>
      <c r="D28" s="47">
        <v>0</v>
      </c>
      <c r="E28" s="47">
        <v>0</v>
      </c>
      <c r="F28" s="47">
        <v>0</v>
      </c>
      <c r="G28" s="48"/>
    </row>
    <row r="29" spans="1:7" x14ac:dyDescent="0.35">
      <c r="B29" s="7" t="s">
        <v>47</v>
      </c>
      <c r="C29" s="47">
        <v>0</v>
      </c>
      <c r="D29" s="47">
        <v>0</v>
      </c>
      <c r="E29" s="47">
        <v>0</v>
      </c>
      <c r="F29" s="47">
        <v>0</v>
      </c>
      <c r="G29" s="48"/>
    </row>
    <row r="30" spans="1:7" x14ac:dyDescent="0.35">
      <c r="B30" s="7" t="s">
        <v>48</v>
      </c>
      <c r="C30" s="47">
        <v>0</v>
      </c>
      <c r="D30" s="47">
        <v>0</v>
      </c>
      <c r="E30" s="47">
        <v>0</v>
      </c>
      <c r="F30" s="47">
        <v>0</v>
      </c>
      <c r="G30" s="48"/>
    </row>
    <row r="31" spans="1:7" x14ac:dyDescent="0.35">
      <c r="B31" s="7" t="s">
        <v>49</v>
      </c>
      <c r="C31" s="47">
        <v>0</v>
      </c>
      <c r="D31" s="47">
        <v>0</v>
      </c>
      <c r="E31" s="47">
        <v>0</v>
      </c>
      <c r="F31" s="47">
        <v>0</v>
      </c>
      <c r="G31" s="48"/>
    </row>
    <row r="32" spans="1:7" x14ac:dyDescent="0.35">
      <c r="B32" s="7" t="s">
        <v>50</v>
      </c>
      <c r="C32" s="47">
        <v>0</v>
      </c>
      <c r="D32" s="47">
        <v>0</v>
      </c>
      <c r="E32" s="47">
        <v>0</v>
      </c>
      <c r="F32" s="47">
        <v>0</v>
      </c>
      <c r="G32" s="48"/>
    </row>
    <row r="33" spans="1:7" x14ac:dyDescent="0.35">
      <c r="A33" s="49" t="str">
        <f>IF(SUM(C28:F31)-SUM(C33:F33)=0,"OK","ERROR")</f>
        <v>OK</v>
      </c>
      <c r="B33" s="8" t="s">
        <v>51</v>
      </c>
      <c r="C33" s="50">
        <f>SUM(C28:C32)</f>
        <v>0</v>
      </c>
      <c r="D33" s="50">
        <f t="shared" ref="D33:F33" si="0">SUM(D28:D32)</f>
        <v>0</v>
      </c>
      <c r="E33" s="50">
        <f t="shared" si="0"/>
        <v>0</v>
      </c>
      <c r="F33" s="50">
        <f t="shared" si="0"/>
        <v>0</v>
      </c>
      <c r="G33" s="51"/>
    </row>
    <row r="34" spans="1:7" x14ac:dyDescent="0.35">
      <c r="B34" s="7" t="s">
        <v>52</v>
      </c>
      <c r="C34" s="47">
        <v>0</v>
      </c>
      <c r="D34" s="47">
        <v>0</v>
      </c>
      <c r="E34" s="47">
        <v>0</v>
      </c>
      <c r="F34" s="47">
        <v>0</v>
      </c>
      <c r="G34" s="48"/>
    </row>
    <row r="35" spans="1:7" x14ac:dyDescent="0.35">
      <c r="B35" s="12" t="s">
        <v>53</v>
      </c>
      <c r="C35" s="47">
        <v>0</v>
      </c>
      <c r="D35" s="47">
        <v>0</v>
      </c>
      <c r="E35" s="47">
        <v>0</v>
      </c>
      <c r="F35" s="47">
        <v>0</v>
      </c>
      <c r="G35" s="48"/>
    </row>
    <row r="36" spans="1:7" x14ac:dyDescent="0.35">
      <c r="B36" s="12" t="s">
        <v>54</v>
      </c>
      <c r="C36" s="47">
        <v>0</v>
      </c>
      <c r="D36" s="47">
        <v>0</v>
      </c>
      <c r="E36" s="47">
        <v>0</v>
      </c>
      <c r="F36" s="47">
        <v>0</v>
      </c>
      <c r="G36" s="48"/>
    </row>
    <row r="37" spans="1:7" x14ac:dyDescent="0.35">
      <c r="B37" s="15" t="s">
        <v>55</v>
      </c>
      <c r="C37" s="47">
        <v>0</v>
      </c>
      <c r="D37" s="47">
        <v>0</v>
      </c>
      <c r="E37" s="47">
        <v>0</v>
      </c>
      <c r="F37" s="47">
        <v>0</v>
      </c>
      <c r="G37" s="48"/>
    </row>
    <row r="38" spans="1:7" x14ac:dyDescent="0.35">
      <c r="B38" s="12" t="s">
        <v>56</v>
      </c>
      <c r="C38" s="47">
        <v>0</v>
      </c>
      <c r="D38" s="47">
        <v>0</v>
      </c>
      <c r="E38" s="47">
        <v>0</v>
      </c>
      <c r="F38" s="47">
        <v>0</v>
      </c>
      <c r="G38" s="48"/>
    </row>
    <row r="39" spans="1:7" x14ac:dyDescent="0.35">
      <c r="B39" s="12" t="s">
        <v>57</v>
      </c>
      <c r="C39" s="47">
        <v>0</v>
      </c>
      <c r="D39" s="47">
        <v>0</v>
      </c>
      <c r="E39" s="47">
        <v>0</v>
      </c>
      <c r="F39" s="47">
        <v>0</v>
      </c>
      <c r="G39" s="48"/>
    </row>
    <row r="40" spans="1:7" x14ac:dyDescent="0.35">
      <c r="B40" s="12" t="s">
        <v>58</v>
      </c>
      <c r="C40" s="47">
        <v>0</v>
      </c>
      <c r="D40" s="47">
        <v>0</v>
      </c>
      <c r="E40" s="47">
        <v>0</v>
      </c>
      <c r="F40" s="47">
        <v>0</v>
      </c>
      <c r="G40" s="48"/>
    </row>
    <row r="41" spans="1:7" x14ac:dyDescent="0.35">
      <c r="B41" s="12" t="s">
        <v>59</v>
      </c>
      <c r="C41" s="47">
        <v>0</v>
      </c>
      <c r="D41" s="47">
        <v>0</v>
      </c>
      <c r="E41" s="47">
        <v>0</v>
      </c>
      <c r="F41" s="47">
        <v>0</v>
      </c>
      <c r="G41" s="48"/>
    </row>
    <row r="42" spans="1:7" x14ac:dyDescent="0.35">
      <c r="B42" s="7" t="s">
        <v>60</v>
      </c>
      <c r="C42" s="47">
        <v>0</v>
      </c>
      <c r="D42" s="47">
        <v>0</v>
      </c>
      <c r="E42" s="47">
        <v>0</v>
      </c>
      <c r="F42" s="47">
        <v>0</v>
      </c>
      <c r="G42" s="48"/>
    </row>
    <row r="43" spans="1:7" x14ac:dyDescent="0.35">
      <c r="B43" s="7" t="s">
        <v>61</v>
      </c>
      <c r="C43" s="47">
        <v>0</v>
      </c>
      <c r="D43" s="47">
        <v>0</v>
      </c>
      <c r="E43" s="47">
        <v>0</v>
      </c>
      <c r="F43" s="47">
        <v>0</v>
      </c>
      <c r="G43" s="48"/>
    </row>
    <row r="44" spans="1:7" x14ac:dyDescent="0.35">
      <c r="B44" s="7" t="s">
        <v>62</v>
      </c>
      <c r="C44" s="47">
        <v>0</v>
      </c>
      <c r="D44" s="47">
        <v>0</v>
      </c>
      <c r="E44" s="47">
        <v>0</v>
      </c>
      <c r="F44" s="47">
        <v>0</v>
      </c>
      <c r="G44" s="48"/>
    </row>
    <row r="45" spans="1:7" x14ac:dyDescent="0.35">
      <c r="A45" s="49" t="str">
        <f>IF(SUM(C34:F43)-SUM(C45:F45)=0,"OK","ERROR")</f>
        <v>OK</v>
      </c>
      <c r="B45" s="8" t="s">
        <v>63</v>
      </c>
      <c r="C45" s="50">
        <f>SUM(C34:C44)</f>
        <v>0</v>
      </c>
      <c r="D45" s="50">
        <f t="shared" ref="D45:F45" si="1">SUM(D34:D44)</f>
        <v>0</v>
      </c>
      <c r="E45" s="50">
        <f t="shared" si="1"/>
        <v>0</v>
      </c>
      <c r="F45" s="50">
        <f t="shared" si="1"/>
        <v>0</v>
      </c>
      <c r="G45" s="51"/>
    </row>
    <row r="46" spans="1:7" x14ac:dyDescent="0.35">
      <c r="B46" s="7" t="s">
        <v>64</v>
      </c>
      <c r="C46" s="47">
        <v>0</v>
      </c>
      <c r="D46" s="47">
        <v>0</v>
      </c>
      <c r="E46" s="47">
        <v>0</v>
      </c>
      <c r="F46" s="47">
        <v>0</v>
      </c>
      <c r="G46" s="48"/>
    </row>
    <row r="47" spans="1:7" x14ac:dyDescent="0.35">
      <c r="B47" s="7" t="s">
        <v>65</v>
      </c>
      <c r="C47" s="47">
        <v>0</v>
      </c>
      <c r="D47" s="47">
        <v>0</v>
      </c>
      <c r="E47" s="47">
        <v>0</v>
      </c>
      <c r="F47" s="47">
        <v>0</v>
      </c>
      <c r="G47" s="48"/>
    </row>
    <row r="48" spans="1:7" x14ac:dyDescent="0.35">
      <c r="B48" s="7" t="s">
        <v>66</v>
      </c>
      <c r="C48" s="47">
        <v>0</v>
      </c>
      <c r="D48" s="47">
        <v>0</v>
      </c>
      <c r="E48" s="47">
        <v>0</v>
      </c>
      <c r="F48" s="47">
        <v>0</v>
      </c>
      <c r="G48" s="48"/>
    </row>
    <row r="49" spans="1:7" x14ac:dyDescent="0.35">
      <c r="B49" s="7" t="s">
        <v>67</v>
      </c>
      <c r="C49" s="47">
        <v>0</v>
      </c>
      <c r="D49" s="47">
        <v>0</v>
      </c>
      <c r="E49" s="47">
        <v>0</v>
      </c>
      <c r="F49" s="47">
        <v>0</v>
      </c>
      <c r="G49" s="48"/>
    </row>
    <row r="50" spans="1:7" x14ac:dyDescent="0.35">
      <c r="B50" s="7" t="s">
        <v>59</v>
      </c>
      <c r="C50" s="47">
        <v>0</v>
      </c>
      <c r="D50" s="47">
        <v>0</v>
      </c>
      <c r="E50" s="47">
        <v>0</v>
      </c>
      <c r="F50" s="47">
        <v>0</v>
      </c>
      <c r="G50" s="48"/>
    </row>
    <row r="51" spans="1:7" x14ac:dyDescent="0.35">
      <c r="B51" s="7" t="s">
        <v>68</v>
      </c>
      <c r="C51" s="47">
        <v>0</v>
      </c>
      <c r="D51" s="47">
        <v>0</v>
      </c>
      <c r="E51" s="47">
        <v>0</v>
      </c>
      <c r="F51" s="47">
        <v>0</v>
      </c>
      <c r="G51" s="48"/>
    </row>
    <row r="52" spans="1:7" x14ac:dyDescent="0.35">
      <c r="B52" s="7" t="s">
        <v>69</v>
      </c>
      <c r="C52" s="47">
        <v>0</v>
      </c>
      <c r="D52" s="47">
        <v>0</v>
      </c>
      <c r="E52" s="47">
        <v>0</v>
      </c>
      <c r="F52" s="47">
        <v>0</v>
      </c>
      <c r="G52" s="48"/>
    </row>
    <row r="53" spans="1:7" x14ac:dyDescent="0.35">
      <c r="A53" s="49" t="str">
        <f>IF(SUM(C46:F51)-SUM(C53:F53)=0,"OK","ERROR")</f>
        <v>OK</v>
      </c>
      <c r="B53" s="8" t="s">
        <v>70</v>
      </c>
      <c r="C53" s="50">
        <f>SUM(C46:C52)</f>
        <v>0</v>
      </c>
      <c r="D53" s="50">
        <f t="shared" ref="D53:F53" si="2">SUM(D46:D52)</f>
        <v>0</v>
      </c>
      <c r="E53" s="50">
        <f t="shared" si="2"/>
        <v>0</v>
      </c>
      <c r="F53" s="50">
        <f t="shared" si="2"/>
        <v>0</v>
      </c>
      <c r="G53" s="51"/>
    </row>
    <row r="54" spans="1:7" x14ac:dyDescent="0.35">
      <c r="B54" s="7" t="s">
        <v>71</v>
      </c>
      <c r="C54" s="47">
        <v>0</v>
      </c>
      <c r="D54" s="47">
        <v>0</v>
      </c>
      <c r="E54" s="47">
        <v>0</v>
      </c>
      <c r="F54" s="47">
        <v>0</v>
      </c>
      <c r="G54" s="48"/>
    </row>
    <row r="55" spans="1:7" x14ac:dyDescent="0.35">
      <c r="B55" s="7" t="s">
        <v>72</v>
      </c>
      <c r="C55" s="47">
        <v>0</v>
      </c>
      <c r="D55" s="47">
        <v>0</v>
      </c>
      <c r="E55" s="47">
        <v>0</v>
      </c>
      <c r="F55" s="47">
        <v>0</v>
      </c>
      <c r="G55" s="48"/>
    </row>
    <row r="56" spans="1:7" x14ac:dyDescent="0.35">
      <c r="B56" s="7" t="s">
        <v>73</v>
      </c>
      <c r="C56" s="47">
        <v>0</v>
      </c>
      <c r="D56" s="47">
        <v>0</v>
      </c>
      <c r="E56" s="47">
        <v>0</v>
      </c>
      <c r="F56" s="47">
        <v>0</v>
      </c>
      <c r="G56" s="48"/>
    </row>
    <row r="57" spans="1:7" x14ac:dyDescent="0.35">
      <c r="B57" s="7" t="s">
        <v>74</v>
      </c>
      <c r="C57" s="47">
        <v>0</v>
      </c>
      <c r="D57" s="47">
        <v>0</v>
      </c>
      <c r="E57" s="47">
        <v>0</v>
      </c>
      <c r="F57" s="47">
        <v>0</v>
      </c>
      <c r="G57" s="48"/>
    </row>
    <row r="58" spans="1:7" x14ac:dyDescent="0.35">
      <c r="B58" s="7" t="s">
        <v>75</v>
      </c>
      <c r="C58" s="47">
        <v>0</v>
      </c>
      <c r="D58" s="47">
        <v>0</v>
      </c>
      <c r="E58" s="47">
        <v>0</v>
      </c>
      <c r="F58" s="47">
        <v>0</v>
      </c>
      <c r="G58" s="48"/>
    </row>
    <row r="59" spans="1:7" x14ac:dyDescent="0.35">
      <c r="A59" s="49" t="str">
        <f>IF(SUM(C54:F57)-SUM(C59:F59)=0,"OK","ERROR")</f>
        <v>OK</v>
      </c>
      <c r="B59" s="8" t="s">
        <v>76</v>
      </c>
      <c r="C59" s="50">
        <f>SUM(C54:C58)</f>
        <v>0</v>
      </c>
      <c r="D59" s="50">
        <f>SUM(D54:D58)</f>
        <v>0</v>
      </c>
      <c r="E59" s="50">
        <f>SUM(E54:E58)</f>
        <v>0</v>
      </c>
      <c r="F59" s="50">
        <f>SUM(F54:F58)</f>
        <v>0</v>
      </c>
      <c r="G59" s="51"/>
    </row>
    <row r="60" spans="1:7" x14ac:dyDescent="0.35">
      <c r="A60" s="49" t="str">
        <f>IF(SUM(C33:F33)+SUM(C45:F45)-SUM(C53:F53)-SUM(C59:F59)=SUM(C60:F60),"OK","ERROR")</f>
        <v>OK</v>
      </c>
      <c r="B60" s="10" t="s">
        <v>77</v>
      </c>
      <c r="C60" s="96">
        <f t="shared" ref="C60:F60" si="3">SUM(C33,C45,-C53,-C59)</f>
        <v>0</v>
      </c>
      <c r="D60" s="96">
        <f t="shared" si="3"/>
        <v>0</v>
      </c>
      <c r="E60" s="96">
        <f t="shared" si="3"/>
        <v>0</v>
      </c>
      <c r="F60" s="96">
        <f t="shared" si="3"/>
        <v>0</v>
      </c>
      <c r="G60" s="51"/>
    </row>
    <row r="62" spans="1:7" ht="11.25" customHeight="1" outlineLevel="1" x14ac:dyDescent="0.35">
      <c r="B62" s="7" t="s">
        <v>41</v>
      </c>
      <c r="C62" s="52">
        <v>0</v>
      </c>
      <c r="D62" s="52">
        <v>0</v>
      </c>
      <c r="E62" s="52">
        <v>0</v>
      </c>
    </row>
    <row r="63" spans="1:7" ht="11.25" customHeight="1" outlineLevel="1" x14ac:dyDescent="0.35">
      <c r="B63" s="12" t="s">
        <v>42</v>
      </c>
      <c r="C63" s="53">
        <f>C62-C60</f>
        <v>0</v>
      </c>
      <c r="D63" s="53">
        <f>D62-D60</f>
        <v>0</v>
      </c>
      <c r="E63" s="53">
        <f>E62-E60</f>
        <v>0</v>
      </c>
    </row>
    <row r="64" spans="1:7" ht="11.25" customHeight="1" outlineLevel="1" x14ac:dyDescent="0.35">
      <c r="B64" s="12"/>
      <c r="C64" s="54"/>
      <c r="D64" s="54"/>
      <c r="E64" s="54"/>
    </row>
    <row r="66" spans="1:7" x14ac:dyDescent="0.35">
      <c r="A66" s="46" t="s">
        <v>78</v>
      </c>
      <c r="B66" s="38" t="s">
        <v>79</v>
      </c>
      <c r="C66" s="38"/>
      <c r="D66" s="38"/>
      <c r="E66" s="38"/>
    </row>
    <row r="67" spans="1:7" x14ac:dyDescent="0.35">
      <c r="B67" s="39" t="str">
        <f>B25</f>
        <v>GBP</v>
      </c>
      <c r="C67" s="37" t="str">
        <f>'Sponsor &gt;&gt;'!C19</f>
        <v>FYXX</v>
      </c>
      <c r="D67" s="37" t="str">
        <f>'Sponsor &gt;&gt;'!D19</f>
        <v>FYXX</v>
      </c>
      <c r="E67" s="37" t="str">
        <f>'Sponsor &gt;&gt;'!E19</f>
        <v>FYXX</v>
      </c>
      <c r="F67" s="37" t="str">
        <f>'Sponsor &gt;&gt;'!F19</f>
        <v>FYXX</v>
      </c>
    </row>
    <row r="68" spans="1:7" x14ac:dyDescent="0.35">
      <c r="B68" s="7" t="s">
        <v>80</v>
      </c>
      <c r="C68" s="55">
        <f t="shared" ref="C68:F68" si="4">(C56+C55+C54+C51+C48)-(C43+C36)</f>
        <v>0</v>
      </c>
      <c r="D68" s="55">
        <f t="shared" si="4"/>
        <v>0</v>
      </c>
      <c r="E68" s="55">
        <f t="shared" si="4"/>
        <v>0</v>
      </c>
      <c r="F68" s="55">
        <f t="shared" si="4"/>
        <v>0</v>
      </c>
    </row>
    <row r="70" spans="1:7" x14ac:dyDescent="0.35">
      <c r="A70" s="46" t="s">
        <v>81</v>
      </c>
      <c r="B70" s="38" t="s">
        <v>82</v>
      </c>
      <c r="C70" s="38"/>
      <c r="D70" s="38"/>
      <c r="E70" s="38"/>
    </row>
    <row r="71" spans="1:7" x14ac:dyDescent="0.35">
      <c r="B71" s="39" t="str">
        <f>B25</f>
        <v>GBP</v>
      </c>
      <c r="C71" s="37" t="str">
        <f>'Sponsor &gt;&gt;'!C19</f>
        <v>FYXX</v>
      </c>
      <c r="D71" s="37" t="str">
        <f>'Sponsor &gt;&gt;'!D19</f>
        <v>FYXX</v>
      </c>
      <c r="E71" s="37" t="str">
        <f>'Sponsor &gt;&gt;'!E19</f>
        <v>FYXX</v>
      </c>
      <c r="F71" s="37" t="str">
        <f>'Sponsor &gt;&gt;'!F19</f>
        <v>FYXX</v>
      </c>
      <c r="G71" s="37" t="s">
        <v>17</v>
      </c>
    </row>
    <row r="73" spans="1:7" x14ac:dyDescent="0.35">
      <c r="B73" s="7" t="s">
        <v>83</v>
      </c>
      <c r="C73" s="47">
        <v>0</v>
      </c>
      <c r="D73" s="47">
        <v>0</v>
      </c>
      <c r="E73" s="47">
        <v>0</v>
      </c>
      <c r="F73" s="47">
        <v>0</v>
      </c>
      <c r="G73" s="48"/>
    </row>
    <row r="74" spans="1:7" x14ac:dyDescent="0.35">
      <c r="B74" s="14" t="s">
        <v>84</v>
      </c>
      <c r="C74" s="47">
        <v>0</v>
      </c>
      <c r="D74" s="47">
        <v>0</v>
      </c>
      <c r="E74" s="47">
        <v>0</v>
      </c>
      <c r="F74" s="47">
        <v>0</v>
      </c>
      <c r="G74" s="56"/>
    </row>
    <row r="76" spans="1:7" x14ac:dyDescent="0.35">
      <c r="A76" s="46" t="s">
        <v>85</v>
      </c>
      <c r="B76" s="38" t="s">
        <v>86</v>
      </c>
      <c r="C76" s="38"/>
      <c r="D76" s="38"/>
      <c r="E76" s="38"/>
      <c r="F76" s="38"/>
    </row>
    <row r="77" spans="1:7" ht="53.5" customHeight="1" x14ac:dyDescent="0.35">
      <c r="B77" s="39" t="str">
        <f>B25</f>
        <v>GBP</v>
      </c>
      <c r="C77" s="37" t="str">
        <f>'P&amp;L S'!C16</f>
        <v>FYXX</v>
      </c>
      <c r="D77" s="37" t="str">
        <f>'P&amp;L S'!D16</f>
        <v>FYXX</v>
      </c>
      <c r="E77" s="37" t="str">
        <f>'P&amp;L S'!E16</f>
        <v>FYXX</v>
      </c>
      <c r="F77" s="37" t="str">
        <f>'P&amp;L S'!F16</f>
        <v>FYXX</v>
      </c>
      <c r="G77" s="37" t="s">
        <v>17</v>
      </c>
    </row>
    <row r="78" spans="1:7" ht="31" x14ac:dyDescent="0.35">
      <c r="B78" s="14" t="s">
        <v>87</v>
      </c>
      <c r="C78" s="47">
        <v>0</v>
      </c>
      <c r="D78" s="47">
        <v>0</v>
      </c>
      <c r="E78" s="47">
        <v>0</v>
      </c>
      <c r="F78" s="47">
        <v>0</v>
      </c>
      <c r="G78" s="48"/>
    </row>
    <row r="79" spans="1:7" x14ac:dyDescent="0.35">
      <c r="B79" s="14" t="s">
        <v>88</v>
      </c>
      <c r="C79" s="47">
        <v>0</v>
      </c>
      <c r="D79" s="47">
        <v>0</v>
      </c>
      <c r="E79" s="47">
        <v>0</v>
      </c>
      <c r="F79" s="47">
        <v>0</v>
      </c>
      <c r="G79" s="48"/>
    </row>
    <row r="80" spans="1:7" x14ac:dyDescent="0.35">
      <c r="B80" s="14" t="s">
        <v>89</v>
      </c>
      <c r="C80" s="47">
        <v>0</v>
      </c>
      <c r="D80" s="47">
        <v>0</v>
      </c>
      <c r="E80" s="47">
        <v>0</v>
      </c>
      <c r="F80" s="47">
        <v>0</v>
      </c>
      <c r="G80" s="48"/>
    </row>
    <row r="81" spans="2:7" x14ac:dyDescent="0.35">
      <c r="B81" s="14" t="s">
        <v>90</v>
      </c>
      <c r="C81" s="57">
        <f>C79-C80</f>
        <v>0</v>
      </c>
      <c r="D81" s="57">
        <f>D79-D80</f>
        <v>0</v>
      </c>
      <c r="E81" s="57">
        <f>E79-E80</f>
        <v>0</v>
      </c>
      <c r="F81" s="57">
        <f>F79-F80</f>
        <v>0</v>
      </c>
      <c r="G81" s="55"/>
    </row>
    <row r="82" spans="2:7" ht="31" x14ac:dyDescent="0.35">
      <c r="B82" s="14" t="s">
        <v>91</v>
      </c>
      <c r="C82" s="47">
        <v>0</v>
      </c>
      <c r="D82" s="47">
        <v>0</v>
      </c>
      <c r="E82" s="47">
        <v>0</v>
      </c>
      <c r="F82" s="47">
        <v>0</v>
      </c>
      <c r="G82" s="48"/>
    </row>
    <row r="83" spans="2:7" x14ac:dyDescent="0.35">
      <c r="B83" s="14" t="s">
        <v>92</v>
      </c>
      <c r="C83" s="47">
        <v>0</v>
      </c>
      <c r="D83" s="47">
        <v>0</v>
      </c>
      <c r="E83" s="47">
        <v>0</v>
      </c>
      <c r="F83" s="47">
        <v>0</v>
      </c>
      <c r="G83" s="48"/>
    </row>
    <row r="84" spans="2:7" x14ac:dyDescent="0.35">
      <c r="B84" s="14" t="s">
        <v>93</v>
      </c>
      <c r="C84" s="47">
        <v>0</v>
      </c>
      <c r="D84" s="47">
        <v>0</v>
      </c>
      <c r="E84" s="47">
        <v>0</v>
      </c>
      <c r="F84" s="47">
        <v>0</v>
      </c>
      <c r="G84" s="48"/>
    </row>
  </sheetData>
  <sheetProtection algorithmName="SHA-512" hashValue="EkqTVzL5xsSMZqy3V0FdSuGsAFlGgLO1MNMfN9IsbqdenL1zpJtI6SxFmW0U1bXxB0IdfTP/iAypLwGiFCmPvg==" saltValue="c464fR6W8NfNLVQWaS7IJA==" spinCount="100000" sheet="1" objects="1" scenarios="1"/>
  <conditionalFormatting sqref="A1:A1048576">
    <cfRule type="cellIs" dxfId="50" priority="1" operator="equal">
      <formula>"ERROR"</formula>
    </cfRule>
    <cfRule type="cellIs" dxfId="49" priority="2" operator="equal">
      <formula>"OK"</formula>
    </cfRule>
  </conditionalFormatting>
  <conditionalFormatting sqref="C63:E64">
    <cfRule type="cellIs" dxfId="48" priority="3" operator="notBetween">
      <formula>1</formula>
      <formula>-1</formula>
    </cfRule>
  </conditionalFormatting>
  <dataValidations count="3">
    <dataValidation allowBlank="1" showInputMessage="1" showErrorMessage="1" prompt="This is a note; these provide guidance." sqref="N7:O7" xr:uid="{8A5E4021-FF5A-40FD-8A40-43C4C5A7F6A7}"/>
    <dataValidation type="list" allowBlank="1" showInputMessage="1" showErrorMessage="1" sqref="P7" xr:uid="{316B9D6A-9291-461F-A25A-C5CA8B492D85}">
      <formula1>"Dropdown cell"</formula1>
    </dataValidation>
    <dataValidation allowBlank="1" showInputMessage="1" showErrorMessage="1" prompt="This is a note." sqref="N8:O8" xr:uid="{806EB3D9-FF3D-4C53-B7FF-6261B3161041}"/>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30E6-74C9-4D61-8132-425CAF8BBD4F}">
  <sheetPr>
    <tabColor rgb="FF0070C0"/>
  </sheetPr>
  <dimension ref="A13:M48"/>
  <sheetViews>
    <sheetView showGridLines="0" zoomScale="72" workbookViewId="0">
      <selection activeCell="K37" sqref="K37"/>
    </sheetView>
  </sheetViews>
  <sheetFormatPr defaultColWidth="8.1796875" defaultRowHeight="15.5" x14ac:dyDescent="0.35"/>
  <cols>
    <col min="1" max="1" width="9.453125" style="17" customWidth="1"/>
    <col min="2" max="2" width="46.1796875" style="17" customWidth="1"/>
    <col min="3" max="5" width="14.1796875" style="17" customWidth="1"/>
    <col min="6" max="6" width="16.81640625" style="17" customWidth="1"/>
    <col min="7" max="7" width="19.81640625" style="17" customWidth="1"/>
    <col min="8" max="8" width="102.54296875" style="17" customWidth="1"/>
    <col min="9" max="10" width="8.1796875" style="17"/>
    <col min="11" max="13" width="23.81640625" style="17" customWidth="1"/>
    <col min="14" max="16384" width="8.1796875" style="17"/>
  </cols>
  <sheetData>
    <row r="13" spans="10:13" ht="16" thickBot="1" x14ac:dyDescent="0.4"/>
    <row r="14" spans="10:13" x14ac:dyDescent="0.35">
      <c r="J14" s="1"/>
      <c r="K14" s="2"/>
      <c r="L14" s="2"/>
      <c r="M14" s="3"/>
    </row>
    <row r="15" spans="10:13" x14ac:dyDescent="0.35">
      <c r="J15" s="4" t="s">
        <v>0</v>
      </c>
      <c r="K15" s="40" t="s">
        <v>1</v>
      </c>
      <c r="L15" s="41" t="s">
        <v>2</v>
      </c>
      <c r="M15" s="13" t="s">
        <v>3</v>
      </c>
    </row>
    <row r="16" spans="10:13" ht="16" thickBot="1" x14ac:dyDescent="0.4">
      <c r="J16" s="5"/>
      <c r="K16" s="44"/>
      <c r="L16" s="44"/>
      <c r="M16" s="45"/>
    </row>
    <row r="22" spans="1:8" ht="15.75" customHeight="1" x14ac:dyDescent="0.35">
      <c r="B22" s="58" t="s">
        <v>94</v>
      </c>
    </row>
    <row r="23" spans="1:8" ht="15.75" customHeight="1" x14ac:dyDescent="0.35">
      <c r="B23" s="58"/>
    </row>
    <row r="24" spans="1:8" ht="15.75" customHeight="1" x14ac:dyDescent="0.35">
      <c r="B24" s="58"/>
    </row>
    <row r="25" spans="1:8" ht="15.75" customHeight="1" x14ac:dyDescent="0.35">
      <c r="B25" s="58"/>
    </row>
    <row r="26" spans="1:8" ht="15.75" customHeight="1" x14ac:dyDescent="0.35">
      <c r="B26" s="58"/>
    </row>
    <row r="27" spans="1:8" ht="15.5" customHeight="1" thickBot="1" x14ac:dyDescent="0.4">
      <c r="B27" s="58" t="s">
        <v>95</v>
      </c>
    </row>
    <row r="28" spans="1:8" x14ac:dyDescent="0.35">
      <c r="B28" s="59" t="str">
        <f>'BS &amp; CF S'!B25</f>
        <v>GBP</v>
      </c>
      <c r="C28" s="125" t="str">
        <f>'Sponsor &gt;&gt;'!C19</f>
        <v>FYXX</v>
      </c>
      <c r="D28" s="125" t="str">
        <f>'Sponsor &gt;&gt;'!D19</f>
        <v>FYXX</v>
      </c>
      <c r="E28" s="125" t="str">
        <f>'Sponsor &gt;&gt;'!E19</f>
        <v>FYXX</v>
      </c>
      <c r="F28" s="125" t="str">
        <f>'Sponsor &gt;&gt;'!F19</f>
        <v>FYXX</v>
      </c>
      <c r="G28" s="126" t="s">
        <v>97</v>
      </c>
      <c r="H28" s="62" t="s">
        <v>96</v>
      </c>
    </row>
    <row r="29" spans="1:8" x14ac:dyDescent="0.35">
      <c r="A29" s="49" t="str">
        <f>IF(SUM(C29:F29)-SUM('BS &amp; CF S'!C60:F60)=0,"OK","ERROR")</f>
        <v>OK</v>
      </c>
      <c r="B29" s="65" t="s">
        <v>98</v>
      </c>
      <c r="C29" s="66">
        <f>'BS &amp; CF S'!C60</f>
        <v>0</v>
      </c>
      <c r="D29" s="66">
        <f>'BS &amp; CF S'!D60</f>
        <v>0</v>
      </c>
      <c r="E29" s="66">
        <f>'BS &amp; CF S'!E60</f>
        <v>0</v>
      </c>
      <c r="F29" s="66">
        <f>'BS &amp; CF S'!F60</f>
        <v>0</v>
      </c>
      <c r="G29" s="67" t="e">
        <f>(F29-E29)/E29</f>
        <v>#DIV/0!</v>
      </c>
      <c r="H29" s="68"/>
    </row>
    <row r="30" spans="1:8" x14ac:dyDescent="0.35">
      <c r="A30" s="49" t="str">
        <f>IF(SUM(C30:F30)-SUM('BS &amp; CF S'!C33:F33)-SUM('BS &amp; CF S'!C45:F45)=0,"OK","ERROR")</f>
        <v>OK</v>
      </c>
      <c r="B30" s="65" t="s">
        <v>99</v>
      </c>
      <c r="C30" s="66">
        <f>SUM('BS &amp; CF S'!C28:C51)</f>
        <v>0</v>
      </c>
      <c r="D30" s="66">
        <f>SUM('BS &amp; CF S'!D28:D51)</f>
        <v>0</v>
      </c>
      <c r="E30" s="66">
        <f>SUM('BS &amp; CF S'!E28:E51)</f>
        <v>0</v>
      </c>
      <c r="F30" s="66">
        <f>SUM('BS &amp; CF S'!F28:F51)</f>
        <v>0</v>
      </c>
      <c r="G30" s="67" t="e">
        <f t="shared" ref="G30:G32" si="0">(F30-E30)/E30</f>
        <v>#DIV/0!</v>
      </c>
      <c r="H30" s="68"/>
    </row>
    <row r="31" spans="1:8" x14ac:dyDescent="0.35">
      <c r="A31" s="49" t="str">
        <f>IF((('BS &amp; CF S'!C45+'BS &amp; CF S'!D45+'BS &amp; CF S'!E45+'BS &amp; CF S'!F45)-('BS &amp; CF S'!C53+'BS &amp; CF S'!D53+'BS &amp; CF S'!E53+'BS &amp; CF S'!F53))-SUM('Commentary S'!C31:F31)=0,"OK","ERROR")</f>
        <v>OK</v>
      </c>
      <c r="B31" s="65" t="s">
        <v>100</v>
      </c>
      <c r="C31" s="66">
        <f>'BS &amp; CF S'!$C$45-'BS &amp; CF S'!$C$53</f>
        <v>0</v>
      </c>
      <c r="D31" s="66">
        <f>'BS &amp; CF S'!$D$45-'BS &amp; CF S'!$D$53</f>
        <v>0</v>
      </c>
      <c r="E31" s="66">
        <f>'BS &amp; CF S'!$E$45-'BS &amp; CF S'!$E$53</f>
        <v>0</v>
      </c>
      <c r="F31" s="66">
        <f>'BS &amp; CF S'!$F$45-'BS &amp; CF S'!$F$53</f>
        <v>0</v>
      </c>
      <c r="G31" s="67" t="e">
        <f t="shared" si="0"/>
        <v>#DIV/0!</v>
      </c>
      <c r="H31" s="68"/>
    </row>
    <row r="32" spans="1:8" ht="16" thickBot="1" x14ac:dyDescent="0.4">
      <c r="A32" s="49" t="str">
        <f>IF(SUM('BS &amp; CF S'!C43:F43)-SUM('Commentary S'!C32:F32)=0,"OK","ERROR")</f>
        <v>OK</v>
      </c>
      <c r="B32" s="69" t="s">
        <v>101</v>
      </c>
      <c r="C32" s="70">
        <f>'BS &amp; CF S'!C43</f>
        <v>0</v>
      </c>
      <c r="D32" s="70">
        <f>'BS &amp; CF S'!D43</f>
        <v>0</v>
      </c>
      <c r="E32" s="70">
        <f>'BS &amp; CF S'!E43</f>
        <v>0</v>
      </c>
      <c r="F32" s="70">
        <f>'BS &amp; CF S'!F43</f>
        <v>0</v>
      </c>
      <c r="G32" s="71" t="e">
        <f t="shared" si="0"/>
        <v>#DIV/0!</v>
      </c>
      <c r="H32" s="72"/>
    </row>
    <row r="33" spans="1:8" x14ac:dyDescent="0.35">
      <c r="B33" s="73"/>
      <c r="C33" s="74"/>
      <c r="D33" s="74"/>
      <c r="E33" s="74"/>
      <c r="F33" s="75"/>
      <c r="G33" s="75"/>
    </row>
    <row r="34" spans="1:8" ht="16" thickBot="1" x14ac:dyDescent="0.4">
      <c r="B34" s="58" t="s">
        <v>102</v>
      </c>
    </row>
    <row r="35" spans="1:8" x14ac:dyDescent="0.35">
      <c r="B35" s="59"/>
      <c r="C35" s="125" t="str">
        <f>'Sponsor &gt;&gt;'!C19</f>
        <v>FYXX</v>
      </c>
      <c r="D35" s="125" t="str">
        <f>'Sponsor &gt;&gt;'!D19</f>
        <v>FYXX</v>
      </c>
      <c r="E35" s="125" t="str">
        <f>'Sponsor &gt;&gt;'!E19</f>
        <v>FYXX</v>
      </c>
      <c r="F35" s="125" t="str">
        <f>'Sponsor &gt;&gt;'!F19</f>
        <v>FYXX</v>
      </c>
      <c r="G35" s="127"/>
      <c r="H35" s="62" t="s">
        <v>96</v>
      </c>
    </row>
    <row r="36" spans="1:8" ht="31" x14ac:dyDescent="0.35">
      <c r="B36" s="77" t="s">
        <v>156</v>
      </c>
      <c r="C36" s="76" t="e">
        <f>'P&amp;L S'!C33/'P&amp;L S'!C19</f>
        <v>#DIV/0!</v>
      </c>
      <c r="D36" s="76" t="e">
        <f>'P&amp;L S'!D33/'P&amp;L S'!D19</f>
        <v>#DIV/0!</v>
      </c>
      <c r="E36" s="76" t="e">
        <f>'P&amp;L S'!E33/'P&amp;L S'!E19</f>
        <v>#DIV/0!</v>
      </c>
      <c r="F36" s="76" t="e">
        <f>'P&amp;L S'!F33/'P&amp;L S'!F19</f>
        <v>#DIV/0!</v>
      </c>
      <c r="G36" s="128"/>
      <c r="H36" s="68"/>
    </row>
    <row r="37" spans="1:8" ht="57" customHeight="1" x14ac:dyDescent="0.35">
      <c r="B37" s="77" t="s">
        <v>151</v>
      </c>
      <c r="C37" s="78" t="e">
        <f>(('BS &amp; CF S'!C79-'BS &amp; CF S'!C80)/'BS &amp; CF S'!C68)*100</f>
        <v>#DIV/0!</v>
      </c>
      <c r="D37" s="78" t="e">
        <f>(('BS &amp; CF S'!D79-'BS &amp; CF S'!D80)/'BS &amp; CF S'!D68)*100</f>
        <v>#DIV/0!</v>
      </c>
      <c r="E37" s="78" t="e">
        <f>(('BS &amp; CF S'!E79-'BS &amp; CF S'!E80)/'BS &amp; CF S'!E68)*100</f>
        <v>#DIV/0!</v>
      </c>
      <c r="F37" s="78" t="e">
        <f>(('BS &amp; CF S'!F79-'BS &amp; CF S'!F80)/'BS &amp; CF S'!F68)*100</f>
        <v>#DIV/0!</v>
      </c>
      <c r="G37" s="129"/>
      <c r="H37" s="68"/>
    </row>
    <row r="38" spans="1:8" ht="47.5" customHeight="1" x14ac:dyDescent="0.35">
      <c r="B38" s="85" t="s">
        <v>160</v>
      </c>
      <c r="C38" s="76" t="e">
        <f>'BS &amp; CF S'!C68/'P&amp;L S'!C28</f>
        <v>#DIV/0!</v>
      </c>
      <c r="D38" s="76" t="e">
        <f>'BS &amp; CF S'!D68/'P&amp;L S'!D28</f>
        <v>#DIV/0!</v>
      </c>
      <c r="E38" s="76" t="e">
        <f>'BS &amp; CF S'!E68/'P&amp;L S'!E28</f>
        <v>#DIV/0!</v>
      </c>
      <c r="F38" s="76" t="e">
        <f>'BS &amp; CF S'!F68/'P&amp;L S'!F28</f>
        <v>#DIV/0!</v>
      </c>
      <c r="G38" s="128"/>
      <c r="H38" s="68"/>
    </row>
    <row r="39" spans="1:8" ht="41.5" customHeight="1" x14ac:dyDescent="0.35">
      <c r="B39" s="85" t="s">
        <v>152</v>
      </c>
      <c r="C39" s="79" t="e">
        <f>'P&amp;L S'!C33/('P&amp;L S'!C35)</f>
        <v>#DIV/0!</v>
      </c>
      <c r="D39" s="79" t="e">
        <f>'P&amp;L S'!D33/('P&amp;L S'!D35)</f>
        <v>#DIV/0!</v>
      </c>
      <c r="E39" s="79" t="e">
        <f>'P&amp;L S'!E33/('P&amp;L S'!E35)</f>
        <v>#DIV/0!</v>
      </c>
      <c r="F39" s="79" t="e">
        <f>'P&amp;L S'!F33/('P&amp;L S'!F35)</f>
        <v>#DIV/0!</v>
      </c>
      <c r="G39" s="130"/>
      <c r="H39" s="68"/>
    </row>
    <row r="40" spans="1:8" ht="57" customHeight="1" x14ac:dyDescent="0.35">
      <c r="B40" s="85" t="s">
        <v>153</v>
      </c>
      <c r="C40" s="76" t="e">
        <f>('BS &amp; CF S'!C45/'BS &amp; CF S'!C53)</f>
        <v>#DIV/0!</v>
      </c>
      <c r="D40" s="76" t="e">
        <f>('BS &amp; CF S'!D45/'BS &amp; CF S'!D53)</f>
        <v>#DIV/0!</v>
      </c>
      <c r="E40" s="76" t="e">
        <f>('BS &amp; CF S'!E45/'BS &amp; CF S'!E53)</f>
        <v>#DIV/0!</v>
      </c>
      <c r="F40" s="76" t="e">
        <f>('BS &amp; CF S'!F45/'BS &amp; CF S'!F53)</f>
        <v>#DIV/0!</v>
      </c>
      <c r="G40" s="128"/>
      <c r="H40" s="68"/>
    </row>
    <row r="41" spans="1:8" ht="50" customHeight="1" x14ac:dyDescent="0.35">
      <c r="B41" s="85" t="s">
        <v>154</v>
      </c>
      <c r="C41" s="79">
        <f>'BS &amp; CF S'!C60</f>
        <v>0</v>
      </c>
      <c r="D41" s="79">
        <f>'BS &amp; CF S'!D60</f>
        <v>0</v>
      </c>
      <c r="E41" s="79">
        <f>'BS &amp; CF S'!E60</f>
        <v>0</v>
      </c>
      <c r="F41" s="79">
        <f>'BS &amp; CF S'!F60</f>
        <v>0</v>
      </c>
      <c r="G41" s="130"/>
      <c r="H41" s="68"/>
    </row>
    <row r="42" spans="1:8" ht="62.5" thickBot="1" x14ac:dyDescent="0.4">
      <c r="B42" s="80" t="s">
        <v>155</v>
      </c>
      <c r="C42" s="81" t="e">
        <f>(('BS &amp; CF S'!C73+'BS &amp; CF S'!C74)/('BS &amp; CF S'!C45+'BS &amp; CF S'!C33))*100</f>
        <v>#DIV/0!</v>
      </c>
      <c r="D42" s="81" t="e">
        <f>(('BS &amp; CF S'!D73+'BS &amp; CF S'!D74)/('BS &amp; CF S'!D45+'BS &amp; CF S'!D33))*100</f>
        <v>#DIV/0!</v>
      </c>
      <c r="E42" s="81" t="e">
        <f>(('BS &amp; CF S'!E73+'BS &amp; CF S'!E74)/('BS &amp; CF S'!E45+'BS &amp; CF S'!E33))*100</f>
        <v>#DIV/0!</v>
      </c>
      <c r="F42" s="81" t="e">
        <f>(('BS &amp; CF S'!F73+'BS &amp; CF S'!F74)/('BS &amp; CF S'!F45+'BS &amp; CF S'!F33))*100</f>
        <v>#DIV/0!</v>
      </c>
      <c r="G42" s="82"/>
      <c r="H42" s="72"/>
    </row>
    <row r="44" spans="1:8" ht="16" thickBot="1" x14ac:dyDescent="0.4">
      <c r="B44" s="58" t="s">
        <v>109</v>
      </c>
    </row>
    <row r="45" spans="1:8" x14ac:dyDescent="0.35">
      <c r="B45" s="59" t="str">
        <f>'P&amp;L S'!B16</f>
        <v>GBP</v>
      </c>
      <c r="C45" s="125" t="str">
        <f>'Sponsor &gt;&gt;'!C19</f>
        <v>FYXX</v>
      </c>
      <c r="D45" s="125" t="str">
        <f>'Sponsor &gt;&gt;'!D19</f>
        <v>FYXX</v>
      </c>
      <c r="E45" s="125" t="str">
        <f>'Sponsor &gt;&gt;'!E19</f>
        <v>FYXX</v>
      </c>
      <c r="F45" s="125" t="str">
        <f>'Sponsor &gt;&gt;'!F19</f>
        <v>FYXX</v>
      </c>
      <c r="G45" s="126" t="s">
        <v>97</v>
      </c>
      <c r="H45" s="62" t="s">
        <v>96</v>
      </c>
    </row>
    <row r="46" spans="1:8" x14ac:dyDescent="0.35">
      <c r="A46" s="49" t="str">
        <f>IF(SUM('P&amp;L S'!C19:F19)-SUM('Commentary S'!C46:F46)=0,"OK","ERROR")</f>
        <v>OK</v>
      </c>
      <c r="B46" s="83" t="s">
        <v>110</v>
      </c>
      <c r="C46" s="76">
        <f>'P&amp;L S'!C19</f>
        <v>0</v>
      </c>
      <c r="D46" s="76">
        <f>'P&amp;L S'!D19</f>
        <v>0</v>
      </c>
      <c r="E46" s="76">
        <f>'P&amp;L S'!E19</f>
        <v>0</v>
      </c>
      <c r="F46" s="76">
        <f>'P&amp;L S'!F19</f>
        <v>0</v>
      </c>
      <c r="G46" s="67" t="e">
        <f t="shared" ref="G46:G48" si="1">(F46-E46)/E46</f>
        <v>#DIV/0!</v>
      </c>
      <c r="H46" s="68"/>
    </row>
    <row r="47" spans="1:8" x14ac:dyDescent="0.35">
      <c r="A47" s="49" t="str">
        <f>IF(SUM('P&amp;L S'!C30:F30)-SUM('Commentary S'!C47:F47)=0,"OK","ERROR")</f>
        <v>OK</v>
      </c>
      <c r="B47" s="83" t="s">
        <v>111</v>
      </c>
      <c r="C47" s="76">
        <f>'P&amp;L S'!C30</f>
        <v>0</v>
      </c>
      <c r="D47" s="76">
        <f>'P&amp;L S'!D30</f>
        <v>0</v>
      </c>
      <c r="E47" s="76">
        <f>'P&amp;L S'!E30</f>
        <v>0</v>
      </c>
      <c r="F47" s="76">
        <f>'P&amp;L S'!F30</f>
        <v>0</v>
      </c>
      <c r="G47" s="67" t="e">
        <f t="shared" si="1"/>
        <v>#DIV/0!</v>
      </c>
      <c r="H47" s="68"/>
    </row>
    <row r="48" spans="1:8" ht="16" thickBot="1" x14ac:dyDescent="0.4">
      <c r="A48" s="49" t="str">
        <f>IF(SUM('P&amp;L S'!C40:F40)-SUM('Commentary S'!C48:F48)=0,"OK","ERROR")</f>
        <v>OK</v>
      </c>
      <c r="B48" s="84" t="s">
        <v>112</v>
      </c>
      <c r="C48" s="81">
        <f>'P&amp;L S'!C40</f>
        <v>0</v>
      </c>
      <c r="D48" s="81">
        <f>'P&amp;L S'!D40</f>
        <v>0</v>
      </c>
      <c r="E48" s="81">
        <f>'P&amp;L S'!E40</f>
        <v>0</v>
      </c>
      <c r="F48" s="81">
        <f>'P&amp;L S'!F40</f>
        <v>0</v>
      </c>
      <c r="G48" s="71" t="e">
        <f t="shared" si="1"/>
        <v>#DIV/0!</v>
      </c>
      <c r="H48" s="72"/>
    </row>
  </sheetData>
  <conditionalFormatting sqref="A1:A1048576">
    <cfRule type="cellIs" dxfId="47" priority="3" operator="equal">
      <formula>"ERROR"</formula>
    </cfRule>
    <cfRule type="cellIs" dxfId="46" priority="4" operator="equal">
      <formula>"OK"</formula>
    </cfRule>
  </conditionalFormatting>
  <conditionalFormatting sqref="C36:F37">
    <cfRule type="cellIs" dxfId="45" priority="19" operator="greaterThan">
      <formula>10</formula>
    </cfRule>
    <cfRule type="cellIs" dxfId="44" priority="20" operator="between">
      <formula>5</formula>
      <formula>10</formula>
    </cfRule>
    <cfRule type="cellIs" dxfId="43" priority="21" operator="lessThan">
      <formula>5</formula>
    </cfRule>
  </conditionalFormatting>
  <conditionalFormatting sqref="C38:F38">
    <cfRule type="cellIs" dxfId="42" priority="16" operator="lessThan">
      <formula>2.5</formula>
    </cfRule>
    <cfRule type="cellIs" dxfId="41" priority="17" operator="between">
      <formula>2.5</formula>
      <formula>3.5</formula>
    </cfRule>
    <cfRule type="cellIs" dxfId="40" priority="18" operator="greaterThan">
      <formula>3.5</formula>
    </cfRule>
  </conditionalFormatting>
  <conditionalFormatting sqref="C39:F39">
    <cfRule type="cellIs" dxfId="39" priority="13" operator="greaterThan">
      <formula>4.5</formula>
    </cfRule>
    <cfRule type="cellIs" dxfId="38" priority="14" operator="between">
      <formula>3</formula>
      <formula>4.5</formula>
    </cfRule>
    <cfRule type="cellIs" dxfId="37" priority="15" operator="lessThan">
      <formula>3</formula>
    </cfRule>
  </conditionalFormatting>
  <conditionalFormatting sqref="C40:F40">
    <cfRule type="cellIs" dxfId="36" priority="10" operator="greaterThan">
      <formula>1</formula>
    </cfRule>
    <cfRule type="cellIs" dxfId="35" priority="11" operator="between">
      <formula>0.8</formula>
      <formula>1</formula>
    </cfRule>
    <cfRule type="cellIs" dxfId="34" priority="12" operator="lessThan">
      <formula>0.8</formula>
    </cfRule>
  </conditionalFormatting>
  <conditionalFormatting sqref="C41:F41">
    <cfRule type="cellIs" dxfId="33" priority="8" operator="greaterThan">
      <formula>0</formula>
    </cfRule>
    <cfRule type="cellIs" dxfId="32" priority="9" operator="lessThan">
      <formula>0</formula>
    </cfRule>
  </conditionalFormatting>
  <conditionalFormatting sqref="C42:F42">
    <cfRule type="cellIs" dxfId="31" priority="5" operator="lessThan">
      <formula>25</formula>
    </cfRule>
    <cfRule type="cellIs" dxfId="30" priority="6" operator="between">
      <formula>25</formula>
      <formula>50</formula>
    </cfRule>
    <cfRule type="cellIs" dxfId="29" priority="7" operator="greaterThan">
      <formula>50</formula>
    </cfRule>
  </conditionalFormatting>
  <conditionalFormatting sqref="G29:G32">
    <cfRule type="cellIs" dxfId="28" priority="2" operator="lessThan">
      <formula>0</formula>
    </cfRule>
  </conditionalFormatting>
  <conditionalFormatting sqref="G46:G48">
    <cfRule type="cellIs" dxfId="27" priority="1" operator="lessThan">
      <formula>0</formula>
    </cfRule>
  </conditionalFormatting>
  <dataValidations count="3">
    <dataValidation allowBlank="1" showInputMessage="1" showErrorMessage="1" prompt="This is a note." sqref="K16:L16" xr:uid="{8AF09028-9503-4D68-8E07-ECEC400BD003}"/>
    <dataValidation type="list" allowBlank="1" showInputMessage="1" showErrorMessage="1" sqref="M15" xr:uid="{7E3209C0-1184-4549-9ACC-CFD7D5FCD919}">
      <formula1>"Dropdown cell"</formula1>
    </dataValidation>
    <dataValidation allowBlank="1" showInputMessage="1" showErrorMessage="1" prompt="This is a note; these provide guidance." sqref="K15:L15" xr:uid="{9324CC98-D0F7-4FF4-9FB3-9E7675C5E03B}"/>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E85F53B030C14AB9194ED3A31BAA19" ma:contentTypeVersion="26" ma:contentTypeDescription="Create a new document." ma:contentTypeScope="" ma:versionID="0de8a33e9fb0d77dae70c5ef2b97f02e">
  <xsd:schema xmlns:xsd="http://www.w3.org/2001/XMLSchema" xmlns:xs="http://www.w3.org/2001/XMLSchema" xmlns:p="http://schemas.microsoft.com/office/2006/metadata/properties" xmlns:ns2="4d5da151-2d64-47a7-90b0-5e8b374a0f39" xmlns:ns3="0063f72e-ace3-48fb-9c1f-5b513408b31f" xmlns:ns4="b413c3fd-5a3b-4239-b985-69032e371c04" xmlns:ns5="a8f60570-4bd3-4f2b-950b-a996de8ab151" xmlns:ns6="aaacb922-5235-4a66-b188-303b9b46fbd7" xmlns:ns7="52c29ecd-3e26-4574-97d2-e4d4c6e2696f" targetNamespace="http://schemas.microsoft.com/office/2006/metadata/properties" ma:root="true" ma:fieldsID="a241a2584d443bb9845baf8dd4ac5d23" ns2:_="" ns3:_="" ns4:_="" ns5:_="" ns6:_="" ns7:_="">
    <xsd:import namespace="4d5da151-2d64-47a7-90b0-5e8b374a0f39"/>
    <xsd:import namespace="0063f72e-ace3-48fb-9c1f-5b513408b31f"/>
    <xsd:import namespace="b413c3fd-5a3b-4239-b985-69032e371c04"/>
    <xsd:import namespace="a8f60570-4bd3-4f2b-950b-a996de8ab151"/>
    <xsd:import namespace="aaacb922-5235-4a66-b188-303b9b46fbd7"/>
    <xsd:import namespace="52c29ecd-3e26-4574-97d2-e4d4c6e2696f"/>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element ref="ns7:MediaServiceAutoTags" minOccurs="0"/>
                <xsd:element ref="ns7:MediaServiceOCR" minOccurs="0"/>
                <xsd:element ref="ns7:MediaServiceGenerationTime" minOccurs="0"/>
                <xsd:element ref="ns7:MediaServiceEventHashCode" minOccurs="0"/>
                <xsd:element ref="ns7:MediaServiceDateTaken" minOccurs="0"/>
                <xsd:element ref="ns7:MediaLengthInSeconds" minOccurs="0"/>
                <xsd:element ref="ns7:MediaServiceLocation" minOccurs="0"/>
                <xsd:element ref="ns7:lcf76f155ced4ddcb4097134ff3c332f" minOccurs="0"/>
                <xsd:element ref="ns7:MediaServiceObjectDetectorVersion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5da151-2d64-47a7-90b0-5e8b374a0f3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Industrial Energy:ICCS ＆ H2 Business Models|f7762285-766c-4526-8354-c2676ba8f297"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e9a8a1d2-2842-47c5-bc35-b66562a62186}" ma:internalName="TaxCatchAll" ma:showField="CatchAllData" ma:web="4d5da151-2d64-47a7-90b0-5e8b374a0f39">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e9a8a1d2-2842-47c5-bc35-b66562a62186}" ma:internalName="TaxCatchAllLabel" ma:readOnly="true" ma:showField="CatchAllDataLabel" ma:web="4d5da151-2d64-47a7-90b0-5e8b374a0f39">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c29ecd-3e26-4574-97d2-e4d4c6e2696f"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MediaLengthInSeconds" ma:index="33" nillable="true" ma:displayName="Length (seconds)" ma:internalName="MediaLengthInSeconds" ma:readOnly="true">
      <xsd:simpleType>
        <xsd:restriction base="dms:Unknown"/>
      </xsd:simpleType>
    </xsd:element>
    <xsd:element name="MediaServiceLocation" ma:index="34" nillable="true" ma:displayName="Location" ma:internalName="MediaServiceLocation"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SharedWithUsers xmlns="4d5da151-2d64-47a7-90b0-5e8b374a0f39">
      <UserInfo>
        <DisplayName>Khan, Nadiya (Energy Security)</DisplayName>
        <AccountId>4179</AccountId>
        <AccountType/>
      </UserInfo>
      <UserInfo>
        <DisplayName>Guy Doyle</DisplayName>
        <AccountId>4198</AccountId>
        <AccountType/>
      </UserInfo>
      <UserInfo>
        <DisplayName>Salazar, Julian (Energy &amp; Security - EDRD)</DisplayName>
        <AccountId>4221</AccountId>
        <AccountType/>
      </UserInfo>
      <UserInfo>
        <DisplayName>Varsani, Rita (Energy Security)</DisplayName>
        <AccountId>3447</AccountId>
        <AccountType/>
      </UserInfo>
      <UserInfo>
        <DisplayName>Thompson, Kyesha (DSIT)</DisplayName>
        <AccountId>4495</AccountId>
        <AccountType/>
      </UserInfo>
      <UserInfo>
        <DisplayName>Zaman, Thania (Energy Security)</DisplayName>
        <AccountId>4690</AccountId>
        <AccountType/>
      </UserInfo>
      <UserInfo>
        <DisplayName>Orlik, Edward (DSIT)</DisplayName>
        <AccountId>4423</AccountId>
        <AccountType/>
      </UserInfo>
      <UserInfo>
        <DisplayName>Bryson, Ross (Energy Security)</DisplayName>
        <AccountId>3844</AccountId>
        <AccountType/>
      </UserInfo>
      <UserInfo>
        <DisplayName>Campbell2, Emma (Energy Security)</DisplayName>
        <AccountId>3927</AccountId>
        <AccountType/>
      </UserInfo>
      <UserInfo>
        <DisplayName>Edathanal, Ciny (Energy Security)</DisplayName>
        <AccountId>140</AccountId>
        <AccountType/>
      </UserInfo>
      <UserInfo>
        <DisplayName>Housam, Laura (Energy Security)</DisplayName>
        <AccountId>1615</AccountId>
        <AccountType/>
      </UserInfo>
      <UserInfo>
        <DisplayName>Mcdade, Scott (Energy Security)</DisplayName>
        <AccountId>749</AccountId>
        <AccountType/>
      </UserInfo>
      <UserInfo>
        <DisplayName>Pugh, Suzi (Energy Security)</DisplayName>
        <AccountId>3564</AccountId>
        <AccountType/>
      </UserInfo>
      <UserInfo>
        <DisplayName>Hughes, Fran (Energy Security)</DisplayName>
        <AccountId>16</AccountId>
        <AccountType/>
      </UserInfo>
      <UserInfo>
        <DisplayName>Cliff, Sophia (Energy Security)</DisplayName>
        <AccountId>13</AccountId>
        <AccountType/>
      </UserInfo>
      <UserInfo>
        <DisplayName>Scarf, Joey (Energy Security)</DisplayName>
        <AccountId>1084</AccountId>
        <AccountType/>
      </UserInfo>
      <UserInfo>
        <DisplayName>Fox, Jodie (NZBI  - Hydrogen &amp; Industrial Carbon Capture)</DisplayName>
        <AccountId>95</AccountId>
        <AccountType/>
      </UserInfo>
      <UserInfo>
        <DisplayName>O'Shea, James (Energy Security)</DisplayName>
        <AccountId>20</AccountId>
        <AccountType/>
      </UserInfo>
      <UserInfo>
        <DisplayName>Ritchie, Dominique (NZBI - Hydrogen &amp; Industrial Carbon Capture)</DisplayName>
        <AccountId>14</AccountId>
        <AccountType/>
      </UserInfo>
      <UserInfo>
        <DisplayName>Ali, Zuha (Energy Security)</DisplayName>
        <AccountId>43</AccountId>
        <AccountType/>
      </UserInfo>
      <UserInfo>
        <DisplayName>Hunter, John (Energy Security)</DisplayName>
        <AccountId>1087</AccountId>
        <AccountType/>
      </UserInfo>
      <UserInfo>
        <DisplayName>Faqir, Sofia (Energy Security)</DisplayName>
        <AccountId>892</AccountId>
        <AccountType/>
      </UserInfo>
      <UserInfo>
        <DisplayName>Thomas3, Christopher (Energy Security)</DisplayName>
        <AccountId>1434</AccountId>
        <AccountType/>
      </UserInfo>
      <UserInfo>
        <DisplayName>Liddy, Glen (Vaccine Taskforce)</DisplayName>
        <AccountId>128</AccountId>
        <AccountType/>
      </UserInfo>
      <UserInfo>
        <DisplayName>Bartlett-Evans, Freddie (Energy Security)</DisplayName>
        <AccountId>1716</AccountId>
        <AccountType/>
      </UserInfo>
      <UserInfo>
        <DisplayName>Bhangal, Terinder (Energy Security)</DisplayName>
        <AccountId>1803</AccountId>
        <AccountType/>
      </UserInfo>
      <UserInfo>
        <DisplayName>Dancer, Hayley (Energy Security)</DisplayName>
        <AccountId>162</AccountId>
        <AccountType/>
      </UserInfo>
      <UserInfo>
        <DisplayName>Udabor, Treasure (Energy Security)</DisplayName>
        <AccountId>1448</AccountId>
        <AccountType/>
      </UserInfo>
      <UserInfo>
        <DisplayName>Patel, Anika (Energy Security)</DisplayName>
        <AccountId>1512</AccountId>
        <AccountType/>
      </UserInfo>
      <UserInfo>
        <DisplayName>Aggarwal, Kathryn (Energy Security)</DisplayName>
        <AccountId>37</AccountId>
        <AccountType/>
      </UserInfo>
      <UserInfo>
        <DisplayName>Allen, Jeremy (Energy Security)</DisplayName>
        <AccountId>2784</AccountId>
        <AccountType/>
      </UserInfo>
    </SharedWithUsers>
    <lcf76f155ced4ddcb4097134ff3c332f xmlns="52c29ecd-3e26-4574-97d2-e4d4c6e2696f">
      <Terms xmlns="http://schemas.microsoft.com/office/infopath/2007/PartnerControls"/>
    </lcf76f155ced4ddcb4097134ff3c332f>
    <TaxCatchAll xmlns="4d5da151-2d64-47a7-90b0-5e8b374a0f39">
      <Value>8</Value>
    </TaxCatchAll>
    <_dlc_DocId xmlns="4d5da151-2d64-47a7-90b0-5e8b374a0f39">7SXZVK6TH3PA-1857719354-390162</_dlc_DocId>
    <_dlc_DocIdUrl xmlns="4d5da151-2d64-47a7-90b0-5e8b374a0f39">
      <Url>https://beisgov.sharepoint.com/sites/H2bizmodels/_layouts/15/DocIdRedir.aspx?ID=7SXZVK6TH3PA-1857719354-390162</Url>
      <Description>7SXZVK6TH3PA-1857719354-390162</Description>
    </_dlc_DocIdUrl>
    <m975189f4ba442ecbf67d4147307b177 xmlns="4d5da151-2d64-47a7-90b0-5e8b374a0f39">
      <Terms xmlns="http://schemas.microsoft.com/office/infopath/2007/PartnerControls">
        <TermInfo xmlns="http://schemas.microsoft.com/office/infopath/2007/PartnerControls">
          <TermName xmlns="http://schemas.microsoft.com/office/infopath/2007/PartnerControls">CFD Design and Low Carbon Technologies</TermName>
          <TermId xmlns="http://schemas.microsoft.com/office/infopath/2007/PartnerControls">04d0916c-3755-4002-8422-12394716a620</TermId>
        </TermInfo>
      </Terms>
    </m975189f4ba442ecbf67d4147307b177>
    <Government_x0020_Body xmlns="b413c3fd-5a3b-4239-b985-69032e371c04">BEIS</Government_x0020_Body>
    <Date_x0020_Opened xmlns="b413c3fd-5a3b-4239-b985-69032e371c04">2025-03-11T10:15:08+00:00</Date_x0020_Opened>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documentManagement>
</p:properties>
</file>

<file path=customXml/itemProps1.xml><?xml version="1.0" encoding="utf-8"?>
<ds:datastoreItem xmlns:ds="http://schemas.openxmlformats.org/officeDocument/2006/customXml" ds:itemID="{3A7B9268-8915-4D6A-AD3F-F3F8C0B2AA62}">
  <ds:schemaRefs>
    <ds:schemaRef ds:uri="http://schemas.microsoft.com/sharepoint/events"/>
  </ds:schemaRefs>
</ds:datastoreItem>
</file>

<file path=customXml/itemProps2.xml><?xml version="1.0" encoding="utf-8"?>
<ds:datastoreItem xmlns:ds="http://schemas.openxmlformats.org/officeDocument/2006/customXml" ds:itemID="{92627D8F-CD8B-4417-8684-86CEA6BCAF5E}">
  <ds:schemaRefs>
    <ds:schemaRef ds:uri="http://schemas.microsoft.com/sharepoint/v3/contenttype/forms"/>
  </ds:schemaRefs>
</ds:datastoreItem>
</file>

<file path=customXml/itemProps3.xml><?xml version="1.0" encoding="utf-8"?>
<ds:datastoreItem xmlns:ds="http://schemas.openxmlformats.org/officeDocument/2006/customXml" ds:itemID="{8552218B-1D5B-45BE-A534-293830B6AD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5da151-2d64-47a7-90b0-5e8b374a0f39"/>
    <ds:schemaRef ds:uri="0063f72e-ace3-48fb-9c1f-5b513408b31f"/>
    <ds:schemaRef ds:uri="b413c3fd-5a3b-4239-b985-69032e371c04"/>
    <ds:schemaRef ds:uri="a8f60570-4bd3-4f2b-950b-a996de8ab151"/>
    <ds:schemaRef ds:uri="aaacb922-5235-4a66-b188-303b9b46fbd7"/>
    <ds:schemaRef ds:uri="52c29ecd-3e26-4574-97d2-e4d4c6e269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E5B0D1-0F7B-4716-BD1A-F8CE04AA4236}">
  <ds:schemaRefs>
    <ds:schemaRef ds:uri="http://schemas.microsoft.com/office/2006/documentManagement/types"/>
    <ds:schemaRef ds:uri="0f9fa326-da26-4ea8-b6a9-645e8136fe1d"/>
    <ds:schemaRef ds:uri="http://schemas.microsoft.com/office/infopath/2007/PartnerControls"/>
    <ds:schemaRef ds:uri="aaacb922-5235-4a66-b188-303b9b46fbd7"/>
    <ds:schemaRef ds:uri="http://schemas.microsoft.com/office/2006/metadata/properties"/>
    <ds:schemaRef ds:uri="http://purl.org/dc/terms/"/>
    <ds:schemaRef ds:uri="http://purl.org/dc/elements/1.1/"/>
    <ds:schemaRef ds:uri="http://schemas.openxmlformats.org/package/2006/metadata/core-properties"/>
    <ds:schemaRef ds:uri="6fdd4f53-e61f-4e3b-b3df-9c338ae32537"/>
    <ds:schemaRef ds:uri="8497cbbb-bf3a-4371-8b44-0d17b2286b64"/>
    <ds:schemaRef ds:uri="http://www.w3.org/XML/1998/namespace"/>
    <ds:schemaRef ds:uri="http://purl.org/dc/dcmitype/"/>
    <ds:schemaRef ds:uri="4d5da151-2d64-47a7-90b0-5e8b374a0f39"/>
    <ds:schemaRef ds:uri="52c29ecd-3e26-4574-97d2-e4d4c6e2696f"/>
    <ds:schemaRef ds:uri="b413c3fd-5a3b-4239-b985-69032e371c04"/>
    <ds:schemaRef ds:uri="0063f72e-ace3-48fb-9c1f-5b513408b31f"/>
    <ds:schemaRef ds:uri="a8f60570-4bd3-4f2b-950b-a996de8ab1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Applicant &gt;&gt;</vt:lpstr>
      <vt:lpstr>P&amp;L A</vt:lpstr>
      <vt:lpstr>BS &amp; CF A</vt:lpstr>
      <vt:lpstr>Commentary A</vt:lpstr>
      <vt:lpstr>Sponsor &gt;&gt;</vt:lpstr>
      <vt:lpstr>P&amp;L S</vt:lpstr>
      <vt:lpstr>BS &amp; CF S</vt:lpstr>
      <vt:lpstr>Commentary S</vt:lpstr>
      <vt:lpstr>Project Company &gt;&gt;</vt:lpstr>
      <vt:lpstr>P&amp;L PC</vt:lpstr>
      <vt:lpstr>BS &amp; CF PC</vt:lpstr>
      <vt:lpstr>Ratios PC</vt:lpstr>
      <vt:lpstr>Ancillary &gt;&gt;</vt:lpstr>
      <vt:lpstr>HAR Financial Ratios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 Richard (BEIS)</dc:creator>
  <cp:keywords/>
  <dc:description/>
  <cp:lastModifiedBy>Morris, Emi (Energy Security)</cp:lastModifiedBy>
  <cp:revision/>
  <dcterms:created xsi:type="dcterms:W3CDTF">2021-09-28T09:30:16Z</dcterms:created>
  <dcterms:modified xsi:type="dcterms:W3CDTF">2025-03-11T10:17:58Z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2021-09-28T09:30:17Z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d118fecc-ff08-4030-bffe-eeeece39d28f</vt:lpwstr>
  </property>
  <property fmtid="{D5CDD505-2E9C-101B-9397-08002B2CF9AE}" pid="8" name="MSIP_Label_ba62f585-b40f-4ab9-bafe-39150f03d124_ContentBits">
    <vt:lpwstr>0</vt:lpwstr>
  </property>
  <property fmtid="{D5CDD505-2E9C-101B-9397-08002B2CF9AE}" pid="9" name="ContentTypeId">
    <vt:lpwstr>0x0101007BE85F53B030C14AB9194ED3A31BAA19</vt:lpwstr>
  </property>
  <property fmtid="{D5CDD505-2E9C-101B-9397-08002B2CF9AE}" pid="10" name="Business Unit">
    <vt:lpwstr>8;#CFD Design and Low Carbon Technologies|04d0916c-3755-4002-8422-12394716a620</vt:lpwstr>
  </property>
  <property fmtid="{D5CDD505-2E9C-101B-9397-08002B2CF9AE}" pid="11" name="_dlc_DocIdItemGuid">
    <vt:lpwstr>dea05f41-d1bb-4c02-8a37-106aa34b9c36</vt:lpwstr>
  </property>
  <property fmtid="{D5CDD505-2E9C-101B-9397-08002B2CF9AE}" pid="12" name="KIM_Activity">
    <vt:lpwstr>10;#Industrial Energy|b2486747-91a1-47fc-a453-6ece4dd0ac4f</vt:lpwstr>
  </property>
  <property fmtid="{D5CDD505-2E9C-101B-9397-08002B2CF9AE}" pid="13" name="KIM_Function">
    <vt:lpwstr>5;#Energy and Climate|67dfd3db-8e6c-4d42-96c1-aed1098cd89b</vt:lpwstr>
  </property>
  <property fmtid="{D5CDD505-2E9C-101B-9397-08002B2CF9AE}" pid="14" name="KIM_GovernmentBody">
    <vt:lpwstr>4;#BEIS|b386cac2-c28c-4db4-8fca-43733d0e74ef</vt:lpwstr>
  </property>
  <property fmtid="{D5CDD505-2E9C-101B-9397-08002B2CF9AE}" pid="15" name="MediaServiceImageTags">
    <vt:lpwstr/>
  </property>
  <property fmtid="{D5CDD505-2E9C-101B-9397-08002B2CF9AE}" pid="16" name="MSIP_Label_ea60d57e-af5b-4752-ac57-3e4f28ca11dc_Enabled">
    <vt:lpwstr>true</vt:lpwstr>
  </property>
  <property fmtid="{D5CDD505-2E9C-101B-9397-08002B2CF9AE}" pid="17" name="MSIP_Label_ea60d57e-af5b-4752-ac57-3e4f28ca11dc_SetDate">
    <vt:lpwstr>2024-04-08T16:37:42Z</vt:lpwstr>
  </property>
  <property fmtid="{D5CDD505-2E9C-101B-9397-08002B2CF9AE}" pid="18" name="MSIP_Label_ea60d57e-af5b-4752-ac57-3e4f28ca11dc_Method">
    <vt:lpwstr>Standard</vt:lpwstr>
  </property>
  <property fmtid="{D5CDD505-2E9C-101B-9397-08002B2CF9AE}" pid="19" name="MSIP_Label_ea60d57e-af5b-4752-ac57-3e4f28ca11dc_Name">
    <vt:lpwstr>ea60d57e-af5b-4752-ac57-3e4f28ca11dc</vt:lpwstr>
  </property>
  <property fmtid="{D5CDD505-2E9C-101B-9397-08002B2CF9AE}" pid="20" name="MSIP_Label_ea60d57e-af5b-4752-ac57-3e4f28ca11dc_SiteId">
    <vt:lpwstr>36da45f1-dd2c-4d1f-af13-5abe46b99921</vt:lpwstr>
  </property>
  <property fmtid="{D5CDD505-2E9C-101B-9397-08002B2CF9AE}" pid="21" name="MSIP_Label_ea60d57e-af5b-4752-ac57-3e4f28ca11dc_ActionId">
    <vt:lpwstr>b9bf2a38-bd1f-49e6-ab87-7c2542eea41b</vt:lpwstr>
  </property>
  <property fmtid="{D5CDD505-2E9C-101B-9397-08002B2CF9AE}" pid="22" name="MSIP_Label_ea60d57e-af5b-4752-ac57-3e4f28ca11dc_ContentBits">
    <vt:lpwstr>0</vt:lpwstr>
  </property>
  <property fmtid="{D5CDD505-2E9C-101B-9397-08002B2CF9AE}" pid="23" name="Business_x0020_Unit">
    <vt:lpwstr>8;#CFD Design and Low Carbon Technologies|04d0916c-3755-4002-8422-12394716a620</vt:lpwstr>
  </property>
</Properties>
</file>