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 documentId="13_ncr:1_{F1514939-1BC0-4269-90E0-1AB0045BC18E}" xr6:coauthVersionLast="47" xr6:coauthVersionMax="47" xr10:uidLastSave="{24A0314E-E232-4005-A2AD-4D01245397A6}"/>
  <workbookProtection workbookAlgorithmName="SHA-512" workbookHashValue="fCuqSyK5UR2JB5vxBBBhXYPmgCpD6vSLeN4Cm/SIUiKBt0AA6HRoyVVi9XHa3jPzlZGoZCqFxD0IeFG65syUJQ==" workbookSaltValue="xhEfKmCxj6q3MKNbJH5ouQ==" workbookSpinCount="100000" lockStructure="1"/>
  <bookViews>
    <workbookView xWindow="24" yWindow="0" windowWidth="23016" windowHeight="12504" xr2:uid="{00000000-000D-0000-FFFF-FFFF00000000}"/>
  </bookViews>
  <sheets>
    <sheet name="Quarterly Report" sheetId="1" r:id="rId1"/>
    <sheet name="App 1- Risk Matrix" sheetId="5" r:id="rId2"/>
    <sheet name="App 2 - CP Matrix" sheetId="6" r:id="rId3"/>
    <sheet name="App 3 - BEIS data sheet" sheetId="8" r:id="rId4"/>
    <sheet name="Lookup" sheetId="10" state="hidden" r:id="rId5"/>
  </sheets>
  <definedNames>
    <definedName name="_xlnm._FilterDatabase" localSheetId="3" hidden="1">'App 3 - BEIS data sheet'!$B$8:$S$62</definedName>
    <definedName name="_xlnm.Print_Area" localSheetId="0">'Quarterly Report'!$A$1:$I$137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5" i="8" l="1"/>
  <c r="V106" i="8" s="1"/>
  <c r="U105" i="8"/>
  <c r="U106" i="8" s="1"/>
  <c r="T105" i="8"/>
  <c r="T106" i="8" s="1"/>
  <c r="A111" i="8" l="1"/>
  <c r="A114" i="8"/>
  <c r="A117" i="8" s="1"/>
  <c r="G105" i="8"/>
  <c r="G106" i="8" s="1"/>
  <c r="L105" i="8"/>
  <c r="L106" i="8" s="1"/>
  <c r="K105" i="8"/>
  <c r="K106" i="8" s="1"/>
  <c r="J105" i="8"/>
  <c r="J106" i="8" s="1"/>
  <c r="F105" i="8"/>
  <c r="F106" i="8" s="1"/>
  <c r="H105" i="8"/>
  <c r="H106" i="8" s="1"/>
  <c r="I105" i="8"/>
  <c r="I106" i="8" s="1"/>
  <c r="E105" i="8"/>
  <c r="E106" i="8" s="1"/>
  <c r="D105" i="8"/>
  <c r="D106" i="8" s="1"/>
  <c r="C105" i="8"/>
  <c r="C106" i="8" s="1"/>
  <c r="F75" i="8"/>
  <c r="F76" i="8" s="1"/>
  <c r="H75" i="8"/>
  <c r="H76" i="8"/>
  <c r="A81" i="8"/>
  <c r="A84" i="8" s="1"/>
  <c r="A87" i="8" s="1"/>
  <c r="J75" i="8"/>
  <c r="J76" i="8" s="1"/>
  <c r="I75" i="8"/>
  <c r="I76" i="8" s="1"/>
  <c r="E75" i="8"/>
  <c r="E76" i="8" s="1"/>
  <c r="D75" i="8"/>
  <c r="D76" i="8" s="1"/>
  <c r="C75" i="8"/>
  <c r="C76" i="8" s="1"/>
  <c r="C50" i="8"/>
  <c r="D50" i="8" s="1"/>
  <c r="C51" i="8"/>
  <c r="D51" i="8" s="1"/>
  <c r="C52" i="8"/>
  <c r="D52" i="8" s="1"/>
  <c r="C53" i="8"/>
  <c r="D53" i="8" s="1"/>
  <c r="C19" i="8"/>
  <c r="D19" i="8" s="1"/>
  <c r="C21" i="8"/>
  <c r="D21" i="8" s="1"/>
  <c r="C20" i="8"/>
  <c r="D20" i="8" s="1"/>
  <c r="C22" i="8"/>
  <c r="D22" i="8" s="1"/>
  <c r="C23" i="8"/>
  <c r="D23" i="8" s="1"/>
  <c r="C57" i="8"/>
  <c r="D57" i="8" s="1"/>
  <c r="A4" i="8"/>
  <c r="A1" i="8"/>
  <c r="C48" i="8"/>
  <c r="D48" i="8" s="1"/>
  <c r="C24" i="8"/>
  <c r="D24" i="8" s="1"/>
  <c r="C9" i="8"/>
  <c r="D9" i="8" s="1"/>
  <c r="C39" i="8"/>
  <c r="D39" i="8" s="1"/>
  <c r="C62" i="8"/>
  <c r="D62" i="8" s="1"/>
  <c r="C41" i="8"/>
  <c r="D41" i="8" s="1"/>
  <c r="C30" i="8"/>
  <c r="D30" i="8" s="1"/>
  <c r="C54" i="8"/>
  <c r="D54" i="8" s="1"/>
  <c r="C18" i="8"/>
  <c r="D18" i="8" s="1"/>
  <c r="C31" i="8"/>
  <c r="D31" i="8" s="1"/>
  <c r="C17" i="8"/>
  <c r="D17" i="8" s="1"/>
  <c r="C61" i="8"/>
  <c r="D61" i="8" s="1"/>
  <c r="C16" i="8"/>
  <c r="D16" i="8" s="1"/>
  <c r="C60" i="8"/>
  <c r="D60" i="8" s="1"/>
  <c r="C34" i="8"/>
  <c r="D34" i="8" s="1"/>
  <c r="C14" i="8"/>
  <c r="D14" i="8" s="1"/>
  <c r="C38" i="8"/>
  <c r="D38" i="8" s="1"/>
  <c r="C12" i="8"/>
  <c r="D12" i="8" s="1"/>
  <c r="C49" i="8"/>
  <c r="D49" i="8" s="1"/>
  <c r="C44" i="8"/>
  <c r="D44" i="8" s="1"/>
  <c r="C56" i="8"/>
  <c r="D56" i="8" s="1"/>
  <c r="C46" i="8"/>
  <c r="D46" i="8" s="1"/>
  <c r="C26" i="8"/>
  <c r="D26" i="8" s="1"/>
  <c r="C13" i="8"/>
  <c r="D13" i="8" s="1"/>
  <c r="C43" i="8"/>
  <c r="D43" i="8" s="1"/>
  <c r="C28" i="8"/>
  <c r="D28" i="8" s="1"/>
  <c r="C11" i="8"/>
  <c r="D11" i="8" s="1"/>
  <c r="C59" i="8"/>
  <c r="D59" i="8" s="1"/>
  <c r="C45" i="8"/>
  <c r="D45" i="8" s="1"/>
  <c r="C42" i="8"/>
  <c r="D42" i="8" s="1"/>
  <c r="C35" i="8"/>
  <c r="D35" i="8" s="1"/>
  <c r="C25" i="8"/>
  <c r="D25" i="8" s="1"/>
  <c r="C15" i="8"/>
  <c r="D15" i="8" s="1"/>
  <c r="C10" i="8"/>
  <c r="D10" i="8"/>
  <c r="C58" i="8"/>
  <c r="D58" i="8" s="1"/>
  <c r="C29" i="8"/>
  <c r="D29" i="8" s="1"/>
  <c r="C40" i="8"/>
  <c r="D40" i="8"/>
  <c r="C33" i="8"/>
  <c r="D33" i="8" s="1"/>
  <c r="C37" i="8"/>
  <c r="D37" i="8" s="1"/>
  <c r="C36" i="8"/>
  <c r="D36" i="8" s="1"/>
  <c r="C55" i="8"/>
  <c r="D55" i="8" s="1"/>
  <c r="C47" i="8"/>
  <c r="D47" i="8" s="1"/>
  <c r="C27" i="8"/>
  <c r="D27" i="8" s="1"/>
  <c r="C32" i="8"/>
  <c r="D32" i="8" s="1"/>
  <c r="A3" i="6"/>
  <c r="A3" i="5"/>
  <c r="H86" i="1"/>
  <c r="H87" i="1"/>
  <c r="H88" i="1"/>
  <c r="H89" i="1"/>
  <c r="H90" i="1"/>
  <c r="H91" i="1"/>
  <c r="H92" i="1"/>
  <c r="H93" i="1"/>
  <c r="H94" i="1"/>
  <c r="H95" i="1"/>
  <c r="H96" i="1"/>
  <c r="H97" i="1"/>
  <c r="H98" i="1"/>
  <c r="H99" i="1"/>
  <c r="H100" i="1"/>
  <c r="H101" i="1"/>
  <c r="H102" i="1"/>
  <c r="H103" i="1"/>
  <c r="H104" i="1"/>
  <c r="H85" i="1"/>
  <c r="H82" i="1"/>
  <c r="H81" i="1"/>
  <c r="N20" i="5"/>
  <c r="N19" i="5"/>
  <c r="N18" i="5"/>
  <c r="N17" i="5"/>
  <c r="N16" i="5"/>
  <c r="N15" i="5"/>
  <c r="N14" i="5"/>
  <c r="N13" i="5"/>
  <c r="N12" i="5"/>
  <c r="N11" i="5"/>
  <c r="N10" i="5"/>
  <c r="N9" i="5"/>
  <c r="N8" i="5"/>
  <c r="N7" i="5"/>
  <c r="N6" i="5"/>
  <c r="J20" i="5"/>
  <c r="J19" i="5"/>
  <c r="J18" i="5"/>
  <c r="J17" i="5"/>
  <c r="J16" i="5"/>
  <c r="J15" i="5"/>
  <c r="J14" i="5"/>
  <c r="J13" i="5"/>
  <c r="J12" i="5"/>
  <c r="J11" i="5"/>
  <c r="J10" i="5"/>
  <c r="J9" i="5"/>
  <c r="J8" i="5"/>
  <c r="J7" i="5"/>
  <c r="J6" i="5"/>
  <c r="A1" i="6"/>
  <c r="A1" i="5"/>
</calcChain>
</file>

<file path=xl/sharedStrings.xml><?xml version="1.0" encoding="utf-8"?>
<sst xmlns="http://schemas.openxmlformats.org/spreadsheetml/2006/main" count="838" uniqueCount="329">
  <si>
    <t>Templatesco Ltd</t>
  </si>
  <si>
    <t>Completed by:</t>
  </si>
  <si>
    <t>Signature:</t>
  </si>
  <si>
    <t>Approved by:</t>
  </si>
  <si>
    <t>Issue date:</t>
  </si>
  <si>
    <t>HNIP Application Reference Number:</t>
  </si>
  <si>
    <t>PROJECT DASHBOARD</t>
  </si>
  <si>
    <t>Email</t>
  </si>
  <si>
    <t>Phone</t>
  </si>
  <si>
    <t>Project name</t>
  </si>
  <si>
    <t>Project type</t>
  </si>
  <si>
    <t>Location</t>
  </si>
  <si>
    <t>Operations start date</t>
  </si>
  <si>
    <t>Shareholders / sponsor</t>
  </si>
  <si>
    <t>Debt providers</t>
  </si>
  <si>
    <t>Principal contractor</t>
  </si>
  <si>
    <t>Technical advisor</t>
  </si>
  <si>
    <t>Legal advisor</t>
  </si>
  <si>
    <t>O&amp;M provider</t>
  </si>
  <si>
    <t>Billing/administration provider (if relevant)</t>
  </si>
  <si>
    <t>ESCO directors</t>
  </si>
  <si>
    <t>Main project contact name</t>
  </si>
  <si>
    <t>• Where a contact name is given for any of the above items, please ensure that a telephone number</t>
  </si>
  <si>
    <t>and email address are also provided</t>
  </si>
  <si>
    <t>EXECUTIVE SUMMARY</t>
  </si>
  <si>
    <t>For an operational project, to include a summary of financial and operational performance during the quarter detailing (c. 1 page):
• Health, safety and environment
• Availability, technical performance of the generation source / distribution assets
• Commercial / contractual / customer issues and update
• Financial performance (key cash flow, income statement and balance sheet items)
• Update on overall scheme performance - long term cash flow forecast, cover ratios - equity or debt KPIs as relevant</t>
  </si>
  <si>
    <t>HEALTH, SAFETY AND ENVIRONMENT</t>
  </si>
  <si>
    <t>RIDDORs in period</t>
  </si>
  <si>
    <t>Accidents in period</t>
  </si>
  <si>
    <t>Near misses in period</t>
  </si>
  <si>
    <t>Commentary on RIDDORs, accidents, near misses during the period, as well as other HSE related matters (safety culture and overall approach to HSE at the project, environmental issues, HSE audits, director site walk-rounds etc.)</t>
  </si>
  <si>
    <t>KPIs (EXAMPLE - CAN BE TAILORED AS RELEVANT)</t>
  </si>
  <si>
    <t>As at 31 December 2018</t>
  </si>
  <si>
    <t>Actual / latest</t>
  </si>
  <si>
    <t>Budget / base case</t>
  </si>
  <si>
    <t>Variance</t>
  </si>
  <si>
    <t>Heat delivered in quarter (KWh)</t>
  </si>
  <si>
    <t>Heat delivered YTD (KWh)</t>
  </si>
  <si>
    <t>Carbon intensity of heat delivered YTD (KgCO2/KWh)</t>
  </si>
  <si>
    <t>Fuel used in quarter (KWh)</t>
  </si>
  <si>
    <t>Fuel used YTD (KWh)</t>
  </si>
  <si>
    <t>Electricity produced in quarter (KWh)</t>
  </si>
  <si>
    <t>Electricity produced YTD (KWh)</t>
  </si>
  <si>
    <t>Availability of heat source in quarter (%)</t>
  </si>
  <si>
    <t>Availability of heat source YTD (%)</t>
  </si>
  <si>
    <t>Revenue in quarter (£'000)</t>
  </si>
  <si>
    <t>Revenue YTD (£'000)</t>
  </si>
  <si>
    <t>EBITDA in quarter (£'000)</t>
  </si>
  <si>
    <t>EBITDA YTD (£'000)</t>
  </si>
  <si>
    <t>Number of active residential customers (#)</t>
  </si>
  <si>
    <t>Number of active commercial customers (#)</t>
  </si>
  <si>
    <t>Number of active other customers (please specify) (#)</t>
  </si>
  <si>
    <t>Average heat price - residential customers - current year (£/KWh)</t>
  </si>
  <si>
    <t>Current Project IRR (%)</t>
  </si>
  <si>
    <t>Project grearing (debt/EV) (%)</t>
  </si>
  <si>
    <t>Forecast repayment date - debt funding (date)</t>
  </si>
  <si>
    <t>Most recent end user satisfaction score (as per BEIS questionnaire)</t>
  </si>
  <si>
    <t>[Other relevant KPIs as appropriate]</t>
  </si>
  <si>
    <r>
      <t xml:space="preserve">• </t>
    </r>
    <r>
      <rPr>
        <i/>
        <sz val="10"/>
        <color theme="1"/>
        <rFont val="Calibri"/>
        <family val="2"/>
        <scheme val="minor"/>
      </rPr>
      <t xml:space="preserve">All changes in KPIs from the previous reporting </t>
    </r>
    <r>
      <rPr>
        <i/>
        <u/>
        <sz val="10"/>
        <color theme="1"/>
        <rFont val="Calibri"/>
        <family val="2"/>
        <scheme val="minor"/>
      </rPr>
      <t>must</t>
    </r>
    <r>
      <rPr>
        <i/>
        <sz val="10"/>
        <color theme="1"/>
        <rFont val="Calibri"/>
        <family val="2"/>
        <scheme val="minor"/>
      </rPr>
      <t xml:space="preserve"> be explained as part of the reporting text</t>
    </r>
  </si>
  <si>
    <r>
      <t xml:space="preserve">• </t>
    </r>
    <r>
      <rPr>
        <i/>
        <sz val="10"/>
        <color theme="1"/>
        <rFont val="Calibri"/>
        <family val="2"/>
        <scheme val="minor"/>
      </rPr>
      <t xml:space="preserve">If possible, add in some sort of graphical representation illustrating project progress to </t>
    </r>
  </si>
  <si>
    <t>date / planned progress to achieve commercialisation and the start of construction</t>
  </si>
  <si>
    <t>• Please note that all dates in the above table must be in the format dd/mm/yyy</t>
  </si>
  <si>
    <t>OPERATIONAL AND COMMERCIAL UPDATE</t>
  </si>
  <si>
    <t>Expand on the executive summary giving a c.2 page + update of operational performance during the quarter including all material technical and commercial issues affecting the project. This section should include a detailed review of performance against the key operational KPIs for the heat network scheme as well as any relevant contractual/customer issues affecting the project and technical issues affecting the generation source and distribution network.</t>
  </si>
  <si>
    <t>FINANCIAL UPDATE</t>
  </si>
  <si>
    <t>Detailed commentary of financial performance in the year and quarter to include cash flow statement, income statement and balance sheet with comparison to budget/base case (c.5 pages including tables). Financial pack should also include a short- and medium-term cash flow forecast and monthly rolling cash flow statement. Major variances to budget/base case should be explained by a brief commentary. Any relevant capital structure related items e.g. payments to debt/equity holders to be covered in this section including forecast and actual shareholder cash flows and cover ratios and any other relevant debt funding compliance items, as relevant.</t>
  </si>
  <si>
    <t>GOVERNANCE</t>
  </si>
  <si>
    <t>Summary of any relevant corporate or governance matters which stakeholders which investors / financing providers should be aware of. This section should also include a matrix of commercial relationships for the scheme (c. 0.5 pages)</t>
  </si>
  <si>
    <t>OTHER</t>
  </si>
  <si>
    <t>Any other material items not covered elsewhere in the report (c. 0.5 pages)</t>
  </si>
  <si>
    <t>APPENDICES (to include risk matrix and CP matrix as per attached templates, as well as any additional relevant detail, e.g. copies of relevant correspondence, reports from subcontractors, copies of internal approvals for the scheme etc.)</t>
  </si>
  <si>
    <t>Risk matrix</t>
  </si>
  <si>
    <t>PRE-MITIGATION</t>
  </si>
  <si>
    <t>POST-MITIGATION</t>
  </si>
  <si>
    <t>Number</t>
  </si>
  <si>
    <t>Risk name</t>
  </si>
  <si>
    <t>Risk type</t>
  </si>
  <si>
    <t>Details*</t>
  </si>
  <si>
    <t>Date identified</t>
  </si>
  <si>
    <t>Update from previous report (if relevant)</t>
  </si>
  <si>
    <t>Date updated</t>
  </si>
  <si>
    <t>Risk Probability (1-5)</t>
  </si>
  <si>
    <t>Risk Impact (1-5)</t>
  </si>
  <si>
    <t>Risk Score (PxI)</t>
  </si>
  <si>
    <t>Actions to mitigate</t>
  </si>
  <si>
    <t>Open/Closed</t>
  </si>
  <si>
    <t>*Fixed once the risk has initially been identified and described - updates to be provided in column F as part of subsequent reports to allow for tracking of risks by the monitoring and reporting team</t>
  </si>
  <si>
    <t>Matrix of Conditions Precedent to Funding Drawdown</t>
  </si>
  <si>
    <t>CP name</t>
  </si>
  <si>
    <t>CP details</t>
  </si>
  <si>
    <t>Completed (Y/N)</t>
  </si>
  <si>
    <t>Evidence submitted (Y/N)</t>
  </si>
  <si>
    <t>Current status (if still open)</t>
  </si>
  <si>
    <t>Estimated completion date</t>
  </si>
  <si>
    <t>Raw Data Reporting</t>
  </si>
  <si>
    <t>Operational</t>
  </si>
  <si>
    <t>Monitoring Data Overall</t>
  </si>
  <si>
    <t>Data Requirement</t>
  </si>
  <si>
    <t>Data required at this stage?</t>
  </si>
  <si>
    <t>Planned or Actual Data?</t>
  </si>
  <si>
    <t>Confirm Data Type (if required)</t>
  </si>
  <si>
    <t>Data Point (Complete this Field)</t>
  </si>
  <si>
    <t>Units</t>
  </si>
  <si>
    <t>Completion guidance (as applicable)</t>
  </si>
  <si>
    <t>ORDER</t>
  </si>
  <si>
    <t>COMMENTS</t>
  </si>
  <si>
    <t>Commercialisation</t>
  </si>
  <si>
    <t>End of Commercialisation</t>
  </si>
  <si>
    <t>Construction</t>
  </si>
  <si>
    <t>End of Construction</t>
  </si>
  <si>
    <t>Confirm that the project has not deviated and is not expected to deviate &gt;10% from application on key criteria</t>
  </si>
  <si>
    <t>List</t>
  </si>
  <si>
    <t>Yes/No</t>
  </si>
  <si>
    <t>Y</t>
  </si>
  <si>
    <t>Date of completion of distribution network(s) [date for each network]</t>
  </si>
  <si>
    <t>Date</t>
  </si>
  <si>
    <t>P</t>
  </si>
  <si>
    <t>P/Y</t>
  </si>
  <si>
    <t>N</t>
  </si>
  <si>
    <t>Date of completion of energy centre</t>
  </si>
  <si>
    <t>Date of start of construction contract</t>
  </si>
  <si>
    <t>Date of end of construction contract</t>
  </si>
  <si>
    <t>All environmental permits attained?</t>
  </si>
  <si>
    <t>-</t>
  </si>
  <si>
    <t>Have all environmental permits been awarded? Yes/No</t>
  </si>
  <si>
    <t>Date of network handover to operator</t>
  </si>
  <si>
    <t>Details of planned distribution network replacement/upgrades</t>
  </si>
  <si>
    <t>Please provide a narrative response</t>
  </si>
  <si>
    <t>Date of intended energy centre replacement/upgrade/decarbonisation</t>
  </si>
  <si>
    <t>Please provide a target date for scheduled energy centre decarbonisation, or otherwise enter "n/a"</t>
  </si>
  <si>
    <t>Planning application approved?</t>
  </si>
  <si>
    <t>Commericialisation stage - start date</t>
  </si>
  <si>
    <t>Commericialisation stage - end date</t>
  </si>
  <si>
    <t>Construction stage - start date</t>
  </si>
  <si>
    <t>Construction stage - end date</t>
  </si>
  <si>
    <t>Operational stage - start date</t>
  </si>
  <si>
    <t>Operational stage - end date</t>
  </si>
  <si>
    <t>Overall Project RAG rating</t>
  </si>
  <si>
    <t>Please provide your own internal assessment of the project's risk rating</t>
  </si>
  <si>
    <t>Total project CAPEX costs</t>
  </si>
  <si>
    <t>£</t>
  </si>
  <si>
    <t>Project total capex cost</t>
  </si>
  <si>
    <t>Total project OPEX costs (per year)</t>
  </si>
  <si>
    <t>Total average annual opex for the scheme (2019 prices)</t>
  </si>
  <si>
    <t>Total project revenues (per year)</t>
  </si>
  <si>
    <t>Please provide average annual project revenues (2019 prices)</t>
  </si>
  <si>
    <t>Heat Trust registration status</t>
  </si>
  <si>
    <t>Number of buildings on the network</t>
  </si>
  <si>
    <t>CIBSE Code of Practice compliant based on stage 1 checklist</t>
  </si>
  <si>
    <t>CIBSE Code of Practice compliant based on stage 2 checklist</t>
  </si>
  <si>
    <t>Average price of heat interface units</t>
  </si>
  <si>
    <t>Please provide the average [mean] price for the project</t>
  </si>
  <si>
    <t>Average price of pipe/metre</t>
  </si>
  <si>
    <t>Average price of trench/metre</t>
  </si>
  <si>
    <t>CIBSE Code of Practice compliant based on stage 3 checklist</t>
  </si>
  <si>
    <t>Is the project CIBSE compliant? Yes/No - construction period</t>
  </si>
  <si>
    <t>Proportion of construction complete</t>
  </si>
  <si>
    <t>Percentage progress</t>
  </si>
  <si>
    <t>Date of first loan repayment</t>
  </si>
  <si>
    <t>Capability to contribute to grid - 7x criteria</t>
  </si>
  <si>
    <t>Heat capacity of the network</t>
  </si>
  <si>
    <t>Kw</t>
  </si>
  <si>
    <t>Heat generation on the network</t>
  </si>
  <si>
    <t>Kwh</t>
  </si>
  <si>
    <t>Please provide the actual generation for the total project to date</t>
  </si>
  <si>
    <t>Heat supply via the network</t>
  </si>
  <si>
    <t>Please provide the actual supply for the total project to date</t>
  </si>
  <si>
    <t>Peak heat/power demand of the network</t>
  </si>
  <si>
    <t>Number of building level meters installed</t>
  </si>
  <si>
    <t>Number of customer level meters installed</t>
  </si>
  <si>
    <t>Increase/expansion of network capacity after initial operational launch</t>
  </si>
  <si>
    <t>Please provide the total expansion of capacity since the start of initial operations, if any</t>
  </si>
  <si>
    <t>Future network expansion plans</t>
  </si>
  <si>
    <t>Please briefly detail the future expansion plans for the heat network</t>
  </si>
  <si>
    <t>Total number of complaints received</t>
  </si>
  <si>
    <t>Cumulative to date</t>
  </si>
  <si>
    <t>Number of complaints by type - Price</t>
  </si>
  <si>
    <t>Please provide the number of complaints cumulatively to date</t>
  </si>
  <si>
    <t>Number of complaints by type - Billing</t>
  </si>
  <si>
    <t>Number of complaints by type - Delivery of Heat/Technical</t>
  </si>
  <si>
    <t>Number of complaints by type - Customer service</t>
  </si>
  <si>
    <t>Number of complaints by type - Complaints handling</t>
  </si>
  <si>
    <t>Number of complaints resolved</t>
  </si>
  <si>
    <t>Average length of time required to address each complaint</t>
  </si>
  <si>
    <t>Days</t>
  </si>
  <si>
    <t>Mean, in days, over all time</t>
  </si>
  <si>
    <t>Backlog (number) of complaints not addressed at end of reporting period</t>
  </si>
  <si>
    <t>Number of outages &lt;24hrs long</t>
  </si>
  <si>
    <t>Number of outages &gt;=24hrs long</t>
  </si>
  <si>
    <t>Total duration of all outages</t>
  </si>
  <si>
    <t>Dates on which outages occurred</t>
  </si>
  <si>
    <t>Please comment on the dates of any outages since the last report, in free text</t>
  </si>
  <si>
    <t>Number of service interruptions</t>
  </si>
  <si>
    <t>CIBSE Code of Practice compliant based on stage 4 checklist</t>
  </si>
  <si>
    <t>Is the project CIBSE compliant? Yes/No - operations period</t>
  </si>
  <si>
    <t>Monitoring Data Split by Customer</t>
  </si>
  <si>
    <t>Date (for each customer) of heat supply switch on</t>
  </si>
  <si>
    <t>Date (for each customer) of cooling supply switch on</t>
  </si>
  <si>
    <t>Date (for each customer) of power supply switch on</t>
  </si>
  <si>
    <t>Number of end customers supplied by/represented within this customer</t>
  </si>
  <si>
    <t>Volume of heat consumed</t>
  </si>
  <si>
    <t>Average heat price charged - unit price (per kWh)</t>
  </si>
  <si>
    <t>Average heat price charged - standing charge (daily)</t>
  </si>
  <si>
    <t>Where there are a number of different consumer types, please provide the volume of heat by each consumer type</t>
  </si>
  <si>
    <t>Average [mean] domestic heat price</t>
  </si>
  <si>
    <t>Customer Name (this should be the contracting party to the heat network, not an individual end consumer)</t>
  </si>
  <si>
    <t>Add more as applicable / if necessary</t>
  </si>
  <si>
    <t>Monitoring Data Split by Supplier</t>
  </si>
  <si>
    <t>Supplier company name</t>
  </si>
  <si>
    <t>Supplier market offering</t>
  </si>
  <si>
    <t>Supplier market segment</t>
  </si>
  <si>
    <t>Supplier UK address</t>
  </si>
  <si>
    <t>Post Code</t>
  </si>
  <si>
    <t>Supplier ownership type</t>
  </si>
  <si>
    <t>Supplier size</t>
  </si>
  <si>
    <t>Supplier contact name</t>
  </si>
  <si>
    <t>Supplier contact email</t>
  </si>
  <si>
    <t>Supplier contact phone</t>
  </si>
  <si>
    <r>
      <t xml:space="preserve">Please provide this information of each key supplier to the project - </t>
    </r>
    <r>
      <rPr>
        <b/>
        <u/>
        <sz val="11"/>
        <color rgb="FFFF0000"/>
        <rFont val="Calibri"/>
        <family val="2"/>
        <scheme val="minor"/>
      </rPr>
      <t>only</t>
    </r>
    <r>
      <rPr>
        <b/>
        <sz val="11"/>
        <color rgb="FFFF0000"/>
        <rFont val="Calibri"/>
        <family val="2"/>
        <scheme val="minor"/>
      </rPr>
      <t xml:space="preserve"> if it has changed from application</t>
    </r>
  </si>
  <si>
    <t>Supplier Name</t>
  </si>
  <si>
    <t>Market offering</t>
  </si>
  <si>
    <t>Market segment</t>
  </si>
  <si>
    <t>Company size</t>
  </si>
  <si>
    <t>Ownership type</t>
  </si>
  <si>
    <t>Risk P/I</t>
  </si>
  <si>
    <t>Y/N</t>
  </si>
  <si>
    <t>Risk ratings</t>
  </si>
  <si>
    <t>Type of customer</t>
  </si>
  <si>
    <t>Grid criteria</t>
  </si>
  <si>
    <t>Heat trust status</t>
  </si>
  <si>
    <t>Risk O/C</t>
  </si>
  <si>
    <t>Report Type</t>
  </si>
  <si>
    <t>Data Type</t>
  </si>
  <si>
    <t>Design, Build, Operate</t>
  </si>
  <si>
    <t>Combined Package</t>
  </si>
  <si>
    <t>Micro (&lt;10 staff, &lt;£2m turnover)</t>
  </si>
  <si>
    <t>Limited Liability Partnership (LLP)</t>
  </si>
  <si>
    <t>Design</t>
  </si>
  <si>
    <t>Local Authority - owned</t>
  </si>
  <si>
    <t>1 - Lowest</t>
  </si>
  <si>
    <t>Yes</t>
  </si>
  <si>
    <t>Red</t>
  </si>
  <si>
    <t>Residential</t>
  </si>
  <si>
    <t>Ancillary Services</t>
  </si>
  <si>
    <t>Registered</t>
  </si>
  <si>
    <t>Open</t>
  </si>
  <si>
    <t>Actual Data</t>
  </si>
  <si>
    <t>Professional Services</t>
  </si>
  <si>
    <t>Private Ltd. company</t>
  </si>
  <si>
    <t>Legal</t>
  </si>
  <si>
    <t>Local Authority - ESCO</t>
  </si>
  <si>
    <t>No</t>
  </si>
  <si>
    <t>Red/amber</t>
  </si>
  <si>
    <t>Commercial</t>
  </si>
  <si>
    <t>Capacity Market</t>
  </si>
  <si>
    <t>Not registered</t>
  </si>
  <si>
    <t>Closed</t>
  </si>
  <si>
    <t>Planned/Estimated Data</t>
  </si>
  <si>
    <t>Build</t>
  </si>
  <si>
    <t>Small (&lt;50 staff, &lt;£10m turnover)</t>
  </si>
  <si>
    <t>UK-headquartered multinational company</t>
  </si>
  <si>
    <t>Corporate - owned</t>
  </si>
  <si>
    <t>Amber</t>
  </si>
  <si>
    <t>Industrial</t>
  </si>
  <si>
    <t>Balancing Mechanism</t>
  </si>
  <si>
    <t>Committed to register</t>
  </si>
  <si>
    <t>Operate</t>
  </si>
  <si>
    <t>Hardware</t>
  </si>
  <si>
    <t>Medium (&lt;250 staff, &lt;£50m turnover)</t>
  </si>
  <si>
    <t>UK-owned business (With operations only in UK)</t>
  </si>
  <si>
    <t>Planning &amp; consents</t>
  </si>
  <si>
    <t>Corporate - ESCO</t>
  </si>
  <si>
    <t>Amber/green</t>
  </si>
  <si>
    <t>Local Authority</t>
  </si>
  <si>
    <t>Demand Side Response</t>
  </si>
  <si>
    <t>Services</t>
  </si>
  <si>
    <t>Large (&gt;250 staff, &gt;£50m turnover)</t>
  </si>
  <si>
    <t>UK-subsidiary of multinational organisation</t>
  </si>
  <si>
    <t>Finance</t>
  </si>
  <si>
    <t>Other</t>
  </si>
  <si>
    <t>5 - Highest</t>
  </si>
  <si>
    <t>Green</t>
  </si>
  <si>
    <t>Smart City</t>
  </si>
  <si>
    <t>Project</t>
  </si>
  <si>
    <t>Technical</t>
  </si>
  <si>
    <t>O&amp;M</t>
  </si>
  <si>
    <t>Financial</t>
  </si>
  <si>
    <t>Civils</t>
  </si>
  <si>
    <t>Installation</t>
  </si>
  <si>
    <t>Buildings</t>
  </si>
  <si>
    <t>CHP</t>
  </si>
  <si>
    <t>Boilers</t>
  </si>
  <si>
    <t>Pumps</t>
  </si>
  <si>
    <t>HIUs</t>
  </si>
  <si>
    <t>Steel pipes</t>
  </si>
  <si>
    <t>Plastic pipes</t>
  </si>
  <si>
    <t>Detection systems</t>
  </si>
  <si>
    <t>Heat exchangers</t>
  </si>
  <si>
    <t>Meters</t>
  </si>
  <si>
    <t>Control systems</t>
  </si>
  <si>
    <t>Valves</t>
  </si>
  <si>
    <t>Chemical Water treatment</t>
  </si>
  <si>
    <t>Data systems</t>
  </si>
  <si>
    <t>Tools</t>
  </si>
  <si>
    <t>Lubrication oil</t>
  </si>
  <si>
    <t>Testing and Technical review</t>
  </si>
  <si>
    <t>Detection services</t>
  </si>
  <si>
    <t>Data processing</t>
  </si>
  <si>
    <t>Technical Audits</t>
  </si>
  <si>
    <t>Other category 1</t>
  </si>
  <si>
    <t>Other category 2</t>
  </si>
  <si>
    <t>Other category 3</t>
  </si>
  <si>
    <t>Document guidance for projects:</t>
  </si>
  <si>
    <t xml:space="preserve">Please ensure that this data sheet is completed and updated with every report which is submitted. </t>
  </si>
  <si>
    <t xml:space="preserve">Depending on the status of the project (whether it is in pre-commercialisation, construction or operations - and this can be updated by changing the field in cell A3 from the drop-down list), the </t>
  </si>
  <si>
    <t xml:space="preserve">below table will display the required fields together with information as to whether the required data is planned/estimated or actual data which should be available to projects. Should any clarification </t>
  </si>
  <si>
    <t>be required on how to complete this table, or any of the specific data which is required, please contact your Triple Point Heat Networks Asset Manager</t>
  </si>
  <si>
    <t xml:space="preserve">Note that the provision of this data with each report submitted is mandatory. </t>
  </si>
  <si>
    <t>Supplier Global HQ address</t>
  </si>
  <si>
    <t>Supplier contract description</t>
  </si>
  <si>
    <t>Other (please give details below)</t>
  </si>
  <si>
    <t>Supplier contract price*</t>
  </si>
  <si>
    <t>Free text box (if required)</t>
  </si>
  <si>
    <t>*Please present this information in as granular format as possible. If you have access to supplier pricing for individual works packages carried out by subcontractors to your main contractor, it is important that this information is provided.</t>
  </si>
  <si>
    <t>GROWTH, DEVELOPMENT AND OPTIMISATION</t>
  </si>
  <si>
    <t>Commentary around opportunities for (i) further growth and development of the scheme, the stage these discussions are at, timetable, envisaged method of funding etc. and (ii) consideration of opportunities for optimisation of the as-built scheme, including (but not limited to) operations and maintenance costs, plant performance, efficiency, availability and reliability (c. 0.5 – 1 page if relevant).</t>
  </si>
  <si>
    <t>Is the project CIBSE compliant? Yes/No - pre-commercialisation</t>
  </si>
  <si>
    <t>Is the project CIBSE compliant? Yes/No - end of commercialisation</t>
  </si>
  <si>
    <t>Quarterly Report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</si>
</sst>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m\ yyyy"/>
  </numFmts>
  <fonts count="15"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i/>
      <u/>
      <sz val="10"/>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b/>
      <u/>
      <sz val="11"/>
      <color theme="1"/>
      <name val="Calibri"/>
      <family val="2"/>
      <scheme val="minor"/>
    </font>
    <font>
      <b/>
      <sz val="18"/>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198">
    <xf numFmtId="0" fontId="0" fillId="0" borderId="0" xfId="0"/>
    <xf numFmtId="0" fontId="0" fillId="2" borderId="0" xfId="0" applyFill="1"/>
    <xf numFmtId="0" fontId="0" fillId="3" borderId="1" xfId="0" applyFill="1" applyBorder="1" applyProtection="1">
      <protection locked="0"/>
    </xf>
    <xf numFmtId="0" fontId="0" fillId="0" borderId="0" xfId="0" applyAlignment="1">
      <alignment vertical="center" wrapText="1"/>
    </xf>
    <xf numFmtId="0" fontId="1" fillId="0" borderId="5" xfId="0" applyFont="1" applyBorder="1" applyAlignment="1">
      <alignment vertical="center"/>
    </xf>
    <xf numFmtId="9" fontId="0" fillId="3" borderId="1" xfId="1" applyFont="1" applyFill="1" applyBorder="1" applyProtection="1">
      <protection locked="0"/>
    </xf>
    <xf numFmtId="0" fontId="0" fillId="2" borderId="1" xfId="0" applyFill="1" applyBorder="1" applyAlignment="1" applyProtection="1">
      <alignment wrapText="1"/>
      <protection locked="0"/>
    </xf>
    <xf numFmtId="1" fontId="0" fillId="2" borderId="1" xfId="0" applyNumberFormat="1" applyFill="1" applyBorder="1" applyAlignment="1" applyProtection="1">
      <alignment wrapText="1"/>
      <protection locked="0"/>
    </xf>
    <xf numFmtId="14" fontId="0" fillId="2" borderId="1" xfId="0" applyNumberFormat="1" applyFill="1" applyBorder="1" applyAlignment="1" applyProtection="1">
      <alignment wrapText="1"/>
      <protection locked="0"/>
    </xf>
    <xf numFmtId="1" fontId="0" fillId="0" borderId="0" xfId="0" applyNumberFormat="1"/>
    <xf numFmtId="0" fontId="1" fillId="2" borderId="0" xfId="0" applyFont="1" applyFill="1"/>
    <xf numFmtId="0" fontId="1" fillId="2" borderId="1" xfId="0" applyFont="1" applyFill="1" applyBorder="1"/>
    <xf numFmtId="0" fontId="1" fillId="2" borderId="1" xfId="0" applyFont="1" applyFill="1" applyBorder="1" applyAlignment="1">
      <alignment wrapText="1"/>
    </xf>
    <xf numFmtId="0" fontId="0" fillId="2" borderId="1" xfId="0" applyFill="1" applyBorder="1" applyAlignment="1">
      <alignment wrapText="1"/>
    </xf>
    <xf numFmtId="0" fontId="5" fillId="2" borderId="0" xfId="0" applyFont="1" applyFill="1"/>
    <xf numFmtId="0" fontId="2" fillId="2" borderId="0" xfId="0" applyFont="1" applyFill="1" applyAlignment="1">
      <alignment horizontal="center"/>
    </xf>
    <xf numFmtId="0" fontId="4" fillId="2" borderId="0" xfId="0" applyFont="1" applyFill="1"/>
    <xf numFmtId="0" fontId="10" fillId="2" borderId="0" xfId="0" applyFont="1" applyFill="1"/>
    <xf numFmtId="0" fontId="6" fillId="2" borderId="0" xfId="0" applyFont="1" applyFill="1"/>
    <xf numFmtId="0" fontId="3" fillId="2" borderId="0" xfId="0" applyFont="1" applyFill="1"/>
    <xf numFmtId="0" fontId="3" fillId="2" borderId="0" xfId="0" applyFont="1" applyFill="1" applyAlignment="1">
      <alignment wrapText="1"/>
    </xf>
    <xf numFmtId="0" fontId="8" fillId="2" borderId="10" xfId="0" applyFont="1" applyFill="1" applyBorder="1" applyAlignment="1">
      <alignment wrapText="1"/>
    </xf>
    <xf numFmtId="0" fontId="0" fillId="2" borderId="11" xfId="0" applyFill="1" applyBorder="1"/>
    <xf numFmtId="0" fontId="0" fillId="2" borderId="10" xfId="0" applyFill="1" applyBorder="1" applyAlignment="1">
      <alignment wrapText="1"/>
    </xf>
    <xf numFmtId="0" fontId="0" fillId="2" borderId="10" xfId="0" applyFill="1" applyBorder="1"/>
    <xf numFmtId="0" fontId="0" fillId="2" borderId="12" xfId="0" applyFill="1" applyBorder="1"/>
    <xf numFmtId="0" fontId="0" fillId="2" borderId="13" xfId="0" applyFill="1" applyBorder="1" applyAlignment="1">
      <alignment wrapText="1"/>
    </xf>
    <xf numFmtId="0" fontId="0" fillId="3" borderId="13" xfId="0" applyFill="1" applyBorder="1" applyProtection="1">
      <protection locked="0"/>
    </xf>
    <xf numFmtId="0" fontId="0" fillId="2" borderId="13" xfId="0" applyFill="1" applyBorder="1"/>
    <xf numFmtId="0" fontId="8" fillId="2" borderId="15" xfId="0" applyFont="1" applyFill="1" applyBorder="1" applyAlignment="1">
      <alignment wrapText="1"/>
    </xf>
    <xf numFmtId="0" fontId="0" fillId="2" borderId="6" xfId="0" applyFill="1" applyBorder="1" applyAlignment="1">
      <alignment wrapText="1"/>
    </xf>
    <xf numFmtId="0" fontId="0" fillId="3" borderId="6" xfId="0" applyFill="1" applyBorder="1" applyProtection="1">
      <protection locked="0"/>
    </xf>
    <xf numFmtId="0" fontId="0" fillId="2" borderId="6" xfId="0" applyFill="1" applyBorder="1"/>
    <xf numFmtId="0" fontId="1" fillId="2" borderId="16" xfId="0" applyFont="1" applyFill="1" applyBorder="1" applyAlignment="1">
      <alignment vertical="top" wrapText="1"/>
    </xf>
    <xf numFmtId="0" fontId="1" fillId="2" borderId="17" xfId="0" applyFont="1" applyFill="1" applyBorder="1" applyAlignment="1">
      <alignment vertical="top" wrapText="1"/>
    </xf>
    <xf numFmtId="0" fontId="10" fillId="2" borderId="1" xfId="0" applyFont="1" applyFill="1" applyBorder="1"/>
    <xf numFmtId="0" fontId="1" fillId="2" borderId="7" xfId="0" applyFont="1" applyFill="1" applyBorder="1"/>
    <xf numFmtId="0" fontId="0" fillId="2" borderId="14" xfId="0" applyFill="1" applyBorder="1"/>
    <xf numFmtId="0" fontId="1" fillId="2" borderId="1" xfId="0" applyFont="1" applyFill="1" applyBorder="1" applyAlignment="1">
      <alignment vertical="top" wrapText="1"/>
    </xf>
    <xf numFmtId="0" fontId="1" fillId="2" borderId="7" xfId="0" applyFont="1" applyFill="1" applyBorder="1" applyAlignment="1">
      <alignment vertical="top" wrapText="1"/>
    </xf>
    <xf numFmtId="0" fontId="0" fillId="2" borderId="8" xfId="0" applyFill="1" applyBorder="1" applyAlignment="1">
      <alignment wrapText="1"/>
    </xf>
    <xf numFmtId="0" fontId="8" fillId="2" borderId="8" xfId="0" applyFont="1" applyFill="1" applyBorder="1" applyAlignment="1">
      <alignment wrapText="1"/>
    </xf>
    <xf numFmtId="0" fontId="8" fillId="2" borderId="9" xfId="0" applyFont="1" applyFill="1" applyBorder="1" applyAlignment="1">
      <alignment wrapText="1"/>
    </xf>
    <xf numFmtId="0" fontId="1" fillId="2" borderId="10" xfId="0" applyFont="1" applyFill="1" applyBorder="1" applyAlignment="1">
      <alignment vertical="top" wrapText="1"/>
    </xf>
    <xf numFmtId="0" fontId="0" fillId="2" borderId="11" xfId="0" applyFill="1" applyBorder="1" applyAlignment="1">
      <alignment wrapText="1"/>
    </xf>
    <xf numFmtId="0" fontId="0" fillId="3" borderId="11" xfId="0" applyFill="1" applyBorder="1" applyProtection="1">
      <protection locked="0"/>
    </xf>
    <xf numFmtId="0" fontId="1" fillId="2" borderId="10" xfId="0" applyFont="1" applyFill="1" applyBorder="1"/>
    <xf numFmtId="0" fontId="10" fillId="2" borderId="11" xfId="0" applyFont="1" applyFill="1" applyBorder="1"/>
    <xf numFmtId="0" fontId="1" fillId="2" borderId="12" xfId="0" applyFont="1" applyFill="1" applyBorder="1"/>
    <xf numFmtId="0" fontId="0" fillId="2" borderId="8" xfId="0" applyFill="1" applyBorder="1"/>
    <xf numFmtId="0" fontId="0" fillId="2" borderId="9" xfId="0" applyFill="1" applyBorder="1"/>
    <xf numFmtId="0" fontId="1" fillId="2" borderId="12" xfId="0" applyFont="1" applyFill="1" applyBorder="1" applyAlignment="1">
      <alignment vertical="top" wrapText="1"/>
    </xf>
    <xf numFmtId="0" fontId="0" fillId="4" borderId="1" xfId="0" applyFill="1" applyBorder="1"/>
    <xf numFmtId="0" fontId="0" fillId="4" borderId="13" xfId="0" applyFill="1" applyBorder="1"/>
    <xf numFmtId="0" fontId="1" fillId="2" borderId="4" xfId="0" applyFont="1" applyFill="1" applyBorder="1" applyAlignment="1">
      <alignment vertical="top" wrapText="1"/>
    </xf>
    <xf numFmtId="0" fontId="0" fillId="2" borderId="14" xfId="0" applyFill="1" applyBorder="1" applyAlignment="1">
      <alignment wrapText="1"/>
    </xf>
    <xf numFmtId="0" fontId="1" fillId="2" borderId="13" xfId="0" applyFont="1" applyFill="1" applyBorder="1" applyAlignment="1">
      <alignment vertical="top" wrapText="1"/>
    </xf>
    <xf numFmtId="0" fontId="1" fillId="2" borderId="38" xfId="0" applyFont="1" applyFill="1" applyBorder="1" applyAlignment="1">
      <alignment vertical="top" wrapText="1"/>
    </xf>
    <xf numFmtId="0" fontId="0" fillId="2" borderId="12" xfId="0" applyFill="1" applyBorder="1" applyAlignment="1">
      <alignment wrapText="1"/>
    </xf>
    <xf numFmtId="0" fontId="0" fillId="2" borderId="15" xfId="0" applyFill="1" applyBorder="1"/>
    <xf numFmtId="0" fontId="0" fillId="2" borderId="36" xfId="0" applyFill="1" applyBorder="1"/>
    <xf numFmtId="0" fontId="1" fillId="2" borderId="16" xfId="0" applyFont="1" applyFill="1" applyBorder="1"/>
    <xf numFmtId="0" fontId="1" fillId="2" borderId="17" xfId="0" applyFont="1" applyFill="1" applyBorder="1"/>
    <xf numFmtId="0" fontId="1" fillId="2" borderId="39" xfId="0" applyFont="1" applyFill="1" applyBorder="1"/>
    <xf numFmtId="49" fontId="0" fillId="3" borderId="14" xfId="0" applyNumberFormat="1" applyFill="1" applyBorder="1" applyProtection="1">
      <protection locked="0"/>
    </xf>
    <xf numFmtId="0" fontId="0" fillId="4" borderId="8" xfId="0" applyFill="1" applyBorder="1"/>
    <xf numFmtId="0" fontId="11" fillId="2" borderId="0" xfId="0" applyFont="1" applyFill="1"/>
    <xf numFmtId="0" fontId="1" fillId="2" borderId="39" xfId="0" applyFont="1" applyFill="1" applyBorder="1" applyAlignment="1">
      <alignment vertical="top" wrapText="1"/>
    </xf>
    <xf numFmtId="1" fontId="0" fillId="3" borderId="13" xfId="0" applyNumberFormat="1" applyFill="1" applyBorder="1" applyProtection="1">
      <protection locked="0"/>
    </xf>
    <xf numFmtId="164" fontId="0" fillId="3" borderId="13" xfId="0" applyNumberFormat="1" applyFill="1" applyBorder="1" applyProtection="1">
      <protection locked="0"/>
    </xf>
    <xf numFmtId="164" fontId="0" fillId="3" borderId="14" xfId="0" applyNumberFormat="1" applyFill="1" applyBorder="1" applyProtection="1">
      <protection locked="0"/>
    </xf>
    <xf numFmtId="14" fontId="0" fillId="3" borderId="13" xfId="0" applyNumberFormat="1" applyFill="1" applyBorder="1" applyProtection="1">
      <protection locked="0"/>
    </xf>
    <xf numFmtId="14" fontId="0" fillId="3" borderId="1" xfId="0" applyNumberFormat="1" applyFill="1" applyBorder="1" applyProtection="1">
      <protection locked="0"/>
    </xf>
    <xf numFmtId="164" fontId="0" fillId="3" borderId="1" xfId="0" applyNumberFormat="1" applyFill="1" applyBorder="1" applyProtection="1">
      <protection locked="0"/>
    </xf>
    <xf numFmtId="2" fontId="0" fillId="3" borderId="1" xfId="0" applyNumberFormat="1" applyFill="1" applyBorder="1" applyProtection="1">
      <protection locked="0"/>
    </xf>
    <xf numFmtId="1" fontId="0" fillId="3" borderId="1" xfId="0" applyNumberFormat="1" applyFill="1" applyBorder="1" applyProtection="1">
      <protection locked="0"/>
    </xf>
    <xf numFmtId="0" fontId="0" fillId="2" borderId="1" xfId="0" applyFill="1" applyBorder="1"/>
    <xf numFmtId="0" fontId="0" fillId="2" borderId="1" xfId="0" applyFill="1" applyBorder="1" applyProtection="1">
      <protection locked="0"/>
    </xf>
    <xf numFmtId="14" fontId="0" fillId="2" borderId="1" xfId="0" applyNumberFormat="1" applyFill="1" applyBorder="1" applyProtection="1">
      <protection locked="0"/>
    </xf>
    <xf numFmtId="1" fontId="0" fillId="2" borderId="1" xfId="0" applyNumberFormat="1" applyFill="1" applyBorder="1" applyProtection="1">
      <protection locked="0"/>
    </xf>
    <xf numFmtId="0" fontId="1" fillId="2" borderId="4" xfId="0" applyFont="1" applyFill="1" applyBorder="1" applyAlignment="1">
      <alignment horizontal="center"/>
    </xf>
    <xf numFmtId="165" fontId="1" fillId="2" borderId="0" xfId="0" quotePrefix="1" applyNumberFormat="1" applyFont="1" applyFill="1" applyAlignment="1">
      <alignment horizontal="left"/>
    </xf>
    <xf numFmtId="0" fontId="13" fillId="2" borderId="0" xfId="0" applyFont="1" applyFill="1"/>
    <xf numFmtId="0" fontId="0" fillId="2" borderId="9" xfId="0" applyFill="1" applyBorder="1" applyAlignment="1">
      <alignment wrapText="1"/>
    </xf>
    <xf numFmtId="0" fontId="0" fillId="2" borderId="20" xfId="0" applyFill="1" applyBorder="1"/>
    <xf numFmtId="0" fontId="10" fillId="2" borderId="42" xfId="0" applyFont="1" applyFill="1" applyBorder="1"/>
    <xf numFmtId="0" fontId="0" fillId="2" borderId="42" xfId="0" applyFill="1" applyBorder="1"/>
    <xf numFmtId="0" fontId="0" fillId="2" borderId="21" xfId="0" applyFill="1" applyBorder="1"/>
    <xf numFmtId="0" fontId="0" fillId="3" borderId="23" xfId="0" applyFill="1" applyBorder="1" applyProtection="1">
      <protection locked="0"/>
    </xf>
    <xf numFmtId="0" fontId="1" fillId="2" borderId="43" xfId="0" applyFont="1" applyFill="1" applyBorder="1" applyAlignment="1">
      <alignment vertical="top" wrapText="1"/>
    </xf>
    <xf numFmtId="0" fontId="0" fillId="3" borderId="43" xfId="0" applyFill="1" applyBorder="1" applyProtection="1">
      <protection locked="0"/>
    </xf>
    <xf numFmtId="49" fontId="0" fillId="3" borderId="13" xfId="0" applyNumberFormat="1" applyFill="1" applyBorder="1" applyProtection="1">
      <protection locked="0"/>
    </xf>
    <xf numFmtId="49" fontId="0" fillId="3" borderId="18" xfId="0" applyNumberFormat="1" applyFill="1" applyBorder="1" applyProtection="1">
      <protection locked="0"/>
    </xf>
    <xf numFmtId="49" fontId="0" fillId="3" borderId="21" xfId="0" applyNumberFormat="1" applyFill="1" applyBorder="1" applyProtection="1">
      <protection locked="0"/>
    </xf>
    <xf numFmtId="49" fontId="0" fillId="3" borderId="38" xfId="0" applyNumberFormat="1" applyFill="1" applyBorder="1" applyProtection="1">
      <protection locked="0"/>
    </xf>
    <xf numFmtId="49" fontId="0" fillId="3" borderId="40" xfId="0" applyNumberFormat="1" applyFill="1" applyBorder="1" applyProtection="1">
      <protection locked="0"/>
    </xf>
    <xf numFmtId="0" fontId="0" fillId="2" borderId="1" xfId="0" applyFill="1" applyBorder="1"/>
    <xf numFmtId="0" fontId="3" fillId="2" borderId="1" xfId="0" applyFont="1" applyFill="1" applyBorder="1" applyAlignment="1">
      <alignment wrapText="1"/>
    </xf>
    <xf numFmtId="1" fontId="3" fillId="2" borderId="1" xfId="0" applyNumberFormat="1"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4" fillId="2" borderId="0" xfId="0" applyFont="1" applyFill="1" applyAlignment="1">
      <alignment wrapText="1"/>
    </xf>
    <xf numFmtId="0" fontId="3" fillId="2" borderId="2" xfId="0" applyFont="1" applyFill="1" applyBorder="1" applyAlignment="1" applyProtection="1">
      <alignment wrapText="1"/>
      <protection locked="0"/>
    </xf>
    <xf numFmtId="0" fontId="3" fillId="2" borderId="3" xfId="0" applyFont="1" applyFill="1" applyBorder="1" applyAlignment="1" applyProtection="1">
      <alignment wrapText="1"/>
      <protection locked="0"/>
    </xf>
    <xf numFmtId="0" fontId="3" fillId="2" borderId="4" xfId="0" applyFont="1" applyFill="1" applyBorder="1" applyAlignment="1" applyProtection="1">
      <alignment wrapText="1"/>
      <protection locked="0"/>
    </xf>
    <xf numFmtId="0" fontId="3" fillId="2" borderId="2" xfId="0" applyFont="1" applyFill="1" applyBorder="1" applyProtection="1">
      <protection locked="0"/>
    </xf>
    <xf numFmtId="0" fontId="3" fillId="2" borderId="3" xfId="0" applyFont="1" applyFill="1" applyBorder="1" applyProtection="1">
      <protection locked="0"/>
    </xf>
    <xf numFmtId="0" fontId="3" fillId="2" borderId="4" xfId="0" applyFont="1" applyFill="1" applyBorder="1" applyProtection="1">
      <protection locked="0"/>
    </xf>
    <xf numFmtId="14" fontId="3" fillId="2" borderId="1" xfId="0" applyNumberFormat="1" applyFont="1" applyFill="1" applyBorder="1" applyAlignment="1" applyProtection="1">
      <alignment wrapText="1"/>
      <protection locked="0"/>
    </xf>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1" fontId="3" fillId="2" borderId="2" xfId="0" applyNumberFormat="1" applyFont="1" applyFill="1" applyBorder="1" applyAlignment="1" applyProtection="1">
      <alignment wrapText="1"/>
      <protection locked="0"/>
    </xf>
    <xf numFmtId="1" fontId="3" fillId="2" borderId="4" xfId="0" applyNumberFormat="1" applyFont="1" applyFill="1" applyBorder="1" applyAlignment="1" applyProtection="1">
      <alignment wrapText="1"/>
      <protection locked="0"/>
    </xf>
    <xf numFmtId="164" fontId="3" fillId="2" borderId="2" xfId="0" applyNumberFormat="1" applyFont="1" applyFill="1" applyBorder="1" applyAlignment="1" applyProtection="1">
      <alignment wrapText="1"/>
      <protection locked="0"/>
    </xf>
    <xf numFmtId="164" fontId="3" fillId="2" borderId="4" xfId="0" applyNumberFormat="1" applyFont="1" applyFill="1" applyBorder="1" applyAlignment="1" applyProtection="1">
      <alignment wrapText="1"/>
      <protection locked="0"/>
    </xf>
    <xf numFmtId="9" fontId="3" fillId="2" borderId="2" xfId="1" applyFont="1" applyFill="1" applyBorder="1" applyAlignment="1" applyProtection="1">
      <alignment wrapText="1"/>
      <protection locked="0"/>
    </xf>
    <xf numFmtId="9" fontId="3" fillId="2" borderId="4" xfId="1" applyFont="1" applyFill="1" applyBorder="1" applyAlignment="1" applyProtection="1">
      <alignment wrapText="1"/>
      <protection locked="0"/>
    </xf>
    <xf numFmtId="10" fontId="3" fillId="2" borderId="1" xfId="0" applyNumberFormat="1" applyFont="1" applyFill="1" applyBorder="1" applyAlignment="1" applyProtection="1">
      <alignment wrapText="1"/>
      <protection locked="0"/>
    </xf>
    <xf numFmtId="164" fontId="3" fillId="2" borderId="1" xfId="0" applyNumberFormat="1" applyFont="1" applyFill="1" applyBorder="1" applyAlignment="1" applyProtection="1">
      <alignment wrapText="1"/>
      <protection locked="0"/>
    </xf>
    <xf numFmtId="0" fontId="3" fillId="2" borderId="1" xfId="0" applyFont="1" applyFill="1" applyBorder="1"/>
    <xf numFmtId="9" fontId="3" fillId="2" borderId="1" xfId="1" applyFont="1" applyFill="1" applyBorder="1" applyAlignment="1" applyProtection="1">
      <alignment wrapText="1"/>
      <protection locked="0"/>
    </xf>
    <xf numFmtId="0" fontId="3" fillId="2" borderId="1" xfId="0" applyFont="1" applyFill="1" applyBorder="1" applyProtection="1">
      <protection locked="0"/>
    </xf>
    <xf numFmtId="0" fontId="6" fillId="2" borderId="1" xfId="0" applyFont="1" applyFill="1" applyBorder="1"/>
    <xf numFmtId="0" fontId="4" fillId="2" borderId="1" xfId="0" applyFont="1" applyFill="1" applyBorder="1"/>
    <xf numFmtId="0" fontId="0" fillId="2" borderId="1" xfId="0" applyFill="1" applyBorder="1" applyProtection="1">
      <protection locked="0"/>
    </xf>
    <xf numFmtId="14" fontId="0" fillId="2" borderId="1" xfId="0" applyNumberFormat="1" applyFill="1" applyBorder="1" applyProtection="1">
      <protection locked="0"/>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xf numFmtId="0" fontId="3" fillId="2" borderId="3" xfId="0" applyFont="1" applyFill="1" applyBorder="1"/>
    <xf numFmtId="0" fontId="3" fillId="2" borderId="4" xfId="0" applyFont="1" applyFill="1" applyBorder="1"/>
    <xf numFmtId="1" fontId="0" fillId="2" borderId="1" xfId="0" applyNumberFormat="1" applyFill="1" applyBorder="1" applyProtection="1">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165" fontId="2" fillId="2" borderId="2" xfId="0" applyNumberFormat="1" applyFont="1" applyFill="1" applyBorder="1" applyAlignment="1" applyProtection="1">
      <alignment horizontal="center"/>
      <protection locked="0"/>
    </xf>
    <xf numFmtId="165" fontId="2" fillId="2" borderId="3" xfId="0" applyNumberFormat="1" applyFont="1" applyFill="1" applyBorder="1" applyAlignment="1" applyProtection="1">
      <alignment horizontal="center"/>
      <protection locked="0"/>
    </xf>
    <xf numFmtId="165" fontId="2" fillId="2" borderId="4" xfId="0" applyNumberFormat="1" applyFont="1" applyFill="1" applyBorder="1" applyAlignment="1" applyProtection="1">
      <alignment horizontal="center"/>
      <protection locked="0"/>
    </xf>
    <xf numFmtId="0" fontId="1" fillId="2" borderId="2" xfId="0" applyFont="1" applyFill="1" applyBorder="1" applyAlignment="1">
      <alignment horizontal="center"/>
    </xf>
    <xf numFmtId="0" fontId="1" fillId="2" borderId="4" xfId="0" applyFont="1" applyFill="1" applyBorder="1" applyAlignment="1">
      <alignment horizontal="center"/>
    </xf>
    <xf numFmtId="0" fontId="3" fillId="4" borderId="2" xfId="0" applyFont="1" applyFill="1" applyBorder="1" applyAlignment="1">
      <alignment horizontal="center"/>
    </xf>
    <xf numFmtId="0" fontId="3" fillId="4" borderId="4" xfId="0" applyFont="1" applyFill="1" applyBorder="1" applyAlignment="1">
      <alignment horizontal="center"/>
    </xf>
    <xf numFmtId="0" fontId="1" fillId="2" borderId="3" xfId="0" applyFont="1" applyFill="1" applyBorder="1" applyAlignment="1">
      <alignment horizontal="center"/>
    </xf>
    <xf numFmtId="165" fontId="1" fillId="2" borderId="0" xfId="0" quotePrefix="1" applyNumberFormat="1" applyFont="1" applyFill="1" applyAlignment="1">
      <alignment horizontal="left"/>
    </xf>
    <xf numFmtId="0" fontId="1" fillId="2" borderId="30"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4" fillId="2" borderId="0" xfId="0" applyFont="1" applyFill="1" applyAlignment="1">
      <alignment horizontal="left"/>
    </xf>
    <xf numFmtId="0" fontId="1" fillId="2" borderId="3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0" xfId="0" applyFont="1" applyFill="1" applyAlignment="1">
      <alignment horizontal="center" vertical="center"/>
    </xf>
    <xf numFmtId="0" fontId="1" fillId="2" borderId="2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36" xfId="0" applyFill="1" applyBorder="1" applyAlignment="1" applyProtection="1">
      <alignment horizontal="center"/>
      <protection locked="0"/>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0" fillId="2" borderId="26" xfId="0" applyFill="1" applyBorder="1" applyAlignment="1">
      <alignment horizontal="center" vertical="center"/>
    </xf>
    <xf numFmtId="0" fontId="1" fillId="2" borderId="2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7" xfId="0" applyFont="1" applyFill="1" applyBorder="1" applyAlignment="1">
      <alignment horizontal="left" vertical="top" wrapText="1"/>
    </xf>
    <xf numFmtId="0" fontId="0" fillId="2" borderId="45" xfId="0" applyFill="1" applyBorder="1" applyAlignment="1">
      <alignment horizontal="center" vertical="center"/>
    </xf>
    <xf numFmtId="0" fontId="11" fillId="2" borderId="4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8" xfId="0" applyFont="1" applyFill="1" applyBorder="1" applyAlignment="1">
      <alignment horizontal="center" vertical="center" wrapText="1"/>
    </xf>
    <xf numFmtId="0" fontId="0" fillId="3" borderId="41"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28" xfId="0" applyFill="1" applyBorder="1" applyAlignment="1" applyProtection="1">
      <alignment horizontal="center"/>
      <protection locked="0"/>
    </xf>
    <xf numFmtId="0" fontId="1" fillId="2" borderId="44" xfId="0" applyFont="1" applyFill="1" applyBorder="1" applyAlignment="1">
      <alignment horizontal="left" vertical="top" wrapText="1"/>
    </xf>
  </cellXfs>
  <cellStyles count="2">
    <cellStyle name="Normal" xfId="0" builtinId="0"/>
    <cellStyle name="Percent" xfId="1" builtinId="5"/>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7</xdr:row>
      <xdr:rowOff>60891</xdr:rowOff>
    </xdr:from>
    <xdr:to>
      <xdr:col>8</xdr:col>
      <xdr:colOff>872790</xdr:colOff>
      <xdr:row>27</xdr:row>
      <xdr:rowOff>88193</xdr:rowOff>
    </xdr:to>
    <xdr:pic>
      <xdr:nvPicPr>
        <xdr:cNvPr id="6" name="Graphic 5">
          <a:extLst>
            <a:ext uri="{FF2B5EF4-FFF2-40B4-BE49-F238E27FC236}">
              <a16:creationId xmlns:a16="http://schemas.microsoft.com/office/drawing/2014/main" id="{4992A3D7-1F21-45EB-80BD-19551A3A058F}"/>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r="2671" b="19116"/>
        <a:stretch/>
      </xdr:blipFill>
      <xdr:spPr>
        <a:xfrm>
          <a:off x="1" y="1400523"/>
          <a:ext cx="5906556" cy="3680842"/>
        </a:xfrm>
        <a:prstGeom prst="rect">
          <a:avLst/>
        </a:prstGeom>
      </xdr:spPr>
    </xdr:pic>
    <xdr:clientData/>
  </xdr:twoCellAnchor>
  <xdr:twoCellAnchor editAs="oneCell">
    <xdr:from>
      <xdr:col>0</xdr:col>
      <xdr:colOff>109725</xdr:colOff>
      <xdr:row>0</xdr:row>
      <xdr:rowOff>81189</xdr:rowOff>
    </xdr:from>
    <xdr:to>
      <xdr:col>2</xdr:col>
      <xdr:colOff>507437</xdr:colOff>
      <xdr:row>4</xdr:row>
      <xdr:rowOff>59258</xdr:rowOff>
    </xdr:to>
    <xdr:pic>
      <xdr:nvPicPr>
        <xdr:cNvPr id="7" name="Picture 6">
          <a:extLst>
            <a:ext uri="{FF2B5EF4-FFF2-40B4-BE49-F238E27FC236}">
              <a16:creationId xmlns:a16="http://schemas.microsoft.com/office/drawing/2014/main" id="{7260B40E-D4AC-49AE-9C9A-4CAA9F3BFECC}"/>
            </a:ext>
          </a:extLst>
        </xdr:cNvPr>
        <xdr:cNvPicPr>
          <a:picLocks noChangeAspect="1"/>
        </xdr:cNvPicPr>
      </xdr:nvPicPr>
      <xdr:blipFill>
        <a:blip xmlns:r="http://schemas.openxmlformats.org/officeDocument/2006/relationships" r:embed="rId3"/>
        <a:stretch>
          <a:fillRect/>
        </a:stretch>
      </xdr:blipFill>
      <xdr:spPr>
        <a:xfrm>
          <a:off x="109725" y="81189"/>
          <a:ext cx="1656153" cy="708777"/>
        </a:xfrm>
        <a:prstGeom prst="rect">
          <a:avLst/>
        </a:prstGeom>
      </xdr:spPr>
    </xdr:pic>
    <xdr:clientData/>
  </xdr:twoCellAnchor>
  <xdr:twoCellAnchor editAs="oneCell">
    <xdr:from>
      <xdr:col>2</xdr:col>
      <xdr:colOff>116542</xdr:colOff>
      <xdr:row>7</xdr:row>
      <xdr:rowOff>172358</xdr:rowOff>
    </xdr:from>
    <xdr:to>
      <xdr:col>6</xdr:col>
      <xdr:colOff>350185</xdr:colOff>
      <xdr:row>28</xdr:row>
      <xdr:rowOff>64781</xdr:rowOff>
    </xdr:to>
    <xdr:pic>
      <xdr:nvPicPr>
        <xdr:cNvPr id="2" name="Picture 1">
          <a:extLst>
            <a:ext uri="{FF2B5EF4-FFF2-40B4-BE49-F238E27FC236}">
              <a16:creationId xmlns:a16="http://schemas.microsoft.com/office/drawing/2014/main" id="{662D7658-A90D-4C12-804D-A30DA85CBB7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71601" y="1481205"/>
          <a:ext cx="2743760" cy="3657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136"/>
  <sheetViews>
    <sheetView tabSelected="1" view="pageBreakPreview" zoomScale="85" zoomScaleNormal="85" zoomScaleSheetLayoutView="85" workbookViewId="0">
      <selection activeCell="D5" sqref="D5:F5"/>
    </sheetView>
  </sheetViews>
  <sheetFormatPr defaultColWidth="9.109375" defaultRowHeight="14.4" x14ac:dyDescent="0.3"/>
  <cols>
    <col min="1" max="2" width="9.109375" style="1"/>
    <col min="3" max="3" width="9.109375" style="1" customWidth="1"/>
    <col min="4" max="8" width="9.109375" style="1"/>
    <col min="9" max="9" width="13" style="1" customWidth="1"/>
    <col min="10" max="10" width="1.44140625" style="1" customWidth="1"/>
    <col min="11" max="16384" width="9.109375" style="1"/>
  </cols>
  <sheetData>
    <row r="5" spans="4:6" ht="15.6" x14ac:dyDescent="0.3">
      <c r="D5" s="136" t="s">
        <v>0</v>
      </c>
      <c r="E5" s="137"/>
      <c r="F5" s="138"/>
    </row>
    <row r="6" spans="4:6" ht="15.6" x14ac:dyDescent="0.3">
      <c r="E6" s="15" t="s">
        <v>328</v>
      </c>
    </row>
    <row r="7" spans="4:6" ht="15.6" x14ac:dyDescent="0.3">
      <c r="D7" s="139">
        <v>43435</v>
      </c>
      <c r="E7" s="140"/>
      <c r="F7" s="141"/>
    </row>
    <row r="27" spans="1:8" x14ac:dyDescent="0.3">
      <c r="A27" s="17"/>
    </row>
    <row r="31" spans="1:8" x14ac:dyDescent="0.3">
      <c r="B31" s="126" t="s">
        <v>1</v>
      </c>
      <c r="C31" s="127"/>
      <c r="D31" s="127"/>
      <c r="E31" s="128"/>
      <c r="F31" s="124"/>
      <c r="G31" s="124"/>
      <c r="H31" s="124"/>
    </row>
    <row r="32" spans="1:8" x14ac:dyDescent="0.3">
      <c r="B32" s="126" t="s">
        <v>2</v>
      </c>
      <c r="C32" s="127"/>
      <c r="D32" s="127"/>
      <c r="E32" s="128"/>
      <c r="F32" s="124"/>
      <c r="G32" s="124"/>
      <c r="H32" s="124"/>
    </row>
    <row r="33" spans="1:9" x14ac:dyDescent="0.3">
      <c r="B33" s="126" t="s">
        <v>3</v>
      </c>
      <c r="C33" s="127"/>
      <c r="D33" s="127"/>
      <c r="E33" s="128"/>
      <c r="F33" s="124"/>
      <c r="G33" s="124"/>
      <c r="H33" s="124"/>
    </row>
    <row r="34" spans="1:9" x14ac:dyDescent="0.3">
      <c r="B34" s="126" t="s">
        <v>2</v>
      </c>
      <c r="C34" s="127"/>
      <c r="D34" s="127"/>
      <c r="E34" s="128"/>
      <c r="F34" s="124"/>
      <c r="G34" s="124"/>
      <c r="H34" s="124"/>
    </row>
    <row r="35" spans="1:9" x14ac:dyDescent="0.3">
      <c r="B35" s="126" t="s">
        <v>4</v>
      </c>
      <c r="C35" s="127"/>
      <c r="D35" s="127"/>
      <c r="E35" s="128"/>
      <c r="F35" s="125"/>
      <c r="G35" s="125"/>
      <c r="H35" s="125"/>
    </row>
    <row r="36" spans="1:9" x14ac:dyDescent="0.3">
      <c r="B36" s="126" t="s">
        <v>5</v>
      </c>
      <c r="C36" s="127"/>
      <c r="D36" s="127"/>
      <c r="E36" s="128"/>
      <c r="F36" s="124"/>
      <c r="G36" s="124"/>
      <c r="H36" s="124"/>
    </row>
    <row r="42" spans="1:9" x14ac:dyDescent="0.3">
      <c r="A42" s="16" t="s">
        <v>6</v>
      </c>
      <c r="B42" s="10"/>
    </row>
    <row r="43" spans="1:9" x14ac:dyDescent="0.3">
      <c r="G43" s="142" t="s">
        <v>7</v>
      </c>
      <c r="H43" s="143"/>
      <c r="I43" s="80" t="s">
        <v>8</v>
      </c>
    </row>
    <row r="44" spans="1:9" x14ac:dyDescent="0.3">
      <c r="A44" s="119" t="s">
        <v>9</v>
      </c>
      <c r="B44" s="119"/>
      <c r="C44" s="119"/>
      <c r="D44" s="133"/>
      <c r="E44" s="134"/>
      <c r="F44" s="135"/>
      <c r="G44" s="144"/>
      <c r="H44" s="145"/>
      <c r="I44" s="52"/>
    </row>
    <row r="45" spans="1:9" x14ac:dyDescent="0.3">
      <c r="A45" s="119" t="s">
        <v>10</v>
      </c>
      <c r="B45" s="119"/>
      <c r="C45" s="119"/>
      <c r="D45" s="133"/>
      <c r="E45" s="134"/>
      <c r="F45" s="135"/>
      <c r="G45" s="144"/>
      <c r="H45" s="145"/>
      <c r="I45" s="52"/>
    </row>
    <row r="46" spans="1:9" x14ac:dyDescent="0.3">
      <c r="A46" s="119" t="s">
        <v>11</v>
      </c>
      <c r="B46" s="119"/>
      <c r="C46" s="119"/>
      <c r="D46" s="133"/>
      <c r="E46" s="134"/>
      <c r="F46" s="135"/>
      <c r="G46" s="144"/>
      <c r="H46" s="145"/>
      <c r="I46" s="52"/>
    </row>
    <row r="47" spans="1:9" x14ac:dyDescent="0.3">
      <c r="A47" s="129" t="s">
        <v>12</v>
      </c>
      <c r="B47" s="130"/>
      <c r="C47" s="131"/>
      <c r="D47" s="133"/>
      <c r="E47" s="134"/>
      <c r="F47" s="135"/>
      <c r="G47" s="144"/>
      <c r="H47" s="145"/>
      <c r="I47" s="52"/>
    </row>
    <row r="48" spans="1:9" x14ac:dyDescent="0.3">
      <c r="A48" s="119" t="s">
        <v>13</v>
      </c>
      <c r="B48" s="119"/>
      <c r="C48" s="119"/>
      <c r="D48" s="133"/>
      <c r="E48" s="134"/>
      <c r="F48" s="135"/>
      <c r="G48" s="133"/>
      <c r="H48" s="135"/>
      <c r="I48" s="76"/>
    </row>
    <row r="49" spans="1:9" x14ac:dyDescent="0.3">
      <c r="A49" s="119" t="s">
        <v>14</v>
      </c>
      <c r="B49" s="119"/>
      <c r="C49" s="119"/>
      <c r="D49" s="133"/>
      <c r="E49" s="134"/>
      <c r="F49" s="135"/>
      <c r="G49" s="133"/>
      <c r="H49" s="135"/>
      <c r="I49" s="76"/>
    </row>
    <row r="50" spans="1:9" x14ac:dyDescent="0.3">
      <c r="A50" s="119" t="s">
        <v>15</v>
      </c>
      <c r="B50" s="119"/>
      <c r="C50" s="119"/>
      <c r="D50" s="133"/>
      <c r="E50" s="134"/>
      <c r="F50" s="135"/>
      <c r="G50" s="133"/>
      <c r="H50" s="135"/>
      <c r="I50" s="76"/>
    </row>
    <row r="51" spans="1:9" x14ac:dyDescent="0.3">
      <c r="A51" s="119" t="s">
        <v>16</v>
      </c>
      <c r="B51" s="119"/>
      <c r="C51" s="119"/>
      <c r="D51" s="133"/>
      <c r="E51" s="134"/>
      <c r="F51" s="135"/>
      <c r="G51" s="133"/>
      <c r="H51" s="135"/>
      <c r="I51" s="76"/>
    </row>
    <row r="52" spans="1:9" x14ac:dyDescent="0.3">
      <c r="A52" s="119" t="s">
        <v>17</v>
      </c>
      <c r="B52" s="119"/>
      <c r="C52" s="119"/>
      <c r="D52" s="133"/>
      <c r="E52" s="134"/>
      <c r="F52" s="135"/>
      <c r="G52" s="133"/>
      <c r="H52" s="135"/>
      <c r="I52" s="76"/>
    </row>
    <row r="53" spans="1:9" x14ac:dyDescent="0.3">
      <c r="A53" s="119" t="s">
        <v>18</v>
      </c>
      <c r="B53" s="119"/>
      <c r="C53" s="119"/>
      <c r="D53" s="133"/>
      <c r="E53" s="134"/>
      <c r="F53" s="135"/>
      <c r="G53" s="133"/>
      <c r="H53" s="135"/>
      <c r="I53" s="76"/>
    </row>
    <row r="54" spans="1:9" ht="25.5" customHeight="1" x14ac:dyDescent="0.3">
      <c r="A54" s="108" t="s">
        <v>19</v>
      </c>
      <c r="B54" s="109"/>
      <c r="C54" s="110"/>
      <c r="D54" s="133"/>
      <c r="E54" s="134"/>
      <c r="F54" s="135"/>
      <c r="G54" s="133"/>
      <c r="H54" s="135"/>
      <c r="I54" s="76"/>
    </row>
    <row r="55" spans="1:9" x14ac:dyDescent="0.3">
      <c r="A55" s="119" t="s">
        <v>20</v>
      </c>
      <c r="B55" s="119"/>
      <c r="C55" s="119"/>
      <c r="D55" s="133"/>
      <c r="E55" s="134"/>
      <c r="F55" s="135"/>
      <c r="G55" s="133"/>
      <c r="H55" s="135"/>
      <c r="I55" s="76"/>
    </row>
    <row r="56" spans="1:9" x14ac:dyDescent="0.3">
      <c r="A56" s="119" t="s">
        <v>21</v>
      </c>
      <c r="B56" s="119"/>
      <c r="C56" s="119"/>
      <c r="D56" s="133"/>
      <c r="E56" s="134"/>
      <c r="F56" s="135"/>
      <c r="G56" s="133"/>
      <c r="H56" s="135"/>
      <c r="I56" s="76"/>
    </row>
    <row r="57" spans="1:9" x14ac:dyDescent="0.3">
      <c r="A57" s="121" t="s">
        <v>309</v>
      </c>
      <c r="B57" s="121"/>
      <c r="C57" s="121"/>
      <c r="D57" s="133"/>
      <c r="E57" s="134"/>
      <c r="F57" s="135"/>
      <c r="G57" s="133"/>
      <c r="H57" s="135"/>
      <c r="I57" s="77"/>
    </row>
    <row r="58" spans="1:9" x14ac:dyDescent="0.3">
      <c r="A58" s="121" t="s">
        <v>310</v>
      </c>
      <c r="B58" s="121"/>
      <c r="C58" s="121"/>
      <c r="D58" s="133"/>
      <c r="E58" s="134"/>
      <c r="F58" s="135"/>
      <c r="G58" s="133"/>
      <c r="H58" s="135"/>
      <c r="I58" s="77"/>
    </row>
    <row r="59" spans="1:9" x14ac:dyDescent="0.3">
      <c r="A59" s="121" t="s">
        <v>311</v>
      </c>
      <c r="B59" s="121"/>
      <c r="C59" s="121"/>
      <c r="D59" s="133"/>
      <c r="E59" s="134"/>
      <c r="F59" s="135"/>
      <c r="G59" s="133"/>
      <c r="H59" s="135"/>
      <c r="I59" s="77"/>
    </row>
    <row r="60" spans="1:9" x14ac:dyDescent="0.3">
      <c r="A60" s="18" t="s">
        <v>22</v>
      </c>
    </row>
    <row r="61" spans="1:9" x14ac:dyDescent="0.3">
      <c r="A61" s="18" t="s">
        <v>23</v>
      </c>
    </row>
    <row r="62" spans="1:9" x14ac:dyDescent="0.3">
      <c r="A62" s="18"/>
    </row>
    <row r="63" spans="1:9" x14ac:dyDescent="0.3">
      <c r="B63" s="10"/>
    </row>
    <row r="64" spans="1:9" x14ac:dyDescent="0.3">
      <c r="A64" s="16" t="s">
        <v>24</v>
      </c>
      <c r="B64" s="10"/>
    </row>
    <row r="65" spans="1:9" x14ac:dyDescent="0.3">
      <c r="A65" s="17"/>
    </row>
    <row r="66" spans="1:9" ht="136.5" customHeight="1" x14ac:dyDescent="0.3">
      <c r="A66" s="101" t="s">
        <v>25</v>
      </c>
      <c r="B66" s="102"/>
      <c r="C66" s="102"/>
      <c r="D66" s="102"/>
      <c r="E66" s="102"/>
      <c r="F66" s="102"/>
      <c r="G66" s="102"/>
      <c r="H66" s="102"/>
      <c r="I66" s="103"/>
    </row>
    <row r="67" spans="1:9" x14ac:dyDescent="0.3">
      <c r="B67" s="19"/>
    </row>
    <row r="68" spans="1:9" x14ac:dyDescent="0.3">
      <c r="A68" s="10"/>
    </row>
    <row r="69" spans="1:9" x14ac:dyDescent="0.3">
      <c r="A69" s="16" t="s">
        <v>26</v>
      </c>
    </row>
    <row r="70" spans="1:9" x14ac:dyDescent="0.3">
      <c r="A70" s="17"/>
    </row>
    <row r="71" spans="1:9" x14ac:dyDescent="0.3">
      <c r="A71" s="119" t="s">
        <v>27</v>
      </c>
      <c r="B71" s="119"/>
      <c r="C71" s="119"/>
      <c r="D71" s="132"/>
      <c r="E71" s="132"/>
      <c r="F71" s="132"/>
      <c r="G71" s="132"/>
    </row>
    <row r="72" spans="1:9" x14ac:dyDescent="0.3">
      <c r="A72" s="119" t="s">
        <v>28</v>
      </c>
      <c r="B72" s="119"/>
      <c r="C72" s="119"/>
      <c r="D72" s="132"/>
      <c r="E72" s="132"/>
      <c r="F72" s="132"/>
      <c r="G72" s="132"/>
    </row>
    <row r="73" spans="1:9" x14ac:dyDescent="0.3">
      <c r="A73" s="119" t="s">
        <v>29</v>
      </c>
      <c r="B73" s="119"/>
      <c r="C73" s="119"/>
      <c r="D73" s="132"/>
      <c r="E73" s="132"/>
      <c r="F73" s="132"/>
      <c r="G73" s="132"/>
    </row>
    <row r="74" spans="1:9" x14ac:dyDescent="0.3">
      <c r="A74" s="19"/>
      <c r="B74" s="19"/>
      <c r="C74" s="19"/>
    </row>
    <row r="75" spans="1:9" ht="38.25" customHeight="1" x14ac:dyDescent="0.3">
      <c r="A75" s="101" t="s">
        <v>30</v>
      </c>
      <c r="B75" s="102"/>
      <c r="C75" s="102"/>
      <c r="D75" s="102"/>
      <c r="E75" s="102"/>
      <c r="F75" s="102"/>
      <c r="G75" s="102"/>
      <c r="H75" s="102"/>
      <c r="I75" s="103"/>
    </row>
    <row r="76" spans="1:9" x14ac:dyDescent="0.3">
      <c r="A76" s="20"/>
      <c r="B76" s="20"/>
      <c r="C76" s="20"/>
      <c r="D76" s="20"/>
      <c r="E76" s="20"/>
      <c r="F76" s="20"/>
      <c r="G76" s="20"/>
      <c r="H76" s="20"/>
      <c r="I76" s="20"/>
    </row>
    <row r="77" spans="1:9" x14ac:dyDescent="0.3">
      <c r="A77" s="20"/>
      <c r="B77" s="20"/>
      <c r="C77" s="20"/>
      <c r="D77" s="20"/>
      <c r="E77" s="20"/>
      <c r="F77" s="20"/>
      <c r="G77" s="20"/>
      <c r="H77" s="20"/>
      <c r="I77" s="20"/>
    </row>
    <row r="78" spans="1:9" x14ac:dyDescent="0.3">
      <c r="A78" s="16" t="s">
        <v>31</v>
      </c>
      <c r="B78" s="20"/>
      <c r="C78" s="20"/>
      <c r="D78" s="20"/>
      <c r="E78" s="20"/>
      <c r="F78" s="20"/>
      <c r="G78" s="20"/>
      <c r="H78" s="20"/>
      <c r="I78" s="20"/>
    </row>
    <row r="79" spans="1:9" x14ac:dyDescent="0.3">
      <c r="A79" s="17"/>
    </row>
    <row r="80" spans="1:9" x14ac:dyDescent="0.3">
      <c r="A80" s="122" t="s">
        <v>32</v>
      </c>
      <c r="B80" s="122"/>
      <c r="C80" s="122"/>
      <c r="D80" s="123" t="s">
        <v>33</v>
      </c>
      <c r="E80" s="123"/>
      <c r="F80" s="123" t="s">
        <v>34</v>
      </c>
      <c r="G80" s="123"/>
      <c r="H80" s="123" t="s">
        <v>35</v>
      </c>
      <c r="I80" s="123"/>
    </row>
    <row r="81" spans="1:9" x14ac:dyDescent="0.3">
      <c r="A81" s="97" t="s">
        <v>36</v>
      </c>
      <c r="B81" s="97"/>
      <c r="C81" s="97"/>
      <c r="D81" s="98"/>
      <c r="E81" s="98"/>
      <c r="F81" s="98"/>
      <c r="G81" s="98"/>
      <c r="H81" s="96" t="str">
        <f>IFERROR(D81/F81-1,"")</f>
        <v/>
      </c>
      <c r="I81" s="96"/>
    </row>
    <row r="82" spans="1:9" x14ac:dyDescent="0.3">
      <c r="A82" s="97" t="s">
        <v>37</v>
      </c>
      <c r="B82" s="97"/>
      <c r="C82" s="97"/>
      <c r="D82" s="98"/>
      <c r="E82" s="98"/>
      <c r="F82" s="98"/>
      <c r="G82" s="98"/>
      <c r="H82" s="96" t="str">
        <f>IFERROR(D82/F82-1,"")</f>
        <v/>
      </c>
      <c r="I82" s="96"/>
    </row>
    <row r="85" spans="1:9" ht="25.5" customHeight="1" x14ac:dyDescent="0.3">
      <c r="A85" s="97" t="s">
        <v>38</v>
      </c>
      <c r="B85" s="97"/>
      <c r="C85" s="97"/>
      <c r="D85" s="98"/>
      <c r="E85" s="98"/>
      <c r="F85" s="98"/>
      <c r="G85" s="98"/>
      <c r="H85" s="96" t="str">
        <f>IFERROR(D85/F85-1,"")</f>
        <v/>
      </c>
      <c r="I85" s="96"/>
    </row>
    <row r="86" spans="1:9" x14ac:dyDescent="0.3">
      <c r="A86" s="97" t="s">
        <v>39</v>
      </c>
      <c r="B86" s="97"/>
      <c r="C86" s="97"/>
      <c r="D86" s="98"/>
      <c r="E86" s="98"/>
      <c r="F86" s="98"/>
      <c r="G86" s="98"/>
      <c r="H86" s="96" t="str">
        <f t="shared" ref="H86:H104" si="0">IFERROR(D86/F86-1,"")</f>
        <v/>
      </c>
      <c r="I86" s="96"/>
    </row>
    <row r="87" spans="1:9" x14ac:dyDescent="0.3">
      <c r="A87" s="97" t="s">
        <v>40</v>
      </c>
      <c r="B87" s="97"/>
      <c r="C87" s="97"/>
      <c r="D87" s="98"/>
      <c r="E87" s="98"/>
      <c r="F87" s="98"/>
      <c r="G87" s="98"/>
      <c r="H87" s="96" t="str">
        <f t="shared" si="0"/>
        <v/>
      </c>
      <c r="I87" s="96"/>
    </row>
    <row r="88" spans="1:9" ht="27" customHeight="1" x14ac:dyDescent="0.3">
      <c r="A88" s="97" t="s">
        <v>41</v>
      </c>
      <c r="B88" s="97"/>
      <c r="C88" s="97"/>
      <c r="D88" s="98"/>
      <c r="E88" s="98"/>
      <c r="F88" s="98"/>
      <c r="G88" s="98"/>
      <c r="H88" s="96" t="str">
        <f t="shared" si="0"/>
        <v/>
      </c>
      <c r="I88" s="96"/>
    </row>
    <row r="89" spans="1:9" ht="15" customHeight="1" x14ac:dyDescent="0.3">
      <c r="A89" s="97" t="s">
        <v>42</v>
      </c>
      <c r="B89" s="97"/>
      <c r="C89" s="97"/>
      <c r="D89" s="98"/>
      <c r="E89" s="98"/>
      <c r="F89" s="98"/>
      <c r="G89" s="98"/>
      <c r="H89" s="96" t="str">
        <f t="shared" si="0"/>
        <v/>
      </c>
      <c r="I89" s="96"/>
    </row>
    <row r="90" spans="1:9" x14ac:dyDescent="0.3">
      <c r="A90" s="97" t="s">
        <v>43</v>
      </c>
      <c r="B90" s="97"/>
      <c r="C90" s="97"/>
      <c r="D90" s="120"/>
      <c r="E90" s="120"/>
      <c r="F90" s="120"/>
      <c r="G90" s="120"/>
      <c r="H90" s="96" t="str">
        <f t="shared" si="0"/>
        <v/>
      </c>
      <c r="I90" s="96"/>
    </row>
    <row r="91" spans="1:9" x14ac:dyDescent="0.3">
      <c r="A91" s="97" t="s">
        <v>44</v>
      </c>
      <c r="B91" s="97"/>
      <c r="C91" s="97"/>
      <c r="D91" s="120"/>
      <c r="E91" s="120"/>
      <c r="F91" s="120"/>
      <c r="G91" s="120"/>
      <c r="H91" s="96" t="str">
        <f t="shared" si="0"/>
        <v/>
      </c>
      <c r="I91" s="96"/>
    </row>
    <row r="92" spans="1:9" x14ac:dyDescent="0.3">
      <c r="A92" s="97" t="s">
        <v>45</v>
      </c>
      <c r="B92" s="97"/>
      <c r="C92" s="97"/>
      <c r="D92" s="118"/>
      <c r="E92" s="118"/>
      <c r="F92" s="118"/>
      <c r="G92" s="118"/>
      <c r="H92" s="96" t="str">
        <f t="shared" si="0"/>
        <v/>
      </c>
      <c r="I92" s="96"/>
    </row>
    <row r="93" spans="1:9" x14ac:dyDescent="0.3">
      <c r="A93" s="97" t="s">
        <v>46</v>
      </c>
      <c r="B93" s="97"/>
      <c r="C93" s="97"/>
      <c r="D93" s="118"/>
      <c r="E93" s="118"/>
      <c r="F93" s="118"/>
      <c r="G93" s="118"/>
      <c r="H93" s="96" t="str">
        <f t="shared" si="0"/>
        <v/>
      </c>
      <c r="I93" s="96"/>
    </row>
    <row r="94" spans="1:9" x14ac:dyDescent="0.3">
      <c r="A94" s="97" t="s">
        <v>47</v>
      </c>
      <c r="B94" s="97"/>
      <c r="C94" s="97"/>
      <c r="D94" s="118"/>
      <c r="E94" s="118"/>
      <c r="F94" s="118"/>
      <c r="G94" s="118"/>
      <c r="H94" s="96" t="str">
        <f t="shared" si="0"/>
        <v/>
      </c>
      <c r="I94" s="96"/>
    </row>
    <row r="95" spans="1:9" x14ac:dyDescent="0.3">
      <c r="A95" s="97" t="s">
        <v>48</v>
      </c>
      <c r="B95" s="97"/>
      <c r="C95" s="97"/>
      <c r="D95" s="118"/>
      <c r="E95" s="118"/>
      <c r="F95" s="118"/>
      <c r="G95" s="118"/>
      <c r="H95" s="96" t="str">
        <f t="shared" si="0"/>
        <v/>
      </c>
      <c r="I95" s="96"/>
    </row>
    <row r="96" spans="1:9" ht="24.75" customHeight="1" x14ac:dyDescent="0.3">
      <c r="A96" s="97" t="s">
        <v>49</v>
      </c>
      <c r="B96" s="97"/>
      <c r="C96" s="97"/>
      <c r="D96" s="98"/>
      <c r="E96" s="98"/>
      <c r="F96" s="98"/>
      <c r="G96" s="98"/>
      <c r="H96" s="96" t="str">
        <f t="shared" si="0"/>
        <v/>
      </c>
      <c r="I96" s="96"/>
    </row>
    <row r="97" spans="1:9" ht="24.75" customHeight="1" x14ac:dyDescent="0.3">
      <c r="A97" s="108" t="s">
        <v>50</v>
      </c>
      <c r="B97" s="109"/>
      <c r="C97" s="110"/>
      <c r="D97" s="111"/>
      <c r="E97" s="112"/>
      <c r="F97" s="111"/>
      <c r="G97" s="112"/>
      <c r="H97" s="96" t="str">
        <f t="shared" si="0"/>
        <v/>
      </c>
      <c r="I97" s="96"/>
    </row>
    <row r="98" spans="1:9" ht="24.75" customHeight="1" x14ac:dyDescent="0.3">
      <c r="A98" s="108" t="s">
        <v>51</v>
      </c>
      <c r="B98" s="109"/>
      <c r="C98" s="110"/>
      <c r="D98" s="111"/>
      <c r="E98" s="112"/>
      <c r="F98" s="111"/>
      <c r="G98" s="112"/>
      <c r="H98" s="96" t="str">
        <f t="shared" si="0"/>
        <v/>
      </c>
      <c r="I98" s="96"/>
    </row>
    <row r="99" spans="1:9" ht="24.75" customHeight="1" x14ac:dyDescent="0.3">
      <c r="A99" s="108" t="s">
        <v>52</v>
      </c>
      <c r="B99" s="109"/>
      <c r="C99" s="110"/>
      <c r="D99" s="113"/>
      <c r="E99" s="114"/>
      <c r="F99" s="113"/>
      <c r="G99" s="114"/>
      <c r="H99" s="96" t="str">
        <f t="shared" si="0"/>
        <v/>
      </c>
      <c r="I99" s="96"/>
    </row>
    <row r="100" spans="1:9" x14ac:dyDescent="0.3">
      <c r="A100" s="108" t="s">
        <v>53</v>
      </c>
      <c r="B100" s="109"/>
      <c r="C100" s="110"/>
      <c r="D100" s="115"/>
      <c r="E100" s="116"/>
      <c r="F100" s="115"/>
      <c r="G100" s="116"/>
      <c r="H100" s="96" t="str">
        <f t="shared" si="0"/>
        <v/>
      </c>
      <c r="I100" s="96"/>
    </row>
    <row r="101" spans="1:9" x14ac:dyDescent="0.3">
      <c r="A101" s="108" t="s">
        <v>54</v>
      </c>
      <c r="B101" s="109"/>
      <c r="C101" s="110"/>
      <c r="D101" s="117"/>
      <c r="E101" s="117"/>
      <c r="F101" s="117"/>
      <c r="G101" s="117"/>
      <c r="H101" s="96" t="str">
        <f t="shared" si="0"/>
        <v/>
      </c>
      <c r="I101" s="96"/>
    </row>
    <row r="102" spans="1:9" ht="25.5" customHeight="1" x14ac:dyDescent="0.3">
      <c r="A102" s="97" t="s">
        <v>55</v>
      </c>
      <c r="B102" s="97"/>
      <c r="C102" s="97"/>
      <c r="D102" s="107"/>
      <c r="E102" s="107"/>
      <c r="F102" s="107"/>
      <c r="G102" s="107"/>
      <c r="H102" s="96" t="str">
        <f t="shared" si="0"/>
        <v/>
      </c>
      <c r="I102" s="96"/>
    </row>
    <row r="103" spans="1:9" ht="38.25" customHeight="1" x14ac:dyDescent="0.3">
      <c r="A103" s="97" t="s">
        <v>56</v>
      </c>
      <c r="B103" s="97"/>
      <c r="C103" s="97"/>
      <c r="D103" s="99"/>
      <c r="E103" s="99"/>
      <c r="F103" s="99"/>
      <c r="G103" s="99"/>
      <c r="H103" s="96" t="str">
        <f t="shared" si="0"/>
        <v/>
      </c>
      <c r="I103" s="96"/>
    </row>
    <row r="104" spans="1:9" ht="25.5" customHeight="1" x14ac:dyDescent="0.3">
      <c r="A104" s="97" t="s">
        <v>57</v>
      </c>
      <c r="B104" s="97"/>
      <c r="C104" s="97"/>
      <c r="D104" s="99"/>
      <c r="E104" s="99"/>
      <c r="F104" s="99"/>
      <c r="G104" s="99"/>
      <c r="H104" s="96" t="str">
        <f t="shared" si="0"/>
        <v/>
      </c>
      <c r="I104" s="96"/>
    </row>
    <row r="105" spans="1:9" x14ac:dyDescent="0.3">
      <c r="B105" s="19" t="s">
        <v>58</v>
      </c>
    </row>
    <row r="106" spans="1:9" x14ac:dyDescent="0.3">
      <c r="B106" s="19" t="s">
        <v>59</v>
      </c>
    </row>
    <row r="107" spans="1:9" x14ac:dyDescent="0.3">
      <c r="B107" s="18" t="s">
        <v>60</v>
      </c>
    </row>
    <row r="108" spans="1:9" x14ac:dyDescent="0.3">
      <c r="B108" s="18" t="s">
        <v>61</v>
      </c>
    </row>
    <row r="111" spans="1:9" x14ac:dyDescent="0.3">
      <c r="A111" s="16" t="s">
        <v>62</v>
      </c>
    </row>
    <row r="112" spans="1:9" x14ac:dyDescent="0.3">
      <c r="A112" s="17"/>
    </row>
    <row r="113" spans="1:10" ht="74.849999999999994" customHeight="1" x14ac:dyDescent="0.3">
      <c r="A113" s="101" t="s">
        <v>63</v>
      </c>
      <c r="B113" s="102"/>
      <c r="C113" s="102"/>
      <c r="D113" s="102"/>
      <c r="E113" s="102"/>
      <c r="F113" s="102"/>
      <c r="G113" s="102"/>
      <c r="H113" s="102"/>
      <c r="I113" s="103"/>
    </row>
    <row r="114" spans="1:10" x14ac:dyDescent="0.3">
      <c r="A114" s="19"/>
    </row>
    <row r="115" spans="1:10" x14ac:dyDescent="0.3">
      <c r="A115" s="19"/>
    </row>
    <row r="116" spans="1:10" x14ac:dyDescent="0.3">
      <c r="A116" s="16" t="s">
        <v>64</v>
      </c>
    </row>
    <row r="117" spans="1:10" x14ac:dyDescent="0.3">
      <c r="A117" s="17"/>
    </row>
    <row r="118" spans="1:10" ht="98.4" customHeight="1" x14ac:dyDescent="0.3">
      <c r="A118" s="101" t="s">
        <v>65</v>
      </c>
      <c r="B118" s="102"/>
      <c r="C118" s="102"/>
      <c r="D118" s="102"/>
      <c r="E118" s="102"/>
      <c r="F118" s="102"/>
      <c r="G118" s="102"/>
      <c r="H118" s="102"/>
      <c r="I118" s="103"/>
    </row>
    <row r="119" spans="1:10" x14ac:dyDescent="0.3">
      <c r="A119" s="20"/>
      <c r="B119" s="20"/>
      <c r="C119" s="20"/>
      <c r="D119" s="20"/>
      <c r="E119" s="20"/>
      <c r="F119" s="20"/>
      <c r="G119" s="20"/>
      <c r="H119" s="20"/>
      <c r="I119" s="20"/>
    </row>
    <row r="120" spans="1:10" x14ac:dyDescent="0.3">
      <c r="A120" s="19"/>
    </row>
    <row r="121" spans="1:10" x14ac:dyDescent="0.3">
      <c r="A121" s="16" t="s">
        <v>324</v>
      </c>
    </row>
    <row r="122" spans="1:10" ht="14.25" customHeight="1" x14ac:dyDescent="0.3">
      <c r="A122" s="17"/>
    </row>
    <row r="123" spans="1:10" ht="57.15" customHeight="1" x14ac:dyDescent="0.3">
      <c r="A123" s="101" t="s">
        <v>325</v>
      </c>
      <c r="B123" s="102"/>
      <c r="C123" s="102"/>
      <c r="D123" s="102"/>
      <c r="E123" s="102"/>
      <c r="F123" s="102"/>
      <c r="G123" s="102"/>
      <c r="H123" s="102"/>
      <c r="I123" s="103"/>
    </row>
    <row r="125" spans="1:10" x14ac:dyDescent="0.3">
      <c r="A125" s="16"/>
    </row>
    <row r="126" spans="1:10" x14ac:dyDescent="0.3">
      <c r="A126" s="16" t="s">
        <v>66</v>
      </c>
    </row>
    <row r="127" spans="1:10" x14ac:dyDescent="0.3">
      <c r="A127" s="17"/>
    </row>
    <row r="128" spans="1:10" ht="42.75" customHeight="1" x14ac:dyDescent="0.3">
      <c r="A128" s="101" t="s">
        <v>67</v>
      </c>
      <c r="B128" s="102"/>
      <c r="C128" s="102"/>
      <c r="D128" s="102"/>
      <c r="E128" s="102"/>
      <c r="F128" s="102"/>
      <c r="G128" s="102"/>
      <c r="H128" s="102"/>
      <c r="I128" s="103"/>
      <c r="J128" s="20"/>
    </row>
    <row r="131" spans="1:9" x14ac:dyDescent="0.3">
      <c r="A131" s="16" t="s">
        <v>68</v>
      </c>
    </row>
    <row r="132" spans="1:9" x14ac:dyDescent="0.3">
      <c r="A132" s="17"/>
    </row>
    <row r="133" spans="1:9" x14ac:dyDescent="0.3">
      <c r="A133" s="104" t="s">
        <v>69</v>
      </c>
      <c r="B133" s="105"/>
      <c r="C133" s="105"/>
      <c r="D133" s="105"/>
      <c r="E133" s="105"/>
      <c r="F133" s="105"/>
      <c r="G133" s="105"/>
      <c r="H133" s="105"/>
      <c r="I133" s="106"/>
    </row>
    <row r="136" spans="1:9" ht="39.75" customHeight="1" x14ac:dyDescent="0.3">
      <c r="A136" s="100" t="s">
        <v>70</v>
      </c>
      <c r="B136" s="100"/>
      <c r="C136" s="100"/>
      <c r="D136" s="100"/>
      <c r="E136" s="100"/>
      <c r="F136" s="100"/>
      <c r="G136" s="100"/>
      <c r="H136" s="100"/>
      <c r="I136" s="100"/>
    </row>
  </sheetData>
  <sheetProtection algorithmName="SHA-512" hashValue="itGLGFyN+HoN19/JdDbbIgjsqfhs3nhMjJb4V29RdhVMJhRXDKKjyYgn/VBudvMgebmGMX5cNEzMNFlUKPA2Vg==" saltValue="EcbOd5+bNvOXZLZJQ09vXg==" spinCount="100000" sheet="1" selectLockedCells="1"/>
  <mergeCells count="169">
    <mergeCell ref="G58:H58"/>
    <mergeCell ref="G43:H43"/>
    <mergeCell ref="G44:H44"/>
    <mergeCell ref="G45:H45"/>
    <mergeCell ref="G46:H46"/>
    <mergeCell ref="G47:H47"/>
    <mergeCell ref="G48:H48"/>
    <mergeCell ref="G49:H49"/>
    <mergeCell ref="G50:H50"/>
    <mergeCell ref="G51:H51"/>
    <mergeCell ref="D44:F44"/>
    <mergeCell ref="D45:F45"/>
    <mergeCell ref="D46:F46"/>
    <mergeCell ref="D47:F47"/>
    <mergeCell ref="D48:F48"/>
    <mergeCell ref="D49:F49"/>
    <mergeCell ref="D50:F50"/>
    <mergeCell ref="D51:F51"/>
    <mergeCell ref="D52:F52"/>
    <mergeCell ref="H102:I102"/>
    <mergeCell ref="H103:I103"/>
    <mergeCell ref="H104:I104"/>
    <mergeCell ref="H99:I99"/>
    <mergeCell ref="H100:I100"/>
    <mergeCell ref="H101:I101"/>
    <mergeCell ref="H90:I90"/>
    <mergeCell ref="H91:I91"/>
    <mergeCell ref="H92:I92"/>
    <mergeCell ref="H93:I93"/>
    <mergeCell ref="H94:I94"/>
    <mergeCell ref="A90:C90"/>
    <mergeCell ref="D90:E90"/>
    <mergeCell ref="F90:G90"/>
    <mergeCell ref="D5:F5"/>
    <mergeCell ref="D7:F7"/>
    <mergeCell ref="H97:I97"/>
    <mergeCell ref="H98:I98"/>
    <mergeCell ref="H95:I95"/>
    <mergeCell ref="H96:I96"/>
    <mergeCell ref="A75:I75"/>
    <mergeCell ref="H80:I80"/>
    <mergeCell ref="H81:I81"/>
    <mergeCell ref="H82:I82"/>
    <mergeCell ref="H85:I85"/>
    <mergeCell ref="F81:G81"/>
    <mergeCell ref="A81:C81"/>
    <mergeCell ref="A73:C73"/>
    <mergeCell ref="D73:G73"/>
    <mergeCell ref="D81:E81"/>
    <mergeCell ref="A82:C82"/>
    <mergeCell ref="D82:E82"/>
    <mergeCell ref="F82:G82"/>
    <mergeCell ref="A85:C85"/>
    <mergeCell ref="D85:E85"/>
    <mergeCell ref="F85:G85"/>
    <mergeCell ref="A47:C47"/>
    <mergeCell ref="A50:C50"/>
    <mergeCell ref="A51:C51"/>
    <mergeCell ref="D71:G71"/>
    <mergeCell ref="A72:C72"/>
    <mergeCell ref="D72:G72"/>
    <mergeCell ref="D53:F53"/>
    <mergeCell ref="D54:F54"/>
    <mergeCell ref="D55:F55"/>
    <mergeCell ref="D56:F56"/>
    <mergeCell ref="D59:F59"/>
    <mergeCell ref="G52:H52"/>
    <mergeCell ref="G53:H53"/>
    <mergeCell ref="G54:H54"/>
    <mergeCell ref="G55:H55"/>
    <mergeCell ref="G56:H56"/>
    <mergeCell ref="G59:H59"/>
    <mergeCell ref="A66:I66"/>
    <mergeCell ref="A57:C57"/>
    <mergeCell ref="D57:F57"/>
    <mergeCell ref="G57:H57"/>
    <mergeCell ref="A58:C58"/>
    <mergeCell ref="D58:F58"/>
    <mergeCell ref="F31:H31"/>
    <mergeCell ref="F32:H32"/>
    <mergeCell ref="F33:H33"/>
    <mergeCell ref="F34:H34"/>
    <mergeCell ref="F35:H35"/>
    <mergeCell ref="F36:H36"/>
    <mergeCell ref="B31:E31"/>
    <mergeCell ref="B32:E32"/>
    <mergeCell ref="B33:E33"/>
    <mergeCell ref="B34:E34"/>
    <mergeCell ref="B35:E35"/>
    <mergeCell ref="B36:E36"/>
    <mergeCell ref="A44:C44"/>
    <mergeCell ref="A45:C45"/>
    <mergeCell ref="F91:G91"/>
    <mergeCell ref="A92:C92"/>
    <mergeCell ref="D92:E92"/>
    <mergeCell ref="F92:G92"/>
    <mergeCell ref="A88:C88"/>
    <mergeCell ref="D88:E88"/>
    <mergeCell ref="F88:G88"/>
    <mergeCell ref="A91:C91"/>
    <mergeCell ref="D91:E91"/>
    <mergeCell ref="A53:C53"/>
    <mergeCell ref="A55:C55"/>
    <mergeCell ref="A56:C56"/>
    <mergeCell ref="A59:C59"/>
    <mergeCell ref="A54:C54"/>
    <mergeCell ref="A46:C46"/>
    <mergeCell ref="A52:C52"/>
    <mergeCell ref="A80:C80"/>
    <mergeCell ref="D80:E80"/>
    <mergeCell ref="F80:G80"/>
    <mergeCell ref="A71:C71"/>
    <mergeCell ref="A48:C48"/>
    <mergeCell ref="A49:C49"/>
    <mergeCell ref="A93:C93"/>
    <mergeCell ref="D93:E93"/>
    <mergeCell ref="F93:G93"/>
    <mergeCell ref="A94:C94"/>
    <mergeCell ref="D94:E94"/>
    <mergeCell ref="F94:G94"/>
    <mergeCell ref="A95:C95"/>
    <mergeCell ref="D95:E95"/>
    <mergeCell ref="F95:G95"/>
    <mergeCell ref="A96:C96"/>
    <mergeCell ref="D96:E96"/>
    <mergeCell ref="F96:G96"/>
    <mergeCell ref="A102:C102"/>
    <mergeCell ref="D102:E102"/>
    <mergeCell ref="F102:G102"/>
    <mergeCell ref="A101:C101"/>
    <mergeCell ref="A97:C97"/>
    <mergeCell ref="A98:C98"/>
    <mergeCell ref="A99:C99"/>
    <mergeCell ref="A100:C100"/>
    <mergeCell ref="D97:E97"/>
    <mergeCell ref="D98:E98"/>
    <mergeCell ref="D99:E99"/>
    <mergeCell ref="D100:E100"/>
    <mergeCell ref="F97:G97"/>
    <mergeCell ref="F98:G98"/>
    <mergeCell ref="F99:G99"/>
    <mergeCell ref="F100:G100"/>
    <mergeCell ref="D101:E101"/>
    <mergeCell ref="F101:G101"/>
    <mergeCell ref="A103:C103"/>
    <mergeCell ref="A104:C104"/>
    <mergeCell ref="D103:E103"/>
    <mergeCell ref="F103:G103"/>
    <mergeCell ref="D104:E104"/>
    <mergeCell ref="F104:G104"/>
    <mergeCell ref="A136:I136"/>
    <mergeCell ref="A113:I113"/>
    <mergeCell ref="A118:I118"/>
    <mergeCell ref="A123:I123"/>
    <mergeCell ref="A128:I128"/>
    <mergeCell ref="A133:I133"/>
    <mergeCell ref="H88:I88"/>
    <mergeCell ref="A89:C89"/>
    <mergeCell ref="D89:E89"/>
    <mergeCell ref="F89:G89"/>
    <mergeCell ref="H89:I89"/>
    <mergeCell ref="A86:C86"/>
    <mergeCell ref="D86:E86"/>
    <mergeCell ref="F86:G86"/>
    <mergeCell ref="H86:I86"/>
    <mergeCell ref="A87:C87"/>
    <mergeCell ref="D87:E87"/>
    <mergeCell ref="F87:G87"/>
    <mergeCell ref="H87:I87"/>
  </mergeCells>
  <dataValidations count="7">
    <dataValidation type="whole" allowBlank="1" showInputMessage="1" showErrorMessage="1" sqref="D81:G82 D85:G89" xr:uid="{A268C619-3E0D-48D6-AEDC-15E68317E31F}">
      <formula1>0</formula1>
      <formula2>1000000000</formula2>
    </dataValidation>
    <dataValidation type="decimal" allowBlank="1" showInputMessage="1" showErrorMessage="1" sqref="D101:G101 D90:G91" xr:uid="{ECE6E261-1C7C-4455-B7D2-3915F585C616}">
      <formula1>0</formula1>
      <formula2>1</formula2>
    </dataValidation>
    <dataValidation type="whole" allowBlank="1" showInputMessage="1" showErrorMessage="1" sqref="D92:G95" xr:uid="{3778A5DA-9DD2-4F4C-9753-3176FE65448C}">
      <formula1>-1000000</formula1>
      <formula2>1000000</formula2>
    </dataValidation>
    <dataValidation type="whole" allowBlank="1" showInputMessage="1" showErrorMessage="1" sqref="D96:G99" xr:uid="{0A1312E3-03EC-4363-9038-8EE105E4904C}">
      <formula1>0</formula1>
      <formula2>1000000</formula2>
    </dataValidation>
    <dataValidation type="decimal" allowBlank="1" showInputMessage="1" showErrorMessage="1" sqref="D100:G100" xr:uid="{213E3403-9BF1-4438-9665-5C1BF5CA0DFD}">
      <formula1>-1</formula1>
      <formula2>1</formula2>
    </dataValidation>
    <dataValidation type="date" operator="greaterThan" allowBlank="1" showInputMessage="1" showErrorMessage="1" sqref="F35:H35 D102:G102" xr:uid="{A59CCD0D-260A-49EB-9BB8-67B272A61333}">
      <formula1>43466</formula1>
    </dataValidation>
    <dataValidation type="whole" operator="greaterThanOrEqual" allowBlank="1" showInputMessage="1" showErrorMessage="1" sqref="D71:G73" xr:uid="{4519930B-08BD-4017-AB9C-1D02589252D5}">
      <formula1>0</formula1>
    </dataValidation>
  </dataValidations>
  <pageMargins left="0.70866141732283472" right="0.70866141732283472" top="0.74803149606299213" bottom="0.74803149606299213" header="0.31496062992125984" footer="0.31496062992125984"/>
  <pageSetup paperSize="9" scale="94" fitToHeight="5" orientation="portrait" r:id="rId1"/>
  <rowBreaks count="3" manualBreakCount="3">
    <brk id="40" max="8" man="1"/>
    <brk id="83" max="8" man="1"/>
    <brk id="114"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BD03EF-4A83-41F9-853E-616E6C59D622}">
          <x14:formula1>
            <xm:f>Lookup!$H$4:$H$8</xm:f>
          </x14:formula1>
          <xm:sqref>D45:F45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C7E0-F88A-410F-A879-AC694EB88F2D}">
  <dimension ref="A1:O24"/>
  <sheetViews>
    <sheetView zoomScale="80" zoomScaleNormal="80" workbookViewId="0">
      <selection activeCell="A6" sqref="A6"/>
    </sheetView>
  </sheetViews>
  <sheetFormatPr defaultColWidth="9.109375" defaultRowHeight="14.4" x14ac:dyDescent="0.3"/>
  <cols>
    <col min="1" max="1" width="9.109375" style="1"/>
    <col min="2" max="3" width="14.44140625" style="1" customWidth="1"/>
    <col min="4" max="4" width="46.6640625" style="1" customWidth="1"/>
    <col min="5" max="5" width="14.44140625" style="1" bestFit="1" customWidth="1"/>
    <col min="6" max="6" width="38.44140625" style="1" bestFit="1" customWidth="1"/>
    <col min="7" max="7" width="13.109375" style="1" bestFit="1" customWidth="1"/>
    <col min="8" max="8" width="14.44140625" style="1" customWidth="1"/>
    <col min="9" max="9" width="11" style="1" customWidth="1"/>
    <col min="10" max="10" width="9.88671875" style="1" bestFit="1" customWidth="1"/>
    <col min="11" max="11" width="18" style="1" bestFit="1" customWidth="1"/>
    <col min="12" max="12" width="14.44140625" style="1" customWidth="1"/>
    <col min="13" max="14" width="11" style="1" customWidth="1"/>
    <col min="15" max="15" width="12.6640625" style="1" bestFit="1" customWidth="1"/>
    <col min="16" max="16384" width="9.109375" style="1"/>
  </cols>
  <sheetData>
    <row r="1" spans="1:15" x14ac:dyDescent="0.3">
      <c r="A1" s="10" t="str">
        <f>'Quarterly Report'!D5</f>
        <v>Templatesco Ltd</v>
      </c>
    </row>
    <row r="2" spans="1:15" x14ac:dyDescent="0.3">
      <c r="A2" s="10" t="s">
        <v>71</v>
      </c>
    </row>
    <row r="3" spans="1:15" x14ac:dyDescent="0.3">
      <c r="A3" s="147">
        <f>'Quarterly Report'!D7</f>
        <v>43435</v>
      </c>
      <c r="B3" s="147"/>
    </row>
    <row r="4" spans="1:15" x14ac:dyDescent="0.3">
      <c r="H4" s="142" t="s">
        <v>72</v>
      </c>
      <c r="I4" s="146"/>
      <c r="J4" s="143"/>
      <c r="L4" s="142" t="s">
        <v>73</v>
      </c>
      <c r="M4" s="146"/>
      <c r="N4" s="143"/>
    </row>
    <row r="5" spans="1:15" ht="28.8" x14ac:dyDescent="0.3">
      <c r="A5" s="11" t="s">
        <v>74</v>
      </c>
      <c r="B5" s="11" t="s">
        <v>75</v>
      </c>
      <c r="C5" s="11" t="s">
        <v>76</v>
      </c>
      <c r="D5" s="11" t="s">
        <v>77</v>
      </c>
      <c r="E5" s="11" t="s">
        <v>78</v>
      </c>
      <c r="F5" s="11" t="s">
        <v>79</v>
      </c>
      <c r="G5" s="11" t="s">
        <v>80</v>
      </c>
      <c r="H5" s="12" t="s">
        <v>81</v>
      </c>
      <c r="I5" s="12" t="s">
        <v>82</v>
      </c>
      <c r="J5" s="12" t="s">
        <v>83</v>
      </c>
      <c r="K5" s="11" t="s">
        <v>84</v>
      </c>
      <c r="L5" s="12" t="s">
        <v>81</v>
      </c>
      <c r="M5" s="12" t="s">
        <v>82</v>
      </c>
      <c r="N5" s="12" t="s">
        <v>83</v>
      </c>
      <c r="O5" s="11" t="s">
        <v>85</v>
      </c>
    </row>
    <row r="6" spans="1:15" x14ac:dyDescent="0.3">
      <c r="A6" s="7"/>
      <c r="B6" s="6"/>
      <c r="C6" s="6"/>
      <c r="D6" s="6"/>
      <c r="E6" s="8"/>
      <c r="F6" s="6"/>
      <c r="G6" s="8"/>
      <c r="H6" s="6"/>
      <c r="I6" s="6"/>
      <c r="J6" s="13">
        <f>IF(LEFT(H6,1)="",0,LEFT(H6,1))*IF(LEFT(I6,1)="",0,LEFT(I6,1))</f>
        <v>0</v>
      </c>
      <c r="K6" s="6"/>
      <c r="L6" s="6"/>
      <c r="M6" s="6"/>
      <c r="N6" s="13">
        <f>IF(LEFT(L6,1)="",0,LEFT(L6,1))*IF(LEFT(M6,1)="",0,LEFT(M6,1))</f>
        <v>0</v>
      </c>
      <c r="O6" s="6"/>
    </row>
    <row r="7" spans="1:15" x14ac:dyDescent="0.3">
      <c r="A7" s="7"/>
      <c r="B7" s="6"/>
      <c r="C7" s="6"/>
      <c r="D7" s="6"/>
      <c r="E7" s="8"/>
      <c r="F7" s="6"/>
      <c r="G7" s="8"/>
      <c r="H7" s="6"/>
      <c r="I7" s="6"/>
      <c r="J7" s="13">
        <f t="shared" ref="J7:J20" si="0">IF(LEFT(H7,1)="",0,LEFT(H7,1))*IF(LEFT(I7,1)="",0,LEFT(I7,1))</f>
        <v>0</v>
      </c>
      <c r="K7" s="6"/>
      <c r="L7" s="6"/>
      <c r="M7" s="6"/>
      <c r="N7" s="13">
        <f t="shared" ref="N7:N20" si="1">IF(LEFT(L7,1)="",0,LEFT(L7,1))*IF(LEFT(M7,1)="",0,LEFT(M7,1))</f>
        <v>0</v>
      </c>
      <c r="O7" s="6"/>
    </row>
    <row r="8" spans="1:15" x14ac:dyDescent="0.3">
      <c r="A8" s="7"/>
      <c r="B8" s="6"/>
      <c r="C8" s="6"/>
      <c r="D8" s="6"/>
      <c r="E8" s="8"/>
      <c r="F8" s="6"/>
      <c r="G8" s="8"/>
      <c r="H8" s="6"/>
      <c r="I8" s="6"/>
      <c r="J8" s="13">
        <f t="shared" si="0"/>
        <v>0</v>
      </c>
      <c r="K8" s="6"/>
      <c r="L8" s="6"/>
      <c r="M8" s="6"/>
      <c r="N8" s="13">
        <f t="shared" si="1"/>
        <v>0</v>
      </c>
      <c r="O8" s="6"/>
    </row>
    <row r="9" spans="1:15" x14ac:dyDescent="0.3">
      <c r="A9" s="7"/>
      <c r="B9" s="6"/>
      <c r="C9" s="6"/>
      <c r="D9" s="6"/>
      <c r="E9" s="8"/>
      <c r="F9" s="6"/>
      <c r="G9" s="8"/>
      <c r="H9" s="6"/>
      <c r="I9" s="6"/>
      <c r="J9" s="13">
        <f t="shared" si="0"/>
        <v>0</v>
      </c>
      <c r="K9" s="6"/>
      <c r="L9" s="6"/>
      <c r="M9" s="6"/>
      <c r="N9" s="13">
        <f t="shared" si="1"/>
        <v>0</v>
      </c>
      <c r="O9" s="6"/>
    </row>
    <row r="10" spans="1:15" x14ac:dyDescent="0.3">
      <c r="A10" s="7"/>
      <c r="B10" s="6"/>
      <c r="C10" s="6"/>
      <c r="D10" s="6"/>
      <c r="E10" s="8"/>
      <c r="F10" s="6"/>
      <c r="G10" s="8"/>
      <c r="H10" s="6"/>
      <c r="I10" s="6"/>
      <c r="J10" s="13">
        <f t="shared" si="0"/>
        <v>0</v>
      </c>
      <c r="K10" s="6"/>
      <c r="L10" s="6"/>
      <c r="M10" s="6"/>
      <c r="N10" s="13">
        <f t="shared" si="1"/>
        <v>0</v>
      </c>
      <c r="O10" s="6"/>
    </row>
    <row r="11" spans="1:15" x14ac:dyDescent="0.3">
      <c r="A11" s="7"/>
      <c r="B11" s="6"/>
      <c r="C11" s="6"/>
      <c r="D11" s="6"/>
      <c r="E11" s="8"/>
      <c r="F11" s="6"/>
      <c r="G11" s="8"/>
      <c r="H11" s="6"/>
      <c r="I11" s="6"/>
      <c r="J11" s="13">
        <f t="shared" si="0"/>
        <v>0</v>
      </c>
      <c r="K11" s="6"/>
      <c r="L11" s="6"/>
      <c r="M11" s="6"/>
      <c r="N11" s="13">
        <f t="shared" si="1"/>
        <v>0</v>
      </c>
      <c r="O11" s="6"/>
    </row>
    <row r="12" spans="1:15" x14ac:dyDescent="0.3">
      <c r="A12" s="7"/>
      <c r="B12" s="6"/>
      <c r="C12" s="6"/>
      <c r="D12" s="6"/>
      <c r="E12" s="8"/>
      <c r="F12" s="6"/>
      <c r="G12" s="8"/>
      <c r="H12" s="6"/>
      <c r="I12" s="6"/>
      <c r="J12" s="13">
        <f t="shared" si="0"/>
        <v>0</v>
      </c>
      <c r="K12" s="6"/>
      <c r="L12" s="6"/>
      <c r="M12" s="6"/>
      <c r="N12" s="13">
        <f t="shared" si="1"/>
        <v>0</v>
      </c>
      <c r="O12" s="6"/>
    </row>
    <row r="13" spans="1:15" x14ac:dyDescent="0.3">
      <c r="A13" s="7"/>
      <c r="B13" s="6"/>
      <c r="C13" s="6"/>
      <c r="D13" s="6"/>
      <c r="E13" s="8"/>
      <c r="F13" s="6"/>
      <c r="G13" s="8"/>
      <c r="H13" s="6"/>
      <c r="I13" s="6"/>
      <c r="J13" s="13">
        <f t="shared" si="0"/>
        <v>0</v>
      </c>
      <c r="K13" s="6"/>
      <c r="L13" s="6"/>
      <c r="M13" s="6"/>
      <c r="N13" s="13">
        <f t="shared" si="1"/>
        <v>0</v>
      </c>
      <c r="O13" s="6"/>
    </row>
    <row r="14" spans="1:15" x14ac:dyDescent="0.3">
      <c r="A14" s="7"/>
      <c r="B14" s="6"/>
      <c r="C14" s="6"/>
      <c r="D14" s="6"/>
      <c r="E14" s="8"/>
      <c r="F14" s="6"/>
      <c r="G14" s="8"/>
      <c r="H14" s="6"/>
      <c r="I14" s="6"/>
      <c r="J14" s="13">
        <f t="shared" si="0"/>
        <v>0</v>
      </c>
      <c r="K14" s="6"/>
      <c r="L14" s="6"/>
      <c r="M14" s="6"/>
      <c r="N14" s="13">
        <f t="shared" si="1"/>
        <v>0</v>
      </c>
      <c r="O14" s="6"/>
    </row>
    <row r="15" spans="1:15" x14ac:dyDescent="0.3">
      <c r="A15" s="7"/>
      <c r="B15" s="6"/>
      <c r="C15" s="6"/>
      <c r="D15" s="6"/>
      <c r="E15" s="8"/>
      <c r="F15" s="6"/>
      <c r="G15" s="8"/>
      <c r="H15" s="6"/>
      <c r="I15" s="6"/>
      <c r="J15" s="13">
        <f t="shared" si="0"/>
        <v>0</v>
      </c>
      <c r="K15" s="6"/>
      <c r="L15" s="6"/>
      <c r="M15" s="6"/>
      <c r="N15" s="13">
        <f t="shared" si="1"/>
        <v>0</v>
      </c>
      <c r="O15" s="6"/>
    </row>
    <row r="16" spans="1:15" x14ac:dyDescent="0.3">
      <c r="A16" s="7"/>
      <c r="B16" s="6"/>
      <c r="C16" s="6"/>
      <c r="D16" s="6"/>
      <c r="E16" s="8"/>
      <c r="F16" s="6"/>
      <c r="G16" s="8"/>
      <c r="H16" s="6"/>
      <c r="I16" s="6"/>
      <c r="J16" s="13">
        <f t="shared" si="0"/>
        <v>0</v>
      </c>
      <c r="K16" s="6"/>
      <c r="L16" s="6"/>
      <c r="M16" s="6"/>
      <c r="N16" s="13">
        <f t="shared" si="1"/>
        <v>0</v>
      </c>
      <c r="O16" s="6"/>
    </row>
    <row r="17" spans="1:15" x14ac:dyDescent="0.3">
      <c r="A17" s="7"/>
      <c r="B17" s="6"/>
      <c r="C17" s="6"/>
      <c r="D17" s="6"/>
      <c r="E17" s="8"/>
      <c r="F17" s="6"/>
      <c r="G17" s="8"/>
      <c r="H17" s="6"/>
      <c r="I17" s="6"/>
      <c r="J17" s="13">
        <f t="shared" si="0"/>
        <v>0</v>
      </c>
      <c r="K17" s="6"/>
      <c r="L17" s="6"/>
      <c r="M17" s="6"/>
      <c r="N17" s="13">
        <f t="shared" si="1"/>
        <v>0</v>
      </c>
      <c r="O17" s="6"/>
    </row>
    <row r="18" spans="1:15" x14ac:dyDescent="0.3">
      <c r="A18" s="7"/>
      <c r="B18" s="6"/>
      <c r="C18" s="6"/>
      <c r="D18" s="6"/>
      <c r="E18" s="8"/>
      <c r="F18" s="6"/>
      <c r="G18" s="8"/>
      <c r="H18" s="6"/>
      <c r="I18" s="6"/>
      <c r="J18" s="13">
        <f t="shared" si="0"/>
        <v>0</v>
      </c>
      <c r="K18" s="6"/>
      <c r="L18" s="6"/>
      <c r="M18" s="6"/>
      <c r="N18" s="13">
        <f t="shared" si="1"/>
        <v>0</v>
      </c>
      <c r="O18" s="6"/>
    </row>
    <row r="19" spans="1:15" x14ac:dyDescent="0.3">
      <c r="A19" s="7"/>
      <c r="B19" s="6"/>
      <c r="C19" s="6"/>
      <c r="D19" s="6"/>
      <c r="E19" s="8"/>
      <c r="F19" s="6"/>
      <c r="G19" s="8"/>
      <c r="H19" s="6"/>
      <c r="I19" s="6"/>
      <c r="J19" s="13">
        <f t="shared" si="0"/>
        <v>0</v>
      </c>
      <c r="K19" s="6"/>
      <c r="L19" s="6"/>
      <c r="M19" s="6"/>
      <c r="N19" s="13">
        <f t="shared" si="1"/>
        <v>0</v>
      </c>
      <c r="O19" s="6"/>
    </row>
    <row r="20" spans="1:15" x14ac:dyDescent="0.3">
      <c r="A20" s="7"/>
      <c r="B20" s="6"/>
      <c r="C20" s="6"/>
      <c r="D20" s="6"/>
      <c r="E20" s="8"/>
      <c r="F20" s="6"/>
      <c r="G20" s="8"/>
      <c r="H20" s="6"/>
      <c r="I20" s="6"/>
      <c r="J20" s="13">
        <f t="shared" si="0"/>
        <v>0</v>
      </c>
      <c r="K20" s="6"/>
      <c r="L20" s="6"/>
      <c r="M20" s="6"/>
      <c r="N20" s="13">
        <f t="shared" si="1"/>
        <v>0</v>
      </c>
      <c r="O20" s="6"/>
    </row>
    <row r="22" spans="1:15" x14ac:dyDescent="0.3">
      <c r="A22" s="14" t="s">
        <v>86</v>
      </c>
    </row>
    <row r="23" spans="1:15" x14ac:dyDescent="0.3">
      <c r="A23" s="14"/>
    </row>
    <row r="24" spans="1:15" x14ac:dyDescent="0.3">
      <c r="A24" s="14"/>
    </row>
  </sheetData>
  <sheetProtection algorithmName="SHA-512" hashValue="hFERoME2usdGqTz0l2pe9MY5q301O4vXh835yz+g6zey8b54OZK0dYjhlDGWxVri1S+1+9CxqyiExhBTMZ8/hw==" saltValue="65anoVj9VQe6oZfZgo3OGw==" spinCount="100000" sheet="1" objects="1" scenarios="1" selectLockedCells="1"/>
  <mergeCells count="3">
    <mergeCell ref="H4:J4"/>
    <mergeCell ref="L4:N4"/>
    <mergeCell ref="A3:B3"/>
  </mergeCells>
  <conditionalFormatting sqref="J6:J20">
    <cfRule type="colorScale" priority="7">
      <colorScale>
        <cfvo type="min"/>
        <cfvo type="num" val="9"/>
        <cfvo type="max"/>
        <color rgb="FF00B050"/>
        <color rgb="FFFFC000"/>
        <color rgb="FFFF0000"/>
      </colorScale>
    </cfRule>
    <cfRule type="colorScale" priority="8">
      <colorScale>
        <cfvo type="min"/>
        <cfvo type="num" val="9"/>
        <cfvo type="max"/>
        <color rgb="FF00B050"/>
        <color rgb="FFFFC000"/>
        <color rgb="FF00B050"/>
      </colorScale>
    </cfRule>
    <cfRule type="colorScale" priority="9">
      <colorScale>
        <cfvo type="min"/>
        <cfvo type="num" val="9"/>
        <cfvo type="max"/>
        <color rgb="FF00B050"/>
        <color rgb="FFFFC000"/>
        <color rgb="FFFF0000"/>
      </colorScale>
    </cfRule>
    <cfRule type="colorScale" priority="10">
      <colorScale>
        <cfvo type="min"/>
        <cfvo type="num" val="12"/>
        <cfvo type="max"/>
        <color rgb="FF00B050"/>
        <color rgb="FFFFC000"/>
        <color rgb="FFFF0000"/>
      </colorScale>
    </cfRule>
    <cfRule type="colorScale" priority="11">
      <colorScale>
        <cfvo type="min"/>
        <cfvo type="percentile" val="50"/>
        <cfvo type="max"/>
        <color rgb="FF00B050"/>
        <color rgb="FFFFC000"/>
        <color rgb="FFFF0000"/>
      </colorScale>
    </cfRule>
    <cfRule type="colorScale" priority="12">
      <colorScale>
        <cfvo type="min"/>
        <cfvo type="percentile" val="50"/>
        <cfvo type="max"/>
        <color rgb="FFF8696B"/>
        <color rgb="FFFFEB84"/>
        <color rgb="FF63BE7B"/>
      </colorScale>
    </cfRule>
  </conditionalFormatting>
  <conditionalFormatting sqref="N6:N20">
    <cfRule type="colorScale" priority="1">
      <colorScale>
        <cfvo type="min"/>
        <cfvo type="num" val="9"/>
        <cfvo type="max"/>
        <color rgb="FF00B050"/>
        <color rgb="FFFFC000"/>
        <color rgb="FFFF0000"/>
      </colorScale>
    </cfRule>
    <cfRule type="colorScale" priority="2">
      <colorScale>
        <cfvo type="min"/>
        <cfvo type="num" val="9"/>
        <cfvo type="max"/>
        <color rgb="FF00B050"/>
        <color rgb="FFFFC000"/>
        <color rgb="FF00B050"/>
      </colorScale>
    </cfRule>
    <cfRule type="colorScale" priority="3">
      <colorScale>
        <cfvo type="min"/>
        <cfvo type="num" val="9"/>
        <cfvo type="max"/>
        <color rgb="FF00B050"/>
        <color rgb="FFFFC000"/>
        <color rgb="FFFF0000"/>
      </colorScale>
    </cfRule>
    <cfRule type="colorScale" priority="4">
      <colorScale>
        <cfvo type="min"/>
        <cfvo type="num" val="12"/>
        <cfvo type="max"/>
        <color rgb="FF00B050"/>
        <color rgb="FFFFC000"/>
        <color rgb="FFFF0000"/>
      </colorScale>
    </cfRule>
    <cfRule type="colorScale" priority="5">
      <colorScale>
        <cfvo type="min"/>
        <cfvo type="percentile" val="50"/>
        <cfvo type="max"/>
        <color rgb="FF00B050"/>
        <color rgb="FFFFC000"/>
        <color rgb="FFFF0000"/>
      </colorScale>
    </cfRule>
    <cfRule type="colorScale" priority="6">
      <colorScale>
        <cfvo type="min"/>
        <cfvo type="percentile" val="50"/>
        <cfvo type="max"/>
        <color rgb="FFF8696B"/>
        <color rgb="FFFFEB84"/>
        <color rgb="FF63BE7B"/>
      </colorScale>
    </cfRule>
  </conditionalFormatting>
  <dataValidations count="2">
    <dataValidation type="whole" operator="greaterThan" allowBlank="1" showInputMessage="1" showErrorMessage="1" sqref="A6:A20" xr:uid="{17017A06-00C4-4961-A2EF-6C978A70527F}">
      <formula1>0</formula1>
    </dataValidation>
    <dataValidation type="date" operator="greaterThan" allowBlank="1" showInputMessage="1" showErrorMessage="1" sqref="E6:E20 G6:G20" xr:uid="{2350E5FF-6FB6-466D-8719-F661FA80C698}">
      <formula1>43466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F4951EA-0BC2-4E68-BBB4-FC94CA70FD7A}">
          <x14:formula1>
            <xm:f>Lookup!$G$4:$G$11</xm:f>
          </x14:formula1>
          <xm:sqref>C6:C20</xm:sqref>
        </x14:dataValidation>
        <x14:dataValidation type="list" allowBlank="1" showInputMessage="1" showErrorMessage="1" xr:uid="{9EC7E308-3226-4035-A088-F28D3E74BEDB}">
          <x14:formula1>
            <xm:f>Lookup!$I$4:$I$8</xm:f>
          </x14:formula1>
          <xm:sqref>H6:I20 L6:M20</xm:sqref>
        </x14:dataValidation>
        <x14:dataValidation type="list" allowBlank="1" showInputMessage="1" showErrorMessage="1" xr:uid="{0F5C4A7C-D0BD-4B70-8B3D-319B004E8A55}">
          <x14:formula1>
            <xm:f>Lookup!$O$4:$O$5</xm:f>
          </x14:formula1>
          <xm:sqref>O6:O20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ECB6-5DC3-4C11-B85D-951C66A8CBD4}">
  <dimension ref="A1:G24"/>
  <sheetViews>
    <sheetView zoomScale="80" zoomScaleNormal="80" workbookViewId="0">
      <selection activeCell="A6" sqref="A6"/>
    </sheetView>
  </sheetViews>
  <sheetFormatPr defaultColWidth="9.109375" defaultRowHeight="14.4" x14ac:dyDescent="0.3"/>
  <cols>
    <col min="1" max="1" width="9.109375" style="1"/>
    <col min="2" max="3" width="14.44140625" style="1" customWidth="1"/>
    <col min="4" max="4" width="16.33203125" style="1" bestFit="1" customWidth="1"/>
    <col min="5" max="5" width="24.33203125" style="1" bestFit="1" customWidth="1"/>
    <col min="6" max="6" width="40.44140625" style="1" customWidth="1"/>
    <col min="7" max="7" width="25.33203125" style="1" bestFit="1" customWidth="1"/>
    <col min="8" max="16384" width="9.109375" style="1"/>
  </cols>
  <sheetData>
    <row r="1" spans="1:7" x14ac:dyDescent="0.3">
      <c r="A1" s="10" t="str">
        <f>'Quarterly Report'!D5</f>
        <v>Templatesco Ltd</v>
      </c>
    </row>
    <row r="2" spans="1:7" x14ac:dyDescent="0.3">
      <c r="A2" s="10" t="s">
        <v>87</v>
      </c>
    </row>
    <row r="3" spans="1:7" x14ac:dyDescent="0.3">
      <c r="A3" s="147">
        <f>'Quarterly Report'!D7</f>
        <v>43435</v>
      </c>
      <c r="B3" s="147"/>
    </row>
    <row r="5" spans="1:7" x14ac:dyDescent="0.3">
      <c r="A5" s="11" t="s">
        <v>74</v>
      </c>
      <c r="B5" s="11" t="s">
        <v>88</v>
      </c>
      <c r="C5" s="11" t="s">
        <v>89</v>
      </c>
      <c r="D5" s="11" t="s">
        <v>90</v>
      </c>
      <c r="E5" s="11" t="s">
        <v>91</v>
      </c>
      <c r="F5" s="11" t="s">
        <v>92</v>
      </c>
      <c r="G5" s="11" t="s">
        <v>93</v>
      </c>
    </row>
    <row r="6" spans="1:7" x14ac:dyDescent="0.3">
      <c r="A6" s="79"/>
      <c r="B6" s="77"/>
      <c r="C6" s="77"/>
      <c r="D6" s="6"/>
      <c r="E6" s="77"/>
      <c r="F6" s="77"/>
      <c r="G6" s="78"/>
    </row>
    <row r="7" spans="1:7" x14ac:dyDescent="0.3">
      <c r="A7" s="79"/>
      <c r="B7" s="77"/>
      <c r="C7" s="77"/>
      <c r="D7" s="6"/>
      <c r="E7" s="77"/>
      <c r="F7" s="77"/>
      <c r="G7" s="78"/>
    </row>
    <row r="8" spans="1:7" x14ac:dyDescent="0.3">
      <c r="A8" s="79"/>
      <c r="B8" s="77"/>
      <c r="C8" s="77"/>
      <c r="D8" s="6"/>
      <c r="E8" s="77"/>
      <c r="F8" s="77"/>
      <c r="G8" s="78"/>
    </row>
    <row r="9" spans="1:7" x14ac:dyDescent="0.3">
      <c r="A9" s="79"/>
      <c r="B9" s="77"/>
      <c r="C9" s="77"/>
      <c r="D9" s="6"/>
      <c r="E9" s="77"/>
      <c r="F9" s="77"/>
      <c r="G9" s="78"/>
    </row>
    <row r="10" spans="1:7" x14ac:dyDescent="0.3">
      <c r="A10" s="79"/>
      <c r="B10" s="77"/>
      <c r="C10" s="77"/>
      <c r="D10" s="6"/>
      <c r="E10" s="77"/>
      <c r="F10" s="77"/>
      <c r="G10" s="78"/>
    </row>
    <row r="11" spans="1:7" x14ac:dyDescent="0.3">
      <c r="A11" s="79"/>
      <c r="B11" s="77"/>
      <c r="C11" s="77"/>
      <c r="D11" s="6"/>
      <c r="E11" s="77"/>
      <c r="F11" s="77"/>
      <c r="G11" s="78"/>
    </row>
    <row r="12" spans="1:7" x14ac:dyDescent="0.3">
      <c r="A12" s="79"/>
      <c r="B12" s="77"/>
      <c r="C12" s="77"/>
      <c r="D12" s="6"/>
      <c r="E12" s="77"/>
      <c r="F12" s="77"/>
      <c r="G12" s="78"/>
    </row>
    <row r="13" spans="1:7" x14ac:dyDescent="0.3">
      <c r="A13" s="79"/>
      <c r="B13" s="77"/>
      <c r="C13" s="77"/>
      <c r="D13" s="6"/>
      <c r="E13" s="77"/>
      <c r="F13" s="77"/>
      <c r="G13" s="78"/>
    </row>
    <row r="14" spans="1:7" x14ac:dyDescent="0.3">
      <c r="A14" s="79"/>
      <c r="B14" s="77"/>
      <c r="C14" s="77"/>
      <c r="D14" s="6"/>
      <c r="E14" s="77"/>
      <c r="F14" s="77"/>
      <c r="G14" s="78"/>
    </row>
    <row r="15" spans="1:7" x14ac:dyDescent="0.3">
      <c r="A15" s="79"/>
      <c r="B15" s="77"/>
      <c r="C15" s="77"/>
      <c r="D15" s="6"/>
      <c r="E15" s="77"/>
      <c r="F15" s="77"/>
      <c r="G15" s="78"/>
    </row>
    <row r="16" spans="1:7" x14ac:dyDescent="0.3">
      <c r="A16" s="79"/>
      <c r="B16" s="77"/>
      <c r="C16" s="77"/>
      <c r="D16" s="6"/>
      <c r="E16" s="77"/>
      <c r="F16" s="77"/>
      <c r="G16" s="78"/>
    </row>
    <row r="17" spans="1:7" x14ac:dyDescent="0.3">
      <c r="A17" s="79"/>
      <c r="B17" s="77"/>
      <c r="C17" s="77"/>
      <c r="D17" s="6"/>
      <c r="E17" s="77"/>
      <c r="F17" s="77"/>
      <c r="G17" s="78"/>
    </row>
    <row r="18" spans="1:7" x14ac:dyDescent="0.3">
      <c r="A18" s="79"/>
      <c r="B18" s="77"/>
      <c r="C18" s="77"/>
      <c r="D18" s="6"/>
      <c r="E18" s="77"/>
      <c r="F18" s="77"/>
      <c r="G18" s="78"/>
    </row>
    <row r="19" spans="1:7" x14ac:dyDescent="0.3">
      <c r="A19" s="79"/>
      <c r="B19" s="77"/>
      <c r="C19" s="77"/>
      <c r="D19" s="6"/>
      <c r="E19" s="77"/>
      <c r="F19" s="77"/>
      <c r="G19" s="78"/>
    </row>
    <row r="20" spans="1:7" x14ac:dyDescent="0.3">
      <c r="A20" s="79"/>
      <c r="B20" s="77"/>
      <c r="C20" s="77"/>
      <c r="D20" s="6"/>
      <c r="E20" s="77"/>
      <c r="F20" s="77"/>
      <c r="G20" s="78"/>
    </row>
    <row r="22" spans="1:7" x14ac:dyDescent="0.3">
      <c r="A22" s="14"/>
    </row>
    <row r="23" spans="1:7" x14ac:dyDescent="0.3">
      <c r="A23" s="14"/>
    </row>
    <row r="24" spans="1:7" x14ac:dyDescent="0.3">
      <c r="A24" s="14"/>
    </row>
  </sheetData>
  <sheetProtection algorithmName="SHA-512" hashValue="lXnJlIfar9RxE+5BWc1cNpiNyS/u6aWQ8B7913apbpI2FDyad4O5jCkM4xGfyj9RhuZ2K+gp/wVn9UJIXm7/wg==" saltValue="962DeqrAcXPIp0LEAUv4Xg==" spinCount="100000" sheet="1" objects="1" scenarios="1" selectLockedCells="1"/>
  <mergeCells count="1">
    <mergeCell ref="A3:B3"/>
  </mergeCells>
  <dataValidations count="1">
    <dataValidation type="date" operator="greaterThan" allowBlank="1" showInputMessage="1" showErrorMessage="1" sqref="G6:G20" xr:uid="{9A262597-E2AF-4559-BFD9-0B1060CA424F}">
      <formula1>43466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DBCD87-2F14-4FF3-8C13-FB88C519D4C2}">
          <x14:formula1>
            <xm:f>Lookup!$J$4:$J$5</xm:f>
          </x14:formula1>
          <xm:sqref>D6:E20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3ED2-BC40-44D0-9D04-DB4906F0D9B8}">
  <dimension ref="A1:V127"/>
  <sheetViews>
    <sheetView zoomScale="70" zoomScaleNormal="70" workbookViewId="0">
      <selection activeCell="E35" sqref="E35"/>
    </sheetView>
  </sheetViews>
  <sheetFormatPr defaultColWidth="9.109375" defaultRowHeight="14.4" x14ac:dyDescent="0.3"/>
  <cols>
    <col min="1" max="1" width="13.109375" style="1" customWidth="1"/>
    <col min="2" max="2" width="49" style="1" bestFit="1" customWidth="1"/>
    <col min="3" max="3" width="13.88671875" style="1" customWidth="1"/>
    <col min="4" max="4" width="28.44140625" style="1" customWidth="1"/>
    <col min="5" max="5" width="15.33203125" style="1" bestFit="1" customWidth="1"/>
    <col min="6" max="6" width="39.44140625" style="1" customWidth="1"/>
    <col min="7" max="7" width="5.6640625" style="1" bestFit="1" customWidth="1"/>
    <col min="8" max="8" width="54.109375" style="1" customWidth="1"/>
    <col min="9" max="9" width="10.44140625" style="1" bestFit="1" customWidth="1"/>
    <col min="10" max="10" width="20.33203125" style="1" customWidth="1"/>
    <col min="11" max="11" width="19.88671875" style="1" bestFit="1" customWidth="1"/>
    <col min="12" max="12" width="25.5546875" style="1" bestFit="1" customWidth="1"/>
    <col min="13" max="13" width="15" style="1" hidden="1" customWidth="1"/>
    <col min="14" max="14" width="20.88671875" style="1" hidden="1" customWidth="1"/>
    <col min="15" max="15" width="14.44140625" style="1" hidden="1" customWidth="1"/>
    <col min="16" max="19" width="0" style="1" hidden="1" customWidth="1"/>
    <col min="20" max="16384" width="9.109375" style="1"/>
  </cols>
  <sheetData>
    <row r="1" spans="1:19" x14ac:dyDescent="0.3">
      <c r="A1" s="10" t="str">
        <f>'Quarterly Report'!D5</f>
        <v>Templatesco Ltd</v>
      </c>
      <c r="C1" s="82" t="s">
        <v>312</v>
      </c>
    </row>
    <row r="2" spans="1:19" x14ac:dyDescent="0.3">
      <c r="A2" s="10" t="s">
        <v>94</v>
      </c>
      <c r="C2" s="1" t="s">
        <v>313</v>
      </c>
    </row>
    <row r="3" spans="1:19" ht="23.4" x14ac:dyDescent="0.45">
      <c r="A3" s="157" t="s">
        <v>95</v>
      </c>
      <c r="B3" s="157"/>
      <c r="C3" s="1" t="s">
        <v>314</v>
      </c>
    </row>
    <row r="4" spans="1:19" x14ac:dyDescent="0.3">
      <c r="A4" s="147">
        <f>'Quarterly Report'!D7</f>
        <v>43435</v>
      </c>
      <c r="B4" s="147"/>
      <c r="C4" s="1" t="s">
        <v>315</v>
      </c>
      <c r="E4" s="66"/>
    </row>
    <row r="5" spans="1:19" x14ac:dyDescent="0.3">
      <c r="A5" s="81"/>
      <c r="B5" s="81"/>
      <c r="C5" s="1" t="s">
        <v>316</v>
      </c>
    </row>
    <row r="6" spans="1:19" x14ac:dyDescent="0.3">
      <c r="A6" s="81" t="s">
        <v>96</v>
      </c>
      <c r="B6" s="81"/>
      <c r="C6" s="1" t="s">
        <v>317</v>
      </c>
    </row>
    <row r="7" spans="1:19" ht="15" thickBot="1" x14ac:dyDescent="0.35">
      <c r="E7" s="17"/>
      <c r="F7" s="66"/>
      <c r="G7" s="66"/>
      <c r="J7" s="17"/>
    </row>
    <row r="8" spans="1:19" ht="33" customHeight="1" thickBot="1" x14ac:dyDescent="0.35">
      <c r="B8" s="33" t="s">
        <v>97</v>
      </c>
      <c r="C8" s="34" t="s">
        <v>98</v>
      </c>
      <c r="D8" s="34" t="s">
        <v>99</v>
      </c>
      <c r="E8" s="34" t="s">
        <v>100</v>
      </c>
      <c r="F8" s="34" t="s">
        <v>101</v>
      </c>
      <c r="G8" s="34" t="s">
        <v>102</v>
      </c>
      <c r="H8" s="67" t="s">
        <v>103</v>
      </c>
      <c r="M8" s="61" t="s">
        <v>104</v>
      </c>
      <c r="N8" s="62" t="s">
        <v>105</v>
      </c>
      <c r="O8" s="62" t="s">
        <v>106</v>
      </c>
      <c r="P8" s="62" t="s">
        <v>107</v>
      </c>
      <c r="Q8" s="62" t="s">
        <v>108</v>
      </c>
      <c r="R8" s="62" t="s">
        <v>109</v>
      </c>
      <c r="S8" s="63" t="s">
        <v>95</v>
      </c>
    </row>
    <row r="9" spans="1:19" ht="28.65" customHeight="1" x14ac:dyDescent="0.3">
      <c r="B9" s="29" t="s">
        <v>110</v>
      </c>
      <c r="C9" s="30" t="str">
        <f t="shared" ref="C9:C40" si="0">IF(OR(INDEX($O9:$S9,MATCH($A$3,$O$8:$S$8,0))&lt;&gt;"N"),"Yes","No")</f>
        <v>Yes</v>
      </c>
      <c r="D9" s="30" t="str">
        <f t="shared" ref="D9:D40" si="1">IF(C9="Yes",IF(INDEX($O9:$S9,MATCH($A$3,$O$8:$S$8,0))="P/Y","Please Confirm",IF(INDEX($O9:$S9,MATCH($A$3,$O$8:$S$8,0))="Y","Actual Data","Planned/Estimated Data")),"No")</f>
        <v>Actual Data</v>
      </c>
      <c r="E9" s="31"/>
      <c r="F9" s="31"/>
      <c r="G9" s="32" t="s">
        <v>111</v>
      </c>
      <c r="H9" s="60" t="s">
        <v>112</v>
      </c>
      <c r="M9" s="59">
        <v>1</v>
      </c>
      <c r="N9" s="32"/>
      <c r="O9" s="32" t="s">
        <v>113</v>
      </c>
      <c r="P9" s="32" t="s">
        <v>113</v>
      </c>
      <c r="Q9" s="32" t="s">
        <v>113</v>
      </c>
      <c r="R9" s="32" t="s">
        <v>113</v>
      </c>
      <c r="S9" s="60" t="s">
        <v>113</v>
      </c>
    </row>
    <row r="10" spans="1:19" ht="28.8" x14ac:dyDescent="0.3">
      <c r="B10" s="23" t="s">
        <v>114</v>
      </c>
      <c r="C10" s="13" t="str">
        <f t="shared" si="0"/>
        <v>No</v>
      </c>
      <c r="D10" s="13" t="str">
        <f t="shared" si="1"/>
        <v>No</v>
      </c>
      <c r="E10" s="2"/>
      <c r="F10" s="72"/>
      <c r="G10" s="76" t="s">
        <v>115</v>
      </c>
      <c r="H10" s="22"/>
      <c r="M10" s="24">
        <v>2</v>
      </c>
      <c r="N10" s="76"/>
      <c r="O10" s="76" t="s">
        <v>116</v>
      </c>
      <c r="P10" s="76" t="s">
        <v>116</v>
      </c>
      <c r="Q10" s="76" t="s">
        <v>117</v>
      </c>
      <c r="R10" s="76" t="s">
        <v>113</v>
      </c>
      <c r="S10" s="22" t="s">
        <v>118</v>
      </c>
    </row>
    <row r="11" spans="1:19" ht="29.4" customHeight="1" x14ac:dyDescent="0.3">
      <c r="B11" s="23" t="s">
        <v>119</v>
      </c>
      <c r="C11" s="13" t="str">
        <f t="shared" si="0"/>
        <v>No</v>
      </c>
      <c r="D11" s="13" t="str">
        <f t="shared" si="1"/>
        <v>No</v>
      </c>
      <c r="E11" s="2"/>
      <c r="F11" s="72"/>
      <c r="G11" s="76" t="s">
        <v>115</v>
      </c>
      <c r="H11" s="22"/>
      <c r="M11" s="24">
        <v>3</v>
      </c>
      <c r="N11" s="76"/>
      <c r="O11" s="76" t="s">
        <v>116</v>
      </c>
      <c r="P11" s="76" t="s">
        <v>116</v>
      </c>
      <c r="Q11" s="76" t="s">
        <v>117</v>
      </c>
      <c r="R11" s="76" t="s">
        <v>113</v>
      </c>
      <c r="S11" s="22" t="s">
        <v>118</v>
      </c>
    </row>
    <row r="12" spans="1:19" x14ac:dyDescent="0.3">
      <c r="B12" s="21" t="s">
        <v>120</v>
      </c>
      <c r="C12" s="13" t="str">
        <f t="shared" si="0"/>
        <v>No</v>
      </c>
      <c r="D12" s="13" t="str">
        <f t="shared" si="1"/>
        <v>No</v>
      </c>
      <c r="E12" s="2"/>
      <c r="F12" s="72"/>
      <c r="G12" s="76" t="s">
        <v>115</v>
      </c>
      <c r="H12" s="22"/>
      <c r="M12" s="24">
        <v>5</v>
      </c>
      <c r="N12" s="76"/>
      <c r="O12" s="76" t="s">
        <v>117</v>
      </c>
      <c r="P12" s="76" t="s">
        <v>113</v>
      </c>
      <c r="Q12" s="76" t="s">
        <v>113</v>
      </c>
      <c r="R12" s="76" t="s">
        <v>113</v>
      </c>
      <c r="S12" s="22" t="s">
        <v>118</v>
      </c>
    </row>
    <row r="13" spans="1:19" x14ac:dyDescent="0.3">
      <c r="B13" s="21" t="s">
        <v>121</v>
      </c>
      <c r="C13" s="13" t="str">
        <f t="shared" si="0"/>
        <v>No</v>
      </c>
      <c r="D13" s="13" t="str">
        <f t="shared" si="1"/>
        <v>No</v>
      </c>
      <c r="E13" s="2"/>
      <c r="F13" s="72"/>
      <c r="G13" s="76" t="s">
        <v>115</v>
      </c>
      <c r="H13" s="22"/>
      <c r="M13" s="24">
        <v>6</v>
      </c>
      <c r="N13" s="76"/>
      <c r="O13" s="76" t="s">
        <v>117</v>
      </c>
      <c r="P13" s="76" t="s">
        <v>117</v>
      </c>
      <c r="Q13" s="76" t="s">
        <v>117</v>
      </c>
      <c r="R13" s="76" t="s">
        <v>113</v>
      </c>
      <c r="S13" s="22" t="s">
        <v>118</v>
      </c>
    </row>
    <row r="14" spans="1:19" x14ac:dyDescent="0.3">
      <c r="B14" s="23" t="s">
        <v>122</v>
      </c>
      <c r="C14" s="13" t="str">
        <f t="shared" si="0"/>
        <v>No</v>
      </c>
      <c r="D14" s="13" t="str">
        <f t="shared" si="1"/>
        <v>No</v>
      </c>
      <c r="E14" s="2"/>
      <c r="F14" s="2"/>
      <c r="G14" s="76" t="s">
        <v>123</v>
      </c>
      <c r="H14" s="44" t="s">
        <v>124</v>
      </c>
      <c r="M14" s="24">
        <v>9</v>
      </c>
      <c r="N14" s="76"/>
      <c r="O14" s="76" t="s">
        <v>113</v>
      </c>
      <c r="P14" s="76" t="s">
        <v>113</v>
      </c>
      <c r="Q14" s="76" t="s">
        <v>113</v>
      </c>
      <c r="R14" s="76" t="s">
        <v>113</v>
      </c>
      <c r="S14" s="22" t="s">
        <v>118</v>
      </c>
    </row>
    <row r="15" spans="1:19" ht="18" customHeight="1" x14ac:dyDescent="0.3">
      <c r="B15" s="23" t="s">
        <v>125</v>
      </c>
      <c r="C15" s="13" t="str">
        <f t="shared" si="0"/>
        <v>Yes</v>
      </c>
      <c r="D15" s="13" t="str">
        <f t="shared" si="1"/>
        <v>Please Confirm</v>
      </c>
      <c r="E15" s="2"/>
      <c r="F15" s="72"/>
      <c r="G15" s="76" t="s">
        <v>115</v>
      </c>
      <c r="H15" s="22"/>
      <c r="M15" s="24">
        <v>10</v>
      </c>
      <c r="N15" s="76"/>
      <c r="O15" s="76" t="s">
        <v>116</v>
      </c>
      <c r="P15" s="76" t="s">
        <v>116</v>
      </c>
      <c r="Q15" s="76" t="s">
        <v>116</v>
      </c>
      <c r="R15" s="76" t="s">
        <v>117</v>
      </c>
      <c r="S15" s="22" t="s">
        <v>117</v>
      </c>
    </row>
    <row r="16" spans="1:19" ht="28.8" x14ac:dyDescent="0.3">
      <c r="B16" s="21" t="s">
        <v>126</v>
      </c>
      <c r="C16" s="13" t="str">
        <f t="shared" si="0"/>
        <v>Yes</v>
      </c>
      <c r="D16" s="13" t="str">
        <f t="shared" si="1"/>
        <v>Please Confirm</v>
      </c>
      <c r="E16" s="2"/>
      <c r="F16" s="2"/>
      <c r="G16" s="76" t="s">
        <v>123</v>
      </c>
      <c r="H16" s="22" t="s">
        <v>127</v>
      </c>
      <c r="M16" s="24">
        <v>12</v>
      </c>
      <c r="N16" s="76"/>
      <c r="O16" s="76" t="s">
        <v>116</v>
      </c>
      <c r="P16" s="76" t="s">
        <v>116</v>
      </c>
      <c r="Q16" s="76" t="s">
        <v>116</v>
      </c>
      <c r="R16" s="76" t="s">
        <v>117</v>
      </c>
      <c r="S16" s="22" t="s">
        <v>117</v>
      </c>
    </row>
    <row r="17" spans="1:19" ht="28.8" x14ac:dyDescent="0.3">
      <c r="B17" s="21" t="s">
        <v>128</v>
      </c>
      <c r="C17" s="13" t="str">
        <f t="shared" si="0"/>
        <v>Yes</v>
      </c>
      <c r="D17" s="13" t="str">
        <f t="shared" si="1"/>
        <v>Please Confirm</v>
      </c>
      <c r="E17" s="2"/>
      <c r="F17" s="72"/>
      <c r="G17" s="76" t="s">
        <v>115</v>
      </c>
      <c r="H17" s="44" t="s">
        <v>129</v>
      </c>
      <c r="M17" s="24">
        <v>13</v>
      </c>
      <c r="N17" s="76"/>
      <c r="O17" s="76" t="s">
        <v>116</v>
      </c>
      <c r="P17" s="76" t="s">
        <v>116</v>
      </c>
      <c r="Q17" s="76" t="s">
        <v>116</v>
      </c>
      <c r="R17" s="76" t="s">
        <v>117</v>
      </c>
      <c r="S17" s="22" t="s">
        <v>117</v>
      </c>
    </row>
    <row r="18" spans="1:19" ht="29.25" customHeight="1" x14ac:dyDescent="0.3">
      <c r="B18" s="23" t="s">
        <v>130</v>
      </c>
      <c r="C18" s="13" t="str">
        <f t="shared" si="0"/>
        <v>Yes</v>
      </c>
      <c r="D18" s="13" t="str">
        <f t="shared" si="1"/>
        <v>Actual Data</v>
      </c>
      <c r="E18" s="2"/>
      <c r="F18" s="2"/>
      <c r="G18" s="76" t="s">
        <v>111</v>
      </c>
      <c r="H18" s="22" t="s">
        <v>112</v>
      </c>
      <c r="M18" s="24">
        <v>14</v>
      </c>
      <c r="N18" s="76"/>
      <c r="O18" s="76" t="s">
        <v>117</v>
      </c>
      <c r="P18" s="76" t="s">
        <v>117</v>
      </c>
      <c r="Q18" s="76" t="s">
        <v>117</v>
      </c>
      <c r="R18" s="76" t="s">
        <v>113</v>
      </c>
      <c r="S18" s="22" t="s">
        <v>113</v>
      </c>
    </row>
    <row r="19" spans="1:19" x14ac:dyDescent="0.3">
      <c r="B19" s="21" t="s">
        <v>131</v>
      </c>
      <c r="C19" s="13" t="str">
        <f t="shared" si="0"/>
        <v>Yes</v>
      </c>
      <c r="D19" s="13" t="str">
        <f t="shared" si="1"/>
        <v>Actual Data</v>
      </c>
      <c r="E19" s="2"/>
      <c r="F19" s="72"/>
      <c r="G19" s="76" t="s">
        <v>115</v>
      </c>
      <c r="H19" s="22"/>
      <c r="M19" s="24">
        <v>14.1</v>
      </c>
      <c r="N19" s="76"/>
      <c r="O19" s="76" t="s">
        <v>113</v>
      </c>
      <c r="P19" s="76" t="s">
        <v>113</v>
      </c>
      <c r="Q19" s="76" t="s">
        <v>113</v>
      </c>
      <c r="R19" s="76" t="s">
        <v>113</v>
      </c>
      <c r="S19" s="22" t="s">
        <v>113</v>
      </c>
    </row>
    <row r="20" spans="1:19" x14ac:dyDescent="0.3">
      <c r="B20" s="21" t="s">
        <v>132</v>
      </c>
      <c r="C20" s="13" t="str">
        <f t="shared" si="0"/>
        <v>Yes</v>
      </c>
      <c r="D20" s="13" t="str">
        <f t="shared" si="1"/>
        <v>Actual Data</v>
      </c>
      <c r="E20" s="2"/>
      <c r="F20" s="72"/>
      <c r="G20" s="76" t="s">
        <v>115</v>
      </c>
      <c r="H20" s="22"/>
      <c r="M20" s="24">
        <v>14.2</v>
      </c>
      <c r="N20" s="76"/>
      <c r="O20" s="76" t="s">
        <v>117</v>
      </c>
      <c r="P20" s="76" t="s">
        <v>117</v>
      </c>
      <c r="Q20" s="76" t="s">
        <v>113</v>
      </c>
      <c r="R20" s="76" t="s">
        <v>113</v>
      </c>
      <c r="S20" s="22" t="s">
        <v>113</v>
      </c>
    </row>
    <row r="21" spans="1:19" x14ac:dyDescent="0.3">
      <c r="B21" s="21" t="s">
        <v>133</v>
      </c>
      <c r="C21" s="13" t="str">
        <f t="shared" si="0"/>
        <v>Yes</v>
      </c>
      <c r="D21" s="13" t="str">
        <f t="shared" si="1"/>
        <v>Actual Data</v>
      </c>
      <c r="E21" s="2"/>
      <c r="F21" s="72"/>
      <c r="G21" s="76" t="s">
        <v>115</v>
      </c>
      <c r="H21" s="22"/>
      <c r="M21" s="24">
        <v>14.5</v>
      </c>
      <c r="N21" s="76"/>
      <c r="O21" s="76" t="s">
        <v>116</v>
      </c>
      <c r="P21" s="76" t="s">
        <v>117</v>
      </c>
      <c r="Q21" s="76" t="s">
        <v>113</v>
      </c>
      <c r="R21" s="76" t="s">
        <v>113</v>
      </c>
      <c r="S21" s="22" t="s">
        <v>113</v>
      </c>
    </row>
    <row r="22" spans="1:19" x14ac:dyDescent="0.3">
      <c r="B22" s="21" t="s">
        <v>134</v>
      </c>
      <c r="C22" s="13" t="str">
        <f t="shared" si="0"/>
        <v>Yes</v>
      </c>
      <c r="D22" s="13" t="str">
        <f t="shared" si="1"/>
        <v>Actual Data</v>
      </c>
      <c r="E22" s="2"/>
      <c r="F22" s="72"/>
      <c r="G22" s="76" t="s">
        <v>115</v>
      </c>
      <c r="H22" s="22"/>
      <c r="M22" s="24">
        <v>14.6</v>
      </c>
      <c r="N22" s="76"/>
      <c r="O22" s="76" t="s">
        <v>116</v>
      </c>
      <c r="P22" s="76" t="s">
        <v>116</v>
      </c>
      <c r="Q22" s="76" t="s">
        <v>117</v>
      </c>
      <c r="R22" s="76" t="s">
        <v>117</v>
      </c>
      <c r="S22" s="22" t="s">
        <v>113</v>
      </c>
    </row>
    <row r="23" spans="1:19" x14ac:dyDescent="0.3">
      <c r="B23" s="21" t="s">
        <v>135</v>
      </c>
      <c r="C23" s="13" t="str">
        <f t="shared" si="0"/>
        <v>Yes</v>
      </c>
      <c r="D23" s="13" t="str">
        <f t="shared" si="1"/>
        <v>Actual Data</v>
      </c>
      <c r="E23" s="2"/>
      <c r="F23" s="72"/>
      <c r="G23" s="76" t="s">
        <v>115</v>
      </c>
      <c r="H23" s="22"/>
      <c r="M23" s="24">
        <v>14.7</v>
      </c>
      <c r="N23" s="35"/>
      <c r="O23" s="76" t="s">
        <v>116</v>
      </c>
      <c r="P23" s="76" t="s">
        <v>116</v>
      </c>
      <c r="Q23" s="76" t="s">
        <v>116</v>
      </c>
      <c r="R23" s="76" t="s">
        <v>117</v>
      </c>
      <c r="S23" s="22" t="s">
        <v>113</v>
      </c>
    </row>
    <row r="24" spans="1:19" x14ac:dyDescent="0.3">
      <c r="B24" s="21" t="s">
        <v>136</v>
      </c>
      <c r="C24" s="13" t="str">
        <f t="shared" si="0"/>
        <v>Yes</v>
      </c>
      <c r="D24" s="13" t="str">
        <f t="shared" si="1"/>
        <v>Please Confirm</v>
      </c>
      <c r="E24" s="2"/>
      <c r="F24" s="72"/>
      <c r="G24" s="76" t="s">
        <v>115</v>
      </c>
      <c r="H24" s="22"/>
      <c r="M24" s="24">
        <v>16</v>
      </c>
      <c r="N24" s="35"/>
      <c r="O24" s="76" t="s">
        <v>116</v>
      </c>
      <c r="P24" s="76" t="s">
        <v>116</v>
      </c>
      <c r="Q24" s="76" t="s">
        <v>116</v>
      </c>
      <c r="R24" s="76" t="s">
        <v>116</v>
      </c>
      <c r="S24" s="22" t="s">
        <v>117</v>
      </c>
    </row>
    <row r="25" spans="1:19" ht="28.8" x14ac:dyDescent="0.3">
      <c r="B25" s="23" t="s">
        <v>137</v>
      </c>
      <c r="C25" s="13" t="str">
        <f t="shared" si="0"/>
        <v>No</v>
      </c>
      <c r="D25" s="13" t="str">
        <f t="shared" si="1"/>
        <v>No</v>
      </c>
      <c r="E25" s="2"/>
      <c r="F25" s="2"/>
      <c r="G25" s="76" t="s">
        <v>111</v>
      </c>
      <c r="H25" s="44" t="s">
        <v>138</v>
      </c>
      <c r="M25" s="24">
        <v>17</v>
      </c>
      <c r="N25" s="76"/>
      <c r="O25" s="76" t="s">
        <v>113</v>
      </c>
      <c r="P25" s="76" t="s">
        <v>113</v>
      </c>
      <c r="Q25" s="76" t="s">
        <v>113</v>
      </c>
      <c r="R25" s="76" t="s">
        <v>113</v>
      </c>
      <c r="S25" s="22" t="s">
        <v>118</v>
      </c>
    </row>
    <row r="26" spans="1:19" x14ac:dyDescent="0.3">
      <c r="B26" s="23" t="s">
        <v>139</v>
      </c>
      <c r="C26" s="13" t="str">
        <f t="shared" si="0"/>
        <v>No</v>
      </c>
      <c r="D26" s="13" t="str">
        <f t="shared" si="1"/>
        <v>No</v>
      </c>
      <c r="E26" s="2"/>
      <c r="F26" s="73"/>
      <c r="G26" s="76" t="s">
        <v>140</v>
      </c>
      <c r="H26" s="22" t="s">
        <v>141</v>
      </c>
      <c r="M26" s="24">
        <v>18</v>
      </c>
      <c r="N26" s="76"/>
      <c r="O26" s="76" t="s">
        <v>113</v>
      </c>
      <c r="P26" s="76" t="s">
        <v>113</v>
      </c>
      <c r="Q26" s="76" t="s">
        <v>113</v>
      </c>
      <c r="R26" s="76" t="s">
        <v>113</v>
      </c>
      <c r="S26" s="22" t="s">
        <v>118</v>
      </c>
    </row>
    <row r="27" spans="1:19" x14ac:dyDescent="0.3">
      <c r="A27" s="17"/>
      <c r="B27" s="23" t="s">
        <v>142</v>
      </c>
      <c r="C27" s="13" t="str">
        <f t="shared" si="0"/>
        <v>Yes</v>
      </c>
      <c r="D27" s="13" t="str">
        <f t="shared" si="1"/>
        <v>Actual Data</v>
      </c>
      <c r="E27" s="2"/>
      <c r="F27" s="73"/>
      <c r="G27" s="76" t="s">
        <v>140</v>
      </c>
      <c r="H27" s="44" t="s">
        <v>143</v>
      </c>
      <c r="M27" s="24">
        <v>19</v>
      </c>
      <c r="N27" s="76"/>
      <c r="O27" s="76" t="s">
        <v>113</v>
      </c>
      <c r="P27" s="76" t="s">
        <v>113</v>
      </c>
      <c r="Q27" s="76" t="s">
        <v>113</v>
      </c>
      <c r="R27" s="76" t="s">
        <v>113</v>
      </c>
      <c r="S27" s="22" t="s">
        <v>113</v>
      </c>
    </row>
    <row r="28" spans="1:19" x14ac:dyDescent="0.3">
      <c r="B28" s="23" t="s">
        <v>144</v>
      </c>
      <c r="C28" s="13" t="str">
        <f t="shared" si="0"/>
        <v>Yes</v>
      </c>
      <c r="D28" s="13" t="str">
        <f t="shared" si="1"/>
        <v>Actual Data</v>
      </c>
      <c r="E28" s="2"/>
      <c r="F28" s="73"/>
      <c r="G28" s="76" t="s">
        <v>140</v>
      </c>
      <c r="H28" s="44" t="s">
        <v>145</v>
      </c>
      <c r="M28" s="24">
        <v>19.5</v>
      </c>
      <c r="N28" s="76"/>
      <c r="O28" s="76" t="s">
        <v>113</v>
      </c>
      <c r="P28" s="76" t="s">
        <v>113</v>
      </c>
      <c r="Q28" s="76" t="s">
        <v>113</v>
      </c>
      <c r="R28" s="76" t="s">
        <v>113</v>
      </c>
      <c r="S28" s="22" t="s">
        <v>113</v>
      </c>
    </row>
    <row r="29" spans="1:19" x14ac:dyDescent="0.3">
      <c r="B29" s="23" t="s">
        <v>146</v>
      </c>
      <c r="C29" s="13" t="str">
        <f t="shared" si="0"/>
        <v>Yes</v>
      </c>
      <c r="D29" s="13" t="str">
        <f t="shared" si="1"/>
        <v>Actual Data</v>
      </c>
      <c r="E29" s="2"/>
      <c r="F29" s="2"/>
      <c r="G29" s="76" t="s">
        <v>111</v>
      </c>
      <c r="H29" s="22"/>
      <c r="M29" s="24">
        <v>24</v>
      </c>
      <c r="N29" s="76"/>
      <c r="O29" s="76" t="s">
        <v>113</v>
      </c>
      <c r="P29" s="76" t="s">
        <v>113</v>
      </c>
      <c r="Q29" s="76" t="s">
        <v>113</v>
      </c>
      <c r="R29" s="76" t="s">
        <v>113</v>
      </c>
      <c r="S29" s="22" t="s">
        <v>113</v>
      </c>
    </row>
    <row r="30" spans="1:19" x14ac:dyDescent="0.3">
      <c r="B30" s="23" t="s">
        <v>147</v>
      </c>
      <c r="C30" s="13" t="str">
        <f t="shared" si="0"/>
        <v>Yes</v>
      </c>
      <c r="D30" s="13" t="str">
        <f t="shared" si="1"/>
        <v>Actual Data</v>
      </c>
      <c r="E30" s="2"/>
      <c r="F30" s="75"/>
      <c r="G30" s="76" t="s">
        <v>123</v>
      </c>
      <c r="H30" s="22"/>
      <c r="M30" s="24">
        <v>25</v>
      </c>
      <c r="N30" s="76"/>
      <c r="O30" s="76" t="s">
        <v>117</v>
      </c>
      <c r="P30" s="76" t="s">
        <v>117</v>
      </c>
      <c r="Q30" s="76" t="s">
        <v>117</v>
      </c>
      <c r="R30" s="76" t="s">
        <v>113</v>
      </c>
      <c r="S30" s="22" t="s">
        <v>113</v>
      </c>
    </row>
    <row r="31" spans="1:19" ht="28.8" x14ac:dyDescent="0.3">
      <c r="B31" s="23" t="s">
        <v>148</v>
      </c>
      <c r="C31" s="13" t="str">
        <f t="shared" si="0"/>
        <v>No</v>
      </c>
      <c r="D31" s="13" t="str">
        <f t="shared" si="1"/>
        <v>No</v>
      </c>
      <c r="E31" s="2"/>
      <c r="F31" s="2"/>
      <c r="G31" s="76" t="s">
        <v>111</v>
      </c>
      <c r="H31" s="44" t="s">
        <v>326</v>
      </c>
      <c r="M31" s="24">
        <v>27</v>
      </c>
      <c r="N31" s="76"/>
      <c r="O31" s="76" t="s">
        <v>113</v>
      </c>
      <c r="P31" s="76" t="s">
        <v>118</v>
      </c>
      <c r="Q31" s="76" t="s">
        <v>118</v>
      </c>
      <c r="R31" s="76" t="s">
        <v>118</v>
      </c>
      <c r="S31" s="22" t="s">
        <v>118</v>
      </c>
    </row>
    <row r="32" spans="1:19" ht="28.8" x14ac:dyDescent="0.3">
      <c r="B32" s="23" t="s">
        <v>149</v>
      </c>
      <c r="C32" s="13" t="str">
        <f t="shared" si="0"/>
        <v>No</v>
      </c>
      <c r="D32" s="13" t="str">
        <f t="shared" si="1"/>
        <v>No</v>
      </c>
      <c r="E32" s="2"/>
      <c r="F32" s="2"/>
      <c r="G32" s="76" t="s">
        <v>111</v>
      </c>
      <c r="H32" s="44" t="s">
        <v>327</v>
      </c>
      <c r="M32" s="24">
        <v>28</v>
      </c>
      <c r="N32" s="76"/>
      <c r="O32" s="76" t="s">
        <v>118</v>
      </c>
      <c r="P32" s="76" t="s">
        <v>113</v>
      </c>
      <c r="Q32" s="76" t="s">
        <v>118</v>
      </c>
      <c r="R32" s="76" t="s">
        <v>118</v>
      </c>
      <c r="S32" s="22" t="s">
        <v>118</v>
      </c>
    </row>
    <row r="33" spans="1:19" x14ac:dyDescent="0.3">
      <c r="B33" s="23" t="s">
        <v>150</v>
      </c>
      <c r="C33" s="13" t="str">
        <f t="shared" si="0"/>
        <v>No</v>
      </c>
      <c r="D33" s="13" t="str">
        <f t="shared" si="1"/>
        <v>No</v>
      </c>
      <c r="E33" s="2"/>
      <c r="F33" s="73"/>
      <c r="G33" s="76" t="s">
        <v>140</v>
      </c>
      <c r="H33" s="44" t="s">
        <v>151</v>
      </c>
      <c r="M33" s="24">
        <v>29</v>
      </c>
      <c r="N33" s="76"/>
      <c r="O33" s="76" t="s">
        <v>118</v>
      </c>
      <c r="P33" s="76" t="s">
        <v>113</v>
      </c>
      <c r="Q33" s="76" t="s">
        <v>118</v>
      </c>
      <c r="R33" s="76" t="s">
        <v>113</v>
      </c>
      <c r="S33" s="22" t="s">
        <v>118</v>
      </c>
    </row>
    <row r="34" spans="1:19" x14ac:dyDescent="0.3">
      <c r="B34" s="23" t="s">
        <v>152</v>
      </c>
      <c r="C34" s="13" t="str">
        <f t="shared" si="0"/>
        <v>No</v>
      </c>
      <c r="D34" s="13" t="str">
        <f t="shared" si="1"/>
        <v>No</v>
      </c>
      <c r="E34" s="2"/>
      <c r="F34" s="73"/>
      <c r="G34" s="76" t="s">
        <v>140</v>
      </c>
      <c r="H34" s="44" t="s">
        <v>151</v>
      </c>
      <c r="M34" s="24">
        <v>30</v>
      </c>
      <c r="N34" s="76"/>
      <c r="O34" s="76" t="s">
        <v>118</v>
      </c>
      <c r="P34" s="76" t="s">
        <v>113</v>
      </c>
      <c r="Q34" s="76" t="s">
        <v>118</v>
      </c>
      <c r="R34" s="76" t="s">
        <v>113</v>
      </c>
      <c r="S34" s="22" t="s">
        <v>118</v>
      </c>
    </row>
    <row r="35" spans="1:19" x14ac:dyDescent="0.3">
      <c r="B35" s="23" t="s">
        <v>153</v>
      </c>
      <c r="C35" s="13" t="str">
        <f t="shared" si="0"/>
        <v>No</v>
      </c>
      <c r="D35" s="13" t="str">
        <f t="shared" si="1"/>
        <v>No</v>
      </c>
      <c r="E35" s="2"/>
      <c r="F35" s="73"/>
      <c r="G35" s="76" t="s">
        <v>140</v>
      </c>
      <c r="H35" s="44" t="s">
        <v>151</v>
      </c>
      <c r="M35" s="24">
        <v>31</v>
      </c>
      <c r="N35" s="76"/>
      <c r="O35" s="76" t="s">
        <v>118</v>
      </c>
      <c r="P35" s="76" t="s">
        <v>113</v>
      </c>
      <c r="Q35" s="76" t="s">
        <v>118</v>
      </c>
      <c r="R35" s="76" t="s">
        <v>113</v>
      </c>
      <c r="S35" s="22" t="s">
        <v>118</v>
      </c>
    </row>
    <row r="36" spans="1:19" ht="28.8" x14ac:dyDescent="0.3">
      <c r="B36" s="23" t="s">
        <v>154</v>
      </c>
      <c r="C36" s="13" t="str">
        <f t="shared" si="0"/>
        <v>No</v>
      </c>
      <c r="D36" s="13" t="str">
        <f t="shared" si="1"/>
        <v>No</v>
      </c>
      <c r="E36" s="2"/>
      <c r="F36" s="2"/>
      <c r="G36" s="76" t="s">
        <v>111</v>
      </c>
      <c r="H36" s="44" t="s">
        <v>155</v>
      </c>
      <c r="M36" s="24">
        <v>32</v>
      </c>
      <c r="N36" s="76"/>
      <c r="O36" s="76" t="s">
        <v>118</v>
      </c>
      <c r="P36" s="76" t="s">
        <v>118</v>
      </c>
      <c r="Q36" s="76" t="s">
        <v>113</v>
      </c>
      <c r="R36" s="76" t="s">
        <v>113</v>
      </c>
      <c r="S36" s="22" t="s">
        <v>118</v>
      </c>
    </row>
    <row r="37" spans="1:19" x14ac:dyDescent="0.3">
      <c r="B37" s="23" t="s">
        <v>156</v>
      </c>
      <c r="C37" s="13" t="str">
        <f t="shared" si="0"/>
        <v>No</v>
      </c>
      <c r="D37" s="13" t="str">
        <f t="shared" si="1"/>
        <v>No</v>
      </c>
      <c r="E37" s="2"/>
      <c r="F37" s="5"/>
      <c r="G37" s="76" t="s">
        <v>123</v>
      </c>
      <c r="H37" s="22" t="s">
        <v>157</v>
      </c>
      <c r="M37" s="24">
        <v>33</v>
      </c>
      <c r="N37" s="76"/>
      <c r="O37" s="76" t="s">
        <v>118</v>
      </c>
      <c r="P37" s="76" t="s">
        <v>118</v>
      </c>
      <c r="Q37" s="76" t="s">
        <v>113</v>
      </c>
      <c r="R37" s="76" t="s">
        <v>113</v>
      </c>
      <c r="S37" s="22" t="s">
        <v>118</v>
      </c>
    </row>
    <row r="38" spans="1:19" x14ac:dyDescent="0.3">
      <c r="B38" s="21" t="s">
        <v>158</v>
      </c>
      <c r="C38" s="13" t="str">
        <f t="shared" si="0"/>
        <v>Yes</v>
      </c>
      <c r="D38" s="13" t="str">
        <f t="shared" si="1"/>
        <v>Actual Data</v>
      </c>
      <c r="E38" s="2"/>
      <c r="F38" s="72"/>
      <c r="G38" s="76" t="s">
        <v>115</v>
      </c>
      <c r="H38" s="22"/>
      <c r="M38" s="24">
        <v>34</v>
      </c>
      <c r="N38" s="76"/>
      <c r="O38" s="76" t="s">
        <v>116</v>
      </c>
      <c r="P38" s="76" t="s">
        <v>117</v>
      </c>
      <c r="Q38" s="76" t="s">
        <v>117</v>
      </c>
      <c r="R38" s="76" t="s">
        <v>117</v>
      </c>
      <c r="S38" s="22" t="s">
        <v>113</v>
      </c>
    </row>
    <row r="39" spans="1:19" x14ac:dyDescent="0.3">
      <c r="B39" s="23" t="s">
        <v>159</v>
      </c>
      <c r="C39" s="13" t="str">
        <f t="shared" si="0"/>
        <v>Yes</v>
      </c>
      <c r="D39" s="13" t="str">
        <f t="shared" si="1"/>
        <v>Actual Data</v>
      </c>
      <c r="E39" s="2"/>
      <c r="F39" s="2"/>
      <c r="G39" s="76" t="s">
        <v>111</v>
      </c>
      <c r="H39" s="22"/>
      <c r="M39" s="24">
        <v>37</v>
      </c>
      <c r="N39" s="76"/>
      <c r="O39" s="76" t="s">
        <v>118</v>
      </c>
      <c r="P39" s="76" t="s">
        <v>117</v>
      </c>
      <c r="Q39" s="76" t="s">
        <v>117</v>
      </c>
      <c r="R39" s="76" t="s">
        <v>113</v>
      </c>
      <c r="S39" s="22" t="s">
        <v>113</v>
      </c>
    </row>
    <row r="40" spans="1:19" x14ac:dyDescent="0.3">
      <c r="B40" s="23" t="s">
        <v>160</v>
      </c>
      <c r="C40" s="13" t="str">
        <f t="shared" si="0"/>
        <v>Yes</v>
      </c>
      <c r="D40" s="13" t="str">
        <f t="shared" si="1"/>
        <v>Actual Data</v>
      </c>
      <c r="E40" s="2"/>
      <c r="F40" s="75"/>
      <c r="G40" s="76" t="s">
        <v>161</v>
      </c>
      <c r="H40" s="22"/>
      <c r="M40" s="24">
        <v>38</v>
      </c>
      <c r="N40" s="76"/>
      <c r="O40" s="76" t="s">
        <v>118</v>
      </c>
      <c r="P40" s="76" t="s">
        <v>117</v>
      </c>
      <c r="Q40" s="76" t="s">
        <v>118</v>
      </c>
      <c r="R40" s="76" t="s">
        <v>113</v>
      </c>
      <c r="S40" s="22" t="s">
        <v>113</v>
      </c>
    </row>
    <row r="41" spans="1:19" ht="28.8" x14ac:dyDescent="0.3">
      <c r="A41" s="17"/>
      <c r="B41" s="23" t="s">
        <v>162</v>
      </c>
      <c r="C41" s="13" t="str">
        <f t="shared" ref="C41:C62" si="2">IF(OR(INDEX($O41:$S41,MATCH($A$3,$O$8:$S$8,0))&lt;&gt;"N"),"Yes","No")</f>
        <v>Yes</v>
      </c>
      <c r="D41" s="13" t="str">
        <f t="shared" ref="D41:D62" si="3">IF(C41="Yes",IF(INDEX($O41:$S41,MATCH($A$3,$O$8:$S$8,0))="P/Y","Please Confirm",IF(INDEX($O41:$S41,MATCH($A$3,$O$8:$S$8,0))="Y","Actual Data","Planned/Estimated Data")),"No")</f>
        <v>Actual Data</v>
      </c>
      <c r="E41" s="2"/>
      <c r="F41" s="75"/>
      <c r="G41" s="76" t="s">
        <v>163</v>
      </c>
      <c r="H41" s="44" t="s">
        <v>164</v>
      </c>
      <c r="M41" s="24">
        <v>39</v>
      </c>
      <c r="N41" s="76"/>
      <c r="O41" s="76" t="s">
        <v>118</v>
      </c>
      <c r="P41" s="76" t="s">
        <v>117</v>
      </c>
      <c r="Q41" s="76" t="s">
        <v>118</v>
      </c>
      <c r="R41" s="76" t="s">
        <v>113</v>
      </c>
      <c r="S41" s="22" t="s">
        <v>113</v>
      </c>
    </row>
    <row r="42" spans="1:19" x14ac:dyDescent="0.3">
      <c r="B42" s="23" t="s">
        <v>165</v>
      </c>
      <c r="C42" s="13" t="str">
        <f t="shared" si="2"/>
        <v>Yes</v>
      </c>
      <c r="D42" s="13" t="str">
        <f t="shared" si="3"/>
        <v>Actual Data</v>
      </c>
      <c r="E42" s="2"/>
      <c r="F42" s="75"/>
      <c r="G42" s="76" t="s">
        <v>163</v>
      </c>
      <c r="H42" s="44" t="s">
        <v>166</v>
      </c>
      <c r="M42" s="24">
        <v>40</v>
      </c>
      <c r="N42" s="76"/>
      <c r="O42" s="76" t="s">
        <v>118</v>
      </c>
      <c r="P42" s="76" t="s">
        <v>118</v>
      </c>
      <c r="Q42" s="76" t="s">
        <v>118</v>
      </c>
      <c r="R42" s="76" t="s">
        <v>113</v>
      </c>
      <c r="S42" s="22" t="s">
        <v>113</v>
      </c>
    </row>
    <row r="43" spans="1:19" x14ac:dyDescent="0.3">
      <c r="B43" s="21" t="s">
        <v>167</v>
      </c>
      <c r="C43" s="13" t="str">
        <f t="shared" si="2"/>
        <v>Yes</v>
      </c>
      <c r="D43" s="13" t="str">
        <f t="shared" si="3"/>
        <v>Actual Data</v>
      </c>
      <c r="E43" s="2"/>
      <c r="F43" s="75"/>
      <c r="G43" s="76" t="s">
        <v>161</v>
      </c>
      <c r="H43" s="22"/>
      <c r="M43" s="24">
        <v>40.049999999999997</v>
      </c>
      <c r="N43" s="76"/>
      <c r="O43" s="76" t="s">
        <v>118</v>
      </c>
      <c r="P43" s="76" t="s">
        <v>118</v>
      </c>
      <c r="Q43" s="76" t="s">
        <v>118</v>
      </c>
      <c r="R43" s="76" t="s">
        <v>113</v>
      </c>
      <c r="S43" s="22" t="s">
        <v>113</v>
      </c>
    </row>
    <row r="44" spans="1:19" x14ac:dyDescent="0.3">
      <c r="B44" s="23" t="s">
        <v>168</v>
      </c>
      <c r="C44" s="13" t="str">
        <f t="shared" si="2"/>
        <v>Yes</v>
      </c>
      <c r="D44" s="13" t="str">
        <f t="shared" si="3"/>
        <v>Actual Data</v>
      </c>
      <c r="E44" s="2"/>
      <c r="F44" s="75"/>
      <c r="G44" s="76" t="s">
        <v>123</v>
      </c>
      <c r="H44" s="22"/>
      <c r="M44" s="24">
        <v>40.1</v>
      </c>
      <c r="N44" s="76"/>
      <c r="O44" s="76" t="s">
        <v>118</v>
      </c>
      <c r="P44" s="76" t="s">
        <v>118</v>
      </c>
      <c r="Q44" s="76" t="s">
        <v>116</v>
      </c>
      <c r="R44" s="76" t="s">
        <v>113</v>
      </c>
      <c r="S44" s="22" t="s">
        <v>113</v>
      </c>
    </row>
    <row r="45" spans="1:19" x14ac:dyDescent="0.3">
      <c r="B45" s="23" t="s">
        <v>169</v>
      </c>
      <c r="C45" s="13" t="str">
        <f t="shared" si="2"/>
        <v>Yes</v>
      </c>
      <c r="D45" s="13" t="str">
        <f t="shared" si="3"/>
        <v>Actual Data</v>
      </c>
      <c r="E45" s="2"/>
      <c r="F45" s="75"/>
      <c r="G45" s="76" t="s">
        <v>123</v>
      </c>
      <c r="H45" s="22"/>
      <c r="M45" s="24">
        <v>40.200000000000003</v>
      </c>
      <c r="N45" s="76"/>
      <c r="O45" s="76" t="s">
        <v>118</v>
      </c>
      <c r="P45" s="76" t="s">
        <v>118</v>
      </c>
      <c r="Q45" s="76" t="s">
        <v>116</v>
      </c>
      <c r="R45" s="76" t="s">
        <v>113</v>
      </c>
      <c r="S45" s="22" t="s">
        <v>113</v>
      </c>
    </row>
    <row r="46" spans="1:19" ht="28.8" x14ac:dyDescent="0.3">
      <c r="B46" s="23" t="s">
        <v>170</v>
      </c>
      <c r="C46" s="13" t="str">
        <f t="shared" si="2"/>
        <v>Yes</v>
      </c>
      <c r="D46" s="13" t="str">
        <f t="shared" si="3"/>
        <v>Actual Data</v>
      </c>
      <c r="E46" s="2"/>
      <c r="F46" s="2"/>
      <c r="G46" s="76" t="s">
        <v>161</v>
      </c>
      <c r="H46" s="44" t="s">
        <v>171</v>
      </c>
      <c r="M46" s="24">
        <v>42</v>
      </c>
      <c r="N46" s="76"/>
      <c r="O46" s="76" t="s">
        <v>118</v>
      </c>
      <c r="P46" s="76" t="s">
        <v>118</v>
      </c>
      <c r="Q46" s="76" t="s">
        <v>118</v>
      </c>
      <c r="R46" s="76" t="s">
        <v>113</v>
      </c>
      <c r="S46" s="22" t="s">
        <v>113</v>
      </c>
    </row>
    <row r="47" spans="1:19" ht="28.8" x14ac:dyDescent="0.3">
      <c r="B47" s="23" t="s">
        <v>172</v>
      </c>
      <c r="C47" s="13" t="str">
        <f t="shared" si="2"/>
        <v>Yes</v>
      </c>
      <c r="D47" s="13" t="str">
        <f t="shared" si="3"/>
        <v>Actual Data</v>
      </c>
      <c r="E47" s="2"/>
      <c r="F47" s="2"/>
      <c r="G47" s="76" t="s">
        <v>123</v>
      </c>
      <c r="H47" s="44" t="s">
        <v>173</v>
      </c>
      <c r="M47" s="24">
        <v>43</v>
      </c>
      <c r="N47" s="76"/>
      <c r="O47" s="76" t="s">
        <v>118</v>
      </c>
      <c r="P47" s="76" t="s">
        <v>116</v>
      </c>
      <c r="Q47" s="76" t="s">
        <v>118</v>
      </c>
      <c r="R47" s="76" t="s">
        <v>116</v>
      </c>
      <c r="S47" s="22" t="s">
        <v>113</v>
      </c>
    </row>
    <row r="48" spans="1:19" x14ac:dyDescent="0.3">
      <c r="B48" s="23" t="s">
        <v>174</v>
      </c>
      <c r="C48" s="13" t="str">
        <f t="shared" si="2"/>
        <v>Yes</v>
      </c>
      <c r="D48" s="13" t="str">
        <f t="shared" si="3"/>
        <v>Actual Data</v>
      </c>
      <c r="E48" s="2"/>
      <c r="F48" s="75"/>
      <c r="G48" s="76" t="s">
        <v>123</v>
      </c>
      <c r="H48" s="22" t="s">
        <v>175</v>
      </c>
      <c r="M48" s="24">
        <v>45</v>
      </c>
      <c r="N48" s="76"/>
      <c r="O48" s="76" t="s">
        <v>118</v>
      </c>
      <c r="P48" s="76" t="s">
        <v>118</v>
      </c>
      <c r="Q48" s="76" t="s">
        <v>118</v>
      </c>
      <c r="R48" s="76" t="s">
        <v>118</v>
      </c>
      <c r="S48" s="22" t="s">
        <v>113</v>
      </c>
    </row>
    <row r="49" spans="1:19" x14ac:dyDescent="0.3">
      <c r="B49" s="23" t="s">
        <v>176</v>
      </c>
      <c r="C49" s="13" t="str">
        <f t="shared" si="2"/>
        <v>Yes</v>
      </c>
      <c r="D49" s="13" t="str">
        <f t="shared" si="3"/>
        <v>Actual Data</v>
      </c>
      <c r="E49" s="2"/>
      <c r="F49" s="75"/>
      <c r="G49" s="76" t="s">
        <v>123</v>
      </c>
      <c r="H49" s="44" t="s">
        <v>177</v>
      </c>
      <c r="M49" s="24">
        <v>45.1</v>
      </c>
      <c r="N49" s="35"/>
      <c r="O49" s="76" t="s">
        <v>118</v>
      </c>
      <c r="P49" s="76" t="s">
        <v>118</v>
      </c>
      <c r="Q49" s="76" t="s">
        <v>118</v>
      </c>
      <c r="R49" s="76" t="s">
        <v>118</v>
      </c>
      <c r="S49" s="22" t="s">
        <v>113</v>
      </c>
    </row>
    <row r="50" spans="1:19" x14ac:dyDescent="0.3">
      <c r="B50" s="23" t="s">
        <v>178</v>
      </c>
      <c r="C50" s="13" t="str">
        <f t="shared" si="2"/>
        <v>Yes</v>
      </c>
      <c r="D50" s="13" t="str">
        <f t="shared" si="3"/>
        <v>Actual Data</v>
      </c>
      <c r="E50" s="2"/>
      <c r="F50" s="75"/>
      <c r="G50" s="76"/>
      <c r="H50" s="44" t="s">
        <v>177</v>
      </c>
      <c r="M50" s="24">
        <v>45.2</v>
      </c>
      <c r="N50" s="35"/>
      <c r="O50" s="76" t="s">
        <v>118</v>
      </c>
      <c r="P50" s="76" t="s">
        <v>118</v>
      </c>
      <c r="Q50" s="76" t="s">
        <v>118</v>
      </c>
      <c r="R50" s="76" t="s">
        <v>118</v>
      </c>
      <c r="S50" s="22" t="s">
        <v>113</v>
      </c>
    </row>
    <row r="51" spans="1:19" ht="14.4" customHeight="1" x14ac:dyDescent="0.3">
      <c r="B51" s="23" t="s">
        <v>179</v>
      </c>
      <c r="C51" s="13" t="str">
        <f t="shared" si="2"/>
        <v>Yes</v>
      </c>
      <c r="D51" s="13" t="str">
        <f t="shared" si="3"/>
        <v>Actual Data</v>
      </c>
      <c r="E51" s="2"/>
      <c r="F51" s="75"/>
      <c r="G51" s="76"/>
      <c r="H51" s="44" t="s">
        <v>177</v>
      </c>
      <c r="M51" s="24">
        <v>45.3</v>
      </c>
      <c r="N51" s="35"/>
      <c r="O51" s="76" t="s">
        <v>118</v>
      </c>
      <c r="P51" s="76" t="s">
        <v>118</v>
      </c>
      <c r="Q51" s="76" t="s">
        <v>118</v>
      </c>
      <c r="R51" s="76" t="s">
        <v>118</v>
      </c>
      <c r="S51" s="22" t="s">
        <v>113</v>
      </c>
    </row>
    <row r="52" spans="1:19" x14ac:dyDescent="0.3">
      <c r="B52" s="23" t="s">
        <v>180</v>
      </c>
      <c r="C52" s="13" t="str">
        <f t="shared" si="2"/>
        <v>Yes</v>
      </c>
      <c r="D52" s="13" t="str">
        <f t="shared" si="3"/>
        <v>Actual Data</v>
      </c>
      <c r="E52" s="2"/>
      <c r="F52" s="75"/>
      <c r="G52" s="76"/>
      <c r="H52" s="44" t="s">
        <v>177</v>
      </c>
      <c r="M52" s="24">
        <v>45.4</v>
      </c>
      <c r="N52" s="35"/>
      <c r="O52" s="76" t="s">
        <v>118</v>
      </c>
      <c r="P52" s="76" t="s">
        <v>118</v>
      </c>
      <c r="Q52" s="76" t="s">
        <v>118</v>
      </c>
      <c r="R52" s="76" t="s">
        <v>118</v>
      </c>
      <c r="S52" s="22" t="s">
        <v>113</v>
      </c>
    </row>
    <row r="53" spans="1:19" x14ac:dyDescent="0.3">
      <c r="B53" s="23" t="s">
        <v>181</v>
      </c>
      <c r="C53" s="13" t="str">
        <f t="shared" si="2"/>
        <v>Yes</v>
      </c>
      <c r="D53" s="13" t="str">
        <f t="shared" si="3"/>
        <v>Actual Data</v>
      </c>
      <c r="E53" s="2"/>
      <c r="F53" s="75"/>
      <c r="G53" s="76"/>
      <c r="H53" s="44" t="s">
        <v>177</v>
      </c>
      <c r="M53" s="24">
        <v>45.5</v>
      </c>
      <c r="N53" s="35"/>
      <c r="O53" s="76" t="s">
        <v>118</v>
      </c>
      <c r="P53" s="76" t="s">
        <v>118</v>
      </c>
      <c r="Q53" s="76" t="s">
        <v>118</v>
      </c>
      <c r="R53" s="76" t="s">
        <v>118</v>
      </c>
      <c r="S53" s="22" t="s">
        <v>113</v>
      </c>
    </row>
    <row r="54" spans="1:19" x14ac:dyDescent="0.3">
      <c r="B54" s="23" t="s">
        <v>182</v>
      </c>
      <c r="C54" s="13" t="str">
        <f t="shared" si="2"/>
        <v>Yes</v>
      </c>
      <c r="D54" s="13" t="str">
        <f t="shared" si="3"/>
        <v>Actual Data</v>
      </c>
      <c r="E54" s="2"/>
      <c r="F54" s="75"/>
      <c r="G54" s="76" t="s">
        <v>123</v>
      </c>
      <c r="H54" s="44" t="s">
        <v>175</v>
      </c>
      <c r="M54" s="24">
        <v>47</v>
      </c>
      <c r="N54" s="76"/>
      <c r="O54" s="76" t="s">
        <v>118</v>
      </c>
      <c r="P54" s="76" t="s">
        <v>118</v>
      </c>
      <c r="Q54" s="76" t="s">
        <v>118</v>
      </c>
      <c r="R54" s="76" t="s">
        <v>118</v>
      </c>
      <c r="S54" s="22" t="s">
        <v>113</v>
      </c>
    </row>
    <row r="55" spans="1:19" ht="28.8" x14ac:dyDescent="0.3">
      <c r="B55" s="23" t="s">
        <v>183</v>
      </c>
      <c r="C55" s="13" t="str">
        <f t="shared" si="2"/>
        <v>Yes</v>
      </c>
      <c r="D55" s="13" t="str">
        <f t="shared" si="3"/>
        <v>Actual Data</v>
      </c>
      <c r="E55" s="2"/>
      <c r="F55" s="74"/>
      <c r="G55" s="76" t="s">
        <v>184</v>
      </c>
      <c r="H55" s="44" t="s">
        <v>185</v>
      </c>
      <c r="M55" s="24">
        <v>48</v>
      </c>
      <c r="N55" s="76"/>
      <c r="O55" s="76" t="s">
        <v>118</v>
      </c>
      <c r="P55" s="76" t="s">
        <v>118</v>
      </c>
      <c r="Q55" s="76" t="s">
        <v>118</v>
      </c>
      <c r="R55" s="76" t="s">
        <v>118</v>
      </c>
      <c r="S55" s="22" t="s">
        <v>113</v>
      </c>
    </row>
    <row r="56" spans="1:19" ht="29.4" customHeight="1" x14ac:dyDescent="0.3">
      <c r="B56" s="23" t="s">
        <v>186</v>
      </c>
      <c r="C56" s="13" t="str">
        <f t="shared" si="2"/>
        <v>Yes</v>
      </c>
      <c r="D56" s="13" t="str">
        <f t="shared" si="3"/>
        <v>Actual Data</v>
      </c>
      <c r="E56" s="2"/>
      <c r="F56" s="75"/>
      <c r="G56" s="76" t="s">
        <v>123</v>
      </c>
      <c r="H56" s="44"/>
      <c r="M56" s="24">
        <v>49</v>
      </c>
      <c r="N56" s="76"/>
      <c r="O56" s="76" t="s">
        <v>118</v>
      </c>
      <c r="P56" s="76" t="s">
        <v>118</v>
      </c>
      <c r="Q56" s="76" t="s">
        <v>118</v>
      </c>
      <c r="R56" s="76" t="s">
        <v>118</v>
      </c>
      <c r="S56" s="22" t="s">
        <v>113</v>
      </c>
    </row>
    <row r="57" spans="1:19" x14ac:dyDescent="0.3">
      <c r="B57" s="21" t="s">
        <v>187</v>
      </c>
      <c r="C57" s="13" t="str">
        <f t="shared" si="2"/>
        <v>Yes</v>
      </c>
      <c r="D57" s="13" t="str">
        <f t="shared" si="3"/>
        <v>Actual Data</v>
      </c>
      <c r="E57" s="2"/>
      <c r="F57" s="75"/>
      <c r="G57" s="76" t="s">
        <v>123</v>
      </c>
      <c r="H57" s="22" t="s">
        <v>175</v>
      </c>
      <c r="M57" s="24">
        <v>50</v>
      </c>
      <c r="N57" s="35"/>
      <c r="O57" s="76" t="s">
        <v>118</v>
      </c>
      <c r="P57" s="76" t="s">
        <v>118</v>
      </c>
      <c r="Q57" s="76" t="s">
        <v>118</v>
      </c>
      <c r="R57" s="76" t="s">
        <v>118</v>
      </c>
      <c r="S57" s="22" t="s">
        <v>113</v>
      </c>
    </row>
    <row r="58" spans="1:19" x14ac:dyDescent="0.3">
      <c r="B58" s="21" t="s">
        <v>188</v>
      </c>
      <c r="C58" s="13" t="str">
        <f t="shared" si="2"/>
        <v>Yes</v>
      </c>
      <c r="D58" s="13" t="str">
        <f t="shared" si="3"/>
        <v>Actual Data</v>
      </c>
      <c r="E58" s="2"/>
      <c r="F58" s="75"/>
      <c r="G58" s="76" t="s">
        <v>123</v>
      </c>
      <c r="H58" s="22" t="s">
        <v>175</v>
      </c>
      <c r="M58" s="24">
        <v>50</v>
      </c>
      <c r="N58" s="35"/>
      <c r="O58" s="76" t="s">
        <v>118</v>
      </c>
      <c r="P58" s="76" t="s">
        <v>118</v>
      </c>
      <c r="Q58" s="76" t="s">
        <v>118</v>
      </c>
      <c r="R58" s="76" t="s">
        <v>118</v>
      </c>
      <c r="S58" s="22" t="s">
        <v>113</v>
      </c>
    </row>
    <row r="59" spans="1:19" x14ac:dyDescent="0.3">
      <c r="B59" s="21" t="s">
        <v>189</v>
      </c>
      <c r="C59" s="13" t="str">
        <f t="shared" si="2"/>
        <v>Yes</v>
      </c>
      <c r="D59" s="13" t="str">
        <f t="shared" si="3"/>
        <v>Actual Data</v>
      </c>
      <c r="E59" s="2"/>
      <c r="F59" s="74"/>
      <c r="G59" s="76" t="s">
        <v>184</v>
      </c>
      <c r="H59" s="22" t="s">
        <v>175</v>
      </c>
      <c r="M59" s="24">
        <v>51</v>
      </c>
      <c r="N59" s="76"/>
      <c r="O59" s="76" t="s">
        <v>118</v>
      </c>
      <c r="P59" s="76" t="s">
        <v>118</v>
      </c>
      <c r="Q59" s="76" t="s">
        <v>118</v>
      </c>
      <c r="R59" s="76" t="s">
        <v>118</v>
      </c>
      <c r="S59" s="22" t="s">
        <v>113</v>
      </c>
    </row>
    <row r="60" spans="1:19" ht="28.8" x14ac:dyDescent="0.3">
      <c r="B60" s="21" t="s">
        <v>190</v>
      </c>
      <c r="C60" s="13" t="str">
        <f t="shared" si="2"/>
        <v>Yes</v>
      </c>
      <c r="D60" s="13" t="str">
        <f t="shared" si="3"/>
        <v>Actual Data</v>
      </c>
      <c r="E60" s="2"/>
      <c r="F60" s="2"/>
      <c r="G60" s="76" t="s">
        <v>123</v>
      </c>
      <c r="H60" s="44" t="s">
        <v>191</v>
      </c>
      <c r="M60" s="24">
        <v>52</v>
      </c>
      <c r="N60" s="76"/>
      <c r="O60" s="76" t="s">
        <v>118</v>
      </c>
      <c r="P60" s="76" t="s">
        <v>118</v>
      </c>
      <c r="Q60" s="76" t="s">
        <v>118</v>
      </c>
      <c r="R60" s="76" t="s">
        <v>118</v>
      </c>
      <c r="S60" s="22" t="s">
        <v>113</v>
      </c>
    </row>
    <row r="61" spans="1:19" x14ac:dyDescent="0.3">
      <c r="B61" s="23" t="s">
        <v>192</v>
      </c>
      <c r="C61" s="13" t="str">
        <f t="shared" si="2"/>
        <v>Yes</v>
      </c>
      <c r="D61" s="13" t="str">
        <f t="shared" si="3"/>
        <v>Actual Data</v>
      </c>
      <c r="E61" s="2"/>
      <c r="F61" s="75"/>
      <c r="G61" s="76" t="s">
        <v>123</v>
      </c>
      <c r="H61" s="22" t="s">
        <v>175</v>
      </c>
      <c r="M61" s="24">
        <v>53</v>
      </c>
      <c r="N61" s="76"/>
      <c r="O61" s="76" t="s">
        <v>118</v>
      </c>
      <c r="P61" s="76" t="s">
        <v>118</v>
      </c>
      <c r="Q61" s="76" t="s">
        <v>118</v>
      </c>
      <c r="R61" s="76" t="s">
        <v>118</v>
      </c>
      <c r="S61" s="22" t="s">
        <v>113</v>
      </c>
    </row>
    <row r="62" spans="1:19" ht="29.4" thickBot="1" x14ac:dyDescent="0.35">
      <c r="B62" s="58" t="s">
        <v>193</v>
      </c>
      <c r="C62" s="26" t="str">
        <f t="shared" si="2"/>
        <v>Yes</v>
      </c>
      <c r="D62" s="26" t="str">
        <f t="shared" si="3"/>
        <v>Actual Data</v>
      </c>
      <c r="E62" s="27"/>
      <c r="F62" s="27"/>
      <c r="G62" s="28" t="s">
        <v>111</v>
      </c>
      <c r="H62" s="55" t="s">
        <v>194</v>
      </c>
      <c r="M62" s="25">
        <v>54</v>
      </c>
      <c r="N62" s="28"/>
      <c r="O62" s="28" t="s">
        <v>118</v>
      </c>
      <c r="P62" s="28" t="s">
        <v>118</v>
      </c>
      <c r="Q62" s="28" t="s">
        <v>118</v>
      </c>
      <c r="R62" s="28" t="s">
        <v>118</v>
      </c>
      <c r="S62" s="37" t="s">
        <v>113</v>
      </c>
    </row>
    <row r="64" spans="1:19" ht="17.399999999999999" customHeight="1" x14ac:dyDescent="0.3">
      <c r="A64" s="10" t="s">
        <v>195</v>
      </c>
    </row>
    <row r="65" spans="1:11" ht="17.399999999999999" customHeight="1" thickBot="1" x14ac:dyDescent="0.35">
      <c r="A65" s="10"/>
    </row>
    <row r="66" spans="1:11" ht="17.399999999999999" hidden="1" customHeight="1" x14ac:dyDescent="0.3">
      <c r="B66" s="36" t="s">
        <v>104</v>
      </c>
      <c r="C66" s="49">
        <v>11</v>
      </c>
      <c r="D66" s="49">
        <v>11.5</v>
      </c>
      <c r="E66" s="49">
        <v>11.75</v>
      </c>
      <c r="F66" s="49">
        <v>40.5</v>
      </c>
      <c r="G66" s="65"/>
      <c r="H66" s="49">
        <v>40.299999999999997</v>
      </c>
      <c r="I66" s="49">
        <v>11.8</v>
      </c>
      <c r="J66" s="50">
        <v>11.8</v>
      </c>
    </row>
    <row r="67" spans="1:11" ht="17.399999999999999" hidden="1" customHeight="1" x14ac:dyDescent="0.3">
      <c r="B67" s="46" t="s">
        <v>105</v>
      </c>
      <c r="C67" s="35"/>
      <c r="D67" s="35"/>
      <c r="E67" s="35"/>
      <c r="F67" s="35"/>
      <c r="G67" s="52"/>
      <c r="H67" s="35"/>
      <c r="I67" s="35"/>
      <c r="J67" s="47"/>
    </row>
    <row r="68" spans="1:11" ht="17.399999999999999" hidden="1" customHeight="1" x14ac:dyDescent="0.3">
      <c r="B68" s="46" t="s">
        <v>106</v>
      </c>
      <c r="C68" s="76" t="s">
        <v>116</v>
      </c>
      <c r="D68" s="76" t="s">
        <v>116</v>
      </c>
      <c r="E68" s="76" t="s">
        <v>116</v>
      </c>
      <c r="F68" s="76" t="s">
        <v>117</v>
      </c>
      <c r="G68" s="52"/>
      <c r="H68" s="76" t="s">
        <v>118</v>
      </c>
      <c r="I68" s="76" t="s">
        <v>116</v>
      </c>
      <c r="J68" s="22" t="s">
        <v>116</v>
      </c>
    </row>
    <row r="69" spans="1:11" ht="17.399999999999999" hidden="1" customHeight="1" x14ac:dyDescent="0.3">
      <c r="B69" s="46" t="s">
        <v>107</v>
      </c>
      <c r="C69" s="76" t="s">
        <v>116</v>
      </c>
      <c r="D69" s="76" t="s">
        <v>116</v>
      </c>
      <c r="E69" s="76" t="s">
        <v>116</v>
      </c>
      <c r="F69" s="76" t="s">
        <v>117</v>
      </c>
      <c r="G69" s="52"/>
      <c r="H69" s="76" t="s">
        <v>118</v>
      </c>
      <c r="I69" s="76" t="s">
        <v>117</v>
      </c>
      <c r="J69" s="22" t="s">
        <v>117</v>
      </c>
    </row>
    <row r="70" spans="1:11" ht="17.399999999999999" hidden="1" customHeight="1" x14ac:dyDescent="0.3">
      <c r="B70" s="46" t="s">
        <v>108</v>
      </c>
      <c r="C70" s="76" t="s">
        <v>116</v>
      </c>
      <c r="D70" s="76" t="s">
        <v>116</v>
      </c>
      <c r="E70" s="76" t="s">
        <v>116</v>
      </c>
      <c r="F70" s="76" t="s">
        <v>117</v>
      </c>
      <c r="G70" s="52"/>
      <c r="H70" s="76" t="s">
        <v>118</v>
      </c>
      <c r="I70" s="76" t="s">
        <v>113</v>
      </c>
      <c r="J70" s="22" t="s">
        <v>113</v>
      </c>
    </row>
    <row r="71" spans="1:11" hidden="1" x14ac:dyDescent="0.3">
      <c r="B71" s="46" t="s">
        <v>109</v>
      </c>
      <c r="C71" s="76" t="s">
        <v>117</v>
      </c>
      <c r="D71" s="76" t="s">
        <v>117</v>
      </c>
      <c r="E71" s="76" t="s">
        <v>117</v>
      </c>
      <c r="F71" s="76" t="s">
        <v>117</v>
      </c>
      <c r="G71" s="52"/>
      <c r="H71" s="76" t="s">
        <v>118</v>
      </c>
      <c r="I71" s="76" t="s">
        <v>113</v>
      </c>
      <c r="J71" s="22" t="s">
        <v>113</v>
      </c>
    </row>
    <row r="72" spans="1:11" ht="15" hidden="1" thickBot="1" x14ac:dyDescent="0.35">
      <c r="B72" s="48" t="s">
        <v>95</v>
      </c>
      <c r="C72" s="28" t="s">
        <v>117</v>
      </c>
      <c r="D72" s="28" t="s">
        <v>117</v>
      </c>
      <c r="E72" s="28" t="s">
        <v>117</v>
      </c>
      <c r="F72" s="28" t="s">
        <v>113</v>
      </c>
      <c r="G72" s="53"/>
      <c r="H72" s="28" t="s">
        <v>113</v>
      </c>
      <c r="I72" s="28" t="s">
        <v>113</v>
      </c>
      <c r="J72" s="37" t="s">
        <v>113</v>
      </c>
    </row>
    <row r="73" spans="1:11" ht="73.349999999999994" customHeight="1" x14ac:dyDescent="0.3">
      <c r="B73" s="39" t="s">
        <v>97</v>
      </c>
      <c r="C73" s="40" t="s">
        <v>196</v>
      </c>
      <c r="D73" s="40" t="s">
        <v>197</v>
      </c>
      <c r="E73" s="40" t="s">
        <v>198</v>
      </c>
      <c r="F73" s="40" t="s">
        <v>199</v>
      </c>
      <c r="G73" s="65"/>
      <c r="H73" s="41" t="s">
        <v>200</v>
      </c>
      <c r="I73" s="41" t="s">
        <v>201</v>
      </c>
      <c r="J73" s="42" t="s">
        <v>202</v>
      </c>
    </row>
    <row r="74" spans="1:11" x14ac:dyDescent="0.3">
      <c r="B74" s="43" t="s">
        <v>102</v>
      </c>
      <c r="C74" s="76" t="s">
        <v>115</v>
      </c>
      <c r="D74" s="76" t="s">
        <v>115</v>
      </c>
      <c r="E74" s="76" t="s">
        <v>115</v>
      </c>
      <c r="F74" s="76" t="s">
        <v>123</v>
      </c>
      <c r="G74" s="52"/>
      <c r="H74" s="76" t="s">
        <v>163</v>
      </c>
      <c r="I74" s="76" t="s">
        <v>140</v>
      </c>
      <c r="J74" s="22" t="s">
        <v>140</v>
      </c>
    </row>
    <row r="75" spans="1:11" x14ac:dyDescent="0.3">
      <c r="B75" s="43" t="s">
        <v>98</v>
      </c>
      <c r="C75" s="13" t="str">
        <f>IF(OR(INDEX(C$68:C$72,MATCH($A$3,$O$8:$S$8,0))&lt;&gt;"N"),"Yes","No")</f>
        <v>Yes</v>
      </c>
      <c r="D75" s="13" t="str">
        <f>IF(OR(INDEX(D$68:D$72,MATCH($A$3,$O$8:$S$8,0))&lt;&gt;"N"),"Yes","No")</f>
        <v>Yes</v>
      </c>
      <c r="E75" s="13" t="str">
        <f>IF(OR(INDEX(E$68:E$72,MATCH($A$3,$O$8:$S$8,0))&lt;&gt;"N"),"Yes","No")</f>
        <v>Yes</v>
      </c>
      <c r="F75" s="13" t="str">
        <f>IF(OR(INDEX(F$68:F$72,MATCH($A$3,$O$8:$S$8,0))&lt;&gt;"N"),"Yes","No")</f>
        <v>Yes</v>
      </c>
      <c r="G75" s="52"/>
      <c r="H75" s="13" t="str">
        <f>IF(OR(INDEX(H$68:H$72,MATCH($A$3,$O$8:$S$8,0))&lt;&gt;"N"),"Yes","No")</f>
        <v>Yes</v>
      </c>
      <c r="I75" s="13" t="str">
        <f>IF(OR(INDEX(I$68:I$72,MATCH($A$3,$O$8:$S$8,0))&lt;&gt;"N"),"Yes","No")</f>
        <v>Yes</v>
      </c>
      <c r="J75" s="44" t="str">
        <f>IF(OR(INDEX(J$68:J$72,MATCH($A$3,$O$8:$S$8,0))&lt;&gt;"N"),"Yes","No")</f>
        <v>Yes</v>
      </c>
    </row>
    <row r="76" spans="1:11" x14ac:dyDescent="0.3">
      <c r="B76" s="43" t="s">
        <v>99</v>
      </c>
      <c r="C76" s="13" t="str">
        <f>IF(C75="Yes",IF(INDEX(C$68:C$72,MATCH($A$3,$O$8:$S$8,0))="P/Y","Please Confirm",IF(INDEX(C$68:C$72,MATCH($A$3,$O$8:$S$8,0))="Y","Actual Data","Planned/Estimated Data")),"No")</f>
        <v>Please Confirm</v>
      </c>
      <c r="D76" s="13" t="str">
        <f>IF(D75="Yes",IF(INDEX(D$68:D$72,MATCH($A$3,$O$8:$S$8,0))="P/Y","Please Confirm",IF(INDEX(D$68:D$72,MATCH($A$3,$O$8:$S$8,0))="Y","Actual Data","Planned/Estimated Data")),"No")</f>
        <v>Please Confirm</v>
      </c>
      <c r="E76" s="13" t="str">
        <f>IF(E75="Yes",IF(INDEX(E$68:E$72,MATCH($A$3,$O$8:$S$8,0))="P/Y","Please Confirm",IF(INDEX(E$68:E$72,MATCH($A$3,$O$8:$S$8,0))="Y","Actual Data","Planned/Estimated Data")),"No")</f>
        <v>Please Confirm</v>
      </c>
      <c r="F76" s="13" t="str">
        <f>IF(F75="Yes",IF(INDEX(F$68:F$72,MATCH($A$3,$O$8:$S$8,0))="P/Y","Please Confirm",IF(INDEX(F$68:F$72,MATCH($A$3,$O$8:$S$8,0))="Y","Actual Data","Planned/Estimated Data")),"No")</f>
        <v>Actual Data</v>
      </c>
      <c r="G76" s="52"/>
      <c r="H76" s="13" t="str">
        <f>IF(H75="Yes",IF(INDEX(H$68:H$72,MATCH($A$3,$O$8:$S$8,0))="P/Y","Please Confirm",IF(INDEX(H$68:H$72,MATCH($A$3,$O$8:$S$8,0))="Y","Actual Data","Planned/Estimated Data")),"No")</f>
        <v>Actual Data</v>
      </c>
      <c r="I76" s="13" t="str">
        <f>IF(I75="Yes",IF(INDEX(I$68:I$72,MATCH($A$3,$O$8:$S$8,0))="P/Y","Please Confirm",IF(INDEX(I$68:I$72,MATCH($A$3,$O$8:$S$8,0))="Y","Actual Data","Planned/Estimated Data")),"No")</f>
        <v>Actual Data</v>
      </c>
      <c r="J76" s="44" t="str">
        <f>IF(J75="Yes",IF(INDEX(J$68:J$72,MATCH($A$3,$O$8:$S$8,0))="P/Y","Please Confirm",IF(INDEX(J$68:J$72,MATCH($A$3,$O$8:$S$8,0))="Y","Actual Data","Planned/Estimated Data")),"No")</f>
        <v>Actual Data</v>
      </c>
    </row>
    <row r="77" spans="1:11" ht="58.2" thickBot="1" x14ac:dyDescent="0.35">
      <c r="B77" s="51" t="s">
        <v>103</v>
      </c>
      <c r="C77" s="28"/>
      <c r="D77" s="28"/>
      <c r="E77" s="28"/>
      <c r="F77" s="28"/>
      <c r="G77" s="53"/>
      <c r="H77" s="26" t="s">
        <v>203</v>
      </c>
      <c r="I77" s="26" t="s">
        <v>204</v>
      </c>
      <c r="J77" s="55" t="s">
        <v>204</v>
      </c>
    </row>
    <row r="78" spans="1:11" x14ac:dyDescent="0.3">
      <c r="A78" s="160">
        <v>1</v>
      </c>
      <c r="B78" s="158" t="s">
        <v>205</v>
      </c>
      <c r="C78" s="159"/>
      <c r="D78" s="159"/>
      <c r="E78" s="172"/>
      <c r="F78" s="172"/>
      <c r="G78" s="172"/>
      <c r="H78" s="172"/>
      <c r="I78" s="172"/>
      <c r="J78" s="173"/>
      <c r="K78" s="66"/>
    </row>
    <row r="79" spans="1:11" x14ac:dyDescent="0.3">
      <c r="A79" s="161"/>
      <c r="B79" s="54" t="s">
        <v>100</v>
      </c>
      <c r="C79" s="2"/>
      <c r="D79" s="2"/>
      <c r="E79" s="2"/>
      <c r="F79" s="2"/>
      <c r="G79" s="52"/>
      <c r="H79" s="2"/>
      <c r="I79" s="2"/>
      <c r="J79" s="45"/>
    </row>
    <row r="80" spans="1:11" ht="15" thickBot="1" x14ac:dyDescent="0.35">
      <c r="A80" s="162"/>
      <c r="B80" s="57" t="s">
        <v>101</v>
      </c>
      <c r="C80" s="71"/>
      <c r="D80" s="71"/>
      <c r="E80" s="71"/>
      <c r="F80" s="68"/>
      <c r="G80" s="53"/>
      <c r="H80" s="68"/>
      <c r="I80" s="69"/>
      <c r="J80" s="70"/>
    </row>
    <row r="81" spans="1:22" x14ac:dyDescent="0.3">
      <c r="A81" s="160">
        <f>A78+1</f>
        <v>2</v>
      </c>
      <c r="B81" s="158" t="s">
        <v>205</v>
      </c>
      <c r="C81" s="159"/>
      <c r="D81" s="159"/>
      <c r="E81" s="172"/>
      <c r="F81" s="172"/>
      <c r="G81" s="172"/>
      <c r="H81" s="172"/>
      <c r="I81" s="172"/>
      <c r="J81" s="173"/>
    </row>
    <row r="82" spans="1:22" x14ac:dyDescent="0.3">
      <c r="A82" s="161"/>
      <c r="B82" s="54" t="s">
        <v>100</v>
      </c>
      <c r="C82" s="2"/>
      <c r="D82" s="2"/>
      <c r="E82" s="2"/>
      <c r="F82" s="2"/>
      <c r="G82" s="52"/>
      <c r="H82" s="2"/>
      <c r="I82" s="2"/>
      <c r="J82" s="45"/>
    </row>
    <row r="83" spans="1:22" ht="15" thickBot="1" x14ac:dyDescent="0.35">
      <c r="A83" s="162"/>
      <c r="B83" s="57" t="s">
        <v>101</v>
      </c>
      <c r="C83" s="71"/>
      <c r="D83" s="71"/>
      <c r="E83" s="71"/>
      <c r="F83" s="68"/>
      <c r="G83" s="53"/>
      <c r="H83" s="68"/>
      <c r="I83" s="69"/>
      <c r="J83" s="70"/>
    </row>
    <row r="84" spans="1:22" x14ac:dyDescent="0.3">
      <c r="A84" s="160">
        <f>A81+1</f>
        <v>3</v>
      </c>
      <c r="B84" s="158" t="s">
        <v>205</v>
      </c>
      <c r="C84" s="159"/>
      <c r="D84" s="159"/>
      <c r="E84" s="172"/>
      <c r="F84" s="172"/>
      <c r="G84" s="172"/>
      <c r="H84" s="172"/>
      <c r="I84" s="172"/>
      <c r="J84" s="173"/>
    </row>
    <row r="85" spans="1:22" x14ac:dyDescent="0.3">
      <c r="A85" s="161"/>
      <c r="B85" s="54" t="s">
        <v>100</v>
      </c>
      <c r="C85" s="2"/>
      <c r="D85" s="2"/>
      <c r="E85" s="2"/>
      <c r="F85" s="2"/>
      <c r="G85" s="52"/>
      <c r="H85" s="2"/>
      <c r="I85" s="2"/>
      <c r="J85" s="45"/>
    </row>
    <row r="86" spans="1:22" ht="15" thickBot="1" x14ac:dyDescent="0.35">
      <c r="A86" s="162"/>
      <c r="B86" s="57" t="s">
        <v>101</v>
      </c>
      <c r="C86" s="71"/>
      <c r="D86" s="71"/>
      <c r="E86" s="71"/>
      <c r="F86" s="68"/>
      <c r="G86" s="53"/>
      <c r="H86" s="68"/>
      <c r="I86" s="69"/>
      <c r="J86" s="70"/>
    </row>
    <row r="87" spans="1:22" x14ac:dyDescent="0.3">
      <c r="A87" s="185">
        <f>A84+1</f>
        <v>4</v>
      </c>
      <c r="B87" s="186" t="s">
        <v>205</v>
      </c>
      <c r="C87" s="187"/>
      <c r="D87" s="187"/>
      <c r="E87" s="174"/>
      <c r="F87" s="174"/>
      <c r="G87" s="174"/>
      <c r="H87" s="174"/>
      <c r="I87" s="174"/>
      <c r="J87" s="175"/>
    </row>
    <row r="88" spans="1:22" x14ac:dyDescent="0.3">
      <c r="A88" s="161"/>
      <c r="B88" s="54" t="s">
        <v>100</v>
      </c>
      <c r="C88" s="2"/>
      <c r="D88" s="2"/>
      <c r="E88" s="2"/>
      <c r="F88" s="2"/>
      <c r="G88" s="52"/>
      <c r="H88" s="2"/>
      <c r="I88" s="2"/>
      <c r="J88" s="45"/>
    </row>
    <row r="89" spans="1:22" ht="15" thickBot="1" x14ac:dyDescent="0.35">
      <c r="A89" s="162"/>
      <c r="B89" s="57" t="s">
        <v>101</v>
      </c>
      <c r="C89" s="71"/>
      <c r="D89" s="71"/>
      <c r="E89" s="71"/>
      <c r="F89" s="68"/>
      <c r="G89" s="53"/>
      <c r="H89" s="68"/>
      <c r="I89" s="69"/>
      <c r="J89" s="70"/>
    </row>
    <row r="90" spans="1:22" x14ac:dyDescent="0.3">
      <c r="A90" s="176" t="s">
        <v>206</v>
      </c>
      <c r="B90" s="177"/>
      <c r="C90" s="177"/>
      <c r="D90" s="177"/>
      <c r="E90" s="177"/>
      <c r="F90" s="177"/>
      <c r="G90" s="177"/>
      <c r="H90" s="177"/>
      <c r="I90" s="177"/>
      <c r="J90" s="178"/>
    </row>
    <row r="91" spans="1:22" x14ac:dyDescent="0.3">
      <c r="A91" s="179"/>
      <c r="B91" s="180"/>
      <c r="C91" s="180"/>
      <c r="D91" s="180"/>
      <c r="E91" s="180"/>
      <c r="F91" s="180"/>
      <c r="G91" s="180"/>
      <c r="H91" s="180"/>
      <c r="I91" s="180"/>
      <c r="J91" s="181"/>
    </row>
    <row r="92" spans="1:22" ht="15" thickBot="1" x14ac:dyDescent="0.35">
      <c r="A92" s="182"/>
      <c r="B92" s="183"/>
      <c r="C92" s="183"/>
      <c r="D92" s="183"/>
      <c r="E92" s="183"/>
      <c r="F92" s="183"/>
      <c r="G92" s="183"/>
      <c r="H92" s="183"/>
      <c r="I92" s="183"/>
      <c r="J92" s="184"/>
    </row>
    <row r="94" spans="1:22" ht="17.399999999999999" customHeight="1" x14ac:dyDescent="0.3">
      <c r="A94" s="10" t="s">
        <v>207</v>
      </c>
    </row>
    <row r="95" spans="1:22" ht="27" customHeight="1" thickBot="1" x14ac:dyDescent="0.35">
      <c r="A95" s="10"/>
    </row>
    <row r="96" spans="1:22" ht="27" hidden="1" customHeight="1" x14ac:dyDescent="0.3">
      <c r="B96" s="36" t="s">
        <v>104</v>
      </c>
      <c r="C96" s="49">
        <v>55</v>
      </c>
      <c r="D96" s="49">
        <v>56</v>
      </c>
      <c r="E96" s="49">
        <v>57</v>
      </c>
      <c r="F96" s="49">
        <v>60</v>
      </c>
      <c r="G96" s="49">
        <v>60</v>
      </c>
      <c r="H96" s="49">
        <v>59</v>
      </c>
      <c r="I96" s="49">
        <v>58</v>
      </c>
      <c r="J96" s="49">
        <v>62</v>
      </c>
      <c r="K96" s="49">
        <v>63</v>
      </c>
      <c r="L96" s="49">
        <v>64</v>
      </c>
      <c r="T96" s="49">
        <v>65</v>
      </c>
      <c r="U96" s="49">
        <v>66</v>
      </c>
      <c r="V96" s="84">
        <v>67</v>
      </c>
    </row>
    <row r="97" spans="1:22" ht="27" hidden="1" customHeight="1" x14ac:dyDescent="0.3">
      <c r="B97" s="46" t="s">
        <v>105</v>
      </c>
      <c r="C97" s="35"/>
      <c r="D97" s="35"/>
      <c r="E97" s="35"/>
      <c r="F97" s="35"/>
      <c r="G97" s="35"/>
      <c r="H97" s="35"/>
      <c r="I97" s="35"/>
      <c r="J97" s="35"/>
      <c r="K97" s="35"/>
      <c r="L97" s="35"/>
      <c r="T97" s="35"/>
      <c r="U97" s="35"/>
      <c r="V97" s="85"/>
    </row>
    <row r="98" spans="1:22" ht="27" hidden="1" customHeight="1" x14ac:dyDescent="0.3">
      <c r="B98" s="46" t="s">
        <v>106</v>
      </c>
      <c r="C98" s="76" t="s">
        <v>118</v>
      </c>
      <c r="D98" s="76" t="s">
        <v>118</v>
      </c>
      <c r="E98" s="76" t="s">
        <v>118</v>
      </c>
      <c r="F98" s="76" t="s">
        <v>118</v>
      </c>
      <c r="G98" s="76" t="s">
        <v>118</v>
      </c>
      <c r="H98" s="76" t="s">
        <v>118</v>
      </c>
      <c r="I98" s="76" t="s">
        <v>118</v>
      </c>
      <c r="J98" s="76" t="s">
        <v>118</v>
      </c>
      <c r="K98" s="76" t="s">
        <v>118</v>
      </c>
      <c r="L98" s="76" t="s">
        <v>118</v>
      </c>
      <c r="T98" s="76" t="s">
        <v>118</v>
      </c>
      <c r="U98" s="76" t="s">
        <v>118</v>
      </c>
      <c r="V98" s="86" t="s">
        <v>118</v>
      </c>
    </row>
    <row r="99" spans="1:22" ht="27" hidden="1" customHeight="1" x14ac:dyDescent="0.3">
      <c r="B99" s="46" t="s">
        <v>107</v>
      </c>
      <c r="C99" s="76" t="s">
        <v>113</v>
      </c>
      <c r="D99" s="76" t="s">
        <v>113</v>
      </c>
      <c r="E99" s="76" t="s">
        <v>113</v>
      </c>
      <c r="F99" s="76" t="s">
        <v>113</v>
      </c>
      <c r="G99" s="76" t="s">
        <v>113</v>
      </c>
      <c r="H99" s="76" t="s">
        <v>113</v>
      </c>
      <c r="I99" s="76" t="s">
        <v>113</v>
      </c>
      <c r="J99" s="76" t="s">
        <v>113</v>
      </c>
      <c r="K99" s="76" t="s">
        <v>113</v>
      </c>
      <c r="L99" s="76" t="s">
        <v>113</v>
      </c>
      <c r="T99" s="76" t="s">
        <v>113</v>
      </c>
      <c r="U99" s="76" t="s">
        <v>113</v>
      </c>
      <c r="V99" s="86" t="s">
        <v>113</v>
      </c>
    </row>
    <row r="100" spans="1:22" ht="27" hidden="1" customHeight="1" x14ac:dyDescent="0.3">
      <c r="B100" s="46" t="s">
        <v>108</v>
      </c>
      <c r="C100" s="76" t="s">
        <v>118</v>
      </c>
      <c r="D100" s="76" t="s">
        <v>118</v>
      </c>
      <c r="E100" s="76" t="s">
        <v>118</v>
      </c>
      <c r="F100" s="76" t="s">
        <v>118</v>
      </c>
      <c r="G100" s="76" t="s">
        <v>118</v>
      </c>
      <c r="H100" s="76" t="s">
        <v>118</v>
      </c>
      <c r="I100" s="76" t="s">
        <v>118</v>
      </c>
      <c r="J100" s="76" t="s">
        <v>118</v>
      </c>
      <c r="K100" s="76" t="s">
        <v>118</v>
      </c>
      <c r="L100" s="76" t="s">
        <v>118</v>
      </c>
      <c r="T100" s="76" t="s">
        <v>118</v>
      </c>
      <c r="U100" s="76" t="s">
        <v>118</v>
      </c>
      <c r="V100" s="86" t="s">
        <v>118</v>
      </c>
    </row>
    <row r="101" spans="1:22" ht="27" hidden="1" customHeight="1" x14ac:dyDescent="0.3">
      <c r="B101" s="46" t="s">
        <v>109</v>
      </c>
      <c r="C101" s="76" t="s">
        <v>113</v>
      </c>
      <c r="D101" s="76" t="s">
        <v>113</v>
      </c>
      <c r="E101" s="76" t="s">
        <v>116</v>
      </c>
      <c r="F101" s="76" t="s">
        <v>113</v>
      </c>
      <c r="G101" s="76" t="s">
        <v>113</v>
      </c>
      <c r="H101" s="76" t="s">
        <v>113</v>
      </c>
      <c r="I101" s="76" t="s">
        <v>113</v>
      </c>
      <c r="J101" s="76" t="s">
        <v>113</v>
      </c>
      <c r="K101" s="76" t="s">
        <v>113</v>
      </c>
      <c r="L101" s="76" t="s">
        <v>113</v>
      </c>
      <c r="T101" s="76" t="s">
        <v>113</v>
      </c>
      <c r="U101" s="76" t="s">
        <v>113</v>
      </c>
      <c r="V101" s="86" t="s">
        <v>113</v>
      </c>
    </row>
    <row r="102" spans="1:22" ht="27" hidden="1" customHeight="1" thickBot="1" x14ac:dyDescent="0.35">
      <c r="B102" s="48" t="s">
        <v>95</v>
      </c>
      <c r="C102" s="28" t="s">
        <v>118</v>
      </c>
      <c r="D102" s="28" t="s">
        <v>118</v>
      </c>
      <c r="E102" s="28" t="s">
        <v>118</v>
      </c>
      <c r="F102" s="28" t="s">
        <v>118</v>
      </c>
      <c r="G102" s="28" t="s">
        <v>118</v>
      </c>
      <c r="H102" s="28" t="s">
        <v>118</v>
      </c>
      <c r="I102" s="28" t="s">
        <v>118</v>
      </c>
      <c r="J102" s="28" t="s">
        <v>118</v>
      </c>
      <c r="K102" s="28" t="s">
        <v>118</v>
      </c>
      <c r="L102" s="28" t="s">
        <v>118</v>
      </c>
      <c r="T102" s="28" t="s">
        <v>118</v>
      </c>
      <c r="U102" s="28" t="s">
        <v>118</v>
      </c>
      <c r="V102" s="87" t="s">
        <v>118</v>
      </c>
    </row>
    <row r="103" spans="1:22" ht="46.5" customHeight="1" x14ac:dyDescent="0.3">
      <c r="B103" s="39" t="s">
        <v>97</v>
      </c>
      <c r="C103" s="40" t="s">
        <v>208</v>
      </c>
      <c r="D103" s="40" t="s">
        <v>209</v>
      </c>
      <c r="E103" s="40" t="s">
        <v>210</v>
      </c>
      <c r="F103" s="40" t="s">
        <v>211</v>
      </c>
      <c r="G103" s="40" t="s">
        <v>212</v>
      </c>
      <c r="H103" s="40" t="s">
        <v>213</v>
      </c>
      <c r="I103" s="40" t="s">
        <v>214</v>
      </c>
      <c r="J103" s="40" t="s">
        <v>215</v>
      </c>
      <c r="K103" s="40" t="s">
        <v>216</v>
      </c>
      <c r="L103" s="40" t="s">
        <v>217</v>
      </c>
      <c r="T103" s="40" t="s">
        <v>318</v>
      </c>
      <c r="U103" s="40" t="s">
        <v>319</v>
      </c>
      <c r="V103" s="83" t="s">
        <v>321</v>
      </c>
    </row>
    <row r="104" spans="1:22" x14ac:dyDescent="0.3">
      <c r="B104" s="43" t="s">
        <v>102</v>
      </c>
      <c r="C104" s="76" t="s">
        <v>123</v>
      </c>
      <c r="D104" s="76" t="s">
        <v>111</v>
      </c>
      <c r="E104" s="76" t="s">
        <v>111</v>
      </c>
      <c r="F104" s="76" t="s">
        <v>123</v>
      </c>
      <c r="G104" s="76" t="s">
        <v>123</v>
      </c>
      <c r="H104" s="76" t="s">
        <v>111</v>
      </c>
      <c r="I104" s="76" t="s">
        <v>111</v>
      </c>
      <c r="J104" s="76" t="s">
        <v>123</v>
      </c>
      <c r="K104" s="76" t="s">
        <v>123</v>
      </c>
      <c r="L104" s="76" t="s">
        <v>123</v>
      </c>
      <c r="T104" s="76" t="s">
        <v>123</v>
      </c>
      <c r="U104" s="76" t="s">
        <v>123</v>
      </c>
      <c r="V104" s="76" t="s">
        <v>123</v>
      </c>
    </row>
    <row r="105" spans="1:22" x14ac:dyDescent="0.3">
      <c r="B105" s="43" t="s">
        <v>98</v>
      </c>
      <c r="C105" s="13" t="str">
        <f t="shared" ref="C105:L105" si="4">IF(OR(INDEX(C$98:C$102,MATCH($A$3,$O$8:$S$8,0))&lt;&gt;"N"),"Yes","No")</f>
        <v>No</v>
      </c>
      <c r="D105" s="13" t="str">
        <f t="shared" si="4"/>
        <v>No</v>
      </c>
      <c r="E105" s="13" t="str">
        <f t="shared" si="4"/>
        <v>No</v>
      </c>
      <c r="F105" s="13" t="str">
        <f t="shared" si="4"/>
        <v>No</v>
      </c>
      <c r="G105" s="13" t="str">
        <f t="shared" si="4"/>
        <v>No</v>
      </c>
      <c r="H105" s="13" t="str">
        <f t="shared" si="4"/>
        <v>No</v>
      </c>
      <c r="I105" s="13" t="str">
        <f t="shared" si="4"/>
        <v>No</v>
      </c>
      <c r="J105" s="13" t="str">
        <f t="shared" si="4"/>
        <v>No</v>
      </c>
      <c r="K105" s="13" t="str">
        <f t="shared" si="4"/>
        <v>No</v>
      </c>
      <c r="L105" s="13" t="str">
        <f t="shared" si="4"/>
        <v>No</v>
      </c>
      <c r="T105" s="13" t="str">
        <f t="shared" ref="T105:V105" si="5">IF(OR(INDEX(T$98:T$102,MATCH($A$3,$O$8:$S$8,0))&lt;&gt;"N"),"Yes","No")</f>
        <v>No</v>
      </c>
      <c r="U105" s="13" t="str">
        <f t="shared" si="5"/>
        <v>No</v>
      </c>
      <c r="V105" s="13" t="str">
        <f t="shared" si="5"/>
        <v>No</v>
      </c>
    </row>
    <row r="106" spans="1:22" x14ac:dyDescent="0.3">
      <c r="B106" s="43" t="s">
        <v>99</v>
      </c>
      <c r="C106" s="13" t="str">
        <f t="shared" ref="C106:L106" si="6">IF(C105="Yes",IF(INDEX(C$98:C$102,MATCH($A$3,$O$8:$S$8,0))="P/Y","Please Confirm",IF(INDEX(C$98:C$102,MATCH($A$3,$O$8:$S$8,0))="Y","Actual Data","Planned/Estimated Data")),"No")</f>
        <v>No</v>
      </c>
      <c r="D106" s="13" t="str">
        <f t="shared" si="6"/>
        <v>No</v>
      </c>
      <c r="E106" s="13" t="str">
        <f t="shared" si="6"/>
        <v>No</v>
      </c>
      <c r="F106" s="13" t="str">
        <f t="shared" si="6"/>
        <v>No</v>
      </c>
      <c r="G106" s="13" t="str">
        <f t="shared" si="6"/>
        <v>No</v>
      </c>
      <c r="H106" s="13" t="str">
        <f t="shared" si="6"/>
        <v>No</v>
      </c>
      <c r="I106" s="13" t="str">
        <f t="shared" si="6"/>
        <v>No</v>
      </c>
      <c r="J106" s="13" t="str">
        <f t="shared" si="6"/>
        <v>No</v>
      </c>
      <c r="K106" s="13" t="str">
        <f t="shared" si="6"/>
        <v>No</v>
      </c>
      <c r="L106" s="44" t="str">
        <f t="shared" si="6"/>
        <v>No</v>
      </c>
      <c r="T106" s="44" t="str">
        <f t="shared" ref="T106:V106" si="7">IF(T105="Yes",IF(INDEX(T$98:T$102,MATCH($A$3,$O$8:$S$8,0))="P/Y","Please Confirm",IF(INDEX(T$98:T$102,MATCH($A$3,$O$8:$S$8,0))="Y","Actual Data","Planned/Estimated Data")),"No")</f>
        <v>No</v>
      </c>
      <c r="U106" s="44" t="str">
        <f t="shared" si="7"/>
        <v>No</v>
      </c>
      <c r="V106" s="44" t="str">
        <f t="shared" si="7"/>
        <v>No</v>
      </c>
    </row>
    <row r="107" spans="1:22" ht="17.399999999999999" customHeight="1" thickBot="1" x14ac:dyDescent="0.35">
      <c r="B107" s="51" t="s">
        <v>103</v>
      </c>
      <c r="C107" s="191" t="s">
        <v>218</v>
      </c>
      <c r="D107" s="192"/>
      <c r="E107" s="192"/>
      <c r="F107" s="192"/>
      <c r="G107" s="192"/>
      <c r="H107" s="192"/>
      <c r="I107" s="192"/>
      <c r="J107" s="192"/>
      <c r="K107" s="192"/>
      <c r="L107" s="192"/>
      <c r="M107" s="192"/>
      <c r="N107" s="192"/>
      <c r="O107" s="192"/>
      <c r="P107" s="192"/>
      <c r="Q107" s="192"/>
      <c r="R107" s="192"/>
      <c r="S107" s="192"/>
      <c r="T107" s="192"/>
      <c r="U107" s="192"/>
      <c r="V107" s="193"/>
    </row>
    <row r="108" spans="1:22" ht="14.85" customHeight="1" x14ac:dyDescent="0.3">
      <c r="A108" s="160">
        <v>1</v>
      </c>
      <c r="B108" s="197" t="s">
        <v>219</v>
      </c>
      <c r="C108" s="189"/>
      <c r="D108" s="158"/>
      <c r="E108" s="194"/>
      <c r="F108" s="195"/>
      <c r="G108" s="195"/>
      <c r="H108" s="195"/>
      <c r="I108" s="195"/>
      <c r="J108" s="195"/>
      <c r="K108" s="195"/>
      <c r="L108" s="195"/>
      <c r="M108" s="195"/>
      <c r="N108" s="195"/>
      <c r="O108" s="195"/>
      <c r="P108" s="195"/>
      <c r="Q108" s="195"/>
      <c r="R108" s="195"/>
      <c r="S108" s="195"/>
      <c r="T108" s="195"/>
      <c r="U108" s="195"/>
      <c r="V108" s="196"/>
    </row>
    <row r="109" spans="1:22" x14ac:dyDescent="0.3">
      <c r="A109" s="161"/>
      <c r="B109" s="38" t="s">
        <v>100</v>
      </c>
      <c r="C109" s="2"/>
      <c r="D109" s="2"/>
      <c r="E109" s="2"/>
      <c r="F109" s="2"/>
      <c r="G109" s="2"/>
      <c r="H109" s="2"/>
      <c r="I109" s="2"/>
      <c r="J109" s="2"/>
      <c r="K109" s="2"/>
      <c r="L109" s="45"/>
      <c r="T109" s="45"/>
      <c r="U109" s="45"/>
      <c r="V109" s="88"/>
    </row>
    <row r="110" spans="1:22" ht="15" thickBot="1" x14ac:dyDescent="0.35">
      <c r="A110" s="162"/>
      <c r="B110" s="56" t="s">
        <v>101</v>
      </c>
      <c r="C110" s="27"/>
      <c r="D110" s="27"/>
      <c r="E110" s="27"/>
      <c r="F110" s="27"/>
      <c r="G110" s="27"/>
      <c r="H110" s="27"/>
      <c r="I110" s="27"/>
      <c r="J110" s="27"/>
      <c r="K110" s="27"/>
      <c r="L110" s="91"/>
      <c r="T110" s="92"/>
      <c r="U110" s="91"/>
      <c r="V110" s="93"/>
    </row>
    <row r="111" spans="1:22" x14ac:dyDescent="0.3">
      <c r="A111" s="160">
        <f>A108+1</f>
        <v>2</v>
      </c>
      <c r="B111" s="188" t="s">
        <v>219</v>
      </c>
      <c r="C111" s="189"/>
      <c r="D111" s="158"/>
      <c r="E111" s="194"/>
      <c r="F111" s="195"/>
      <c r="G111" s="195"/>
      <c r="H111" s="195"/>
      <c r="I111" s="195"/>
      <c r="J111" s="195"/>
      <c r="K111" s="195"/>
      <c r="L111" s="195"/>
      <c r="M111" s="195"/>
      <c r="N111" s="195"/>
      <c r="O111" s="195"/>
      <c r="P111" s="195"/>
      <c r="Q111" s="195"/>
      <c r="R111" s="195"/>
      <c r="S111" s="195"/>
      <c r="T111" s="195"/>
      <c r="U111" s="195"/>
      <c r="V111" s="196"/>
    </row>
    <row r="112" spans="1:22" x14ac:dyDescent="0.3">
      <c r="A112" s="161"/>
      <c r="B112" s="38" t="s">
        <v>100</v>
      </c>
      <c r="C112" s="2"/>
      <c r="D112" s="2"/>
      <c r="E112" s="2"/>
      <c r="F112" s="2"/>
      <c r="G112" s="2"/>
      <c r="H112" s="2"/>
      <c r="I112" s="2"/>
      <c r="J112" s="2"/>
      <c r="K112" s="2"/>
      <c r="L112" s="45"/>
      <c r="T112" s="45"/>
      <c r="U112" s="45"/>
      <c r="V112" s="88"/>
    </row>
    <row r="113" spans="1:22" ht="15" thickBot="1" x14ac:dyDescent="0.35">
      <c r="A113" s="162"/>
      <c r="B113" s="56" t="s">
        <v>101</v>
      </c>
      <c r="C113" s="27"/>
      <c r="D113" s="27"/>
      <c r="E113" s="27"/>
      <c r="F113" s="27"/>
      <c r="G113" s="27"/>
      <c r="H113" s="27"/>
      <c r="I113" s="27"/>
      <c r="J113" s="27"/>
      <c r="K113" s="27"/>
      <c r="L113" s="91"/>
      <c r="T113" s="91"/>
      <c r="U113" s="94"/>
      <c r="V113" s="93"/>
    </row>
    <row r="114" spans="1:22" x14ac:dyDescent="0.3">
      <c r="A114" s="160">
        <f>A111+1</f>
        <v>3</v>
      </c>
      <c r="B114" s="188" t="s">
        <v>219</v>
      </c>
      <c r="C114" s="189"/>
      <c r="D114" s="158"/>
      <c r="E114" s="194"/>
      <c r="F114" s="195"/>
      <c r="G114" s="195"/>
      <c r="H114" s="195"/>
      <c r="I114" s="195"/>
      <c r="J114" s="195"/>
      <c r="K114" s="195"/>
      <c r="L114" s="195"/>
      <c r="M114" s="195"/>
      <c r="N114" s="195"/>
      <c r="O114" s="195"/>
      <c r="P114" s="195"/>
      <c r="Q114" s="195"/>
      <c r="R114" s="195"/>
      <c r="S114" s="195"/>
      <c r="T114" s="195"/>
      <c r="U114" s="195"/>
      <c r="V114" s="196"/>
    </row>
    <row r="115" spans="1:22" x14ac:dyDescent="0.3">
      <c r="A115" s="161"/>
      <c r="B115" s="38" t="s">
        <v>100</v>
      </c>
      <c r="C115" s="2"/>
      <c r="D115" s="2"/>
      <c r="E115" s="2"/>
      <c r="F115" s="2"/>
      <c r="G115" s="2"/>
      <c r="H115" s="2"/>
      <c r="I115" s="2"/>
      <c r="J115" s="2"/>
      <c r="K115" s="2"/>
      <c r="L115" s="45"/>
      <c r="T115" s="45"/>
      <c r="U115" s="45"/>
      <c r="V115" s="88"/>
    </row>
    <row r="116" spans="1:22" ht="15" thickBot="1" x14ac:dyDescent="0.35">
      <c r="A116" s="162"/>
      <c r="B116" s="56" t="s">
        <v>101</v>
      </c>
      <c r="C116" s="27"/>
      <c r="D116" s="27"/>
      <c r="E116" s="27"/>
      <c r="F116" s="27"/>
      <c r="G116" s="27"/>
      <c r="H116" s="27"/>
      <c r="I116" s="27"/>
      <c r="J116" s="27"/>
      <c r="K116" s="27"/>
      <c r="L116" s="91"/>
      <c r="T116" s="92"/>
      <c r="U116" s="92"/>
      <c r="V116" s="64"/>
    </row>
    <row r="117" spans="1:22" x14ac:dyDescent="0.3">
      <c r="A117" s="160">
        <f>A114+1</f>
        <v>4</v>
      </c>
      <c r="B117" s="188" t="s">
        <v>219</v>
      </c>
      <c r="C117" s="189"/>
      <c r="D117" s="158"/>
      <c r="E117" s="194"/>
      <c r="F117" s="195"/>
      <c r="G117" s="195"/>
      <c r="H117" s="195"/>
      <c r="I117" s="195"/>
      <c r="J117" s="195"/>
      <c r="K117" s="195"/>
      <c r="L117" s="195"/>
      <c r="M117" s="195"/>
      <c r="N117" s="195"/>
      <c r="O117" s="195"/>
      <c r="P117" s="195"/>
      <c r="Q117" s="195"/>
      <c r="R117" s="195"/>
      <c r="S117" s="195"/>
      <c r="T117" s="195"/>
      <c r="U117" s="195"/>
      <c r="V117" s="196"/>
    </row>
    <row r="118" spans="1:22" x14ac:dyDescent="0.3">
      <c r="A118" s="161"/>
      <c r="B118" s="38" t="s">
        <v>100</v>
      </c>
      <c r="C118" s="2"/>
      <c r="D118" s="2"/>
      <c r="E118" s="2"/>
      <c r="F118" s="2"/>
      <c r="G118" s="2"/>
      <c r="H118" s="2"/>
      <c r="I118" s="2"/>
      <c r="J118" s="2"/>
      <c r="K118" s="2"/>
      <c r="L118" s="45"/>
      <c r="T118" s="45"/>
      <c r="U118" s="45"/>
      <c r="V118" s="88"/>
    </row>
    <row r="119" spans="1:22" ht="15" thickBot="1" x14ac:dyDescent="0.35">
      <c r="A119" s="190"/>
      <c r="B119" s="89" t="s">
        <v>101</v>
      </c>
      <c r="C119" s="90"/>
      <c r="D119" s="90"/>
      <c r="E119" s="90"/>
      <c r="F119" s="90"/>
      <c r="G119" s="90"/>
      <c r="H119" s="90"/>
      <c r="I119" s="90"/>
      <c r="J119" s="90"/>
      <c r="K119" s="90"/>
      <c r="L119" s="91"/>
      <c r="T119" s="91"/>
      <c r="U119" s="95"/>
      <c r="V119" s="64"/>
    </row>
    <row r="120" spans="1:22" x14ac:dyDescent="0.3">
      <c r="A120" s="163" t="s">
        <v>206</v>
      </c>
      <c r="B120" s="164"/>
      <c r="C120" s="164"/>
      <c r="D120" s="164"/>
      <c r="E120" s="164"/>
      <c r="F120" s="164"/>
      <c r="G120" s="164"/>
      <c r="H120" s="164"/>
      <c r="I120" s="164"/>
      <c r="J120" s="164"/>
      <c r="K120" s="164"/>
      <c r="L120" s="164"/>
      <c r="M120" s="164"/>
      <c r="N120" s="164"/>
      <c r="O120" s="164"/>
      <c r="P120" s="164"/>
      <c r="Q120" s="164"/>
      <c r="R120" s="164"/>
      <c r="S120" s="164"/>
      <c r="T120" s="164"/>
      <c r="U120" s="164"/>
      <c r="V120" s="165"/>
    </row>
    <row r="121" spans="1:22" x14ac:dyDescent="0.3">
      <c r="A121" s="166"/>
      <c r="B121" s="167"/>
      <c r="C121" s="167"/>
      <c r="D121" s="167"/>
      <c r="E121" s="167"/>
      <c r="F121" s="167"/>
      <c r="G121" s="167"/>
      <c r="H121" s="167"/>
      <c r="I121" s="167"/>
      <c r="J121" s="167"/>
      <c r="K121" s="167"/>
      <c r="L121" s="167"/>
      <c r="M121" s="167"/>
      <c r="N121" s="167"/>
      <c r="O121" s="167"/>
      <c r="P121" s="167"/>
      <c r="Q121" s="167"/>
      <c r="R121" s="167"/>
      <c r="S121" s="167"/>
      <c r="T121" s="167"/>
      <c r="U121" s="167"/>
      <c r="V121" s="168"/>
    </row>
    <row r="122" spans="1:22" ht="15" thickBot="1" x14ac:dyDescent="0.35">
      <c r="A122" s="169"/>
      <c r="B122" s="170"/>
      <c r="C122" s="170"/>
      <c r="D122" s="170"/>
      <c r="E122" s="170"/>
      <c r="F122" s="170"/>
      <c r="G122" s="170"/>
      <c r="H122" s="170"/>
      <c r="I122" s="170"/>
      <c r="J122" s="170"/>
      <c r="K122" s="170"/>
      <c r="L122" s="170"/>
      <c r="M122" s="170"/>
      <c r="N122" s="170"/>
      <c r="O122" s="170"/>
      <c r="P122" s="170"/>
      <c r="Q122" s="170"/>
      <c r="R122" s="170"/>
      <c r="S122" s="170"/>
      <c r="T122" s="170"/>
      <c r="U122" s="170"/>
      <c r="V122" s="171"/>
    </row>
    <row r="123" spans="1:22" x14ac:dyDescent="0.3">
      <c r="A123" s="148" t="s">
        <v>322</v>
      </c>
      <c r="B123" s="149"/>
      <c r="C123" s="149"/>
      <c r="D123" s="149"/>
      <c r="E123" s="149"/>
      <c r="F123" s="149"/>
      <c r="G123" s="149"/>
      <c r="H123" s="149"/>
      <c r="I123" s="149"/>
      <c r="J123" s="149"/>
      <c r="K123" s="149"/>
      <c r="L123" s="149"/>
      <c r="M123" s="149"/>
      <c r="N123" s="149"/>
      <c r="O123" s="149"/>
      <c r="P123" s="149"/>
      <c r="Q123" s="149"/>
      <c r="R123" s="149"/>
      <c r="S123" s="149"/>
      <c r="T123" s="149"/>
      <c r="U123" s="149"/>
      <c r="V123" s="150"/>
    </row>
    <row r="124" spans="1:22" x14ac:dyDescent="0.3">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3"/>
    </row>
    <row r="125" spans="1:22" ht="15" thickBot="1" x14ac:dyDescent="0.35">
      <c r="A125" s="154"/>
      <c r="B125" s="155"/>
      <c r="C125" s="155"/>
      <c r="D125" s="155"/>
      <c r="E125" s="155"/>
      <c r="F125" s="155"/>
      <c r="G125" s="155"/>
      <c r="H125" s="155"/>
      <c r="I125" s="155"/>
      <c r="J125" s="155"/>
      <c r="K125" s="155"/>
      <c r="L125" s="155"/>
      <c r="M125" s="155"/>
      <c r="N125" s="155"/>
      <c r="O125" s="155"/>
      <c r="P125" s="155"/>
      <c r="Q125" s="155"/>
      <c r="R125" s="155"/>
      <c r="S125" s="155"/>
      <c r="T125" s="155"/>
      <c r="U125" s="155"/>
      <c r="V125" s="156"/>
    </row>
    <row r="127" spans="1:22" x14ac:dyDescent="0.3">
      <c r="A127" s="1" t="s">
        <v>323</v>
      </c>
    </row>
  </sheetData>
  <sheetProtection algorithmName="SHA-512" hashValue="YD4Lfn/UcOy2JJtso6NKboky3xbm3+hoLHNqqV4XuWdpa6o1Jv6NZIogfX4oPbA/TfnrcpTPTB7cfNGHngAHDg==" saltValue="tDE9iagu74fuI8YIUYNbEg==" spinCount="100000" sheet="1" objects="1" scenarios="1" selectLockedCells="1"/>
  <mergeCells count="30">
    <mergeCell ref="B87:D87"/>
    <mergeCell ref="A114:A116"/>
    <mergeCell ref="B114:D114"/>
    <mergeCell ref="A117:A119"/>
    <mergeCell ref="B117:D117"/>
    <mergeCell ref="C107:V107"/>
    <mergeCell ref="E114:V114"/>
    <mergeCell ref="E117:V117"/>
    <mergeCell ref="A111:A113"/>
    <mergeCell ref="B111:D111"/>
    <mergeCell ref="A108:A110"/>
    <mergeCell ref="B108:D108"/>
    <mergeCell ref="E108:V108"/>
    <mergeCell ref="E111:V111"/>
    <mergeCell ref="A123:V125"/>
    <mergeCell ref="A4:B4"/>
    <mergeCell ref="A3:B3"/>
    <mergeCell ref="B78:D78"/>
    <mergeCell ref="B81:D81"/>
    <mergeCell ref="A78:A80"/>
    <mergeCell ref="A81:A83"/>
    <mergeCell ref="A120:V122"/>
    <mergeCell ref="E78:J78"/>
    <mergeCell ref="E81:J81"/>
    <mergeCell ref="E84:J84"/>
    <mergeCell ref="E87:J87"/>
    <mergeCell ref="A90:J92"/>
    <mergeCell ref="A84:A86"/>
    <mergeCell ref="A87:A89"/>
    <mergeCell ref="B84:D84"/>
  </mergeCells>
  <conditionalFormatting sqref="C107 E108">
    <cfRule type="expression" dxfId="25" priority="28">
      <formula>COUNTIF($C$105:$L$105,"Yes")=0</formula>
    </cfRule>
  </conditionalFormatting>
  <conditionalFormatting sqref="C79:J79 C82:J82 C85:J85 C88:J88">
    <cfRule type="expression" dxfId="24" priority="26">
      <formula>C$76&lt;&gt;"Please Confirm"</formula>
    </cfRule>
  </conditionalFormatting>
  <conditionalFormatting sqref="C79:J80 C82:J83 C85:J86 C88:J89">
    <cfRule type="expression" dxfId="23" priority="27">
      <formula>C$75="No"</formula>
    </cfRule>
  </conditionalFormatting>
  <conditionalFormatting sqref="C106:L106 C109:L110">
    <cfRule type="expression" dxfId="22" priority="30">
      <formula>C$105="No"</formula>
    </cfRule>
  </conditionalFormatting>
  <conditionalFormatting sqref="C109:L109">
    <cfRule type="expression" dxfId="21" priority="29">
      <formula>C$106&lt;&gt;"Please Confirm"</formula>
    </cfRule>
  </conditionalFormatting>
  <conditionalFormatting sqref="C112:L112">
    <cfRule type="expression" dxfId="20" priority="17">
      <formula>C$106&lt;&gt;"Please Confirm"</formula>
    </cfRule>
  </conditionalFormatting>
  <conditionalFormatting sqref="C112:L113">
    <cfRule type="expression" dxfId="19" priority="18">
      <formula>C$105="No"</formula>
    </cfRule>
  </conditionalFormatting>
  <conditionalFormatting sqref="C115:L115">
    <cfRule type="expression" dxfId="18" priority="11">
      <formula>C$106&lt;&gt;"Please Confirm"</formula>
    </cfRule>
  </conditionalFormatting>
  <conditionalFormatting sqref="C115:L116">
    <cfRule type="expression" dxfId="17" priority="12">
      <formula>C$105="No"</formula>
    </cfRule>
  </conditionalFormatting>
  <conditionalFormatting sqref="C118:L118">
    <cfRule type="expression" dxfId="16" priority="5">
      <formula>C$106&lt;&gt;"Please Confirm"</formula>
    </cfRule>
  </conditionalFormatting>
  <conditionalFormatting sqref="C118:L119">
    <cfRule type="expression" dxfId="15" priority="6">
      <formula>C$105="No"</formula>
    </cfRule>
  </conditionalFormatting>
  <conditionalFormatting sqref="D9:H62">
    <cfRule type="expression" dxfId="14" priority="120">
      <formula>$C9="No"</formula>
    </cfRule>
  </conditionalFormatting>
  <conditionalFormatting sqref="E9:E62">
    <cfRule type="expression" dxfId="13" priority="119">
      <formula>$D9&lt;&gt;"Please Confirm"</formula>
    </cfRule>
  </conditionalFormatting>
  <conditionalFormatting sqref="E111">
    <cfRule type="expression" dxfId="12" priority="16">
      <formula>COUNTIF($C$105:$L$105,"Yes")=0</formula>
    </cfRule>
  </conditionalFormatting>
  <conditionalFormatting sqref="E114">
    <cfRule type="expression" dxfId="11" priority="10">
      <formula>COUNTIF($C$105:$L$105,"Yes")=0</formula>
    </cfRule>
  </conditionalFormatting>
  <conditionalFormatting sqref="E117">
    <cfRule type="expression" dxfId="10" priority="4">
      <formula>COUNTIF($C$105:$L$105,"Yes")=0</formula>
    </cfRule>
  </conditionalFormatting>
  <conditionalFormatting sqref="E78:J78 E81:J81 E84:J84 E87:J87">
    <cfRule type="expression" dxfId="9" priority="25">
      <formula>COUNTIF($C$75:$J$75,"Yes")=0</formula>
    </cfRule>
  </conditionalFormatting>
  <conditionalFormatting sqref="T106:V106">
    <cfRule type="expression" dxfId="8" priority="22">
      <formula>T$105="No"</formula>
    </cfRule>
  </conditionalFormatting>
  <conditionalFormatting sqref="T109:V109">
    <cfRule type="expression" dxfId="7" priority="20">
      <formula>T$106&lt;&gt;"Please Confirm"</formula>
    </cfRule>
  </conditionalFormatting>
  <conditionalFormatting sqref="T109:V110">
    <cfRule type="expression" dxfId="6" priority="19">
      <formula>T$105="No"</formula>
    </cfRule>
  </conditionalFormatting>
  <conditionalFormatting sqref="T112:V112">
    <cfRule type="expression" dxfId="5" priority="14">
      <formula>T$106&lt;&gt;"Please Confirm"</formula>
    </cfRule>
  </conditionalFormatting>
  <conditionalFormatting sqref="T112:V113">
    <cfRule type="expression" dxfId="4" priority="13">
      <formula>T$105="No"</formula>
    </cfRule>
  </conditionalFormatting>
  <conditionalFormatting sqref="T115:V115">
    <cfRule type="expression" dxfId="3" priority="8">
      <formula>T$106&lt;&gt;"Please Confirm"</formula>
    </cfRule>
  </conditionalFormatting>
  <conditionalFormatting sqref="T115:V116">
    <cfRule type="expression" dxfId="2" priority="7">
      <formula>T$105="No"</formula>
    </cfRule>
  </conditionalFormatting>
  <conditionalFormatting sqref="T118:V118">
    <cfRule type="expression" dxfId="1" priority="2">
      <formula>T$106&lt;&gt;"Please Confirm"</formula>
    </cfRule>
  </conditionalFormatting>
  <conditionalFormatting sqref="T118:V119">
    <cfRule type="expression" dxfId="0" priority="1">
      <formula>T$105="No"</formula>
    </cfRule>
  </conditionalFormatting>
  <dataValidations count="7">
    <dataValidation type="date" operator="greaterThan" allowBlank="1" showInputMessage="1" showErrorMessage="1" sqref="C86:E86 C83:E83 F19:F24 F38 F10:F13 F17 C89:E89 C80:E80 F15" xr:uid="{733C2FB6-6D55-43E3-91BF-715F78EC1633}">
      <formula1>43466</formula1>
    </dataValidation>
    <dataValidation type="decimal" allowBlank="1" showInputMessage="1" showErrorMessage="1" sqref="F37" xr:uid="{BEA39B2D-089E-4352-8244-A6F5C6C0790E}">
      <formula1>0</formula1>
      <formula2>1</formula2>
    </dataValidation>
    <dataValidation type="whole" operator="greaterThanOrEqual" allowBlank="1" showInputMessage="1" showErrorMessage="1" sqref="F80 F83 F86 F89 H80 H83 H86 H89 F30 F46 F48:F54 F56:F58 F61" xr:uid="{A3E8F232-3E6E-4269-8F03-3C4C0E22EE47}">
      <formula1>0</formula1>
    </dataValidation>
    <dataValidation type="decimal" operator="greaterThanOrEqual" allowBlank="1" showInputMessage="1" showErrorMessage="1" sqref="I80:J80 I83:J83 I86:J86 I89:J89 F55 F59" xr:uid="{20049F14-BE67-49E2-B5FA-7C960AD5145C}">
      <formula1>0</formula1>
    </dataValidation>
    <dataValidation type="decimal" operator="greaterThan" allowBlank="1" showInputMessage="1" showErrorMessage="1" sqref="F26:F28 F33:F35" xr:uid="{2D55FF7F-D4DA-4948-9C97-4766763552A2}">
      <formula1>0</formula1>
    </dataValidation>
    <dataValidation type="whole" allowBlank="1" showInputMessage="1" showErrorMessage="1" sqref="F40:F43" xr:uid="{058D87AD-9373-47DF-B551-7EE2BFF103EE}">
      <formula1>0</formula1>
      <formula2>10000000</formula2>
    </dataValidation>
    <dataValidation type="whole" operator="greaterThan" allowBlank="1" showInputMessage="1" showErrorMessage="1" sqref="F44:F45" xr:uid="{DAF797D6-193F-4E02-BD85-48A4C0DB829D}">
      <formula1>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2">
        <x14:dataValidation type="list" allowBlank="1" showInputMessage="1" showErrorMessage="1" xr:uid="{0F684FBB-E7F7-47B3-A820-E21E5A815138}">
          <x14:formula1>
            <xm:f>Lookup!$J$4:$J$5</xm:f>
          </x14:formula1>
          <xm:sqref>F9 F14 F31:F32 F36 F62</xm:sqref>
        </x14:dataValidation>
        <x14:dataValidation type="list" allowBlank="1" showInputMessage="1" showErrorMessage="1" xr:uid="{884A6519-C653-4239-93A8-C348A0B3F7FE}">
          <x14:formula1>
            <xm:f>Lookup!$M$4:$M$8</xm:f>
          </x14:formula1>
          <xm:sqref>F39</xm:sqref>
        </x14:dataValidation>
        <x14:dataValidation type="list" allowBlank="1" showInputMessage="1" showErrorMessage="1" xr:uid="{1B7909B8-7D49-47BC-832E-1970EA0856C9}">
          <x14:formula1>
            <xm:f>Lookup!$N$4:$N$6</xm:f>
          </x14:formula1>
          <xm:sqref>H60</xm:sqref>
        </x14:dataValidation>
        <x14:dataValidation type="list" allowBlank="1" showInputMessage="1" showErrorMessage="1" xr:uid="{701F30AA-23E2-4E82-8904-A334FB08E978}">
          <x14:formula1>
            <xm:f>Lookup!$P$4:$P$8</xm:f>
          </x14:formula1>
          <xm:sqref>A3:B3</xm:sqref>
        </x14:dataValidation>
        <x14:dataValidation type="list" allowBlank="1" showInputMessage="1" showErrorMessage="1" xr:uid="{E8EB1B1F-13CD-4D24-B8C2-A15D9FAD5860}">
          <x14:formula1>
            <xm:f>Lookup!$Q$4:$Q$5</xm:f>
          </x14:formula1>
          <xm:sqref>C109:L109 T109:V109 T112:V112 T115:V115 C88:J88 C85:J85 C82:J82 C79:J79 E9:E62 C112:L112 C115:L115 C118:L118 T118:V118</xm:sqref>
        </x14:dataValidation>
        <x14:dataValidation type="list" allowBlank="1" showInputMessage="1" showErrorMessage="1" xr:uid="{B418ADA1-3EE5-4EAA-8544-6EFCCBFBDD2E}">
          <x14:formula1>
            <xm:f>Lookup!$C$4:$C$34</xm:f>
          </x14:formula1>
          <xm:sqref>D110 D113 D116 D119</xm:sqref>
        </x14:dataValidation>
        <x14:dataValidation type="list" allowBlank="1" showInputMessage="1" showErrorMessage="1" xr:uid="{C68A6FD9-C166-4BB4-AD6F-B7870C26B7F9}">
          <x14:formula1>
            <xm:f>Lookup!$D$4:$D$8</xm:f>
          </x14:formula1>
          <xm:sqref>E110 E116 E113 E119</xm:sqref>
        </x14:dataValidation>
        <x14:dataValidation type="list" operator="greaterThan" allowBlank="1" showInputMessage="1" showErrorMessage="1" xr:uid="{B0504731-462D-4753-B39F-B3D99FD3B940}">
          <x14:formula1>
            <xm:f>Lookup!$J$4:$J$5</xm:f>
          </x14:formula1>
          <xm:sqref>F18</xm:sqref>
        </x14:dataValidation>
        <x14:dataValidation type="list" operator="greaterThan" allowBlank="1" showInputMessage="1" showErrorMessage="1" xr:uid="{73B364BB-DC8E-42B6-AA32-2065DB97F63F}">
          <x14:formula1>
            <xm:f>Lookup!$K$4:$K$8</xm:f>
          </x14:formula1>
          <xm:sqref>F25</xm:sqref>
        </x14:dataValidation>
        <x14:dataValidation type="list" operator="greaterThan" allowBlank="1" showInputMessage="1" showErrorMessage="1" xr:uid="{924F111E-BF23-4860-9404-656C0694E8E0}">
          <x14:formula1>
            <xm:f>Lookup!$N$4:$N$6</xm:f>
          </x14:formula1>
          <xm:sqref>F29</xm:sqref>
        </x14:dataValidation>
        <x14:dataValidation type="list" allowBlank="1" showInputMessage="1" showErrorMessage="1" xr:uid="{E57FE29B-A71E-42D4-A9A4-BB20771C9FD5}">
          <x14:formula1>
            <xm:f>Lookup!$F$4:$F$9</xm:f>
          </x14:formula1>
          <xm:sqref>H110 H113 H116 H119</xm:sqref>
        </x14:dataValidation>
        <x14:dataValidation type="list" allowBlank="1" showInputMessage="1" showErrorMessage="1" xr:uid="{7F7AC81B-FB1D-423C-9E53-01661818C3B0}">
          <x14:formula1>
            <xm:f>Lookup!$E$4:$E$7</xm:f>
          </x14:formula1>
          <xm:sqref>I110 I113 I116 I119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310A-6912-4F9C-A208-2E15F6E9E413}">
  <dimension ref="B2:Q34"/>
  <sheetViews>
    <sheetView zoomScale="85" zoomScaleNormal="85" workbookViewId="0">
      <selection activeCell="F28" sqref="F28"/>
    </sheetView>
  </sheetViews>
  <sheetFormatPr defaultRowHeight="14.4" x14ac:dyDescent="0.3"/>
  <cols>
    <col min="3" max="3" width="27" bestFit="1" customWidth="1"/>
    <col min="4" max="4" width="20" bestFit="1" customWidth="1"/>
    <col min="5" max="5" width="34.44140625" bestFit="1" customWidth="1"/>
    <col min="6" max="6" width="45" bestFit="1" customWidth="1"/>
    <col min="7" max="7" width="19.109375" bestFit="1" customWidth="1"/>
    <col min="8" max="8" width="22.44140625" bestFit="1" customWidth="1"/>
    <col min="10" max="10" width="16.44140625" bestFit="1" customWidth="1"/>
    <col min="11" max="11" width="13.109375" bestFit="1" customWidth="1"/>
    <col min="12" max="12" width="16.44140625" bestFit="1" customWidth="1"/>
    <col min="13" max="13" width="23.44140625" bestFit="1" customWidth="1"/>
    <col min="14" max="14" width="21.33203125" bestFit="1" customWidth="1"/>
    <col min="16" max="16" width="21.44140625" bestFit="1" customWidth="1"/>
    <col min="17" max="17" width="20.5546875" bestFit="1" customWidth="1"/>
  </cols>
  <sheetData>
    <row r="2" spans="2:17" x14ac:dyDescent="0.3">
      <c r="B2" s="3"/>
    </row>
    <row r="3" spans="2:17" ht="15" thickBot="1" x14ac:dyDescent="0.35">
      <c r="C3" s="4" t="s">
        <v>220</v>
      </c>
      <c r="D3" s="4" t="s">
        <v>221</v>
      </c>
      <c r="E3" s="4" t="s">
        <v>222</v>
      </c>
      <c r="F3" s="4" t="s">
        <v>223</v>
      </c>
      <c r="G3" s="4" t="s">
        <v>76</v>
      </c>
      <c r="H3" s="4" t="s">
        <v>10</v>
      </c>
      <c r="I3" s="4" t="s">
        <v>224</v>
      </c>
      <c r="J3" s="4" t="s">
        <v>225</v>
      </c>
      <c r="K3" s="4" t="s">
        <v>226</v>
      </c>
      <c r="L3" s="4" t="s">
        <v>227</v>
      </c>
      <c r="M3" s="4" t="s">
        <v>228</v>
      </c>
      <c r="N3" s="4" t="s">
        <v>229</v>
      </c>
      <c r="O3" s="4" t="s">
        <v>230</v>
      </c>
      <c r="P3" s="4" t="s">
        <v>231</v>
      </c>
      <c r="Q3" s="4" t="s">
        <v>232</v>
      </c>
    </row>
    <row r="4" spans="2:17" x14ac:dyDescent="0.3">
      <c r="C4" t="s">
        <v>233</v>
      </c>
      <c r="D4" t="s">
        <v>234</v>
      </c>
      <c r="E4" t="s">
        <v>235</v>
      </c>
      <c r="F4" t="s">
        <v>236</v>
      </c>
      <c r="G4" t="s">
        <v>237</v>
      </c>
      <c r="H4" t="s">
        <v>238</v>
      </c>
      <c r="I4" s="9" t="s">
        <v>239</v>
      </c>
      <c r="J4" t="s">
        <v>240</v>
      </c>
      <c r="K4" t="s">
        <v>241</v>
      </c>
      <c r="L4" t="s">
        <v>242</v>
      </c>
      <c r="M4" t="s">
        <v>243</v>
      </c>
      <c r="N4" t="s">
        <v>244</v>
      </c>
      <c r="O4" t="s">
        <v>245</v>
      </c>
      <c r="P4" t="s">
        <v>106</v>
      </c>
      <c r="Q4" t="s">
        <v>246</v>
      </c>
    </row>
    <row r="5" spans="2:17" x14ac:dyDescent="0.3">
      <c r="C5" t="s">
        <v>237</v>
      </c>
      <c r="D5" t="s">
        <v>247</v>
      </c>
      <c r="E5" t="s">
        <v>259</v>
      </c>
      <c r="F5" t="s">
        <v>248</v>
      </c>
      <c r="G5" t="s">
        <v>249</v>
      </c>
      <c r="H5" t="s">
        <v>250</v>
      </c>
      <c r="I5" s="9">
        <v>2</v>
      </c>
      <c r="J5" t="s">
        <v>251</v>
      </c>
      <c r="K5" t="s">
        <v>252</v>
      </c>
      <c r="L5" t="s">
        <v>253</v>
      </c>
      <c r="M5" t="s">
        <v>254</v>
      </c>
      <c r="N5" t="s">
        <v>255</v>
      </c>
      <c r="O5" t="s">
        <v>256</v>
      </c>
      <c r="P5" t="s">
        <v>107</v>
      </c>
      <c r="Q5" t="s">
        <v>257</v>
      </c>
    </row>
    <row r="6" spans="2:17" x14ac:dyDescent="0.3">
      <c r="C6" t="s">
        <v>258</v>
      </c>
      <c r="D6" t="s">
        <v>108</v>
      </c>
      <c r="E6" t="s">
        <v>268</v>
      </c>
      <c r="F6" t="s">
        <v>260</v>
      </c>
      <c r="G6" t="s">
        <v>253</v>
      </c>
      <c r="H6" t="s">
        <v>261</v>
      </c>
      <c r="I6" s="9">
        <v>3</v>
      </c>
      <c r="K6" t="s">
        <v>262</v>
      </c>
      <c r="L6" t="s">
        <v>263</v>
      </c>
      <c r="M6" t="s">
        <v>264</v>
      </c>
      <c r="N6" t="s">
        <v>265</v>
      </c>
      <c r="P6" t="s">
        <v>108</v>
      </c>
    </row>
    <row r="7" spans="2:17" x14ac:dyDescent="0.3">
      <c r="C7" t="s">
        <v>266</v>
      </c>
      <c r="D7" t="s">
        <v>267</v>
      </c>
      <c r="E7" t="s">
        <v>276</v>
      </c>
      <c r="F7" t="s">
        <v>269</v>
      </c>
      <c r="G7" t="s">
        <v>270</v>
      </c>
      <c r="H7" t="s">
        <v>271</v>
      </c>
      <c r="I7" s="9">
        <v>4</v>
      </c>
      <c r="K7" t="s">
        <v>272</v>
      </c>
      <c r="L7" t="s">
        <v>273</v>
      </c>
      <c r="M7" t="s">
        <v>274</v>
      </c>
      <c r="P7" t="s">
        <v>109</v>
      </c>
    </row>
    <row r="8" spans="2:17" x14ac:dyDescent="0.3">
      <c r="C8" t="s">
        <v>249</v>
      </c>
      <c r="D8" t="s">
        <v>275</v>
      </c>
      <c r="F8" t="s">
        <v>277</v>
      </c>
      <c r="G8" t="s">
        <v>278</v>
      </c>
      <c r="H8" t="s">
        <v>279</v>
      </c>
      <c r="I8" s="9" t="s">
        <v>280</v>
      </c>
      <c r="K8" t="s">
        <v>281</v>
      </c>
      <c r="M8" t="s">
        <v>282</v>
      </c>
      <c r="P8" t="s">
        <v>95</v>
      </c>
    </row>
    <row r="9" spans="2:17" x14ac:dyDescent="0.3">
      <c r="C9" t="s">
        <v>283</v>
      </c>
      <c r="F9" t="s">
        <v>320</v>
      </c>
      <c r="G9" t="s">
        <v>108</v>
      </c>
    </row>
    <row r="10" spans="2:17" x14ac:dyDescent="0.3">
      <c r="C10" t="s">
        <v>284</v>
      </c>
      <c r="G10" t="s">
        <v>285</v>
      </c>
    </row>
    <row r="11" spans="2:17" x14ac:dyDescent="0.3">
      <c r="C11" t="s">
        <v>286</v>
      </c>
      <c r="G11" t="s">
        <v>279</v>
      </c>
    </row>
    <row r="12" spans="2:17" x14ac:dyDescent="0.3">
      <c r="C12" t="s">
        <v>287</v>
      </c>
    </row>
    <row r="13" spans="2:17" x14ac:dyDescent="0.3">
      <c r="C13" t="s">
        <v>288</v>
      </c>
    </row>
    <row r="14" spans="2:17" x14ac:dyDescent="0.3">
      <c r="C14" t="s">
        <v>289</v>
      </c>
    </row>
    <row r="15" spans="2:17" x14ac:dyDescent="0.3">
      <c r="C15" t="s">
        <v>290</v>
      </c>
    </row>
    <row r="16" spans="2:17" x14ac:dyDescent="0.3">
      <c r="C16" t="s">
        <v>291</v>
      </c>
    </row>
    <row r="17" spans="3:3" x14ac:dyDescent="0.3">
      <c r="C17" t="s">
        <v>292</v>
      </c>
    </row>
    <row r="18" spans="3:3" x14ac:dyDescent="0.3">
      <c r="C18" t="s">
        <v>293</v>
      </c>
    </row>
    <row r="19" spans="3:3" x14ac:dyDescent="0.3">
      <c r="C19" t="s">
        <v>294</v>
      </c>
    </row>
    <row r="20" spans="3:3" x14ac:dyDescent="0.3">
      <c r="C20" t="s">
        <v>295</v>
      </c>
    </row>
    <row r="21" spans="3:3" x14ac:dyDescent="0.3">
      <c r="C21" t="s">
        <v>296</v>
      </c>
    </row>
    <row r="22" spans="3:3" x14ac:dyDescent="0.3">
      <c r="C22" t="s">
        <v>297</v>
      </c>
    </row>
    <row r="23" spans="3:3" x14ac:dyDescent="0.3">
      <c r="C23" t="s">
        <v>298</v>
      </c>
    </row>
    <row r="24" spans="3:3" x14ac:dyDescent="0.3">
      <c r="C24" t="s">
        <v>299</v>
      </c>
    </row>
    <row r="25" spans="3:3" x14ac:dyDescent="0.3">
      <c r="C25" t="s">
        <v>300</v>
      </c>
    </row>
    <row r="26" spans="3:3" x14ac:dyDescent="0.3">
      <c r="C26" t="s">
        <v>301</v>
      </c>
    </row>
    <row r="27" spans="3:3" x14ac:dyDescent="0.3">
      <c r="C27" t="s">
        <v>302</v>
      </c>
    </row>
    <row r="28" spans="3:3" x14ac:dyDescent="0.3">
      <c r="C28" t="s">
        <v>303</v>
      </c>
    </row>
    <row r="29" spans="3:3" x14ac:dyDescent="0.3">
      <c r="C29" t="s">
        <v>304</v>
      </c>
    </row>
    <row r="30" spans="3:3" x14ac:dyDescent="0.3">
      <c r="C30" t="s">
        <v>305</v>
      </c>
    </row>
    <row r="31" spans="3:3" x14ac:dyDescent="0.3">
      <c r="C31" t="s">
        <v>306</v>
      </c>
    </row>
    <row r="32" spans="3:3" x14ac:dyDescent="0.3">
      <c r="C32" t="s">
        <v>307</v>
      </c>
    </row>
    <row r="33" spans="3:3" x14ac:dyDescent="0.3">
      <c r="C33" t="s">
        <v>299</v>
      </c>
    </row>
    <row r="34" spans="3:3" x14ac:dyDescent="0.3">
      <c r="C34" t="s">
        <v>308</v>
      </c>
    </row>
  </sheetData>
  <sheetProtection algorithmName="SHA-512" hashValue="Jq62dgAWD9G6+h7gi0O3HXySjWbAOJOLcldpyP70b5AnJNk7O2R1eBpDLushP38U6NQdzLVFyrMrbMP58wEn0A==" saltValue="neE0SqfIp7kyr4BOUU/3Bg=="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67CC6F2A03F04698EA34E0C5CF3D5C" ma:contentTypeVersion="13" ma:contentTypeDescription="Create a new document." ma:contentTypeScope="" ma:versionID="029f80bf2b94315b80ed6f6ca1b70139">
  <xsd:schema xmlns:xsd="http://www.w3.org/2001/XMLSchema" xmlns:xs="http://www.w3.org/2001/XMLSchema" xmlns:p="http://schemas.microsoft.com/office/2006/metadata/properties" xmlns:ns3="b6990dd4-87f0-43d7-bd84-6658abe7e94a" xmlns:ns4="10abe4c1-530c-4d18-bbb9-a8875ce8c837" targetNamespace="http://schemas.microsoft.com/office/2006/metadata/properties" ma:root="true" ma:fieldsID="7393cdec76bf5729019751c040cfcc15" ns3:_="" ns4:_="">
    <xsd:import namespace="b6990dd4-87f0-43d7-bd84-6658abe7e94a"/>
    <xsd:import namespace="10abe4c1-530c-4d18-bbb9-a8875ce8c83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990dd4-87f0-43d7-bd84-6658abe7e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abe4c1-530c-4d18-bbb9-a8875ce8c8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1934AC-FE71-4847-B7B1-EA79CBC5691D}">
  <ds:schemaRefs>
    <ds:schemaRef ds:uri="http://purl.org/dc/terms/"/>
    <ds:schemaRef ds:uri="b6990dd4-87f0-43d7-bd84-6658abe7e94a"/>
    <ds:schemaRef ds:uri="http://purl.org/dc/dcmitype/"/>
    <ds:schemaRef ds:uri="10abe4c1-530c-4d18-bbb9-a8875ce8c837"/>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5DD12F6-043E-4E29-B38B-1DB05BC0CB3E}">
  <ds:schemaRefs>
    <ds:schemaRef ds:uri="http://schemas.microsoft.com/sharepoint/v3/contenttype/forms"/>
  </ds:schemaRefs>
</ds:datastoreItem>
</file>

<file path=customXml/itemProps3.xml><?xml version="1.0" encoding="utf-8"?>
<ds:datastoreItem xmlns:ds="http://schemas.openxmlformats.org/officeDocument/2006/customXml" ds:itemID="{F3DAD1E2-45D8-406F-B084-65ACC57CA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990dd4-87f0-43d7-bd84-6658abe7e94a"/>
    <ds:schemaRef ds:uri="10abe4c1-530c-4d18-bbb9-a8875ce8c8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Quarterly Report</vt:lpstr>
      <vt:lpstr>App 1- Risk Matrix</vt:lpstr>
      <vt:lpstr>App 2 - CP Matrix</vt:lpstr>
      <vt:lpstr>App 3 - BEIS data sheet</vt:lpstr>
      <vt:lpstr>Lookup</vt:lpstr>
      <vt:lpstr>'Quarterly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2025-04-02T10:55:11Z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172;#Heat Networks|a719c814-15ec-40d4-b29a-b124dba5dd03</vt:lpwstr>
  </property>
  <property fmtid="{D5CDD505-2E9C-101B-9397-08002B2CF9AE}" pid="3" name="ContentTypeId">
    <vt:lpwstr>0x0101000C67CC6F2A03F04698EA34E0C5CF3D5C</vt:lpwstr>
  </property>
  <property fmtid="{D5CDD505-2E9C-101B-9397-08002B2CF9AE}" pid="4" name="_dlc_DocIdItemGuid">
    <vt:lpwstr>6dcd5d3d-0a56-4d50-90ee-29e7c6cb25f2</vt:lpwstr>
  </property>
  <property fmtid="{D5CDD505-2E9C-101B-9397-08002B2CF9AE}" pid="5" name="AuthorIds_UIVersion_1">
    <vt:lpwstr>28761</vt:lpwstr>
  </property>
  <property fmtid="{D5CDD505-2E9C-101B-9397-08002B2CF9AE}" pid="6" name="AuthorIds_UIVersion_2">
    <vt:lpwstr>4457</vt:lpwstr>
  </property>
  <property fmtid="{D5CDD505-2E9C-101B-9397-08002B2CF9AE}" pid="7" name="AuthorIds_UIVersion_4">
    <vt:lpwstr>4457</vt:lpwstr>
  </property>
  <property fmtid="{D5CDD505-2E9C-101B-9397-08002B2CF9AE}" pid="8" name="AuthorIds_UIVersion_29">
    <vt:lpwstr>28761</vt:lpwstr>
  </property>
  <property fmtid="{D5CDD505-2E9C-101B-9397-08002B2CF9AE}" pid="9" name="AuthorIds_UIVersion_54">
    <vt:lpwstr>28761</vt:lpwstr>
  </property>
  <property fmtid="{D5CDD505-2E9C-101B-9397-08002B2CF9AE}" pid="10" name="MSIP_Label_ba62f585-b40f-4ab9-bafe-39150f03d124_Enabled">
    <vt:lpwstr>true</vt:lpwstr>
  </property>
  <property fmtid="{D5CDD505-2E9C-101B-9397-08002B2CF9AE}" pid="11" name="MSIP_Label_ba62f585-b40f-4ab9-bafe-39150f03d124_SetDate">
    <vt:lpwstr>2020-04-30T16:48:00Z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0a68e860-853f-4365-a750-00006e8c36aa</vt:lpwstr>
  </property>
  <property fmtid="{D5CDD505-2E9C-101B-9397-08002B2CF9AE}" pid="16" name="MSIP_Label_ba62f585-b40f-4ab9-bafe-39150f03d124_ContentBits">
    <vt:lpwstr>0</vt:lpwstr>
  </property>
</Properties>
</file>