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THOMAS3\Desktop\MDS docs for publication\"/>
    </mc:Choice>
  </mc:AlternateContent>
  <xr:revisionPtr revIDLastSave="0" documentId="8_{7BFC130D-4658-4238-A1CA-109B006D852C}" xr6:coauthVersionLast="47" xr6:coauthVersionMax="47" xr10:uidLastSave="{00000000-0000-0000-0000-000000000000}"/>
  <bookViews>
    <workbookView xWindow="28680" yWindow="-9105" windowWidth="29040" windowHeight="15840" xr2:uid="{3CA62CE2-11DB-4A0E-B2E7-0ED5416956C9}"/>
  </bookViews>
  <sheets>
    <sheet name="Introduction" sheetId="38" r:id="rId1"/>
    <sheet name="Abbreviations" sheetId="40" r:id="rId2"/>
    <sheet name="Contents" sheetId="60" r:id="rId3"/>
    <sheet name="A.1 Ship types" sheetId="59" r:id="rId4"/>
    <sheet name="A.2 Size categories" sheetId="18" r:id="rId5"/>
    <sheet name="A.3 Size distribution forecasts" sheetId="31" r:id="rId6"/>
    <sheet name="B.1 Modelled fuels" sheetId="48" r:id="rId7"/>
    <sheet name="B.2 Blue Green Profile" sheetId="28" r:id="rId8"/>
    <sheet name="B.3 2020 Fuel Prices" sheetId="25" r:id="rId9"/>
    <sheet name="B.4 Fuel Price Forecasts" sheetId="29" r:id="rId10"/>
    <sheet name="C.1 TtW Emission Factors" sheetId="82" r:id="rId11"/>
    <sheet name="C.2 Summary TtW EF" sheetId="19" r:id="rId12"/>
    <sheet name="C.3 WtT Emission Factors" sheetId="62" r:id="rId13"/>
    <sheet name="C.4 Summary EFs - Mott " sheetId="84" r:id="rId14"/>
    <sheet name="C.5 Emission Factors - Mott" sheetId="85" r:id="rId15"/>
    <sheet name="C.6 EF Sources - Mott " sheetId="86" r:id="rId16"/>
    <sheet name="D.1 Auxiliary Power Demand" sheetId="5" r:id="rId17"/>
    <sheet name="D.2 Boiler Power - not used" sheetId="6" r:id="rId18"/>
    <sheet name="D.3 Specific Fuel Consumption" sheetId="7" r:id="rId19"/>
    <sheet name="D.4 ME Power Correction Factors" sheetId="98" r:id="rId20"/>
    <sheet name="E.1 Engine Cost Cards" sheetId="8" r:id="rId21"/>
    <sheet name="E.2 Engine CAPEX Forecast" sheetId="9" r:id="rId22"/>
    <sheet name="E.3 Engine combinations" sheetId="74" r:id="rId23"/>
    <sheet name="E.4 Engine retrofit options" sheetId="69" r:id="rId24"/>
    <sheet name="E.5 Auxilary power" sheetId="96" r:id="rId25"/>
    <sheet name="E.6 Storage sizes" sheetId="51" r:id="rId26"/>
    <sheet name="E.7 Storage costs" sheetId="50" r:id="rId27"/>
    <sheet name="E.8 Fuel compatibility" sheetId="76" r:id="rId28"/>
    <sheet name="E.9 Ammonia restrictions" sheetId="77" r:id="rId29"/>
    <sheet name="F.1 Freight type matching" sheetId="97" r:id="rId30"/>
    <sheet name="F.2 Demand forecast - Central" sheetId="66" r:id="rId31"/>
    <sheet name="F.3 Demand forecast - Low" sheetId="68" r:id="rId32"/>
    <sheet name="F.4 Demand forecast - High" sheetId="67" r:id="rId33"/>
    <sheet name="G.1 Technology Model Inputs" sheetId="99" r:id="rId34"/>
    <sheet name="G.2 Technology Overview" sheetId="11" r:id="rId35"/>
    <sheet name="G.3 Tech to Vessel Mapping" sheetId="12" r:id="rId36"/>
    <sheet name="G.4 Technology Mapping" sheetId="13" r:id="rId37"/>
    <sheet name="G.5 Impact of Technologies" sheetId="14" r:id="rId38"/>
    <sheet name="G.6 Technology CapEx &amp; OpEx " sheetId="15" r:id="rId39"/>
    <sheet name="G.7 Technology Readiness Level" sheetId="16" r:id="rId40"/>
    <sheet name="G.8 Technology Price forecast " sheetId="17" r:id="rId41"/>
    <sheet name="H.1 EIV parameters" sheetId="79" r:id="rId42"/>
    <sheet name="H.2 CII correction factors" sheetId="80" r:id="rId43"/>
    <sheet name="H.3 Fuel standards" sheetId="81" r:id="rId44"/>
  </sheets>
  <definedNames>
    <definedName name="_xlnm._FilterDatabase" localSheetId="3" hidden="1">'A.1 Ship types'!$A$7:$C$314</definedName>
    <definedName name="_xlnm._FilterDatabase" localSheetId="1" hidden="1">Abbreviations!$A$1:$B$62</definedName>
    <definedName name="_xlnm._FilterDatabase" localSheetId="35" hidden="1">'G.3 Tech to Vessel Mapping'!$A$14:$T$15</definedName>
    <definedName name="_xlnm._FilterDatabase" localSheetId="36" hidden="1">'G.4 Technology Mapping'!$A$17:$AF$44</definedName>
    <definedName name="_xlnm._FilterDatabase" localSheetId="38" hidden="1">'G.6 Technology CapEx &amp; OpEx '!$A$9:$B$10</definedName>
    <definedName name="_xlnm._FilterDatabase" localSheetId="40" hidden="1">'G.8 Technology Price forecast '!$A$11:$B$12</definedName>
    <definedName name="_NTS06" localSheetId="13" hidden="1">{#N/A,#N/A,FALSE,"Summary";#N/A,#N/A,FALSE,"road";#N/A,#N/A,FALSE,"raillifted";#N/A,#N/A,FALSE,"inlandwaterway";#N/A,#N/A,FALSE,"seagoing";#N/A,#N/A,FALSE,"pipeline"}</definedName>
    <definedName name="_NTS06" localSheetId="14" hidden="1">{#N/A,#N/A,FALSE,"Summary";#N/A,#N/A,FALSE,"road";#N/A,#N/A,FALSE,"raillifted";#N/A,#N/A,FALSE,"inlandwaterway";#N/A,#N/A,FALSE,"seagoing";#N/A,#N/A,FALSE,"pipeline"}</definedName>
    <definedName name="_NTS06" localSheetId="15" hidden="1">{#N/A,#N/A,FALSE,"Summary";#N/A,#N/A,FALSE,"road";#N/A,#N/A,FALSE,"raillifted";#N/A,#N/A,FALSE,"inlandwaterway";#N/A,#N/A,FALSE,"seagoing";#N/A,#N/A,FALSE,"pipeline"}</definedName>
    <definedName name="_NTS06" localSheetId="24" hidden="1">{#N/A,#N/A,FALSE,"Summary";#N/A,#N/A,FALSE,"road";#N/A,#N/A,FALSE,"raillifted";#N/A,#N/A,FALSE,"inlandwaterway";#N/A,#N/A,FALSE,"seagoing";#N/A,#N/A,FALSE,"pipeline"}</definedName>
    <definedName name="_NTS06" localSheetId="29" hidden="1">{#N/A,#N/A,FALSE,"Summary";#N/A,#N/A,FALSE,"road";#N/A,#N/A,FALSE,"raillifted";#N/A,#N/A,FALSE,"inlandwaterway";#N/A,#N/A,FALSE,"seagoing";#N/A,#N/A,FALSE,"pipeline"}</definedName>
    <definedName name="_NTS06" localSheetId="34" hidden="1">{#N/A,#N/A,FALSE,"Summary";#N/A,#N/A,FALSE,"road";#N/A,#N/A,FALSE,"raillifted";#N/A,#N/A,FALSE,"inlandwaterway";#N/A,#N/A,FALSE,"seagoing";#N/A,#N/A,FALSE,"pipeline"}</definedName>
    <definedName name="_NTS06" localSheetId="37" hidden="1">{#N/A,#N/A,FALSE,"Summary";#N/A,#N/A,FALSE,"road";#N/A,#N/A,FALSE,"raillifted";#N/A,#N/A,FALSE,"inlandwaterway";#N/A,#N/A,FALSE,"seagoing";#N/A,#N/A,FALSE,"pipeline"}</definedName>
    <definedName name="_NTS06" localSheetId="38" hidden="1">{#N/A,#N/A,FALSE,"Summary";#N/A,#N/A,FALSE,"road";#N/A,#N/A,FALSE,"raillifted";#N/A,#N/A,FALSE,"inlandwaterway";#N/A,#N/A,FALSE,"seagoing";#N/A,#N/A,FALSE,"pipeline"}</definedName>
    <definedName name="_NTS06" localSheetId="40" hidden="1">{#N/A,#N/A,FALSE,"Summary";#N/A,#N/A,FALSE,"road";#N/A,#N/A,FALSE,"raillifted";#N/A,#N/A,FALSE,"inlandwaterway";#N/A,#N/A,FALSE,"seagoing";#N/A,#N/A,FALSE,"pipeline"}</definedName>
    <definedName name="_NTS06" hidden="1">{#N/A,#N/A,FALSE,"Summary";#N/A,#N/A,FALSE,"road";#N/A,#N/A,FALSE,"raillifted";#N/A,#N/A,FALSE,"inlandwaterway";#N/A,#N/A,FALSE,"seagoing";#N/A,#N/A,FALSE,"pipeline"}</definedName>
    <definedName name="_Parse_In" localSheetId="24" hidden="1">#REF!</definedName>
    <definedName name="_Parse_In" localSheetId="29" hidden="1">#REF!</definedName>
    <definedName name="_Parse_In" hidden="1">#REF!</definedName>
    <definedName name="_Sort" localSheetId="13" hidden="1">#REF!</definedName>
    <definedName name="_Sort" localSheetId="14" hidden="1">#REF!</definedName>
    <definedName name="_Sort" localSheetId="15" hidden="1">#REF!</definedName>
    <definedName name="_Sort" localSheetId="24" hidden="1">#REF!</definedName>
    <definedName name="_Sort" localSheetId="29" hidden="1">#REF!</definedName>
    <definedName name="_Sort" localSheetId="38" hidden="1">#REF!</definedName>
    <definedName name="_Sort" localSheetId="40" hidden="1">#REF!</definedName>
    <definedName name="_Sort" hidden="1">#REF!</definedName>
    <definedName name="CBWorkbookPriority" hidden="1">-717821871</definedName>
    <definedName name="CIQWBGuid" hidden="1">"86302879-e69a-443c-ab66-a20bb637a2c3"</definedName>
    <definedName name="DME_LocalFile" hidden="1">"True"</definedName>
    <definedName name="j" localSheetId="13" hidden="1">{#N/A,#N/A,FALSE,"inopert";#N/A,#N/A,FALSE,"electrified";#N/A,#N/A,FALSE,"network"}</definedName>
    <definedName name="j" localSheetId="14" hidden="1">{#N/A,#N/A,FALSE,"inopert";#N/A,#N/A,FALSE,"electrified";#N/A,#N/A,FALSE,"network"}</definedName>
    <definedName name="j" localSheetId="15" hidden="1">{#N/A,#N/A,FALSE,"inopert";#N/A,#N/A,FALSE,"electrified";#N/A,#N/A,FALSE,"network"}</definedName>
    <definedName name="j" localSheetId="24" hidden="1">{#N/A,#N/A,FALSE,"inopert";#N/A,#N/A,FALSE,"electrified";#N/A,#N/A,FALSE,"network"}</definedName>
    <definedName name="j" localSheetId="29" hidden="1">{#N/A,#N/A,FALSE,"inopert";#N/A,#N/A,FALSE,"electrified";#N/A,#N/A,FALSE,"network"}</definedName>
    <definedName name="j" localSheetId="34" hidden="1">{#N/A,#N/A,FALSE,"inopert";#N/A,#N/A,FALSE,"electrified";#N/A,#N/A,FALSE,"network"}</definedName>
    <definedName name="j" localSheetId="37" hidden="1">{#N/A,#N/A,FALSE,"inopert";#N/A,#N/A,FALSE,"electrified";#N/A,#N/A,FALSE,"network"}</definedName>
    <definedName name="j" localSheetId="38" hidden="1">{#N/A,#N/A,FALSE,"inopert";#N/A,#N/A,FALSE,"electrified";#N/A,#N/A,FALSE,"network"}</definedName>
    <definedName name="j" localSheetId="40" hidden="1">{#N/A,#N/A,FALSE,"inopert";#N/A,#N/A,FALSE,"electrified";#N/A,#N/A,FALSE,"network"}</definedName>
    <definedName name="j" hidden="1">{#N/A,#N/A,FALSE,"inopert";#N/A,#N/A,FALSE,"electrified";#N/A,#N/A,FALSE,"network"}</definedName>
    <definedName name="jj" localSheetId="13" hidden="1">{#N/A,#N/A,FALSE,"inopert";#N/A,#N/A,FALSE,"electrified";#N/A,#N/A,FALSE,"network"}</definedName>
    <definedName name="jj" localSheetId="14" hidden="1">{#N/A,#N/A,FALSE,"inopert";#N/A,#N/A,FALSE,"electrified";#N/A,#N/A,FALSE,"network"}</definedName>
    <definedName name="jj" localSheetId="15" hidden="1">{#N/A,#N/A,FALSE,"inopert";#N/A,#N/A,FALSE,"electrified";#N/A,#N/A,FALSE,"network"}</definedName>
    <definedName name="jj" localSheetId="24" hidden="1">{#N/A,#N/A,FALSE,"inopert";#N/A,#N/A,FALSE,"electrified";#N/A,#N/A,FALSE,"network"}</definedName>
    <definedName name="jj" localSheetId="29" hidden="1">{#N/A,#N/A,FALSE,"inopert";#N/A,#N/A,FALSE,"electrified";#N/A,#N/A,FALSE,"network"}</definedName>
    <definedName name="jj" localSheetId="34" hidden="1">{#N/A,#N/A,FALSE,"inopert";#N/A,#N/A,FALSE,"electrified";#N/A,#N/A,FALSE,"network"}</definedName>
    <definedName name="jj" localSheetId="37" hidden="1">{#N/A,#N/A,FALSE,"inopert";#N/A,#N/A,FALSE,"electrified";#N/A,#N/A,FALSE,"network"}</definedName>
    <definedName name="jj" localSheetId="38" hidden="1">{#N/A,#N/A,FALSE,"inopert";#N/A,#N/A,FALSE,"electrified";#N/A,#N/A,FALSE,"network"}</definedName>
    <definedName name="jj" localSheetId="40" hidden="1">{#N/A,#N/A,FALSE,"inopert";#N/A,#N/A,FALSE,"electrified";#N/A,#N/A,FALSE,"network"}</definedName>
    <definedName name="jj" hidden="1">{#N/A,#N/A,FALSE,"inopert";#N/A,#N/A,FALSE,"electrified";#N/A,#N/A,FALSE,"network"}</definedName>
    <definedName name="jk" localSheetId="13" hidden="1">{#N/A,#N/A,FALSE,"inopert";#N/A,#N/A,FALSE,"electrified";#N/A,#N/A,FALSE,"network"}</definedName>
    <definedName name="jk" localSheetId="14" hidden="1">{#N/A,#N/A,FALSE,"inopert";#N/A,#N/A,FALSE,"electrified";#N/A,#N/A,FALSE,"network"}</definedName>
    <definedName name="jk" localSheetId="15" hidden="1">{#N/A,#N/A,FALSE,"inopert";#N/A,#N/A,FALSE,"electrified";#N/A,#N/A,FALSE,"network"}</definedName>
    <definedName name="jk" localSheetId="24" hidden="1">{#N/A,#N/A,FALSE,"inopert";#N/A,#N/A,FALSE,"electrified";#N/A,#N/A,FALSE,"network"}</definedName>
    <definedName name="jk" localSheetId="29" hidden="1">{#N/A,#N/A,FALSE,"inopert";#N/A,#N/A,FALSE,"electrified";#N/A,#N/A,FALSE,"network"}</definedName>
    <definedName name="jk" localSheetId="34" hidden="1">{#N/A,#N/A,FALSE,"inopert";#N/A,#N/A,FALSE,"electrified";#N/A,#N/A,FALSE,"network"}</definedName>
    <definedName name="jk" localSheetId="37" hidden="1">{#N/A,#N/A,FALSE,"inopert";#N/A,#N/A,FALSE,"electrified";#N/A,#N/A,FALSE,"network"}</definedName>
    <definedName name="jk" localSheetId="38" hidden="1">{#N/A,#N/A,FALSE,"inopert";#N/A,#N/A,FALSE,"electrified";#N/A,#N/A,FALSE,"network"}</definedName>
    <definedName name="jk" localSheetId="40" hidden="1">{#N/A,#N/A,FALSE,"inopert";#N/A,#N/A,FALSE,"electrified";#N/A,#N/A,FALSE,"network"}</definedName>
    <definedName name="jk" hidden="1">{#N/A,#N/A,FALSE,"inopert";#N/A,#N/A,FALSE,"electrified";#N/A,#N/A,FALSE,"network"}</definedName>
    <definedName name="ol" localSheetId="13" hidden="1">{#N/A,#N/A,FALSE,"inopert";#N/A,#N/A,FALSE,"electrified";#N/A,#N/A,FALSE,"network"}</definedName>
    <definedName name="ol" localSheetId="14" hidden="1">{#N/A,#N/A,FALSE,"inopert";#N/A,#N/A,FALSE,"electrified";#N/A,#N/A,FALSE,"network"}</definedName>
    <definedName name="ol" localSheetId="15" hidden="1">{#N/A,#N/A,FALSE,"inopert";#N/A,#N/A,FALSE,"electrified";#N/A,#N/A,FALSE,"network"}</definedName>
    <definedName name="ol" localSheetId="24" hidden="1">{#N/A,#N/A,FALSE,"inopert";#N/A,#N/A,FALSE,"electrified";#N/A,#N/A,FALSE,"network"}</definedName>
    <definedName name="ol" localSheetId="29" hidden="1">{#N/A,#N/A,FALSE,"inopert";#N/A,#N/A,FALSE,"electrified";#N/A,#N/A,FALSE,"network"}</definedName>
    <definedName name="ol" localSheetId="34" hidden="1">{#N/A,#N/A,FALSE,"inopert";#N/A,#N/A,FALSE,"electrified";#N/A,#N/A,FALSE,"network"}</definedName>
    <definedName name="ol" localSheetId="37" hidden="1">{#N/A,#N/A,FALSE,"inopert";#N/A,#N/A,FALSE,"electrified";#N/A,#N/A,FALSE,"network"}</definedName>
    <definedName name="ol" localSheetId="38" hidden="1">{#N/A,#N/A,FALSE,"inopert";#N/A,#N/A,FALSE,"electrified";#N/A,#N/A,FALSE,"network"}</definedName>
    <definedName name="ol" localSheetId="40" hidden="1">{#N/A,#N/A,FALSE,"inopert";#N/A,#N/A,FALSE,"electrified";#N/A,#N/A,FALSE,"network"}</definedName>
    <definedName name="ol" hidden="1">{#N/A,#N/A,FALSE,"inopert";#N/A,#N/A,FALSE,"electrified";#N/A,#N/A,FALSE,"network"}</definedName>
    <definedName name="wrn.flifted." localSheetId="13" hidden="1">{#N/A,#N/A,FALSE,"Summary";#N/A,#N/A,FALSE,"road";#N/A,#N/A,FALSE,"raillifted";#N/A,#N/A,FALSE,"inlandwaterway";#N/A,#N/A,FALSE,"seagoing";#N/A,#N/A,FALSE,"pipeline"}</definedName>
    <definedName name="wrn.flifted." localSheetId="14" hidden="1">{#N/A,#N/A,FALSE,"Summary";#N/A,#N/A,FALSE,"road";#N/A,#N/A,FALSE,"raillifted";#N/A,#N/A,FALSE,"inlandwaterway";#N/A,#N/A,FALSE,"seagoing";#N/A,#N/A,FALSE,"pipeline"}</definedName>
    <definedName name="wrn.flifted." localSheetId="15" hidden="1">{#N/A,#N/A,FALSE,"Summary";#N/A,#N/A,FALSE,"road";#N/A,#N/A,FALSE,"raillifted";#N/A,#N/A,FALSE,"inlandwaterway";#N/A,#N/A,FALSE,"seagoing";#N/A,#N/A,FALSE,"pipeline"}</definedName>
    <definedName name="wrn.flifted." localSheetId="24" hidden="1">{#N/A,#N/A,FALSE,"Summary";#N/A,#N/A,FALSE,"road";#N/A,#N/A,FALSE,"raillifted";#N/A,#N/A,FALSE,"inlandwaterway";#N/A,#N/A,FALSE,"seagoing";#N/A,#N/A,FALSE,"pipeline"}</definedName>
    <definedName name="wrn.flifted." localSheetId="29" hidden="1">{#N/A,#N/A,FALSE,"Summary";#N/A,#N/A,FALSE,"road";#N/A,#N/A,FALSE,"raillifted";#N/A,#N/A,FALSE,"inlandwaterway";#N/A,#N/A,FALSE,"seagoing";#N/A,#N/A,FALSE,"pipeline"}</definedName>
    <definedName name="wrn.flifted." localSheetId="34" hidden="1">{#N/A,#N/A,FALSE,"Summary";#N/A,#N/A,FALSE,"road";#N/A,#N/A,FALSE,"raillifted";#N/A,#N/A,FALSE,"inlandwaterway";#N/A,#N/A,FALSE,"seagoing";#N/A,#N/A,FALSE,"pipeline"}</definedName>
    <definedName name="wrn.flifted." localSheetId="37" hidden="1">{#N/A,#N/A,FALSE,"Summary";#N/A,#N/A,FALSE,"road";#N/A,#N/A,FALSE,"raillifted";#N/A,#N/A,FALSE,"inlandwaterway";#N/A,#N/A,FALSE,"seagoing";#N/A,#N/A,FALSE,"pipeline"}</definedName>
    <definedName name="wrn.flifted." localSheetId="38" hidden="1">{#N/A,#N/A,FALSE,"Summary";#N/A,#N/A,FALSE,"road";#N/A,#N/A,FALSE,"raillifted";#N/A,#N/A,FALSE,"inlandwaterway";#N/A,#N/A,FALSE,"seagoing";#N/A,#N/A,FALSE,"pipeline"}</definedName>
    <definedName name="wrn.flifted." localSheetId="40" hidden="1">{#N/A,#N/A,FALSE,"Summary";#N/A,#N/A,FALSE,"road";#N/A,#N/A,FALSE,"raillifted";#N/A,#N/A,FALSE,"inlandwaterway";#N/A,#N/A,FALSE,"seagoing";#N/A,#N/A,FALSE,"pipeline"}</definedName>
    <definedName name="wrn.flifted." hidden="1">{#N/A,#N/A,FALSE,"Summary";#N/A,#N/A,FALSE,"road";#N/A,#N/A,FALSE,"raillifted";#N/A,#N/A,FALSE,"inlandwaterway";#N/A,#N/A,FALSE,"seagoing";#N/A,#N/A,FALSE,"pipeline"}</definedName>
    <definedName name="wrn.fmoved." localSheetId="13" hidden="1">{#N/A,#N/A,FALSE,"road";#N/A,#N/A,FALSE,"inlandwaterway";#N/A,#N/A,FALSE,"seagoing";#N/A,#N/A,FALSE,"pipeline"}</definedName>
    <definedName name="wrn.fmoved." localSheetId="14" hidden="1">{#N/A,#N/A,FALSE,"road";#N/A,#N/A,FALSE,"inlandwaterway";#N/A,#N/A,FALSE,"seagoing";#N/A,#N/A,FALSE,"pipeline"}</definedName>
    <definedName name="wrn.fmoved." localSheetId="15" hidden="1">{#N/A,#N/A,FALSE,"road";#N/A,#N/A,FALSE,"inlandwaterway";#N/A,#N/A,FALSE,"seagoing";#N/A,#N/A,FALSE,"pipeline"}</definedName>
    <definedName name="wrn.fmoved." localSheetId="24" hidden="1">{#N/A,#N/A,FALSE,"road";#N/A,#N/A,FALSE,"inlandwaterway";#N/A,#N/A,FALSE,"seagoing";#N/A,#N/A,FALSE,"pipeline"}</definedName>
    <definedName name="wrn.fmoved." localSheetId="29" hidden="1">{#N/A,#N/A,FALSE,"road";#N/A,#N/A,FALSE,"inlandwaterway";#N/A,#N/A,FALSE,"seagoing";#N/A,#N/A,FALSE,"pipeline"}</definedName>
    <definedName name="wrn.fmoved." localSheetId="34" hidden="1">{#N/A,#N/A,FALSE,"road";#N/A,#N/A,FALSE,"inlandwaterway";#N/A,#N/A,FALSE,"seagoing";#N/A,#N/A,FALSE,"pipeline"}</definedName>
    <definedName name="wrn.fmoved." localSheetId="37" hidden="1">{#N/A,#N/A,FALSE,"road";#N/A,#N/A,FALSE,"inlandwaterway";#N/A,#N/A,FALSE,"seagoing";#N/A,#N/A,FALSE,"pipeline"}</definedName>
    <definedName name="wrn.fmoved." localSheetId="38" hidden="1">{#N/A,#N/A,FALSE,"road";#N/A,#N/A,FALSE,"inlandwaterway";#N/A,#N/A,FALSE,"seagoing";#N/A,#N/A,FALSE,"pipeline"}</definedName>
    <definedName name="wrn.fmoved." localSheetId="40" hidden="1">{#N/A,#N/A,FALSE,"road";#N/A,#N/A,FALSE,"inlandwaterway";#N/A,#N/A,FALSE,"seagoing";#N/A,#N/A,FALSE,"pipeline"}</definedName>
    <definedName name="wrn.fmoved." hidden="1">{#N/A,#N/A,FALSE,"road";#N/A,#N/A,FALSE,"inlandwaterway";#N/A,#N/A,FALSE,"seagoing";#N/A,#N/A,FALSE,"pipeline"}</definedName>
    <definedName name="wrn.rail." localSheetId="13" hidden="1">{#N/A,#N/A,FALSE,"inopert";#N/A,#N/A,FALSE,"electrified";#N/A,#N/A,FALSE,"network"}</definedName>
    <definedName name="wrn.rail." localSheetId="14" hidden="1">{#N/A,#N/A,FALSE,"inopert";#N/A,#N/A,FALSE,"electrified";#N/A,#N/A,FALSE,"network"}</definedName>
    <definedName name="wrn.rail." localSheetId="15" hidden="1">{#N/A,#N/A,FALSE,"inopert";#N/A,#N/A,FALSE,"electrified";#N/A,#N/A,FALSE,"network"}</definedName>
    <definedName name="wrn.rail." localSheetId="24" hidden="1">{#N/A,#N/A,FALSE,"inopert";#N/A,#N/A,FALSE,"electrified";#N/A,#N/A,FALSE,"network"}</definedName>
    <definedName name="wrn.rail." localSheetId="29" hidden="1">{#N/A,#N/A,FALSE,"inopert";#N/A,#N/A,FALSE,"electrified";#N/A,#N/A,FALSE,"network"}</definedName>
    <definedName name="wrn.rail." localSheetId="34" hidden="1">{#N/A,#N/A,FALSE,"inopert";#N/A,#N/A,FALSE,"electrified";#N/A,#N/A,FALSE,"network"}</definedName>
    <definedName name="wrn.rail." localSheetId="37" hidden="1">{#N/A,#N/A,FALSE,"inopert";#N/A,#N/A,FALSE,"electrified";#N/A,#N/A,FALSE,"network"}</definedName>
    <definedName name="wrn.rail." localSheetId="38" hidden="1">{#N/A,#N/A,FALSE,"inopert";#N/A,#N/A,FALSE,"electrified";#N/A,#N/A,FALSE,"network"}</definedName>
    <definedName name="wrn.rail." localSheetId="40" hidden="1">{#N/A,#N/A,FALSE,"inopert";#N/A,#N/A,FALSE,"electrified";#N/A,#N/A,FALSE,"network"}</definedName>
    <definedName name="wrn.rail." hidden="1">{#N/A,#N/A,FALSE,"inopert";#N/A,#N/A,FALSE,"electrified";#N/A,#N/A,FALSE,"network"}</definedName>
    <definedName name="x" localSheetId="13" hidden="1">{#N/A,#N/A,FALSE,"Summary";#N/A,#N/A,FALSE,"road";#N/A,#N/A,FALSE,"raillifted";#N/A,#N/A,FALSE,"inlandwaterway";#N/A,#N/A,FALSE,"seagoing";#N/A,#N/A,FALSE,"pipeline"}</definedName>
    <definedName name="x" localSheetId="14" hidden="1">{#N/A,#N/A,FALSE,"Summary";#N/A,#N/A,FALSE,"road";#N/A,#N/A,FALSE,"raillifted";#N/A,#N/A,FALSE,"inlandwaterway";#N/A,#N/A,FALSE,"seagoing";#N/A,#N/A,FALSE,"pipeline"}</definedName>
    <definedName name="x" localSheetId="15" hidden="1">{#N/A,#N/A,FALSE,"Summary";#N/A,#N/A,FALSE,"road";#N/A,#N/A,FALSE,"raillifted";#N/A,#N/A,FALSE,"inlandwaterway";#N/A,#N/A,FALSE,"seagoing";#N/A,#N/A,FALSE,"pipeline"}</definedName>
    <definedName name="x" localSheetId="24" hidden="1">{#N/A,#N/A,FALSE,"Summary";#N/A,#N/A,FALSE,"road";#N/A,#N/A,FALSE,"raillifted";#N/A,#N/A,FALSE,"inlandwaterway";#N/A,#N/A,FALSE,"seagoing";#N/A,#N/A,FALSE,"pipeline"}</definedName>
    <definedName name="x" localSheetId="29" hidden="1">{#N/A,#N/A,FALSE,"Summary";#N/A,#N/A,FALSE,"road";#N/A,#N/A,FALSE,"raillifted";#N/A,#N/A,FALSE,"inlandwaterway";#N/A,#N/A,FALSE,"seagoing";#N/A,#N/A,FALSE,"pipeline"}</definedName>
    <definedName name="x" localSheetId="34" hidden="1">{#N/A,#N/A,FALSE,"Summary";#N/A,#N/A,FALSE,"road";#N/A,#N/A,FALSE,"raillifted";#N/A,#N/A,FALSE,"inlandwaterway";#N/A,#N/A,FALSE,"seagoing";#N/A,#N/A,FALSE,"pipeline"}</definedName>
    <definedName name="x" localSheetId="37" hidden="1">{#N/A,#N/A,FALSE,"Summary";#N/A,#N/A,FALSE,"road";#N/A,#N/A,FALSE,"raillifted";#N/A,#N/A,FALSE,"inlandwaterway";#N/A,#N/A,FALSE,"seagoing";#N/A,#N/A,FALSE,"pipeline"}</definedName>
    <definedName name="x" localSheetId="38" hidden="1">{#N/A,#N/A,FALSE,"Summary";#N/A,#N/A,FALSE,"road";#N/A,#N/A,FALSE,"raillifted";#N/A,#N/A,FALSE,"inlandwaterway";#N/A,#N/A,FALSE,"seagoing";#N/A,#N/A,FALSE,"pipeline"}</definedName>
    <definedName name="x" localSheetId="40" hidden="1">{#N/A,#N/A,FALSE,"Summary";#N/A,#N/A,FALSE,"road";#N/A,#N/A,FALSE,"raillifted";#N/A,#N/A,FALSE,"inlandwaterway";#N/A,#N/A,FALSE,"seagoing";#N/A,#N/A,FALSE,"pipeline"}</definedName>
    <definedName name="x" hidden="1">{#N/A,#N/A,FALSE,"Summary";#N/A,#N/A,FALSE,"road";#N/A,#N/A,FALSE,"raillifted";#N/A,#N/A,FALSE,"inlandwaterway";#N/A,#N/A,FALSE,"seagoing";#N/A,#N/A,FALSE,"pipeline"}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5" l="1"/>
  <c r="G17" i="25"/>
  <c r="G10" i="25" l="1"/>
  <c r="H10" i="25"/>
  <c r="I10" i="25"/>
  <c r="G11" i="25"/>
  <c r="H11" i="25"/>
  <c r="I11" i="25"/>
  <c r="G12" i="25"/>
  <c r="H12" i="25"/>
  <c r="I12" i="25"/>
  <c r="G13" i="25"/>
  <c r="H13" i="25"/>
  <c r="I13" i="25"/>
  <c r="G14" i="25"/>
  <c r="H14" i="25"/>
  <c r="I14" i="25"/>
  <c r="G15" i="25"/>
  <c r="H15" i="25"/>
  <c r="I15" i="25"/>
  <c r="G16" i="25"/>
  <c r="H16" i="25"/>
  <c r="I16" i="25"/>
  <c r="H17" i="25"/>
  <c r="I17" i="25"/>
  <c r="G18" i="25"/>
  <c r="H18" i="25"/>
  <c r="I18" i="25"/>
  <c r="G19" i="25"/>
  <c r="H19" i="25"/>
  <c r="I19" i="25"/>
  <c r="G20" i="25"/>
  <c r="H20" i="25"/>
  <c r="I20" i="25"/>
  <c r="G21" i="25"/>
  <c r="H21" i="25"/>
  <c r="I21" i="25"/>
  <c r="G22" i="25"/>
  <c r="H22" i="25"/>
  <c r="I22" i="25"/>
  <c r="G23" i="25"/>
  <c r="H23" i="25"/>
  <c r="I23" i="25"/>
  <c r="G24" i="25"/>
  <c r="H24" i="25"/>
  <c r="I24" i="25"/>
  <c r="G25" i="25"/>
  <c r="H25" i="25"/>
  <c r="I25" i="25"/>
  <c r="G26" i="25"/>
  <c r="H26" i="25"/>
  <c r="I26" i="25"/>
  <c r="I9" i="25"/>
  <c r="G9" i="25"/>
  <c r="J58" i="29" l="1"/>
  <c r="J59" i="29" s="1"/>
  <c r="J60" i="29" s="1"/>
  <c r="J61" i="29" s="1"/>
  <c r="J62" i="29" s="1"/>
  <c r="I58" i="29"/>
  <c r="I59" i="29" s="1"/>
  <c r="I60" i="29" s="1"/>
  <c r="I61" i="29" s="1"/>
  <c r="I62" i="29" s="1"/>
  <c r="H58" i="29"/>
  <c r="H59" i="29" s="1"/>
  <c r="H60" i="29" s="1"/>
  <c r="H61" i="29" s="1"/>
  <c r="H62" i="29" s="1"/>
  <c r="G58" i="29"/>
  <c r="G59" i="29" s="1"/>
  <c r="G60" i="29" s="1"/>
  <c r="G61" i="29" s="1"/>
  <c r="G62" i="29" s="1"/>
  <c r="F58" i="29"/>
  <c r="F59" i="29" s="1"/>
  <c r="F60" i="29" s="1"/>
  <c r="F61" i="29" s="1"/>
  <c r="F62" i="29" s="1"/>
  <c r="E58" i="29"/>
  <c r="E59" i="29" s="1"/>
  <c r="E60" i="29" s="1"/>
  <c r="E61" i="29" s="1"/>
  <c r="E62" i="29" s="1"/>
  <c r="D58" i="29"/>
  <c r="D59" i="29" s="1"/>
  <c r="D60" i="29" s="1"/>
  <c r="D61" i="29" s="1"/>
  <c r="D62" i="29" s="1"/>
  <c r="C58" i="29"/>
  <c r="C59" i="29" s="1"/>
  <c r="C60" i="29" s="1"/>
  <c r="C61" i="29" s="1"/>
  <c r="C62" i="29" s="1"/>
  <c r="B58" i="29"/>
  <c r="B59" i="29" s="1"/>
  <c r="B60" i="29" s="1"/>
  <c r="B61" i="29" s="1"/>
  <c r="B62" i="29" s="1"/>
  <c r="M23" i="29"/>
  <c r="M24" i="29" s="1"/>
  <c r="M25" i="29" s="1"/>
  <c r="M26" i="29" s="1"/>
  <c r="M27" i="29" s="1"/>
  <c r="M28" i="29" s="1"/>
  <c r="M29" i="29" s="1"/>
  <c r="M30" i="29" s="1"/>
  <c r="M31" i="29" s="1"/>
  <c r="M32" i="29" s="1"/>
  <c r="M33" i="29" s="1"/>
  <c r="M34" i="29" s="1"/>
  <c r="M35" i="29" s="1"/>
  <c r="M36" i="29" s="1"/>
  <c r="M37" i="29" s="1"/>
  <c r="M38" i="29" s="1"/>
  <c r="M39" i="29" s="1"/>
  <c r="M40" i="29" s="1"/>
  <c r="M41" i="29" s="1"/>
  <c r="M42" i="29" s="1"/>
  <c r="M43" i="29" s="1"/>
  <c r="M44" i="29" s="1"/>
  <c r="M45" i="29" s="1"/>
  <c r="M46" i="29" s="1"/>
  <c r="M47" i="29" s="1"/>
  <c r="M48" i="29" s="1"/>
  <c r="M49" i="29" s="1"/>
  <c r="M50" i="29" s="1"/>
  <c r="M51" i="29" s="1"/>
  <c r="M52" i="29" s="1"/>
  <c r="M53" i="29" s="1"/>
  <c r="M54" i="29" s="1"/>
  <c r="M55" i="29" s="1"/>
  <c r="M56" i="29" s="1"/>
  <c r="M57" i="29" s="1"/>
  <c r="M58" i="29" s="1"/>
  <c r="M59" i="29" s="1"/>
  <c r="M60" i="29" s="1"/>
  <c r="M61" i="29" s="1"/>
  <c r="M62" i="29" s="1"/>
  <c r="L23" i="29"/>
  <c r="L24" i="29" s="1"/>
  <c r="L25" i="29" s="1"/>
  <c r="L26" i="29" s="1"/>
  <c r="L27" i="29" s="1"/>
  <c r="L28" i="29" s="1"/>
  <c r="L29" i="29" s="1"/>
  <c r="L30" i="29" s="1"/>
  <c r="L31" i="29" s="1"/>
  <c r="L32" i="29" s="1"/>
  <c r="L33" i="29" s="1"/>
  <c r="L34" i="29" s="1"/>
  <c r="L35" i="29" s="1"/>
  <c r="L36" i="29" s="1"/>
  <c r="L37" i="29" s="1"/>
  <c r="L38" i="29" s="1"/>
  <c r="L39" i="29" s="1"/>
  <c r="L40" i="29" s="1"/>
  <c r="L41" i="29" s="1"/>
  <c r="L42" i="29" s="1"/>
  <c r="L43" i="29" s="1"/>
  <c r="L44" i="29" s="1"/>
  <c r="L45" i="29" s="1"/>
  <c r="L46" i="29" s="1"/>
  <c r="L47" i="29" s="1"/>
  <c r="L48" i="29" s="1"/>
  <c r="L49" i="29" s="1"/>
  <c r="L50" i="29" s="1"/>
  <c r="L51" i="29" s="1"/>
  <c r="L52" i="29" s="1"/>
  <c r="L53" i="29" s="1"/>
  <c r="L54" i="29" s="1"/>
  <c r="L55" i="29" s="1"/>
  <c r="L56" i="29" s="1"/>
  <c r="L57" i="29" s="1"/>
  <c r="L58" i="29" s="1"/>
  <c r="L59" i="29" s="1"/>
  <c r="L60" i="29" s="1"/>
  <c r="L61" i="29" s="1"/>
  <c r="L62" i="29" s="1"/>
  <c r="K23" i="29"/>
  <c r="K24" i="29" s="1"/>
  <c r="K25" i="29" s="1"/>
  <c r="K26" i="29" s="1"/>
  <c r="K27" i="29" s="1"/>
  <c r="K28" i="29" s="1"/>
  <c r="K29" i="29" s="1"/>
  <c r="K30" i="29" s="1"/>
  <c r="K31" i="29" s="1"/>
  <c r="K32" i="29" s="1"/>
  <c r="K33" i="29" s="1"/>
  <c r="K34" i="29" s="1"/>
  <c r="K35" i="29" s="1"/>
  <c r="K36" i="29" s="1"/>
  <c r="K37" i="29" s="1"/>
  <c r="K38" i="29" s="1"/>
  <c r="K39" i="29" s="1"/>
  <c r="K40" i="29" s="1"/>
  <c r="K41" i="29" s="1"/>
  <c r="K42" i="29" s="1"/>
  <c r="K43" i="29" s="1"/>
  <c r="K44" i="29" s="1"/>
  <c r="K45" i="29" s="1"/>
  <c r="K46" i="29" s="1"/>
  <c r="K47" i="29" s="1"/>
  <c r="K48" i="29" s="1"/>
  <c r="K49" i="29" s="1"/>
  <c r="K50" i="29" s="1"/>
  <c r="K51" i="29" s="1"/>
  <c r="K52" i="29" s="1"/>
  <c r="K53" i="29" s="1"/>
  <c r="K54" i="29" s="1"/>
  <c r="K55" i="29" s="1"/>
  <c r="K56" i="29" s="1"/>
  <c r="K57" i="29" s="1"/>
  <c r="K58" i="29" s="1"/>
  <c r="K59" i="29" s="1"/>
  <c r="K60" i="29" s="1"/>
  <c r="K61" i="29" s="1"/>
  <c r="K62" i="29" s="1"/>
  <c r="A8" i="29"/>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9" i="28"/>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E38" i="17" l="1"/>
  <c r="F38" i="17" s="1"/>
  <c r="G38" i="17" s="1"/>
  <c r="H38" i="17" s="1"/>
  <c r="I38" i="17" s="1"/>
  <c r="J38" i="17" s="1"/>
  <c r="K38" i="17" s="1"/>
  <c r="L38" i="17" s="1"/>
  <c r="M38" i="17" s="1"/>
  <c r="N38" i="17" s="1"/>
  <c r="O38" i="17" s="1"/>
  <c r="P38" i="17" s="1"/>
  <c r="E37" i="17"/>
  <c r="F37" i="17" s="1"/>
  <c r="G37" i="17" s="1"/>
  <c r="H37" i="17" s="1"/>
  <c r="I37" i="17" s="1"/>
  <c r="J37" i="17" s="1"/>
  <c r="K37" i="17" s="1"/>
  <c r="L37" i="17" s="1"/>
  <c r="M37" i="17" s="1"/>
  <c r="N37" i="17" s="1"/>
  <c r="O37" i="17" s="1"/>
  <c r="P37" i="17" s="1"/>
  <c r="E34" i="17"/>
  <c r="F34" i="17" s="1"/>
  <c r="O29" i="17"/>
</calcChain>
</file>

<file path=xl/sharedStrings.xml><?xml version="1.0" encoding="utf-8"?>
<sst xmlns="http://schemas.openxmlformats.org/spreadsheetml/2006/main" count="13253" uniqueCount="2067">
  <si>
    <t>Contents</t>
  </si>
  <si>
    <t>Specific Fuel Consumption</t>
  </si>
  <si>
    <t>Category</t>
  </si>
  <si>
    <t>All cost figures are in real GBP with a 2023 base year.</t>
  </si>
  <si>
    <t>Maritime Emissions Model</t>
  </si>
  <si>
    <t>Information</t>
  </si>
  <si>
    <t>For more information on how these assumptions are used and the full methodology, please refer to the Modelling Framework document.</t>
  </si>
  <si>
    <t>Disclaimer</t>
  </si>
  <si>
    <t>The information contained in this workbook is not an alternative to advice from an appropriately qualified professional.</t>
  </si>
  <si>
    <t>Other data and assumptions</t>
  </si>
  <si>
    <t>There are other datasets used by the model which have not been included here.</t>
  </si>
  <si>
    <t>2. Fleet data - this is used to produce 2019 emission estimates and is the base year fleet used in the forecasting model. This is purchased data and cannot be shared under the terms of the contract.</t>
  </si>
  <si>
    <t>3. Port locations - we have used a dataset produced by Global Fishing Watch. This is available from their website: https://globalfishingwatch.org/datasets-and-code-anchorages/</t>
  </si>
  <si>
    <t>Abbreviation</t>
  </si>
  <si>
    <t>Definition</t>
  </si>
  <si>
    <t>BioLNG</t>
  </si>
  <si>
    <t>Biofuel Liquefied Natural Gas</t>
  </si>
  <si>
    <t>BioLSFO</t>
  </si>
  <si>
    <t>Biofuel Low Sulphur Fuel Oil</t>
  </si>
  <si>
    <t>BioMDO</t>
  </si>
  <si>
    <t>Biofuel Marine Diesel Oil</t>
  </si>
  <si>
    <t>CAPEX</t>
  </si>
  <si>
    <t>Capital Expenditure</t>
  </si>
  <si>
    <t>CH4</t>
  </si>
  <si>
    <t>Methane</t>
  </si>
  <si>
    <t>CO2</t>
  </si>
  <si>
    <t>Carbon dioxide</t>
  </si>
  <si>
    <t>DF</t>
  </si>
  <si>
    <t>Dual Fuel</t>
  </si>
  <si>
    <t>DfT</t>
  </si>
  <si>
    <t>Department for Transport</t>
  </si>
  <si>
    <t>DWT</t>
  </si>
  <si>
    <t>FC</t>
  </si>
  <si>
    <t>Fuel Cell</t>
  </si>
  <si>
    <t>GBP</t>
  </si>
  <si>
    <t>Pound sterling</t>
  </si>
  <si>
    <t>GHG</t>
  </si>
  <si>
    <t>Greenhouse Gas</t>
  </si>
  <si>
    <t>GT</t>
  </si>
  <si>
    <t>Gross Tonnage</t>
  </si>
  <si>
    <t>kW</t>
  </si>
  <si>
    <t>Kilowatt</t>
  </si>
  <si>
    <t>kWh</t>
  </si>
  <si>
    <t>Kilowatt hours</t>
  </si>
  <si>
    <t>LNG</t>
  </si>
  <si>
    <t>Liquefied Natural Gas</t>
  </si>
  <si>
    <t>LSFO</t>
  </si>
  <si>
    <t>Low Sulphur Fuel Oil</t>
  </si>
  <si>
    <t>MDO</t>
  </si>
  <si>
    <t>Marine Diesel Oil</t>
  </si>
  <si>
    <t>N2O</t>
  </si>
  <si>
    <t>Nitrous Oxide</t>
  </si>
  <si>
    <t>NOx</t>
  </si>
  <si>
    <t>Nitrogen Oxides</t>
  </si>
  <si>
    <t>OPEX</t>
  </si>
  <si>
    <t>Operational Expenditure</t>
  </si>
  <si>
    <t>PEM</t>
  </si>
  <si>
    <t>Polymer Electrolyte Membrane (Fuel Cell)</t>
  </si>
  <si>
    <t>PM</t>
  </si>
  <si>
    <t>Particulate Matter</t>
  </si>
  <si>
    <t>PM10</t>
  </si>
  <si>
    <t>Particulate Matter less than 10 micrometres in diameter</t>
  </si>
  <si>
    <t>Particulate Matter less than 2.5 micrometres in diameter</t>
  </si>
  <si>
    <t>SFC</t>
  </si>
  <si>
    <t>SO2</t>
  </si>
  <si>
    <t>Sulphur Dioxide</t>
  </si>
  <si>
    <t>SOFC</t>
  </si>
  <si>
    <t>Solid Oxide Fuel Cell</t>
  </si>
  <si>
    <t>SynLNG</t>
  </si>
  <si>
    <t>Synthetic LNG (blue or green sources)</t>
  </si>
  <si>
    <t>SynMDO</t>
  </si>
  <si>
    <t>Synthetic MDO (blue or green sources)</t>
  </si>
  <si>
    <t>SynMethanol</t>
  </si>
  <si>
    <t>Synthetic Methanol (blue or green sources)</t>
  </si>
  <si>
    <t>TEU</t>
  </si>
  <si>
    <t>Twenty-foot Equivalent Unit</t>
  </si>
  <si>
    <t>TtW</t>
  </si>
  <si>
    <t>Tank to Wake (emissions from the onboard combustion of fuels)</t>
  </si>
  <si>
    <t>WtT</t>
  </si>
  <si>
    <t>WtW</t>
  </si>
  <si>
    <t>Section A: Ship categories</t>
  </si>
  <si>
    <t>Section B: Fuels</t>
  </si>
  <si>
    <t>The model classifies ships into 19 ship types and some assumptions (e.g. auxiliary power demand) are defined based on these ship types.</t>
  </si>
  <si>
    <t>This table shows how detailed ship types are categorised into the 19 categories</t>
  </si>
  <si>
    <t>Statcode</t>
  </si>
  <si>
    <t>Model ship type</t>
  </si>
  <si>
    <t>Vehicles Carrier</t>
  </si>
  <si>
    <t>Vehicle</t>
  </si>
  <si>
    <t>Container/Ro-Ro Cargo Ship</t>
  </si>
  <si>
    <t>Ro-Ro</t>
  </si>
  <si>
    <t>Landing Craft</t>
  </si>
  <si>
    <t>Passenger/Ro-Ro Ship (Vehicles)</t>
  </si>
  <si>
    <t>Ferry - ro-pax</t>
  </si>
  <si>
    <t>General Cargo/Passenger Ship</t>
  </si>
  <si>
    <t>General cargo</t>
  </si>
  <si>
    <t>Passenger/Landing Craft</t>
  </si>
  <si>
    <t>Passenger/Cruise</t>
  </si>
  <si>
    <t>Cruise</t>
  </si>
  <si>
    <t>Passenger Ship</t>
  </si>
  <si>
    <t>Ferry - pax only</t>
  </si>
  <si>
    <t>Livestock Carrier</t>
  </si>
  <si>
    <t>Barge Carrier</t>
  </si>
  <si>
    <t>Heavy Load Carrier</t>
  </si>
  <si>
    <t>Heavy Load Carrier, semi submersible</t>
  </si>
  <si>
    <t>Yacht Carrier, semi submersible</t>
  </si>
  <si>
    <t>Mooring Vessel</t>
  </si>
  <si>
    <t>Service - other</t>
  </si>
  <si>
    <t>Work/Repair Vessel</t>
  </si>
  <si>
    <t>Ore/Oil Carrier</t>
  </si>
  <si>
    <t>Bulk carrier</t>
  </si>
  <si>
    <t>Cement Carrier</t>
  </si>
  <si>
    <t>Wood Chips Carrier</t>
  </si>
  <si>
    <t>Urea Carrier</t>
  </si>
  <si>
    <t>Bulk Carrier, Self-discharging</t>
  </si>
  <si>
    <t>Bulk Carrier, Self-discharging, Laker</t>
  </si>
  <si>
    <t>Aggregates Carrier</t>
  </si>
  <si>
    <t>Limestone Carrier</t>
  </si>
  <si>
    <t>Pearl Shells Carrier</t>
  </si>
  <si>
    <t>Miscellaneous - fishing</t>
  </si>
  <si>
    <t>Crew/Supply Vessel</t>
  </si>
  <si>
    <t>Offshore</t>
  </si>
  <si>
    <t>Pipe Carrier</t>
  </si>
  <si>
    <t>Platform Supply Ship</t>
  </si>
  <si>
    <t>Anchor Handling Tug Supply</t>
  </si>
  <si>
    <t>Offshore Tug/Supply Ship</t>
  </si>
  <si>
    <t>Kelp Dredger</t>
  </si>
  <si>
    <t>LPG Tanker</t>
  </si>
  <si>
    <t>Liquefied gas tanker</t>
  </si>
  <si>
    <t xml:space="preserve">Products Tanker </t>
  </si>
  <si>
    <t>Oil tanker</t>
  </si>
  <si>
    <t>Tanker (unspecified)</t>
  </si>
  <si>
    <t>Asphalt/Bitumen Tanker</t>
  </si>
  <si>
    <t>Coal/Oil Mixture Tanker</t>
  </si>
  <si>
    <t>Water Tanker</t>
  </si>
  <si>
    <t>Other liquids tanker</t>
  </si>
  <si>
    <t>Molasses Tanker</t>
  </si>
  <si>
    <t>Glue Tanker</t>
  </si>
  <si>
    <t>Alcohol Tanker</t>
  </si>
  <si>
    <t>Caprolactam Tanker</t>
  </si>
  <si>
    <t>Bulk Carrier</t>
  </si>
  <si>
    <t>Container Ship (Fully Cellular)</t>
  </si>
  <si>
    <t>Container</t>
  </si>
  <si>
    <t>Container Ship (Fully Cellular with Ro-Ro Facility)</t>
  </si>
  <si>
    <t>Passenger/Container Ship</t>
  </si>
  <si>
    <t xml:space="preserve">Refrigerated Cargo Ship </t>
  </si>
  <si>
    <t>Refrigerated cargo</t>
  </si>
  <si>
    <t>Ro-Ro Cargo Ship</t>
  </si>
  <si>
    <t>Rail Vehicles Carrier</t>
  </si>
  <si>
    <t>LPG/Chemical Tanker</t>
  </si>
  <si>
    <t>CO2 Tanker</t>
  </si>
  <si>
    <t>Molten Sulphur Tanker</t>
  </si>
  <si>
    <t>Chemical tanker</t>
  </si>
  <si>
    <t>Chemical Tanker</t>
  </si>
  <si>
    <t>Chemical/Products Tanker</t>
  </si>
  <si>
    <t>Wine Tanker</t>
  </si>
  <si>
    <t>Vegetable Oil Tanker</t>
  </si>
  <si>
    <t>Edible Oil Tanker</t>
  </si>
  <si>
    <t>Beer Tanker</t>
  </si>
  <si>
    <t>Latex Tanker</t>
  </si>
  <si>
    <t>Fruit Juice Tanker</t>
  </si>
  <si>
    <t>Pile Driving Vessel</t>
  </si>
  <si>
    <t>Icebreaker</t>
  </si>
  <si>
    <t>Icebreaker/Research</t>
  </si>
  <si>
    <t>Cable Layer</t>
  </si>
  <si>
    <t>Nuclear Fuel Carrier</t>
  </si>
  <si>
    <t>Nuclear Fuel Carrier (with Ro-Ro facility)</t>
  </si>
  <si>
    <t>Pulp Carrier</t>
  </si>
  <si>
    <t>Factory Stern Trawler</t>
  </si>
  <si>
    <t>Stern Trawler</t>
  </si>
  <si>
    <t>Trawler</t>
  </si>
  <si>
    <t>Fishing Vessel</t>
  </si>
  <si>
    <t>Fish Factory Ship</t>
  </si>
  <si>
    <t>Fish Carrier</t>
  </si>
  <si>
    <t>Live Fish Carrier (Well Boat)</t>
  </si>
  <si>
    <t>Fish Farm Support Vessel</t>
  </si>
  <si>
    <t>Fishery Patrol Vessel</t>
  </si>
  <si>
    <t>Fishery Research Vessel</t>
  </si>
  <si>
    <t>Fishery Support Vessel</t>
  </si>
  <si>
    <t>Seal Catcher</t>
  </si>
  <si>
    <t>Whale Catcher</t>
  </si>
  <si>
    <t>Incinerator</t>
  </si>
  <si>
    <t>Sailing Vessel</t>
  </si>
  <si>
    <t>Chemical Tanker, Inland Waterways</t>
  </si>
  <si>
    <t>Miscellaneous - other</t>
  </si>
  <si>
    <t>Chemical/Products Tanker, Inland Waterways</t>
  </si>
  <si>
    <t>Oil Tanker, Inland Waterways</t>
  </si>
  <si>
    <t>Edible Oil Tanker, Inland Waterways</t>
  </si>
  <si>
    <t>Water Tanker, Inland Waterways</t>
  </si>
  <si>
    <t>Vegetable Oil Tanker, Inland Waterways</t>
  </si>
  <si>
    <t>Bulk Cement Carrier, Inland Waterways</t>
  </si>
  <si>
    <t>Container Ship (Fully Cellular), Inland Waterways</t>
  </si>
  <si>
    <t>General Cargo, Inland Waterways</t>
  </si>
  <si>
    <t>General Cargo/Passenger Ship, Inland Waterways</t>
  </si>
  <si>
    <t>Ro-Ro Cargo Ship, Inland Waterways</t>
  </si>
  <si>
    <t>Passenger/Ro-Ro Ship (Vehicles), Inland Waterways</t>
  </si>
  <si>
    <t>Crude/Oil Products Tanker</t>
  </si>
  <si>
    <t>Cruise Ship, Inland Waterways</t>
  </si>
  <si>
    <t>Houseboat</t>
  </si>
  <si>
    <t>Yacht</t>
  </si>
  <si>
    <t>Yacht (Sailing)</t>
  </si>
  <si>
    <t>Passenger Ship, Inland Waterways</t>
  </si>
  <si>
    <t>Fishing, Inland Waterways</t>
  </si>
  <si>
    <t>Research, Inland Waterways</t>
  </si>
  <si>
    <t>Towing/Pushing, Inland Waterways</t>
  </si>
  <si>
    <t>Dredging, Inland Waterways</t>
  </si>
  <si>
    <t>Other Activities, Inland Waterways</t>
  </si>
  <si>
    <t>Sail Training Ship</t>
  </si>
  <si>
    <t>Crane Vessel, Naval Auxiliary</t>
  </si>
  <si>
    <t>Crew Boat, Naval Auxiliary</t>
  </si>
  <si>
    <t>Replenishment Dry Cargo Vessel</t>
  </si>
  <si>
    <t>LNG Tanker</t>
  </si>
  <si>
    <t>Passenger/Ro-Ro Ship (Vehicles/Rail)</t>
  </si>
  <si>
    <t>Refined Sugar Carrier</t>
  </si>
  <si>
    <t>Powder Carrier</t>
  </si>
  <si>
    <t>General Cargo Ship (with Ro-Ro facility)</t>
  </si>
  <si>
    <t>Patrol Vessel</t>
  </si>
  <si>
    <t>Crew Boat</t>
  </si>
  <si>
    <t>Training Ship</t>
  </si>
  <si>
    <t>General Cargo Ship, Self-discharging</t>
  </si>
  <si>
    <t>Open Hatch Cargo Ship</t>
  </si>
  <si>
    <t>General Cargo/Tanker (Container/oil/bulk - COB ship)</t>
  </si>
  <si>
    <t>General Cargo/Tanker</t>
  </si>
  <si>
    <t>General Cargo Ship</t>
  </si>
  <si>
    <t>Palletised Cargo Ship</t>
  </si>
  <si>
    <t>Deck Cargo Ship</t>
  </si>
  <si>
    <t>Bulk Carrier, Laker Only</t>
  </si>
  <si>
    <t>Bulk Carrier (with Vehicle Decks)</t>
  </si>
  <si>
    <t>Ore Carrier</t>
  </si>
  <si>
    <t>Bulk/Oil Carrier (OBO)</t>
  </si>
  <si>
    <t>Hospital Vessel</t>
  </si>
  <si>
    <t>Tank Cleaning Vessel</t>
  </si>
  <si>
    <t>Trans Shipment Vessel</t>
  </si>
  <si>
    <t>Log Tipping Ship</t>
  </si>
  <si>
    <t>Exhibition Vessel</t>
  </si>
  <si>
    <t>Theatre Vessel</t>
  </si>
  <si>
    <t>Mission Ship</t>
  </si>
  <si>
    <t>Mining Vessel</t>
  </si>
  <si>
    <t>Bulk Dry Storage Ship</t>
  </si>
  <si>
    <t>Bulk Cement Storage Ship</t>
  </si>
  <si>
    <t>Wind Turbine Installation Vessel</t>
  </si>
  <si>
    <t>Wind Turbine Installation Vessel (semi sub)</t>
  </si>
  <si>
    <t>Bunkering Tanker</t>
  </si>
  <si>
    <t>Power Station Vessel</t>
  </si>
  <si>
    <t>Vessel (function unknown)</t>
  </si>
  <si>
    <t>Passenger/Ro-Ro Ship (Vehicles/Train), Inland Waterways</t>
  </si>
  <si>
    <t>Waste Disposal Vessel</t>
  </si>
  <si>
    <t>Effluent carrier</t>
  </si>
  <si>
    <t>Fire Fighting Vessel</t>
  </si>
  <si>
    <t>Pollution Control Vessel</t>
  </si>
  <si>
    <t>Utility Vessel</t>
  </si>
  <si>
    <t>Search &amp; Rescue Vessel</t>
  </si>
  <si>
    <t>Pilot Vessel</t>
  </si>
  <si>
    <t>Salvage Ship</t>
  </si>
  <si>
    <t>Buoy Tender</t>
  </si>
  <si>
    <t>Seaplane Tender</t>
  </si>
  <si>
    <t>LPG Tank Barge, non propelled</t>
  </si>
  <si>
    <t>Exclude</t>
  </si>
  <si>
    <t>Buoy &amp; Lighthouse Tender</t>
  </si>
  <si>
    <t>Lighthouse Tender</t>
  </si>
  <si>
    <t>Supply Tender</t>
  </si>
  <si>
    <t>Offshore Support Vessel</t>
  </si>
  <si>
    <t>Bucket Ladder Dredger</t>
  </si>
  <si>
    <t>Cutter Suction Dredger</t>
  </si>
  <si>
    <t>Grab Dredger</t>
  </si>
  <si>
    <t>Backhoe Dredger</t>
  </si>
  <si>
    <t>Bucket Wheel Suction Dredger</t>
  </si>
  <si>
    <t>Suction Dredger</t>
  </si>
  <si>
    <t>Dredger (unspecified)</t>
  </si>
  <si>
    <t>Bucket Hopper Dredger</t>
  </si>
  <si>
    <t>Grab Hopper Dredger</t>
  </si>
  <si>
    <t>Suction Hopper Dredger</t>
  </si>
  <si>
    <t>Trailing Suction Hopper Dredger</t>
  </si>
  <si>
    <t>Hopper/Dredger (unspecified)</t>
  </si>
  <si>
    <t>Hopper, Motor</t>
  </si>
  <si>
    <t>Stone Carrier</t>
  </si>
  <si>
    <t>Crane Ship</t>
  </si>
  <si>
    <t>Shuttle Tanker</t>
  </si>
  <si>
    <t>Crude Oil Tanker</t>
  </si>
  <si>
    <t>Hospital Vessel, Naval Auxiliary</t>
  </si>
  <si>
    <t>Mooring Vessel, Naval Auxiliary</t>
  </si>
  <si>
    <t>Repair Vessel, Naval Auxiliary</t>
  </si>
  <si>
    <t>Aircraft Transport, Naval auxiliary</t>
  </si>
  <si>
    <t>Training Ship, Naval Auxiliary</t>
  </si>
  <si>
    <t>Research Vessel, Naval Auxiliary</t>
  </si>
  <si>
    <t>Replenishment Tanker</t>
  </si>
  <si>
    <t>Unknown Function, Naval/Naval Auxiliary</t>
  </si>
  <si>
    <t>Diving Vessel, Naval Auxiliary</t>
  </si>
  <si>
    <t>Tug, Naval Auxiliary</t>
  </si>
  <si>
    <t>Salvage Vessel, Naval Auxiliary</t>
  </si>
  <si>
    <t>Naval Small Craft</t>
  </si>
  <si>
    <t>Boom defence Vessel</t>
  </si>
  <si>
    <t>Degaussing Vessel</t>
  </si>
  <si>
    <t>Minehunter</t>
  </si>
  <si>
    <t>Minelayer</t>
  </si>
  <si>
    <t>Minesweeper</t>
  </si>
  <si>
    <t>Netlayer</t>
  </si>
  <si>
    <t>Torpedo Recovery Vessel</t>
  </si>
  <si>
    <t>Troopship</t>
  </si>
  <si>
    <t>Munitions Carrier</t>
  </si>
  <si>
    <t>Submarine Salvage Vessel</t>
  </si>
  <si>
    <t>Aircraft Carrier</t>
  </si>
  <si>
    <t>Command Vessel</t>
  </si>
  <si>
    <t>Corvette</t>
  </si>
  <si>
    <t>Destroyer</t>
  </si>
  <si>
    <t>Escort</t>
  </si>
  <si>
    <t>Frigate</t>
  </si>
  <si>
    <t>Helicopter Carrier</t>
  </si>
  <si>
    <t>Attack Vessel, Naval</t>
  </si>
  <si>
    <t>Patrol Vessel, Naval</t>
  </si>
  <si>
    <t>Torpedo Trials Vessel</t>
  </si>
  <si>
    <t>Weapons Trials Vessel</t>
  </si>
  <si>
    <t>Submarine Chaser</t>
  </si>
  <si>
    <t>Torpedo Boat</t>
  </si>
  <si>
    <t>Infantry Landing Craft</t>
  </si>
  <si>
    <t>Landing Ship (Dock Type)</t>
  </si>
  <si>
    <t>Tank Landing Craft</t>
  </si>
  <si>
    <t>Water Tanker, Naval Auxiliary</t>
  </si>
  <si>
    <t>Logistics Vessel (Naval Ro-Ro Cargo)</t>
  </si>
  <si>
    <t>Submarine</t>
  </si>
  <si>
    <t>Training Ship, Stationary</t>
  </si>
  <si>
    <t>Accommodation Vessel, Stationary</t>
  </si>
  <si>
    <t>Lightship</t>
  </si>
  <si>
    <t>Museum, Stationary</t>
  </si>
  <si>
    <t>Restaurant Vessel, Stationary</t>
  </si>
  <si>
    <t>Radio Station Vessel</t>
  </si>
  <si>
    <t>Bulk Aggregates Barge, non propelled</t>
  </si>
  <si>
    <t>Covered Bulk Cargo Barge, non propelled</t>
  </si>
  <si>
    <t>Bulk Cement Barge, non propelled</t>
  </si>
  <si>
    <t>Fish Storage Barge, non propelled</t>
  </si>
  <si>
    <t>General Cargo Barge, non propelled</t>
  </si>
  <si>
    <t>Bitumen Tank Barge, non propelled</t>
  </si>
  <si>
    <t>Trans Shipment Barge, non propelled</t>
  </si>
  <si>
    <t>Water Tank Barge, non propelled</t>
  </si>
  <si>
    <t>Hopper Barge, non propelled</t>
  </si>
  <si>
    <t>Cement Storage Barge, non propelled</t>
  </si>
  <si>
    <t>Chemical Tank Barge, non propelled</t>
  </si>
  <si>
    <t>Products Tank Barge, non propelled</t>
  </si>
  <si>
    <t>Chemical/Products Tank Barge, non propelled</t>
  </si>
  <si>
    <t>Crude Oil Tank Barge, non propelled</t>
  </si>
  <si>
    <t>Deck Cargo Pontoon, semi submersible</t>
  </si>
  <si>
    <t>Jacket Launching Pontoon, semi submersible</t>
  </si>
  <si>
    <t>Bucket Dredger Pontoon</t>
  </si>
  <si>
    <t>Deck Cargo Pontoon, non propelled</t>
  </si>
  <si>
    <t>Grab Dredger Pontoon</t>
  </si>
  <si>
    <t>Suction Dredger Pontoon</t>
  </si>
  <si>
    <t>Dredging Pontoon, unknown dredging type</t>
  </si>
  <si>
    <t>Water-injection Dredging Pontoon</t>
  </si>
  <si>
    <t>Crane Pontoon</t>
  </si>
  <si>
    <t>Wing In Ground Effect Vessel</t>
  </si>
  <si>
    <t>Air Cushion Vehicle Patrol Vessel</t>
  </si>
  <si>
    <t>Dock Gate</t>
  </si>
  <si>
    <t>Floating Dock</t>
  </si>
  <si>
    <t>Mechanical Lift Dock</t>
  </si>
  <si>
    <t>Crane Platform, jack up</t>
  </si>
  <si>
    <t>Drilling Rig, jack up</t>
  </si>
  <si>
    <t>Pumping Platform</t>
  </si>
  <si>
    <t>Accommodation Platform, semi submersible</t>
  </si>
  <si>
    <t>Drilling Rig, semi Submersible</t>
  </si>
  <si>
    <t>Diving Support Platform, semi submersible</t>
  </si>
  <si>
    <t>Pipe layer Platform, semi submersible</t>
  </si>
  <si>
    <t>Maintenance Platform, semi Submersible</t>
  </si>
  <si>
    <t>Accommodation Platform, jack up</t>
  </si>
  <si>
    <t>Maintenance Platform, jack up</t>
  </si>
  <si>
    <t>Supply Platform, jack up (Lift Boat)</t>
  </si>
  <si>
    <t>Mooring Buoy</t>
  </si>
  <si>
    <t>Linkspan/Jetty</t>
  </si>
  <si>
    <t>Power Station Pontoon, non propelled</t>
  </si>
  <si>
    <t>Grain Elevating Pontoon, non propelled</t>
  </si>
  <si>
    <t>Sheerlegs Pontoon</t>
  </si>
  <si>
    <t>Desalination Pontoon, non propelled</t>
  </si>
  <si>
    <t>Shopping Complex</t>
  </si>
  <si>
    <t>Steam Supply Pontoon, non propelled</t>
  </si>
  <si>
    <t>Car Park</t>
  </si>
  <si>
    <t>Pusher Tug</t>
  </si>
  <si>
    <t>Service - tug</t>
  </si>
  <si>
    <t xml:space="preserve">Work/Maintenance Pontoon, non propelled  </t>
  </si>
  <si>
    <t>Pontoon (Function Unknown)</t>
  </si>
  <si>
    <t>Air Cushion Vehicle Passenger/Ro-Ro Ship (Vehicles)</t>
  </si>
  <si>
    <t>Air Cushion Vehicle Passenger</t>
  </si>
  <si>
    <t>Air Cushion Vehicle, work vessel</t>
  </si>
  <si>
    <t>Articulated Pusher Tug</t>
  </si>
  <si>
    <t>Anchor Handling Vessel</t>
  </si>
  <si>
    <t>Lift Boat</t>
  </si>
  <si>
    <t>Diving Support Vessel</t>
  </si>
  <si>
    <t>Accommodation Ship</t>
  </si>
  <si>
    <t>Drilling Ship</t>
  </si>
  <si>
    <t>Pipe Layer Crane Vessel</t>
  </si>
  <si>
    <t>Pipe Layer</t>
  </si>
  <si>
    <t>Production Testing Vessel</t>
  </si>
  <si>
    <t>FPSO, Oil</t>
  </si>
  <si>
    <t>FSRU, Gas</t>
  </si>
  <si>
    <t>FSO, Oil</t>
  </si>
  <si>
    <t>Research Survey Vessel</t>
  </si>
  <si>
    <t>Tug</t>
  </si>
  <si>
    <t>Well Stimulation Vessel</t>
  </si>
  <si>
    <t>Standby Safety Vessel</t>
  </si>
  <si>
    <t>Trenching Support Vessel</t>
  </si>
  <si>
    <t>Pipe Burying Vessel</t>
  </si>
  <si>
    <t>Bulk/Caustic Soda Carrier (CABU)</t>
  </si>
  <si>
    <t>Combination Gas Tanker (LNG/LPG)</t>
  </si>
  <si>
    <t>CNG Tanker</t>
  </si>
  <si>
    <t>Bulk/Sulphuric Acid Carrier</t>
  </si>
  <si>
    <t>Production Platform, semi submersible</t>
  </si>
  <si>
    <t>Production Platform, jack up</t>
  </si>
  <si>
    <t>LNG Tank Barge, non propelled</t>
  </si>
  <si>
    <t>Water Injection Dredger</t>
  </si>
  <si>
    <t>LPG Tanker, Inland Waterways</t>
  </si>
  <si>
    <t>Rocket Launch Support Ship</t>
  </si>
  <si>
    <t>Bulk/Oil/Chemical Carrier (CLEANBU)</t>
  </si>
  <si>
    <t>Cable Repair Ship</t>
  </si>
  <si>
    <t>FSO, Gas</t>
  </si>
  <si>
    <t>Each ship type is also split into size categories, as shown in the table below.</t>
  </si>
  <si>
    <t>Ship type</t>
  </si>
  <si>
    <t>Size category</t>
  </si>
  <si>
    <t>Unit</t>
  </si>
  <si>
    <t>0-9999</t>
  </si>
  <si>
    <t>10000-34999</t>
  </si>
  <si>
    <t>35000-59999</t>
  </si>
  <si>
    <t>60000-99999</t>
  </si>
  <si>
    <t>100000-199999</t>
  </si>
  <si>
    <t>200000+</t>
  </si>
  <si>
    <t>0-4999</t>
  </si>
  <si>
    <t>5000-9999</t>
  </si>
  <si>
    <t>10000-19999</t>
  </si>
  <si>
    <t>20000-39999</t>
  </si>
  <si>
    <t>40000+</t>
  </si>
  <si>
    <t>0-999</t>
  </si>
  <si>
    <t>1000-1999</t>
  </si>
  <si>
    <t>2000-2999</t>
  </si>
  <si>
    <t>3000-4999</t>
  </si>
  <si>
    <t>5000-7999</t>
  </si>
  <si>
    <t>8000-11999</t>
  </si>
  <si>
    <t>12000-14499</t>
  </si>
  <si>
    <t>14500-19999</t>
  </si>
  <si>
    <t>20000+</t>
  </si>
  <si>
    <t>0-1999</t>
  </si>
  <si>
    <t>2000-9999</t>
  </si>
  <si>
    <t>10000-59999</t>
  </si>
  <si>
    <t>100000-149999</t>
  </si>
  <si>
    <t>150000+</t>
  </si>
  <si>
    <t>0-299</t>
  </si>
  <si>
    <t>300-999</t>
  </si>
  <si>
    <t>2000+</t>
  </si>
  <si>
    <t>2000-4999</t>
  </si>
  <si>
    <t>0-34999</t>
  </si>
  <si>
    <t>35000-64999</t>
  </si>
  <si>
    <t>65000-99999</t>
  </si>
  <si>
    <t>100000+</t>
  </si>
  <si>
    <t>All</t>
  </si>
  <si>
    <t>20000-59999</t>
  </si>
  <si>
    <t>60000-79999</t>
  </si>
  <si>
    <t>80000-119999</t>
  </si>
  <si>
    <t>120000-199999</t>
  </si>
  <si>
    <t>1000+</t>
  </si>
  <si>
    <t>2000-5999</t>
  </si>
  <si>
    <t>6000-9999</t>
  </si>
  <si>
    <t>10000+</t>
  </si>
  <si>
    <t>10000-14999</t>
  </si>
  <si>
    <t>15000+</t>
  </si>
  <si>
    <t>0-29999</t>
  </si>
  <si>
    <t>30000-49999</t>
  </si>
  <si>
    <t>Excluded from model as leisure craft are out of scope</t>
  </si>
  <si>
    <t>The model uses a forecast of ship sizes to determine the sizes of newbuild ships.</t>
  </si>
  <si>
    <t>This forecast is based on the historic trends in ship sizes.</t>
  </si>
  <si>
    <t>The forecast is given as the size distribution of ships for each ship type.</t>
  </si>
  <si>
    <t>The proportions for the base year (2019) and 2050 are given in the table below. The forecasts are linear between these two points.</t>
  </si>
  <si>
    <t>Proportion of ship type</t>
  </si>
  <si>
    <t>The model allows ships to use a single fuel or a predifined mix of fuels.</t>
  </si>
  <si>
    <t>Sub category</t>
  </si>
  <si>
    <t>Core fuels</t>
  </si>
  <si>
    <t>Fossil fuel</t>
  </si>
  <si>
    <t>Methanol</t>
  </si>
  <si>
    <t>Biofuels</t>
  </si>
  <si>
    <t>BioMethanol</t>
  </si>
  <si>
    <t>Syn fuel</t>
  </si>
  <si>
    <t>Ammonia</t>
  </si>
  <si>
    <t>Hydrogen</t>
  </si>
  <si>
    <t>Electricity</t>
  </si>
  <si>
    <t>Biofuel / fossil fuel blends</t>
  </si>
  <si>
    <t>10% bio</t>
  </si>
  <si>
    <t>20% bio</t>
  </si>
  <si>
    <t>30% bio</t>
  </si>
  <si>
    <t>Syn fuel / fossil fuel mixes</t>
  </si>
  <si>
    <t>25% synfuel</t>
  </si>
  <si>
    <t>50% synfuel</t>
  </si>
  <si>
    <t>75% synfuel</t>
  </si>
  <si>
    <t>90% synfuel</t>
  </si>
  <si>
    <t>50% MDO</t>
  </si>
  <si>
    <t>25% MDO</t>
  </si>
  <si>
    <t>10% MDO</t>
  </si>
  <si>
    <t>These are used as the base for the fuel price forecasts</t>
  </si>
  <si>
    <t>MJ/tonne</t>
  </si>
  <si>
    <t>Low</t>
  </si>
  <si>
    <t>Central</t>
  </si>
  <si>
    <t>High</t>
  </si>
  <si>
    <t>Fossil fuels</t>
  </si>
  <si>
    <t>Blue fuels</t>
  </si>
  <si>
    <t>Green fuels</t>
  </si>
  <si>
    <t>Notes:</t>
  </si>
  <si>
    <t>Year</t>
  </si>
  <si>
    <t>These are all assumed to remain constant over time.</t>
  </si>
  <si>
    <t>Fuel</t>
  </si>
  <si>
    <t>Black carbon</t>
  </si>
  <si>
    <t>SOx</t>
  </si>
  <si>
    <t>kg/tonne</t>
  </si>
  <si>
    <t>kg/kWh</t>
  </si>
  <si>
    <t>gCO2e/g</t>
  </si>
  <si>
    <t>HFO</t>
  </si>
  <si>
    <t>BioHFO</t>
  </si>
  <si>
    <t>gCO2e/kWh</t>
  </si>
  <si>
    <t>In the base year 2019 data, each AIS data point is categorised by operational phase (see IMO4th GHG Study for more details).</t>
  </si>
  <si>
    <r>
      <t>Auxiliary power demand is estimated by operational phase and ship type using the parameters below in a formula of the form: a*b</t>
    </r>
    <r>
      <rPr>
        <vertAlign val="superscript"/>
        <sz val="10"/>
        <rFont val="Arial"/>
        <family val="2"/>
      </rPr>
      <t>c</t>
    </r>
    <r>
      <rPr>
        <sz val="10"/>
        <rFont val="Arial"/>
        <family val="2"/>
      </rPr>
      <t>+d</t>
    </r>
  </si>
  <si>
    <t>Example of an auxiliary power calculation:</t>
  </si>
  <si>
    <t>Vessel type: Bulk Carrier </t>
  </si>
  <si>
    <t>= 278 kW </t>
  </si>
  <si>
    <t>c = 5 (from tables below) </t>
  </si>
  <si>
    <t>d = 190 (from tables below) </t>
  </si>
  <si>
    <t>Units</t>
  </si>
  <si>
    <t xml:space="preserve">Berth </t>
  </si>
  <si>
    <t xml:space="preserve">Anchor </t>
  </si>
  <si>
    <t>Manoeuvring</t>
  </si>
  <si>
    <t xml:space="preserve">Sea </t>
  </si>
  <si>
    <t xml:space="preserve">Bulk Carrier </t>
  </si>
  <si>
    <t>a</t>
  </si>
  <si>
    <t>b</t>
  </si>
  <si>
    <t>tonnes</t>
  </si>
  <si>
    <t>c</t>
  </si>
  <si>
    <t>-</t>
  </si>
  <si>
    <t>d</t>
  </si>
  <si>
    <t xml:space="preserve">General Cargo </t>
  </si>
  <si>
    <t>Liquefied Gas Tanker</t>
  </si>
  <si>
    <t xml:space="preserve">Oil Tanker </t>
  </si>
  <si>
    <t>Other Liquid Tankers</t>
  </si>
  <si>
    <t>Ferry-Pax only</t>
  </si>
  <si>
    <t>Ferry RoPax</t>
  </si>
  <si>
    <t>Main engine power</t>
  </si>
  <si>
    <t>Refrigerated Bulk</t>
  </si>
  <si>
    <t xml:space="preserve">Service - Tug </t>
  </si>
  <si>
    <t xml:space="preserve">Miscellaneous - fishing </t>
  </si>
  <si>
    <t>Service - Other</t>
  </si>
  <si>
    <t xml:space="preserve">Miscellaneous - other </t>
  </si>
  <si>
    <r>
      <t>Boiler power demand is estimated by operational phase, ship type, and main engine fuel type using the parameters below in a formula of the form: a*b</t>
    </r>
    <r>
      <rPr>
        <vertAlign val="superscript"/>
        <sz val="10"/>
        <rFont val="Arial"/>
        <family val="2"/>
      </rPr>
      <t>c</t>
    </r>
    <r>
      <rPr>
        <sz val="10"/>
        <rFont val="Arial"/>
        <family val="2"/>
      </rPr>
      <t>+d</t>
    </r>
  </si>
  <si>
    <t>Engine: 2-stroke, compression ignition, HFO, 9,000kW @ 120rpm </t>
  </si>
  <si>
    <t>Specific Fuel Consumption: 174.4 g/kWh</t>
  </si>
  <si>
    <t>= 60 kW </t>
  </si>
  <si>
    <t>b = 9,000 (engine power) x 174.4(engine SFC) = 1,569,600 </t>
  </si>
  <si>
    <t>c = 2 (from tables below) </t>
  </si>
  <si>
    <t>d = 0 (from tables below) </t>
  </si>
  <si>
    <t>A</t>
  </si>
  <si>
    <t>B</t>
  </si>
  <si>
    <t>g/h</t>
  </si>
  <si>
    <t>Engine power x SFOC</t>
  </si>
  <si>
    <t>C</t>
  </si>
  <si>
    <t>D</t>
  </si>
  <si>
    <t>kW.h/g</t>
  </si>
  <si>
    <t>kW/tonne</t>
  </si>
  <si>
    <t>Below 10000</t>
  </si>
  <si>
    <t>Above 10000</t>
  </si>
  <si>
    <t>Below 20000</t>
  </si>
  <si>
    <t>Above 20000</t>
  </si>
  <si>
    <r>
      <t>The formula to calculate the fuel consumption rate is: a*b</t>
    </r>
    <r>
      <rPr>
        <vertAlign val="superscript"/>
        <sz val="10"/>
        <rFont val="Arial"/>
        <family val="2"/>
      </rPr>
      <t>c</t>
    </r>
    <r>
      <rPr>
        <sz val="10"/>
        <rFont val="Arial"/>
        <family val="2"/>
      </rPr>
      <t>+d</t>
    </r>
  </si>
  <si>
    <t>=174.4 g/kWh  </t>
  </si>
  <si>
    <t>a = 0.070(from tables below) </t>
  </si>
  <si>
    <t>b = 120 (engine speed) </t>
  </si>
  <si>
    <t>c = 1 (from tables below) </t>
  </si>
  <si>
    <t>d = 166 (from tables below) </t>
  </si>
  <si>
    <t>Engine Type</t>
  </si>
  <si>
    <t xml:space="preserve">Ignition Type </t>
  </si>
  <si>
    <t xml:space="preserve">Fuel Type </t>
  </si>
  <si>
    <t>SFOC</t>
  </si>
  <si>
    <t>a
(g/kW.h.rpm)</t>
  </si>
  <si>
    <t>b
(rpm)</t>
  </si>
  <si>
    <t>c
(-)</t>
  </si>
  <si>
    <t>d
(g/kW.h)</t>
  </si>
  <si>
    <t>2 Stroke</t>
  </si>
  <si>
    <t>Spark Ignition</t>
  </si>
  <si>
    <t xml:space="preserve">Engine RPM </t>
  </si>
  <si>
    <t xml:space="preserve">Hydrogen </t>
  </si>
  <si>
    <t xml:space="preserve">Methanol </t>
  </si>
  <si>
    <t>Compression Ignition</t>
  </si>
  <si>
    <t>2 Stroke DF Engine</t>
  </si>
  <si>
    <t>LNG - Gas</t>
  </si>
  <si>
    <t>LNG - Pilot (MDO)</t>
  </si>
  <si>
    <t>Ammonia - Gas</t>
  </si>
  <si>
    <t>Ammonia - Pilot (MDO)</t>
  </si>
  <si>
    <t>Hydrogen - Gas</t>
  </si>
  <si>
    <t>Hydrogen - Pilot (MDO)</t>
  </si>
  <si>
    <t xml:space="preserve">Hydrogen - Gas </t>
  </si>
  <si>
    <t>Methanol - Gas</t>
  </si>
  <si>
    <t>Methanol - Pilot (MDO)</t>
  </si>
  <si>
    <t xml:space="preserve">Methanol - Gas </t>
  </si>
  <si>
    <t xml:space="preserve">4 Stroke - Medium Speed </t>
  </si>
  <si>
    <t xml:space="preserve">Spark Ignition </t>
  </si>
  <si>
    <t>4 Stroke - Medium Speed</t>
  </si>
  <si>
    <t>Engine RPM</t>
  </si>
  <si>
    <t xml:space="preserve">4 Stroke - DF - Medium Speed </t>
  </si>
  <si>
    <t xml:space="preserve">4 Stroke - High Speed </t>
  </si>
  <si>
    <t>4 Stroke -  High Speed</t>
  </si>
  <si>
    <t>PEMFC</t>
  </si>
  <si>
    <t>Methanol reformer</t>
  </si>
  <si>
    <t>Ammonia cracker</t>
  </si>
  <si>
    <t xml:space="preserve">SOFC </t>
  </si>
  <si>
    <t xml:space="preserve">Ammonia </t>
  </si>
  <si>
    <t>Boiler</t>
  </si>
  <si>
    <t>MGO</t>
  </si>
  <si>
    <t>&lt;&lt; DO NOT DELETE THIS ROW</t>
  </si>
  <si>
    <t>New build costs include the price of the engine plus the labour to commission engines during a newbuild programme. Other costs, such as drydock and other shipyard costs, have not been included as these are assumed to be incurred regardless of the engine choice.</t>
  </si>
  <si>
    <t>Retrofitting has been split into two categories: (i) replacement; and, (ii) conversion. A replacement is when the entire engine is decommissioned, removed and a new unit installed in its place. A conversion is when the existing engine is converted from one fuel type to another (or to dual fuel).</t>
  </si>
  <si>
    <t>The price of replacing an engine has been calculated by adding the price of a new build engine to an estimation of the dry docking and labour cost associated with removing an old engine and installing a new one.</t>
  </si>
  <si>
    <t>The prices for conversions have been taken from publicly available information from vessel conversions.</t>
  </si>
  <si>
    <t>2 Stroke - Slow Speed</t>
  </si>
  <si>
    <t>4 Stroke Medium Speed</t>
  </si>
  <si>
    <t xml:space="preserve">Dual Fuel </t>
  </si>
  <si>
    <t xml:space="preserve">Compression Ignition </t>
  </si>
  <si>
    <t>N/A</t>
  </si>
  <si>
    <t>High Estimate (£/kW/year)</t>
  </si>
  <si>
    <t>Low Estimate (£/kW/year)</t>
  </si>
  <si>
    <t>4 Stroke - High Speed</t>
  </si>
  <si>
    <t>Fuel Cells</t>
  </si>
  <si>
    <t>PEM - Direct</t>
  </si>
  <si>
    <t>PEM - Indirect</t>
  </si>
  <si>
    <t>Cost figures are provided from the first year it is assumed that engine will be available (note that the model does not consider build time so the order year would be 1-2 years prior to the first year).</t>
  </si>
  <si>
    <t xml:space="preserve">Fuel </t>
  </si>
  <si>
    <t>MGO/HFO</t>
  </si>
  <si>
    <t>4 Stroke Medium</t>
  </si>
  <si>
    <t>4 Stroke Fast</t>
  </si>
  <si>
    <t xml:space="preserve">PEM </t>
  </si>
  <si>
    <t>Direct H2</t>
  </si>
  <si>
    <t>Indirect H2</t>
  </si>
  <si>
    <t>Notes</t>
  </si>
  <si>
    <t>1. Methanol, Ammonia and Hydrogen Dual Fuel available from 2025</t>
  </si>
  <si>
    <t xml:space="preserve"> </t>
  </si>
  <si>
    <t>SI-2SS-LNG</t>
  </si>
  <si>
    <t>SI-2SS-Ammonia</t>
  </si>
  <si>
    <t xml:space="preserve">SI-2SS-Hydrogen </t>
  </si>
  <si>
    <t xml:space="preserve">SI-2SS-Methanol </t>
  </si>
  <si>
    <t>CI-2SS-HFO</t>
  </si>
  <si>
    <t>CI-2SS-MDO</t>
  </si>
  <si>
    <t>DF-2SS-LNG</t>
  </si>
  <si>
    <t>DF-2SS-Ammonia</t>
  </si>
  <si>
    <t xml:space="preserve">DF-2SS-Hydrogen </t>
  </si>
  <si>
    <t xml:space="preserve">DF-2SS-Methanol </t>
  </si>
  <si>
    <t>SI-4SM-LNG</t>
  </si>
  <si>
    <t>SI-4SM-Ammonia</t>
  </si>
  <si>
    <t xml:space="preserve">SI-4SM-Hydrogen </t>
  </si>
  <si>
    <t xml:space="preserve">SI-4SM-Methanol </t>
  </si>
  <si>
    <t>CI-4SM-HFO</t>
  </si>
  <si>
    <t>CI-4SM-MDO</t>
  </si>
  <si>
    <t>DF-4SM-LNG</t>
  </si>
  <si>
    <t>DF-4SM-Ammonia</t>
  </si>
  <si>
    <t xml:space="preserve">DF-4SM-Hydrogen </t>
  </si>
  <si>
    <t xml:space="preserve">DF-4SM-Methanol </t>
  </si>
  <si>
    <t>SI-4SH-LNG</t>
  </si>
  <si>
    <t>SI-4SH-Ammonia</t>
  </si>
  <si>
    <t xml:space="preserve">SI-4SH-Hydrogen </t>
  </si>
  <si>
    <t xml:space="preserve">SI-4SH-Methanol </t>
  </si>
  <si>
    <t>CI-4SH-HFO</t>
  </si>
  <si>
    <t>CI-4SH-MDO</t>
  </si>
  <si>
    <t xml:space="preserve">PEMFC-Hydrogen </t>
  </si>
  <si>
    <t xml:space="preserve">PEMFC-Methanol </t>
  </si>
  <si>
    <t>PEMFC-Ammonia</t>
  </si>
  <si>
    <t>SOFC-LNG</t>
  </si>
  <si>
    <t xml:space="preserve">SOFC-Hydrogen </t>
  </si>
  <si>
    <t xml:space="preserve">SOFC-Methanol </t>
  </si>
  <si>
    <t>SOFC-Ammonia</t>
  </si>
  <si>
    <t>BEP</t>
  </si>
  <si>
    <t>Batteries</t>
  </si>
  <si>
    <t>Energy storage battery + PTO - battery requirement</t>
  </si>
  <si>
    <t>ID</t>
  </si>
  <si>
    <t>Technology</t>
  </si>
  <si>
    <t>Newbuild</t>
  </si>
  <si>
    <t>Existing</t>
  </si>
  <si>
    <t>Air lubrication Bubbles</t>
  </si>
  <si>
    <t>Hull coating management</t>
  </si>
  <si>
    <t>Wind assistance (rotors/sails/wings)</t>
  </si>
  <si>
    <t>Wind assistance (kites)</t>
  </si>
  <si>
    <t>Organic Rankine Waste Heat Recovery</t>
  </si>
  <si>
    <t>Steam Waste Heat Recovery</t>
  </si>
  <si>
    <t>Shore power (Cold ironing)</t>
  </si>
  <si>
    <t>Exhaust gas cleaning systems (EGCS)</t>
  </si>
  <si>
    <t>Exhaust gas recirculation (EGR)</t>
  </si>
  <si>
    <t>Selective catalytic reduction (SCR)</t>
  </si>
  <si>
    <t>Fuel cells for aux system</t>
  </si>
  <si>
    <t>Rudder Bulb</t>
  </si>
  <si>
    <t>Pre-Swirl propeller ducts</t>
  </si>
  <si>
    <t>Vane wheel</t>
  </si>
  <si>
    <t>Contra Rotating Propeller</t>
  </si>
  <si>
    <t>Twisted rudders</t>
  </si>
  <si>
    <t>Boss cap fin</t>
  </si>
  <si>
    <t>Block Coefficient Reduction</t>
  </si>
  <si>
    <t>Turbo-compounding in Series</t>
  </si>
  <si>
    <t>Solar power</t>
  </si>
  <si>
    <t>Hotel systems</t>
  </si>
  <si>
    <t>Energy saving lighting</t>
  </si>
  <si>
    <t>Engine derating</t>
  </si>
  <si>
    <t>Energy storage battery + PTO</t>
  </si>
  <si>
    <t>Trim optimisation</t>
  </si>
  <si>
    <t>Draft/displacement optimisation</t>
  </si>
  <si>
    <t>Port turnaround optimisation</t>
  </si>
  <si>
    <t>Speed optimisation</t>
  </si>
  <si>
    <t>Speed optimisation (newbuild)</t>
  </si>
  <si>
    <t>EGR</t>
  </si>
  <si>
    <t>SCR</t>
  </si>
  <si>
    <t>ALB</t>
  </si>
  <si>
    <t>WAR</t>
  </si>
  <si>
    <t>WAK</t>
  </si>
  <si>
    <t>OWH</t>
  </si>
  <si>
    <t>SWH</t>
  </si>
  <si>
    <t>RBU</t>
  </si>
  <si>
    <t>PPD</t>
  </si>
  <si>
    <t>VWH</t>
  </si>
  <si>
    <t>CRP</t>
  </si>
  <si>
    <t>TRU</t>
  </si>
  <si>
    <t>BCF</t>
  </si>
  <si>
    <t>TCS</t>
  </si>
  <si>
    <t>SOP</t>
  </si>
  <si>
    <t>ESL</t>
  </si>
  <si>
    <t>EDE</t>
  </si>
  <si>
    <t>ESB</t>
  </si>
  <si>
    <t>HCM</t>
  </si>
  <si>
    <t>TOP</t>
  </si>
  <si>
    <t>DDO</t>
  </si>
  <si>
    <t>PTO</t>
  </si>
  <si>
    <t>SPO</t>
  </si>
  <si>
    <t>SPN</t>
  </si>
  <si>
    <t>Not all of these are currently modelled:</t>
  </si>
  <si>
    <t xml:space="preserve"> - Modelling so far has focussed on greenhouse gases, so air pollutant measures have not been modelled.</t>
  </si>
  <si>
    <t xml:space="preserve"> - Some options have an incomplete set of assumptions due to a lack of evidence or the wide variability in application.</t>
  </si>
  <si>
    <t xml:space="preserve"> - Shore power is not modelled as it requires further development of the model to estimate the costs and impacts correctly.</t>
  </si>
  <si>
    <t>Type of Technology</t>
  </si>
  <si>
    <t>Is the technology best suited for new build, retro-fit or both?</t>
  </si>
  <si>
    <t>Inclusion in model</t>
  </si>
  <si>
    <t xml:space="preserve">Emissions capture/treatment technology </t>
  </si>
  <si>
    <t>Use of scrubbers to remove harmful emissions from exhaust gases.</t>
  </si>
  <si>
    <t>Applicable to all</t>
  </si>
  <si>
    <t>Not currently modelled</t>
  </si>
  <si>
    <t>Technique to reduce nitrogen oxide emissions by recirculating exhaust gas back into the engine.</t>
  </si>
  <si>
    <t>Use of a catalyst to convert nitrogen oxide emissions into less harmful substances.</t>
  </si>
  <si>
    <t xml:space="preserve">Energy efficiency technology </t>
  </si>
  <si>
    <t>Introduction of air bubbles under the ship's hull to reduce friction and improve fuel efficiency.</t>
  </si>
  <si>
    <t>In model</t>
  </si>
  <si>
    <t>Use of wind-powered devices like rotors, sails or wings to assist ship propulsion and reduce fuel consumption.</t>
  </si>
  <si>
    <t>Use of kite-like structures to capture wind energy and assist ship propulsion.</t>
  </si>
  <si>
    <t>Organic Raking Cycle systems recover waste heat from a ship’s engine and use it to power an alternator for auxiliary power.</t>
  </si>
  <si>
    <t>Use of waste heat to generate steam, which powers turbines to generate electricity.</t>
  </si>
  <si>
    <t>Connection of a ship to onshore electrical power supply, reducing the need for onboard generators.</t>
  </si>
  <si>
    <t>Use of fuel cells to power auxiliary systems, reducing the need for traditional generators.</t>
  </si>
  <si>
    <t>A bulbous protrusion fitted to the rudder of a ship designed to improve hydrodynamics by reducing flow separation and drag.</t>
  </si>
  <si>
    <t>A device fitted around the propeller designed to increase the inflow velocity, leading to increased propulsive efficiency.</t>
  </si>
  <si>
    <t>A rotating disc fitted to the stern of a ship designed to increase propulsive efficiency by reducing rotational losses.</t>
  </si>
  <si>
    <t>A system in which two propellers rotate in opposite directions on a single shaft, increasing propulsion efficiency.</t>
  </si>
  <si>
    <t>Rudder design that is twisted along its length to improve manoeuvrability and reduce drag.</t>
  </si>
  <si>
    <t>A small fin mounted on the hull near the propeller, used to reduce turbulence and increase propulsive efficiency.</t>
  </si>
  <si>
    <t>The reduction of the ratio of the underwater volume of a ship to the volume of a rectangular block having the same length, beam and depth.</t>
  </si>
  <si>
    <t>New build</t>
  </si>
  <si>
    <t>A system in which waste heat from the engine is used to drive a turbine, which then powers a generator to produce electricity.</t>
  </si>
  <si>
    <t>The conversion of sunlight into electricity using photovoltaic (PV) cells or panels.</t>
  </si>
  <si>
    <t>The optimisation of hotel services such as air conditioning, heating, and lighting for passengers and crew onboard a ship</t>
  </si>
  <si>
    <t>The use of energy-efficient lighting systems to reduce energy consumption and operating costs.</t>
  </si>
  <si>
    <t>The reduction of engine power to improve fuel efficiency and reduce emissions.</t>
  </si>
  <si>
    <t>A system that uses batteries to store electrical energy use it to power the propeller shaft (as a hybrid vessel) or for auxiliary purposes.</t>
  </si>
  <si>
    <t xml:space="preserve">Operational changes </t>
  </si>
  <si>
    <t>Management of the ship's hull coating to prevent corrosion and reduce biofouling.</t>
  </si>
  <si>
    <t>Adjusting the angle of a ship's hull to achieve the most efficient balance between speed, fuel consumption, and stability.</t>
  </si>
  <si>
    <t>Adjusting the weight and balance of a ship to achieve the most efficient draft and displacement, improving speed, fuel consumption, and stability</t>
  </si>
  <si>
    <t>Optimizing the time a ship spends at a port by improving the layout, cargo handling, paperwork, and customs procedures to increase fleet utilization and overall profitability.</t>
  </si>
  <si>
    <t>The reduction of ship speed to reduce fuel consumption and emissions.</t>
  </si>
  <si>
    <t>This scoring also considers the impact on income: where a technology has been considered to have a significant impact on the operating profile of a vessel (resulting in a material impact on annual income), this has been scored as a zero as it is not applicable / relevant to the vessel</t>
  </si>
  <si>
    <t>Score</t>
  </si>
  <si>
    <t>Clear choice</t>
  </si>
  <si>
    <t>Yes</t>
  </si>
  <si>
    <t xml:space="preserve">Relevant </t>
  </si>
  <si>
    <t>Could be made to work but inhibits design drivers</t>
  </si>
  <si>
    <t>No</t>
  </si>
  <si>
    <t>Ferry - Pax Only</t>
  </si>
  <si>
    <t>Ferry-Ro-Pax</t>
  </si>
  <si>
    <t>General Cargo</t>
  </si>
  <si>
    <t>Liquified Gas Cargo</t>
  </si>
  <si>
    <t>Miscellaneous - Other</t>
  </si>
  <si>
    <t>Miscellaneous - Fishing</t>
  </si>
  <si>
    <t>Oil Tanker</t>
  </si>
  <si>
    <t>Other liquids Tanker</t>
  </si>
  <si>
    <t xml:space="preserve">Refrigerated Bulk </t>
  </si>
  <si>
    <t>Service - Tug</t>
  </si>
  <si>
    <t>This resulted in a matrix showing the likely relationship between these pairings (e.g., would they have no impact, small impact, or large impact if paired together).  The mapping reflects whether they can be fitted in the same vessel to benefit the overall operation of the vessel.</t>
  </si>
  <si>
    <t>100% viable</t>
  </si>
  <si>
    <t>Partially compatible (pairing would reduce combined effectiveness by 1-20%)</t>
  </si>
  <si>
    <t>Partially compatible (pairing would reduce combined effectiveness by 20-40%)</t>
  </si>
  <si>
    <t>Partially compatible (pairing would reduce combined effectiveness by 40-60%)</t>
  </si>
  <si>
    <t>Partially compatible (pairing would reduce combined effectiveness by 60-80%)</t>
  </si>
  <si>
    <t xml:space="preserve">Technologies are incompatible </t>
  </si>
  <si>
    <t>Not applicable / no interaction between technologies</t>
  </si>
  <si>
    <t>NA</t>
  </si>
  <si>
    <t>Low Estimate</t>
  </si>
  <si>
    <t>High Estimate</t>
  </si>
  <si>
    <t>Impact on main engines</t>
  </si>
  <si>
    <t xml:space="preserve">Impact on auxiliary systems </t>
  </si>
  <si>
    <t>Main engine fuel</t>
  </si>
  <si>
    <t>Auxiliary engine fuel</t>
  </si>
  <si>
    <t>At berth fuel</t>
  </si>
  <si>
    <t>Sources</t>
  </si>
  <si>
    <t>Wet systems in open loop mode typically consume electrical power at a rate of 1 to 3% of the engine power (i.e. 10 to 30kW h per 1MW h). Consumption is lower for closed loop operation at around 0.5 to 1% of engine power. The dry system, with no water circulation has the lowest power requirement of approximately 0.2% of engine power. These can be used on both main and auxiliary engines</t>
  </si>
  <si>
    <t>https://www.egcsa.com/wp-content/uploads/EGCSA-Handbook-2012-A5-size-.pdf
DNV. (2021). Maritime Forecast to 2050. https://www.dnv.com/maritime/publications/maritime-forecast-2022/index.html
International Maritime Organization, Fourth Greenhouse Gas Study 2020,” 2020,https://wwwcdn.imo.org/local resources/en/Our Work/Environment/Documents/Fourth%20IMO%20GHG%20Study%202020%20-%20Full%20report%20and%20annexes.pdf
Håkan Stripple and Yuqing Zhang. "Scrubbers: Closing the loop Activity 3: Task 4 Evaluation of exhaust gas scrubber systems for ship applications from a system 
perspective", 2019, https://www.ivl.se/download/18.34244ba71728fcb3f3f905/1591705290819/B2321.pdf
https://www.mdpi.com/2077-1312/8/4/299</t>
  </si>
  <si>
    <t>EGR is implemented primarily for treatment of NOX however under certain conditions it can have a negative impact on power output from engines, although this is generally immaterial.</t>
  </si>
  <si>
    <t>Increase by up to 60%</t>
  </si>
  <si>
    <t>EGR complete Guide - introduction, n.d., https://x-engineer.org/exhaust-gas-recirculation-egr-introduction/
https://aaqr.org/articles/aaqr-19-01-oa-0047#:~:text=The%20emission%20factors%20of%20carbon,%25%20and%2066%25%2C%20respectively.
Liqtech, n.d. What does a scrubber remove?.https://liqtech.com/water-treatment-solutions/marine-filtration/marine-scrubber-water-treatment-system/what-does-a-scrubber-remove/#:~:text=Approximately%205-10%25%20of%20NOx%20is%20removed.%20NOx%20cleaning,which%20will%20ultimately%20deliver%20IMO%20Tier%20III%20compliance.</t>
  </si>
  <si>
    <t>No direct impact on power output of main engine or auxiliaries</t>
  </si>
  <si>
    <t>Deng, J. et.al.,2020. A review of NOx and Sox emission reduction technologies for maritime diesel engines and the potential evaluation of liquefied natural gas fuelled vessels. https://doi.org/10.1016/j.scitotenv.2020.144319
Rusch, K.,et.al. 2003. PM-Reduction by SCR-Catalyst," SAE Technical Paper 2003-01-0777. https://doi.org/10.4271/2003-01-0777.
DNV. (2021). Maritime Forecast to 2050. https://www.dnv.com/maritime/publications/maritime-forecast-to-2050.html
P. Lindgren, J. Kullendorff, and R. Strand, “Onboard Exhaust Gas Recirculation for Reduction of NOx Emissions from Marine Diesel Engines,” SAE Technical Paper 2015-01-2803, 2015, https://doi.org/10.4271/2015-01-2803.</t>
  </si>
  <si>
    <t>Reduction in propulsion fuel consumption by 3-10% but increase in auxiliary power demand by 3-5%</t>
  </si>
  <si>
    <t>YANMART, 2018. Marine SCR System for Compliance with IMO Moc Tier3 Regulations. https://www.yanmar.com/global/about/technology/technical_review/2018/0413_2.html#:~:text=SCR%20can%20operate%20as%20a%20standalone%20technology%20%28not,able%20to%20reduce%20NOx%20by%2080%25%20or%20more.
M. Beutel et al., “Air Lubrication on Ships - An Experimental Study on Drag Reduction and Emissions,” Transportation Research Part D: Transport and Environment 72 (August 2019): 64–80, https://doi.org/10.1016/j.trd.2019.05.011.
Data received from University of Strathclyde (2023) as part of this study</t>
  </si>
  <si>
    <t>Reduction in propulsion fuel consumption by 10-15%</t>
  </si>
  <si>
    <t>No impact expected on auxiliary systems</t>
  </si>
  <si>
    <t>International Maritime Organization. (2019). Wind Propulsion Technologies. https://www.imo.org/en/OurWork/Environment/PollutionPrevention/AirPollution/Documents/Wind-propulsion-technologies.pdf
Jørgensen, N. O. (2016). Reducing fuel consumption in shipping through hull friction reduction. Marine Technology Society Journal, 50(6), 6-13.
International Windship Association, “Wind Assisted Ship Propulsion: A Guide to the Technology and Its Implementation,” 2nd ed. (London: International Windship Association, 2019), https://wind-ship.org/guide.
Data received from University of Strathclyde (2023) as part of this study</t>
  </si>
  <si>
    <t>Reduction in propulsion fuel consumption by 4-13%</t>
  </si>
  <si>
    <t>ABS, 2019, Air Lubrication Technology. https://safety4sea.com/wp-content/uploads/2019/05/ABS-Air-Lubrication-Technology-2019_05.pdfDNV. (2014).
DNV GL’s study on the use of kite technology for wind-assisted propulsion of merchant vessels. https://www.dnv.com/-/media/dnv/download/technology/dnv-gl-study-kite-technology-wind-assisted-propulsion.pdf?la=en&amp;hash=9B4B4F23C0B3E3B3B56D0FB8E3B09645D3C9A64F
M. Krüger and R. B. Pimenta, “Kite-Based Ship Propulsion: A Comprehensive Overview of Current Applications and Future Potential,” Renewable and Sustainable Energy Reviews 93 (June 2018): 1014–31, https://doi.org/10.1016/j.rser.2018.05.006.</t>
  </si>
  <si>
    <t>This is not expected to have a material impact on main engine output</t>
  </si>
  <si>
    <t>Depending on the engine load, this can reduce fuel consumption from auxiliaries by 4-7%</t>
  </si>
  <si>
    <t xml:space="preserve">
DNV. (n.d.). Environmental Services: Organic Rankine Waste Heat Recovery. https://www.dnv.com/services/organic-rankine-waste-heat-recovery-94738
E. Rodriguez-Martin et al., “Waste Heat Recovery in Marine Applications Using Organic Rankine Cycle (ORC) Technology: A Review,” Applied Energy 232 (December 2018): 200–16, https://doi.org/10.1016/j.apenergy.2018.08.021.</t>
  </si>
  <si>
    <t xml:space="preserve"> It is possible to generate an electrical output of up to 11% of the main engine power by utilising this exhaust gas energy in a waste heat recovery system comprising both steam and power turbines, and combined with utilising scavenged air energy for exhaust boiler feed-water heating. </t>
  </si>
  <si>
    <t xml:space="preserve">https://www.mdpi.com/2077-1312/8/10/811#B7-jmse-08-00811
 (2020)
Mohit, 2019. 14 Technologies to Make the Ultimate Green Ship.https://www.marineinsight.com/green-shipping/13-technologies-to-make-the-ultimate-green-ship/
Wärtsilä. (n.d.). Environmental Solutions: Steam Waste Heat Recovery. https://www.wartsila.com/marine/build/environmental-solutions/steam-waste-heat-recovery
D. J. Baker, “The Efficiency Advantages of Steam Waste Heat Recovery for Marine Propulsion,” Applied Thermal Engineering 24, no. 11–12 (August 2004): 1627–42, https://doi.org/10.1016/j.applthermaleng.2003.12.008.
</t>
  </si>
  <si>
    <t>This shifts the energy source from the vessel onto shore power and as such will reduce auxiliary energy consumption by up to 100% when at berth.</t>
  </si>
  <si>
    <t>Krämer, I., Czermański, E. 2020. Onshore power one option to reduce air emissions in ports. https://doi.org/10.1007/s00550-020-00497-y
Pruyn, J., Willeijns, J. 2022. Cold ironing: modelling the interdependence of terminals and vessels in their choice of suitable systems. https://doi.org/10.1186/s41072-022-00119-4
Data received from University of Strathclyde (2023) as part of this study</t>
  </si>
  <si>
    <t xml:space="preserve">Use of fuel cells improves auxiliary efficiency and can reduce fuel consumption by 10-20%. </t>
  </si>
  <si>
    <t>International Maritime Organization. (2020). Third IMO GHG Study 2014. https://www.imo.org/en/OurWork/Environment/PollutionPrevention/AirPollution/Pages/Third-IMO-GHG-Study-2014.aspx
International Maritime Organization (IMO). (2018). Fourth IMO GHG Study 2020. IMO.</t>
  </si>
  <si>
    <t xml:space="preserve">A rudder bulb will have a propulsion impact and reduce fuel consumed by the main engine by 3-5% </t>
  </si>
  <si>
    <t>The International Association of Classification Societies (IACS). (2013). Unified requirements for ship design and construction (Part G- Stability, Subdivision and Load Lines, Chapter 2- Subdivision and stability, G2.1).
Data received from University of Strathclyde (2023) as part of this study</t>
  </si>
  <si>
    <t xml:space="preserve">A pre-swirl propeller duct will have a propulsion impact and reduce fuel consumed by the main engine by 3-8% </t>
  </si>
  <si>
    <t>Schneekluth, H., &amp; Bertram, V. (2010). Ship Design for Efficiency and Economy. Butterworth-Heinemann.
Data received from University of Strathclyde (2023) as part of this study</t>
  </si>
  <si>
    <t>A vane wheel will have a propulsion impact and reduce fuel consumed by the main engine by 3%- 5%</t>
  </si>
  <si>
    <t>Wang, Y., Liu, L., &amp; Wang, S. (2018). Application of vane wheel on reducing the ship resistance. International Journal of Naval Architecture and Ocean Engineering, 10(2), 139-147.
Data received from University of Strathclyde (2023) as part of this study</t>
  </si>
  <si>
    <t xml:space="preserve">A contra rotating propeller will have a propulsion impact and reduce fuel consumed by the main engine by 3-8% </t>
  </si>
  <si>
    <t>Wärtsilä. (2021). Contra-Rotating Propeller. https://www.wartsila.com/marine/propulsion/contra-rotating-propeller
Data received from University of Strathclyde (2023) as part of this study</t>
  </si>
  <si>
    <t xml:space="preserve">A twisted rudder will have a propulsion impact and reduce fuel consumed by the main engine by 3-8% </t>
  </si>
  <si>
    <t>Silverstream Technologies. (2021). Twisted Rudder. https://www.silverstream-tech.com/technology/twisted-rudder
Data received from University of Strathclyde (2023) as part of this study</t>
  </si>
  <si>
    <t xml:space="preserve">A boss cap fin will have a propulsion impact and reduce fuel consumed by the main engine by 1-5% </t>
  </si>
  <si>
    <t>Becker Marine Systems. (2021). Boss Cap Fins. 
Data received from University of Strathclyde (2023) as part of this study</t>
  </si>
  <si>
    <t xml:space="preserve">Block coefficient reduction will have a propulsion impact and reduce fuel consumed by the main engine by up to 20% </t>
  </si>
  <si>
    <t>This is based on industry and professional judgement and stakeholder feedback</t>
  </si>
  <si>
    <t>Using recovered waste heat this can lead to a reduction in fuel consumption by 2-4%</t>
  </si>
  <si>
    <t>https://www.danishshipping.dk/en/policy/klimapolitik/klima/download/Basic_Model_Linkarea_Link/981/co2-study-appendix-2-technology-assumptions.pdf  (2016)</t>
  </si>
  <si>
    <t>No impact expected on main engine systems</t>
  </si>
  <si>
    <t>Solar panels will produce 1000 W/m2 (at 25 degrees C and an air mass of 1.5). However,  the capacity factor that represents the percentage of the installed capacity of generation to the energy which is actually delivered over a period of time ranges from 10% to 30%. Due to operating conditions, solar panels also only produce power ~50% of the time (this will vary on conditions and routes). The average impact on auxiliary engines is therefore 0.5% - 2% of savings.</t>
  </si>
  <si>
    <t xml:space="preserve">https://glomeep.imo.org/technology/solar-panels/
Final-EE-Appraisal-Tool-Report.pdf (imo.org), Solar panels (imo.org), </t>
  </si>
  <si>
    <t xml:space="preserve">Reduction in fuel required for auxiliary systems 15-20% </t>
  </si>
  <si>
    <t>American Society of Heating, Refrigerating and Air-Conditioning Engineers. (2019). Standard 90.1-2019. https://www.ashrae.org/technical-resources/bookstore/standard-90-1</t>
  </si>
  <si>
    <t xml:space="preserve">Energy saving lighting can be 75% more efficient than traditional lighting. This can result in 1-4% reduction in auxiliary systems power requirements. </t>
  </si>
  <si>
    <t>Energy.gov. (2019). Lighting. https://www.energy.gov/energysaver/lighting
Data received from University of Strathclyde (2023) as part of this study
https://greenvoyage2050.imo.org/technology/energy-efficient-lighting-system/</t>
  </si>
  <si>
    <t xml:space="preserve">Engine derating will have a propulsion impact and reduce fuel consumed by the main engine by 2-10% </t>
  </si>
  <si>
    <t>The International Council on Clean Transportation. (2013). Engine Derating. https://theicct.org/publications/engine-derating</t>
  </si>
  <si>
    <t>Depending on the battery utilised, batteries can be used for reducing energy consumption particularly in the following areas:  spinning
reserve, peak shaving and dynamic
load transition ramps. Specific amounts will vary depending on the scale of the battery used.</t>
  </si>
  <si>
    <t>U.S. Department of Energy. (2020). Energy Storage Systems. https://www.energy.gov/eere/electricvehicles/energy-storage-systems
MAN Energy, 2019, Batteries on board ocean-going vessels, https://www.man-es.com/docs/default-source/marine/tools/batteries-on-board-ocean-going-vessels.pdf?sfvrsn=deaa76b8_14</t>
  </si>
  <si>
    <t>By utilising effective hull coating this can reduce fuel consumption by the main engine by 3-8% by reducing drag.</t>
  </si>
  <si>
    <t>Wärtsilä. (n.d.). Environmental Solutions: Hull Coating Management. https://www.wartsila.com/marine/build/environmental-solutions/hull-coating-management
DNV GL. (2018). Maritime forecast to 2050. DNV GL.
International Maritime Organization, “Greenhouse Gas Study 2014,” 2014, https://www.imo.org/en/OurWork/Environment/PollutionPrevention/AirPollution/Documents/GHG-Emissions-Study-2014.pdf.</t>
  </si>
  <si>
    <t>By improving the vessels trim and displacement this can reduce fuel consumption by the main engine by 1-4%</t>
  </si>
  <si>
    <t>Maritime Journal. (2016). Trim Optimization. https://www.maritimejournal.com/news101/power-and-propulsion/trim-optimisation
Data received from University of Strathclyde (2023) as part of this study
Data within the IMOs EE maritime tool (see tab 18)</t>
  </si>
  <si>
    <t>By improving the vessels draft and displacement this can reduce fuel consumption by the main engine by 1-4%</t>
  </si>
  <si>
    <t>Lee, S., Lee, Y., Lee, H., &amp; Chun, H. H. (2019). Study on performance improvement of ship energy efficiency based on draft optimization. Energies, 12(14), 2672. https://doi.org/10.3390/en12142672
Data received from University of Strathclyde (2023) as part of this study
Data within the IMOs EE maritime tool (see tab 18)</t>
  </si>
  <si>
    <t>By implementing port turnaround optimisation, main engine power can be reduced (although this will vary significantly depending on specific vessel and journey conditions). By doing this, total fuel burnt can be reduced by up to 30%, thus leading to considerable reductions in emissions.</t>
  </si>
  <si>
    <t>IMO. (2020). Turnaround time optimization for ships. https://www.imo.org/en/OurWork/Environment/PollutionPrevention/AirPollution/Pages/Turnaround-time-optimization-for-ships.aspx</t>
  </si>
  <si>
    <t>By implementing speed optimisation, main engine power can be reduced (although this will vary significantly depending on specific vessel and journey conditions). By doing this, total fuel burnt can be reduced by up to 30%, thus leading to considerable reductions in emissions.</t>
  </si>
  <si>
    <t>ClassNK. (2018). Evaluation on reduction effect of speed reduction by slow steaming. https://www.classnk.com/hp/en/about_us/research/technical_report/doc/2018/20181011/20181011.pdf
Data received from University of Strathclyde (2023) as part of this study</t>
  </si>
  <si>
    <t>CAPEX costs include all upfront costs of implementing the abatement option.</t>
  </si>
  <si>
    <t xml:space="preserve">£100/ kW </t>
  </si>
  <si>
    <t xml:space="preserve">£ 302k/ kW </t>
  </si>
  <si>
    <t xml:space="preserve">increase of 7% </t>
  </si>
  <si>
    <t xml:space="preserve">increase of 12% </t>
  </si>
  <si>
    <t>£ 39/ kW</t>
  </si>
  <si>
    <t>£ 53/kW</t>
  </si>
  <si>
    <t>4% of fuel cost</t>
  </si>
  <si>
    <t>6% of fuel cost</t>
  </si>
  <si>
    <t xml:space="preserve">£ 25/kW </t>
  </si>
  <si>
    <t>£160/kW</t>
  </si>
  <si>
    <t>7% of fuel cost</t>
  </si>
  <si>
    <t>10% of fuel cost</t>
  </si>
  <si>
    <t>£7900 / year</t>
  </si>
  <si>
    <t>£ 7.45/ DWT</t>
  </si>
  <si>
    <t>£ 47.56/ DWT</t>
  </si>
  <si>
    <t xml:space="preserve">
£ 0.58/ DWT
</t>
  </si>
  <si>
    <t>£ 2.91/ DWT</t>
  </si>
  <si>
    <t>£ 120/ kW</t>
  </si>
  <si>
    <t>£ 161.2/kW</t>
  </si>
  <si>
    <t>£7,800 / year +1.2% in fuel costs</t>
  </si>
  <si>
    <t>£23,000 per year +1.2% in fuel costs</t>
  </si>
  <si>
    <t>£ 0.4m/ vessel</t>
  </si>
  <si>
    <t>£ 1.61m/ vessel</t>
  </si>
  <si>
    <t>USD 47K/ year</t>
  </si>
  <si>
    <t>USD 240k/year</t>
  </si>
  <si>
    <t>£ 1368.04/kW</t>
  </si>
  <si>
    <t>£ 1,768/kW</t>
  </si>
  <si>
    <t>£0.0078/£ / kW or £50,000 refurbishment a year</t>
  </si>
  <si>
    <t>£ 0.20m/ vessel</t>
  </si>
  <si>
    <t>£ 0.24m/ vessel</t>
  </si>
  <si>
    <t>£ 0.42m/ vessel</t>
  </si>
  <si>
    <t>£ 0.46m/ vessel</t>
  </si>
  <si>
    <t>£ 0.52m</t>
  </si>
  <si>
    <t>£ 0.56m</t>
  </si>
  <si>
    <t>£ 0.08m/ ship</t>
  </si>
  <si>
    <t>£ 0.12m/ ship</t>
  </si>
  <si>
    <t>This is unviable as a retrofit and the costs of block coefficient reduction are assumed to be already baked in at the vessel design stage.</t>
  </si>
  <si>
    <t>There are no ongoing operating costs associated with block coefficient reduction</t>
  </si>
  <si>
    <t>£539.2 kWe</t>
  </si>
  <si>
    <t>£808.8 kWe</t>
  </si>
  <si>
    <t>£0.006/kW/year</t>
  </si>
  <si>
    <t>£0.01/kW/year</t>
  </si>
  <si>
    <t>£ 165/ kW</t>
  </si>
  <si>
    <t>£ 475/ kW</t>
  </si>
  <si>
    <t>£ 10.17 /kW/year</t>
  </si>
  <si>
    <t>£ 19.55 /kW/year</t>
  </si>
  <si>
    <t>The additional cost of  £78,225  compared to the traditional lighting installations on normal ships and £156,450 to £782,225 (USD) on passenger and cruise ships</t>
  </si>
  <si>
    <t>Since most energy efficient lighting systems have an equal or longer lifetime than normal lighting systems, the additional operational costs are expected to be zero.</t>
  </si>
  <si>
    <t>£ 0.48m/ ship</t>
  </si>
  <si>
    <t>£ 2.42m/ ship</t>
  </si>
  <si>
    <t>£ 403/kWh</t>
  </si>
  <si>
    <t>£ 806.2/kWh</t>
  </si>
  <si>
    <t xml:space="preserve">Hull coating management </t>
  </si>
  <si>
    <t>£ 11.83/ DWT
£ 162.60/ TEU</t>
  </si>
  <si>
    <t>TRL uncertain beyond this time</t>
  </si>
  <si>
    <t>The percentages in the table show the forecasted cost relative to the 2023 costs. These are based on the assumption that costs will decrease as technologies progress from a lower TRL to a higher TRL.</t>
  </si>
  <si>
    <t>Approach 1: If TRL is already 11 then no price change assumed</t>
  </si>
  <si>
    <t>Approach</t>
  </si>
  <si>
    <t>A35B2RV</t>
  </si>
  <si>
    <t>A35C2RC</t>
  </si>
  <si>
    <t>A35D2RL</t>
  </si>
  <si>
    <t>A36A2PR</t>
  </si>
  <si>
    <t>A32A2GF</t>
  </si>
  <si>
    <t>A36B2PL</t>
  </si>
  <si>
    <t>A37A2PC</t>
  </si>
  <si>
    <t>A37B2PS</t>
  </si>
  <si>
    <t>A38A2GL</t>
  </si>
  <si>
    <t>A38B2GB</t>
  </si>
  <si>
    <t>A38C2GH</t>
  </si>
  <si>
    <t>A38C3GH</t>
  </si>
  <si>
    <t>A38C3GY</t>
  </si>
  <si>
    <t>B34S2QM</t>
  </si>
  <si>
    <t>B34T2QR</t>
  </si>
  <si>
    <t>A22B2BR</t>
  </si>
  <si>
    <t>A24A2BT</t>
  </si>
  <si>
    <t>A24B2BW</t>
  </si>
  <si>
    <t>A24C2BU</t>
  </si>
  <si>
    <t>A23A2BD</t>
  </si>
  <si>
    <t>A23A2BK</t>
  </si>
  <si>
    <t>A24D2BA</t>
  </si>
  <si>
    <t>A24E2BL</t>
  </si>
  <si>
    <t>B12H2FY</t>
  </si>
  <si>
    <t>B21A2OC</t>
  </si>
  <si>
    <t>B21A2OP</t>
  </si>
  <si>
    <t>B21A2OS</t>
  </si>
  <si>
    <t>B21B2OA</t>
  </si>
  <si>
    <t>B21B2OT</t>
  </si>
  <si>
    <t>B12G2FK</t>
  </si>
  <si>
    <t>A11B2TG</t>
  </si>
  <si>
    <t>A13B2TP</t>
  </si>
  <si>
    <t>A13B2TU</t>
  </si>
  <si>
    <t>A13C2LA</t>
  </si>
  <si>
    <t>A13E2LD</t>
  </si>
  <si>
    <t>A14A2LO</t>
  </si>
  <si>
    <t>A14F2LM</t>
  </si>
  <si>
    <t>A14G2LG</t>
  </si>
  <si>
    <t>A14H2LH</t>
  </si>
  <si>
    <t>A14N2LL</t>
  </si>
  <si>
    <t>A21A2BC</t>
  </si>
  <si>
    <t>A33A2CC</t>
  </si>
  <si>
    <t>A33A2CR</t>
  </si>
  <si>
    <t>A33B2CP</t>
  </si>
  <si>
    <t>A34A2GR</t>
  </si>
  <si>
    <t>A35A2RR</t>
  </si>
  <si>
    <t>A35A2RT</t>
  </si>
  <si>
    <t>A11B2TH</t>
  </si>
  <si>
    <t>A11C2LC</t>
  </si>
  <si>
    <t>A12A2LP</t>
  </si>
  <si>
    <t>A12A2TC</t>
  </si>
  <si>
    <t>A12B2TR</t>
  </si>
  <si>
    <t>A12C2LW</t>
  </si>
  <si>
    <t>A12D2LV</t>
  </si>
  <si>
    <t>A12E2LE</t>
  </si>
  <si>
    <t>A12F2LB</t>
  </si>
  <si>
    <t>A12G2LT</t>
  </si>
  <si>
    <t>A12H2LJ</t>
  </si>
  <si>
    <t>B34B2SO</t>
  </si>
  <si>
    <t>B34C2SI</t>
  </si>
  <si>
    <t>B34C2SZ</t>
  </si>
  <si>
    <t>B34D2SL</t>
  </si>
  <si>
    <t>A38D2GN</t>
  </si>
  <si>
    <t>A38D2GZ</t>
  </si>
  <si>
    <t>A38H2GU</t>
  </si>
  <si>
    <t>B11A2FG</t>
  </si>
  <si>
    <t>B11A2FS</t>
  </si>
  <si>
    <t>B11A2FT</t>
  </si>
  <si>
    <t>B11B2FV</t>
  </si>
  <si>
    <t>B12A2FF</t>
  </si>
  <si>
    <t>B12B2FC</t>
  </si>
  <si>
    <t>B12C2FL</t>
  </si>
  <si>
    <t>B12D2FM</t>
  </si>
  <si>
    <t>B12D2FP</t>
  </si>
  <si>
    <t>B12D2FR</t>
  </si>
  <si>
    <t>B12D2FU</t>
  </si>
  <si>
    <t>B12E2FX</t>
  </si>
  <si>
    <t>B12F2FW</t>
  </si>
  <si>
    <t>B34E2SV</t>
  </si>
  <si>
    <t>B35Y2XV</t>
  </si>
  <si>
    <t>W11A5TC</t>
  </si>
  <si>
    <t>W11A5TR</t>
  </si>
  <si>
    <t>W11B5TU</t>
  </si>
  <si>
    <t>W11C5LE</t>
  </si>
  <si>
    <t>W11C5LO</t>
  </si>
  <si>
    <t>W11C5LV</t>
  </si>
  <si>
    <t>W12A5BT</t>
  </si>
  <si>
    <t>W12A5CC</t>
  </si>
  <si>
    <t>W12A5GC</t>
  </si>
  <si>
    <t>W12B5GF</t>
  </si>
  <si>
    <t>W12C5RR</t>
  </si>
  <si>
    <t>W12D5PR</t>
  </si>
  <si>
    <t>A13A2TW</t>
  </si>
  <si>
    <t>W12E5PC</t>
  </si>
  <si>
    <t>X11A2YH</t>
  </si>
  <si>
    <t>X11A2YP</t>
  </si>
  <si>
    <t>X11A2YS</t>
  </si>
  <si>
    <t>W12E5PS</t>
  </si>
  <si>
    <t>W13A5FV</t>
  </si>
  <si>
    <t>W13B5SR</t>
  </si>
  <si>
    <t>W13C5ST</t>
  </si>
  <si>
    <t>W13D5DU</t>
  </si>
  <si>
    <t>W13E5QQ</t>
  </si>
  <si>
    <t>X11B2QN</t>
  </si>
  <si>
    <t>X11C2AA</t>
  </si>
  <si>
    <t>X11C2AC</t>
  </si>
  <si>
    <t>X11C2AD</t>
  </si>
  <si>
    <t>A11A2TN</t>
  </si>
  <si>
    <t>A36A2PT</t>
  </si>
  <si>
    <t>A24G2BS</t>
  </si>
  <si>
    <t>A24H2BZ</t>
  </si>
  <si>
    <t>A31A2GA</t>
  </si>
  <si>
    <t>B34H2SQ</t>
  </si>
  <si>
    <t>B34J2SD</t>
  </si>
  <si>
    <t>B34K2QT</t>
  </si>
  <si>
    <t>A31A2GE</t>
  </si>
  <si>
    <t>A31A2GO</t>
  </si>
  <si>
    <t>A31A2GS</t>
  </si>
  <si>
    <t>A31A2GT</t>
  </si>
  <si>
    <t>A31A2GX</t>
  </si>
  <si>
    <t>A31B2GP</t>
  </si>
  <si>
    <t>A31C2GD</t>
  </si>
  <si>
    <t>A21A2BG</t>
  </si>
  <si>
    <t>A21A2BV</t>
  </si>
  <si>
    <t>A21B2BO</t>
  </si>
  <si>
    <t>A22A2BB</t>
  </si>
  <si>
    <t>B34U2QH</t>
  </si>
  <si>
    <t>B34V2QC</t>
  </si>
  <si>
    <t>B34W2QJ</t>
  </si>
  <si>
    <t>B34Z2QG</t>
  </si>
  <si>
    <t>B35A2QE</t>
  </si>
  <si>
    <t>B35A2QI</t>
  </si>
  <si>
    <t>B35A2QZ</t>
  </si>
  <si>
    <t>B35C2SM</t>
  </si>
  <si>
    <t>B35B2SU</t>
  </si>
  <si>
    <t>B35B2SX</t>
  </si>
  <si>
    <t>B35D2QW</t>
  </si>
  <si>
    <t>B35D3QW</t>
  </si>
  <si>
    <t>B35E2TF</t>
  </si>
  <si>
    <t>B35F2WE</t>
  </si>
  <si>
    <t>B35X2XX</t>
  </si>
  <si>
    <t>W12D5PT</t>
  </si>
  <si>
    <t>B34E2SW</t>
  </si>
  <si>
    <t>B34E2SY</t>
  </si>
  <si>
    <t>B34F2SF</t>
  </si>
  <si>
    <t>B34G2SE</t>
  </si>
  <si>
    <t>B34L2QU</t>
  </si>
  <si>
    <t>B34M2QS</t>
  </si>
  <si>
    <t>B34N2QP</t>
  </si>
  <si>
    <t>B34P2QV</t>
  </si>
  <si>
    <t>B34Q2QB</t>
  </si>
  <si>
    <t>X11C2MP</t>
  </si>
  <si>
    <t>Y11A5TG</t>
  </si>
  <si>
    <t>Non-Propelled</t>
  </si>
  <si>
    <t>B34Q2QL</t>
  </si>
  <si>
    <t>B34Q2QX</t>
  </si>
  <si>
    <t>B34R2QY</t>
  </si>
  <si>
    <t>B22A2OR</t>
  </si>
  <si>
    <t>B33A2DB</t>
  </si>
  <si>
    <t>B33A2DC</t>
  </si>
  <si>
    <t>B33A2DG</t>
  </si>
  <si>
    <t>B33A2DH</t>
  </si>
  <si>
    <t>B33A2DL</t>
  </si>
  <si>
    <t>B33A2DS</t>
  </si>
  <si>
    <t>B33A2DU</t>
  </si>
  <si>
    <t>B33B2DB</t>
  </si>
  <si>
    <t>B33B2DG</t>
  </si>
  <si>
    <t>B33B2DS</t>
  </si>
  <si>
    <t>B33B2DT</t>
  </si>
  <si>
    <t>B33B2DU</t>
  </si>
  <si>
    <t>B34A2SH</t>
  </si>
  <si>
    <t>B34A2SS</t>
  </si>
  <si>
    <t>B34B2SC</t>
  </si>
  <si>
    <t>A13A2TS</t>
  </si>
  <si>
    <t>A13A2TV</t>
  </si>
  <si>
    <t>X11C2AH</t>
  </si>
  <si>
    <t>X11C2AM</t>
  </si>
  <si>
    <t>X11C2AO</t>
  </si>
  <si>
    <t>X11C2AP</t>
  </si>
  <si>
    <t>X11C2AQ</t>
  </si>
  <si>
    <t>X11C2AR</t>
  </si>
  <si>
    <t>X11C2AT</t>
  </si>
  <si>
    <t>X11C2AU</t>
  </si>
  <si>
    <t>X11C2AV</t>
  </si>
  <si>
    <t>X11C2AX</t>
  </si>
  <si>
    <t>X11C2AZ</t>
  </si>
  <si>
    <t>X11C2MA</t>
  </si>
  <si>
    <t>X11C2MB</t>
  </si>
  <si>
    <t>X11C2MD</t>
  </si>
  <si>
    <t>X11C2MH</t>
  </si>
  <si>
    <t>X11C2ML</t>
  </si>
  <si>
    <t>X11C2MM</t>
  </si>
  <si>
    <t>X11C2MN</t>
  </si>
  <si>
    <t>X11C2MR</t>
  </si>
  <si>
    <t>X11C2MT</t>
  </si>
  <si>
    <t>X11C2MU</t>
  </si>
  <si>
    <t>X11C2MV</t>
  </si>
  <si>
    <t>X11C2NA</t>
  </si>
  <si>
    <t>X11C2NB</t>
  </si>
  <si>
    <t>X11C2NC</t>
  </si>
  <si>
    <t>X11C2ND</t>
  </si>
  <si>
    <t>X11C2NE</t>
  </si>
  <si>
    <t>X11C2NF</t>
  </si>
  <si>
    <t>X11C2NH</t>
  </si>
  <si>
    <t>X11C2NK</t>
  </si>
  <si>
    <t>X11C2NP</t>
  </si>
  <si>
    <t>X11C2NU</t>
  </si>
  <si>
    <t>X11C2NW</t>
  </si>
  <si>
    <t>X11C2NX</t>
  </si>
  <si>
    <t>X11C2NY</t>
  </si>
  <si>
    <t>X11C3NI</t>
  </si>
  <si>
    <t>X11C3NL</t>
  </si>
  <si>
    <t>X11C3NT</t>
  </si>
  <si>
    <t>X11C2XW</t>
  </si>
  <si>
    <t>X11C3MX</t>
  </si>
  <si>
    <t>X11C4NS</t>
  </si>
  <si>
    <t>X11D2QT</t>
  </si>
  <si>
    <t>X11D2XA</t>
  </si>
  <si>
    <t>X11D2XL</t>
  </si>
  <si>
    <t>X11D2XM</t>
  </si>
  <si>
    <t>X11D2XR</t>
  </si>
  <si>
    <t>X11D2XS</t>
  </si>
  <si>
    <t>Y11A5BA</t>
  </si>
  <si>
    <t>Y11A5BH</t>
  </si>
  <si>
    <t>Y11A5BT</t>
  </si>
  <si>
    <t>Y11A5FH</t>
  </si>
  <si>
    <t>Y11A5GC</t>
  </si>
  <si>
    <t>Y11A5LA</t>
  </si>
  <si>
    <t>Y11A5QJ</t>
  </si>
  <si>
    <t>Y11A5QO</t>
  </si>
  <si>
    <t>Y11A5SH</t>
  </si>
  <si>
    <t>Y11A5SX</t>
  </si>
  <si>
    <t>Y11A5TC</t>
  </si>
  <si>
    <t>Y11A5TP</t>
  </si>
  <si>
    <t>Y11A5TR</t>
  </si>
  <si>
    <t>Y11A5TV</t>
  </si>
  <si>
    <t>Y11B3DC</t>
  </si>
  <si>
    <t>Y11B3WJ</t>
  </si>
  <si>
    <t>Y11B4DB</t>
  </si>
  <si>
    <t>Y11B4DC</t>
  </si>
  <si>
    <t>Y11B4DG</t>
  </si>
  <si>
    <t>Y11B4DS</t>
  </si>
  <si>
    <t>Y11B4DU</t>
  </si>
  <si>
    <t>Y11B4DW</t>
  </si>
  <si>
    <t>Y11B4SC</t>
  </si>
  <si>
    <t>Z11A4SK</t>
  </si>
  <si>
    <t>Z11A4SQ</t>
  </si>
  <si>
    <t>Z11B4WA</t>
  </si>
  <si>
    <t>Z11B4WF</t>
  </si>
  <si>
    <t>Z11B4WM</t>
  </si>
  <si>
    <t>Z11C4ZC</t>
  </si>
  <si>
    <t>Z11C4ZD</t>
  </si>
  <si>
    <t>Z11C4ZU</t>
  </si>
  <si>
    <t>Z11C3ZA</t>
  </si>
  <si>
    <t>Z11C3ZE</t>
  </si>
  <si>
    <t>Z11C3ZG</t>
  </si>
  <si>
    <t>Z11C3ZK</t>
  </si>
  <si>
    <t>Z11C3ZM</t>
  </si>
  <si>
    <t>Z11C4ZA</t>
  </si>
  <si>
    <t>Z11C4ZM</t>
  </si>
  <si>
    <t>Z11C4ZS</t>
  </si>
  <si>
    <t>Z11D4XN</t>
  </si>
  <si>
    <t>Z11E4WK</t>
  </si>
  <si>
    <t>Y11B4WE</t>
  </si>
  <si>
    <t>Y11B4WG</t>
  </si>
  <si>
    <t>Y11B4WL</t>
  </si>
  <si>
    <t>Y11B4WO</t>
  </si>
  <si>
    <t>Y11B4WS</t>
  </si>
  <si>
    <t>Y11B4WT</t>
  </si>
  <si>
    <t>Y11B4WV</t>
  </si>
  <si>
    <t>B32B2SP</t>
  </si>
  <si>
    <t>A14E2LJ</t>
  </si>
  <si>
    <t>Y11B4WW</t>
  </si>
  <si>
    <t>Y11B4XX</t>
  </si>
  <si>
    <t>Z11A4PR</t>
  </si>
  <si>
    <t>Z11A4PS</t>
  </si>
  <si>
    <t>Z11A4SJ</t>
  </si>
  <si>
    <t>B32B2SA</t>
  </si>
  <si>
    <t>B34X2QA</t>
  </si>
  <si>
    <t>B22A2ZM</t>
  </si>
  <si>
    <t>B22A2OV</t>
  </si>
  <si>
    <t>B22A2ZA</t>
  </si>
  <si>
    <t>B22B2OD</t>
  </si>
  <si>
    <t>B22C2OQ</t>
  </si>
  <si>
    <t>B22C2OX</t>
  </si>
  <si>
    <t>B22D2OZ</t>
  </si>
  <si>
    <t>B22E2OF</t>
  </si>
  <si>
    <t>B22E2OG</t>
  </si>
  <si>
    <t>B22H2OF</t>
  </si>
  <si>
    <t>B31A2SR</t>
  </si>
  <si>
    <t>B32A2ST</t>
  </si>
  <si>
    <t>B22F2OW</t>
  </si>
  <si>
    <t>B22G2OY</t>
  </si>
  <si>
    <t>B22J2OE</t>
  </si>
  <si>
    <t>B22K2OB</t>
  </si>
  <si>
    <t>A22A2BN</t>
  </si>
  <si>
    <t>A11A2TZ</t>
  </si>
  <si>
    <t>A11A2TQ</t>
  </si>
  <si>
    <t>A22A2BX</t>
  </si>
  <si>
    <t>Z11C3ZP</t>
  </si>
  <si>
    <t>Z11C4ZP</t>
  </si>
  <si>
    <t>Y11A5TN</t>
  </si>
  <si>
    <t>B33A2DW</t>
  </si>
  <si>
    <t>W11D5TG</t>
  </si>
  <si>
    <t>B34Y2QK</t>
  </si>
  <si>
    <t>A22B2BQ</t>
  </si>
  <si>
    <t>B34D2SB</t>
  </si>
  <si>
    <t>B22H2OK</t>
  </si>
  <si>
    <t>Detailed ship type</t>
  </si>
  <si>
    <t>Percentage Green</t>
  </si>
  <si>
    <t>Percentage Blue</t>
  </si>
  <si>
    <t>1. This is per tonne of the named fuel. Different fuels have different energy densities and fuel consumption rates, which is reflected in the engine SFC figures.</t>
  </si>
  <si>
    <t>Fuel category</t>
  </si>
  <si>
    <t>Role of bio-LNG in shipping industry decarbonisation, MESD CoE Nanyang Technological University (https://www.ntu.edu.sg/mesd-coe/publications)</t>
  </si>
  <si>
    <t>Cost calculation model for F55, Transport &amp; Environment (www.transportenvironment.org/articles/the-small-price-to-pay-to-clean-up-shipping)</t>
  </si>
  <si>
    <t>Sources:</t>
  </si>
  <si>
    <t>E</t>
  </si>
  <si>
    <t>F</t>
  </si>
  <si>
    <t>Methanol prices, Methanex (www.methanex.com/about-methanol/pricing/)</t>
  </si>
  <si>
    <t>Bio Oils Documentation for NavigaTE 1.0, Centre for Zero Carbon Shipping (www.zerocarbonshipping.com/publications/bio-oils-documentation-for-navigate-1-0/)</t>
  </si>
  <si>
    <t>Methanol Documentation for NavigaTE 1.0, Centre for Zero Carbon Shipping (www.zerocarbonshipping.com/publications/methanol-documentation-for-navigate-1-0/)</t>
  </si>
  <si>
    <t>G</t>
  </si>
  <si>
    <t>H</t>
  </si>
  <si>
    <t>I</t>
  </si>
  <si>
    <t>F, H, I</t>
  </si>
  <si>
    <t>J</t>
  </si>
  <si>
    <t>H, J</t>
  </si>
  <si>
    <t>Ammonia Documentation for NavigaTE 1.0, Centre for Zero Carbon Shipping (www.zerocarbonshipping.com/publications/ammonia-documentation-for-navigate-1-0/)</t>
  </si>
  <si>
    <t>EIV</t>
  </si>
  <si>
    <t>Techno-economic assessment of zero-carbon fuels, Lloyd's Register / UMAS (www.lr.org/en/knowledge/research-reports/2020/techno-economic-assessment-of-zero-carbon-fuels/)</t>
  </si>
  <si>
    <t>Potential of Ammonia as Fuel in Shipping, EMSA (https://emsa.europa.eu/publications/reports/item/4833-potential-of-ammonia-as-fuel-in-shipping.html)</t>
  </si>
  <si>
    <t>Study on the Readiness and Availability of Low- and Zero-Carbon Ship Technology and Marine Fuels, IMO (www.imo.org/en/OurWork/Environment/Pages/Future-Fuels-And-Technology.aspx)</t>
  </si>
  <si>
    <t>NMVOC</t>
  </si>
  <si>
    <t>CO</t>
  </si>
  <si>
    <t>Engine type</t>
  </si>
  <si>
    <t>Fuel type</t>
  </si>
  <si>
    <t>Gas turbine</t>
  </si>
  <si>
    <t>LNG-Otto MS</t>
  </si>
  <si>
    <t>LNG-Otto SS</t>
  </si>
  <si>
    <t>Oil-HSD</t>
  </si>
  <si>
    <t>Oil-MSD</t>
  </si>
  <si>
    <t>Oil-SSD</t>
  </si>
  <si>
    <t>Steam turbine</t>
  </si>
  <si>
    <t>Nuclear</t>
  </si>
  <si>
    <t>Coal</t>
  </si>
  <si>
    <t xml:space="preserve">Low </t>
  </si>
  <si>
    <t>Medium</t>
  </si>
  <si>
    <t>kg/ton</t>
  </si>
  <si>
    <t>CO2e</t>
  </si>
  <si>
    <t>PM2.5</t>
  </si>
  <si>
    <t>Bio-LNG</t>
  </si>
  <si>
    <t>Bio-Methanol</t>
  </si>
  <si>
    <t>e-LNG</t>
  </si>
  <si>
    <t>e-methanol</t>
  </si>
  <si>
    <t>Low sulphur heavy fuel oil (LSHFO)</t>
  </si>
  <si>
    <t>Very low sulphur fuel oil (VLSFO)</t>
  </si>
  <si>
    <t>Bio-MGO</t>
  </si>
  <si>
    <t>e-MGO</t>
  </si>
  <si>
    <t>Hydrogen conversions - ammonia and methanol</t>
  </si>
  <si>
    <t>Hydrogen conversions - ammonia, methanol and LNG</t>
  </si>
  <si>
    <t>2 Stroke – Slow Speed - Compression Ignition_Heavy fuel oil (HFO)</t>
  </si>
  <si>
    <t>Comments</t>
  </si>
  <si>
    <t>Data source - classification</t>
  </si>
  <si>
    <t>kg/t</t>
  </si>
  <si>
    <t>Classification</t>
  </si>
  <si>
    <t>Source A emission factors</t>
  </si>
  <si>
    <t>Tier 2 EFs</t>
  </si>
  <si>
    <t>Tier 3 EFs - not used where Tier 2 EF exists.</t>
  </si>
  <si>
    <t>N/A (not used)</t>
  </si>
  <si>
    <t>Source B emission factors</t>
  </si>
  <si>
    <t>Between 10 and 54 SO2 kg/t</t>
  </si>
  <si>
    <t>Source G emission factors - Table 2 average between 2 ships</t>
  </si>
  <si>
    <t>Low quality source - used to inform variation, not factor.</t>
  </si>
  <si>
    <t>SO2 emissions are 1.8</t>
  </si>
  <si>
    <t>Source I emission factors - Appendix 2</t>
  </si>
  <si>
    <t>Source O emission factors</t>
  </si>
  <si>
    <t>Replaces Source A where possible (as Source O is an update of Source A).</t>
  </si>
  <si>
    <t>Source BA Emission Factors</t>
  </si>
  <si>
    <t>Value discarded from emission due to inconsistency with 2 other high quality sources. Used to inform variation score.</t>
  </si>
  <si>
    <t>Factors</t>
  </si>
  <si>
    <t>Highest quality data used to inform average only.</t>
  </si>
  <si>
    <t>Data Quality Score</t>
  </si>
  <si>
    <t>Standard deviation - to inform score</t>
  </si>
  <si>
    <t>All available data (including SO2 values) used to inform standard deviation &amp; resulting variation score.</t>
  </si>
  <si>
    <t>Data Variation Score</t>
  </si>
  <si>
    <t>Confidence Interval</t>
  </si>
  <si>
    <t>2 Stroke – Slow Speed - Compression Ignition_Marine diesel oil (MDO)</t>
  </si>
  <si>
    <t>2 Stroke – Slow Speed - Compression Ignition_Low sulphur heavy fuel oil (LSHFO)</t>
  </si>
  <si>
    <t>Source L emission factors - Page 158/159</t>
  </si>
  <si>
    <t>Emissions at 25% load - to be averaged with other factors from source.</t>
  </si>
  <si>
    <t>Emissions at 50% load - to be averaged with other factors from source.</t>
  </si>
  <si>
    <t>Emissions at 75% load - to be averaged with other factors from source.</t>
  </si>
  <si>
    <t>Emissions at 100% load - to be averaged with other factors from source.</t>
  </si>
  <si>
    <t>Source AR Emission Factors</t>
  </si>
  <si>
    <t>Source E emission factors - Table 1</t>
  </si>
  <si>
    <t>Not engine-specific.</t>
  </si>
  <si>
    <t>Source AG Emission Factors</t>
  </si>
  <si>
    <t>Method 1: Based on Source E</t>
  </si>
  <si>
    <t>Synthesised using PM2.5:PM10 ratio from HVO.</t>
  </si>
  <si>
    <t>Method 1: Source AB</t>
  </si>
  <si>
    <t>Synthesised based on sulfur content.</t>
  </si>
  <si>
    <t>All data used to inform average, due to relative high quality.</t>
  </si>
  <si>
    <t>All available data used to inform standard deviation &amp; resulting variation score.</t>
  </si>
  <si>
    <t>2 Stroke – Slow Speed - Compression Ignition_Very low sulphur fuel oil (VLSFO)</t>
  </si>
  <si>
    <t>Source U Emission Factors</t>
  </si>
  <si>
    <t>Method 1: Source Y</t>
  </si>
  <si>
    <t>Source W Emission Factors</t>
  </si>
  <si>
    <t>Source X Emission Factors</t>
  </si>
  <si>
    <t>Method 1: using HFO for same engine type</t>
  </si>
  <si>
    <t>All data used to inform average, as data is either exclusively high (for CO2/CH4/N2O) or exclusively low.</t>
  </si>
  <si>
    <t>2 Stroke – Slow Speed – Spark Ignition_Methanol</t>
  </si>
  <si>
    <t>Source M emission factors - Table 4</t>
  </si>
  <si>
    <t>Source J emission factors - Page 4 emissions</t>
  </si>
  <si>
    <t>Source K emission factors - why choose methanol</t>
  </si>
  <si>
    <t>Highest quality data (medium &amp; high) used to inform average only.</t>
  </si>
  <si>
    <t>2 Stroke – Slow Speed - Compression Ignition_Liquefied natural gas (LNG)</t>
  </si>
  <si>
    <t>Source N emission factors - Table 17</t>
  </si>
  <si>
    <t>CH4 value discarded from emission due to inconsistency with other high quality sources. Used to inform variation score.</t>
  </si>
  <si>
    <t>Source V Emission Factors</t>
  </si>
  <si>
    <t>Except for CH4, all data used to inform average, due to relative high quality. For CH4, only consistent high quality sources used.</t>
  </si>
  <si>
    <t>2 Stroke – Slow Speed – Spark Ignition_Liquefied natural gas (LNG)</t>
  </si>
  <si>
    <t>Source H emission factors - Table 4 tank to propeller</t>
  </si>
  <si>
    <t>4 Stroke – Medium Speed – Compression Ignition_Heavy fuel oil (HFO)</t>
  </si>
  <si>
    <t>4 Stroke – Medium Speed – Compression Ignition_Marine diesel oil (MDO)</t>
  </si>
  <si>
    <t>Source C emission factors</t>
  </si>
  <si>
    <t>4 Stroke – Medium Speed – Compression Ignition_Very low sulphur fuel oil (VLSFO)</t>
  </si>
  <si>
    <t>Source U emission factors</t>
  </si>
  <si>
    <t>Source W emission factors</t>
  </si>
  <si>
    <t>Method 1: based on Source U</t>
  </si>
  <si>
    <t>Method 1: based on Source AA, and LSHFO/VLSFO performance in low speeds (compared to LSFHO's Sox emissions at high speed).</t>
  </si>
  <si>
    <t>All data used to inform average, as data is either exclusively high (for CO2/CH4/N2O/Black Carbon) or exclusively low.</t>
  </si>
  <si>
    <t>4 Stroke – Medium Speed – Spark Ignition_Methanol</t>
  </si>
  <si>
    <t>Source F emission factors - Table 2</t>
  </si>
  <si>
    <t>Source T Emission Factors</t>
  </si>
  <si>
    <t>Source AJ Emission Factors</t>
  </si>
  <si>
    <t>4 Stroke – Medium Speed – Spark Ignition_Liquefied natural gas (LNG)</t>
  </si>
  <si>
    <t>Where possible, kept to high quality data sources only. If not, medium sources included as well.</t>
  </si>
  <si>
    <t>4 Stroke – Medium Speed – Compression Ignition_Liquefied natural gas (LNG)</t>
  </si>
  <si>
    <t>Averaged across technology.</t>
  </si>
  <si>
    <t>4 Stroke – High Speed – Compression Ignition_Liquefied natural gas (LNG)</t>
  </si>
  <si>
    <t>Average technology across 
fleet.</t>
  </si>
  <si>
    <t>4 Stroke – High Speed – Spark Ignition_Liquefied natural gas (LNG)</t>
  </si>
  <si>
    <t>Average technology across 
fleet assumed</t>
  </si>
  <si>
    <t>Medium quality data sources used throughout, as were the only ones available.</t>
  </si>
  <si>
    <t>2 Stroke – Slow Speed – Spark Ignition_Hydrogen</t>
  </si>
  <si>
    <t>Source AL Emission Factors</t>
  </si>
  <si>
    <t>Source AM Emission Factors</t>
  </si>
  <si>
    <t>Source AN Emission Factors</t>
  </si>
  <si>
    <t>Source AN</t>
  </si>
  <si>
    <t>Where possible, kept to medium quality data sources. If not, all sources used.</t>
  </si>
  <si>
    <t>2 Stroke – Slow Speed – Spark Ignition_Ammonia</t>
  </si>
  <si>
    <t>Method 2: using Source AQ</t>
  </si>
  <si>
    <t>Synthesised based on relationship outlined in Source AP between HFO's NOx emissions and Ammonia emissions.</t>
  </si>
  <si>
    <t>4 Stroke – Medium Speed – Spark Ignition_Ammonia</t>
  </si>
  <si>
    <t>4 Stroke – High Speed – Spark Ignition_Ammonia</t>
  </si>
  <si>
    <t>4 Stroke – Medium Speed – Spark Ignition_Hydrogen</t>
  </si>
  <si>
    <t>4 Stroke – High Speed – Compression Ignition_Heavy fuel oil (HFO)</t>
  </si>
  <si>
    <t>4 Stroke – High Speed – Compression Ignition_Very low sulphur fuel oil (VLSFO)</t>
  </si>
  <si>
    <t>Method 1: Based on LSFO</t>
  </si>
  <si>
    <t>Synthesised based off VLSFO:LSFO emission ratio in the same engine, and applying to LSFO for high speed engine.</t>
  </si>
  <si>
    <t>All data used to inform average, due to scarceness of data.</t>
  </si>
  <si>
    <t>No standard deviation, due to only 1 source/method being used.</t>
  </si>
  <si>
    <t>4 Stroke – High Speed – Spark Ignition_Methanol</t>
  </si>
  <si>
    <t>4 Stroke – High Speed – Spark Ignition_Hydrogen</t>
  </si>
  <si>
    <t>PEM Fuel Cell – Direct Hydrogen Storage_Hydrogen</t>
  </si>
  <si>
    <t>Method 3: assuming matching Hydrogen for ICE</t>
  </si>
  <si>
    <t>Where possible, kept to high quality data sources. If not, all sources used.</t>
  </si>
  <si>
    <t>PEM Fuel Cell – Direct Hydrogen Storage_Hydrogen conversion</t>
  </si>
  <si>
    <t>Source Q Emission Factors - Table 6-5</t>
  </si>
  <si>
    <t>Source AX Emission Factors</t>
  </si>
  <si>
    <t>Method 1: Synthesised</t>
  </si>
  <si>
    <t>Synthesised based on relationship outlined in Source AX, using the PM10:PM2.5 and PM2.5:BC ration of HFO.</t>
  </si>
  <si>
    <t>Solid Oxide Fuel Cell_Methanol, Ammonia or LNG</t>
  </si>
  <si>
    <t>Assumed to be for fuels other than hydrogen due to non-zero CO2 values (inconsistent with other Hydrogen data)</t>
  </si>
  <si>
    <t>Method 1: based on Source AX &amp; HFO ration of PM10:PM2.5 and PM2.5:BC.</t>
  </si>
  <si>
    <t>Source BC</t>
  </si>
  <si>
    <t>Used for CH4, N2O and PM10 only as ties to conversion from methanol to hydrogen.</t>
  </si>
  <si>
    <t>Used data sources available.</t>
  </si>
  <si>
    <t>4 Stroke – High Speed – Compression Ignition_Marine diesel oil (MDO)</t>
  </si>
  <si>
    <t>Method 1: Source O</t>
  </si>
  <si>
    <t>Synthesised using CO ratios between MDO at medium and high speed to infer CO2 values.</t>
  </si>
  <si>
    <t>Where possible, kept to high quality data sources. If not, medium sources used.</t>
  </si>
  <si>
    <t>4 Stroke – Medium Speed – Compression Ignition_Low sulphur heavy fuel oil (LSHFO)</t>
  </si>
  <si>
    <t>Method 1: based on Source AN</t>
  </si>
  <si>
    <t>Synthesised based off PM2.5:PM10 taken from HVO</t>
  </si>
  <si>
    <t>Method 1: based on Source AB</t>
  </si>
  <si>
    <t>Synthesised based on fuel's sulphur content.</t>
  </si>
  <si>
    <t>Method 1: based on CO2:CH4 ratio from 2 stroke engine LSHFO value.</t>
  </si>
  <si>
    <t>Synthesised based on CO2:CH4 ratio from 2 stroke engine LSHFO value.</t>
  </si>
  <si>
    <t>Method 1: based on CO2:N2O ratio from 2 stroke engine LSHFO value.</t>
  </si>
  <si>
    <t>Synthesised based on CO2:N2O ratio from 2 stroke engine LSHFO value.</t>
  </si>
  <si>
    <t>Where possible, kept to high quality data sources. If not, medium &amp; low sources used.</t>
  </si>
  <si>
    <t>4 Stroke – High Speed – Compression Ignition_Low sulphur heavy fuel oil (LSHFO)</t>
  </si>
  <si>
    <t>SOx value discarded due to inconsistency with HFO values.</t>
  </si>
  <si>
    <t>Method 1: Based on Source AG</t>
  </si>
  <si>
    <t>Synthesised based on ratio of PM10:PM2.5 and PM10:BC HFO in high speed engine</t>
  </si>
  <si>
    <t>Method 1: Based on ratio of emissions from LSHFO:HFO for slow &amp; medium speed engines, applied to high speed HFO factors.</t>
  </si>
  <si>
    <t>Synthesised based on ratio of LSHFO:HFO for slow &amp; medium speed engines, applied to high speed HFO factors.</t>
  </si>
  <si>
    <t>Where possible, kept to high quality data sources. If not, low sources used.</t>
  </si>
  <si>
    <t>2 Stroke – Slow Speed - Compression Ignition_bio-MGO</t>
  </si>
  <si>
    <t>Method 4: assuming equivalent to MDO</t>
  </si>
  <si>
    <t>Synthesised - assumed equivalent to MDO.</t>
  </si>
  <si>
    <t>All taken from synthesised method.</t>
  </si>
  <si>
    <t>2 Stroke – Slow Speed - Compression Ignition_e-MGO</t>
  </si>
  <si>
    <t>2 Stroke – Slow Speed - Compression Ignition_bio-LNG</t>
  </si>
  <si>
    <t>Method 4: assuming equivalent to LNG</t>
  </si>
  <si>
    <t>Synthesised - assumed equivalent to LNG.</t>
  </si>
  <si>
    <t>2 Stroke – Slow Speed - Compression Ignition_e-LNG</t>
  </si>
  <si>
    <t>2 Stroke – Slow Speed – Spark Ignition_bio-LNG</t>
  </si>
  <si>
    <t>2 Stroke – Slow Speed – Spark Ignition_e-LNG</t>
  </si>
  <si>
    <t>2 Stroke – Slow Speed – Spark Ignition_bio-methanol</t>
  </si>
  <si>
    <t>Method 4: assuming equivalent to methanol.</t>
  </si>
  <si>
    <t>Synthesised - assumed equivalent to methanol.</t>
  </si>
  <si>
    <t>2 Stroke – Slow Speed – Spark Ignition_e-methanol</t>
  </si>
  <si>
    <t>4 Stroke – Medium Speed – Compression Ignition_bio-MGO</t>
  </si>
  <si>
    <t>Method 4: assuming equivalent to MDO.</t>
  </si>
  <si>
    <t>4 Stroke – Medium Speed – Compression Ignition_e-MGO</t>
  </si>
  <si>
    <t>4 Stroke – Medium Speed – Compression Ignition_bio-LNG</t>
  </si>
  <si>
    <t>Method 4: assuming equivalent to LNG.</t>
  </si>
  <si>
    <t>4 Stroke – Medium Speed – Compression Ignition_e-LNG</t>
  </si>
  <si>
    <t>4 Stroke – Medium Speed – Spark Ignition_bio-LNG</t>
  </si>
  <si>
    <t>4 Stroke – Medium Speed – Spark Ignition_e-LNG</t>
  </si>
  <si>
    <t>4 Stroke – Medium Speed – Spark Ignition_bio-methanol</t>
  </si>
  <si>
    <t>4 Stroke – Medium Speed – Spark Ignition_e-methanol</t>
  </si>
  <si>
    <t>4 Stroke – High Speed – Compression Ignition_bio-MGO</t>
  </si>
  <si>
    <t>4 Stroke – High Speed – Compression Ignition_e-MGO</t>
  </si>
  <si>
    <t>4 Stroke – High Speed – Compression Ignition_bio-LNG</t>
  </si>
  <si>
    <t>4 Stroke – High Speed – Compression Ignition_e-LNG</t>
  </si>
  <si>
    <t>4 Stroke – High Speed – Spark Ignition_bio-LNG</t>
  </si>
  <si>
    <t>4 Stroke – High Speed – Spark Ignition_e-LNG</t>
  </si>
  <si>
    <t>4 Stroke – High Speed – Spark Ignition_bio-methanol</t>
  </si>
  <si>
    <t>4 Stroke – High Speed – Spark Ignition_e-methanol</t>
  </si>
  <si>
    <t>Solid Oxide Fuel Cell_Hydrogen</t>
  </si>
  <si>
    <t>Source AU Emission Factors</t>
  </si>
  <si>
    <t>Synthesised based on ratio of PM10:PM2.5 and PM10:BC HFO in high speed engine (based on Source AX).</t>
  </si>
  <si>
    <t>Taken from available data source.</t>
  </si>
  <si>
    <t>Source ID</t>
  </si>
  <si>
    <t>Source</t>
  </si>
  <si>
    <t>Source A</t>
  </si>
  <si>
    <t>Trozzi, Carlo, and Riccardo De Lauretis. 2013. Review of EMEP/EEA Air Pollutant Emission Inventory Guidebook - 2013: 1.A.3.D.i, 1.A.3.D.ii, 1.A.4.C.iii International Navigation, National Navigation, National Fishing. https://www.researchgate.net/: ResearchGate. https://www.researchgate.net/publication/273098351_EMEPEEA_air_pollutant_emission_inventory_guidebook_-_2013_1A3di_1A3dii_1A4ciii_International_navigation_national_navigation_national_fishing.</t>
  </si>
  <si>
    <t>Source B</t>
  </si>
  <si>
    <t>Endresen, Øyvind, and Eirik Sørgård. 2003. Review of Emission from International Sea Transportation and Environmental Impact. AGU: Advancing Earth and Space Sciences. https://agupubs.onlinelibrary.wiley.com/journal/21698996: Journal of Geophysical Research. https://agupubs.onlinelibrary.wiley.com/doi/10.1029/2002JD002898.</t>
  </si>
  <si>
    <t>Source C</t>
  </si>
  <si>
    <t>Review of Emission Factors Used in the Estimations of Emissions from Combustion. 2017. https://www.ssb.no/: Statistics Norway. https://www.ssb.no/_attachment/291696/.</t>
  </si>
  <si>
    <t>Source D</t>
  </si>
  <si>
    <t>Review of Emission Factors for Greenhouse Gas Inventories. 2021. United States Environmental Protection Agency. www.epa.gov: EPA Center for Corporate Climate Leadership. https://www.epa.gov/sites/default/files/2021-04/documents/emission-factors_apr2021.pdf.</t>
  </si>
  <si>
    <t>Source E</t>
  </si>
  <si>
    <t>Tzannatos, Ernestos, Stratos Papadimitriou, and Ioannis Koliousis. 2015. Review of A Techno-Economic Analysis of Oil vs. Natural Gas Operation for Greek Island Ferries. ResearchGate. https://www.researchgate.net/publication/267875832_A_Techno-Economic_Analysis_of_Oil_vs_Natural_Gas_Operation_for_Greek_Island_Ferries.</t>
  </si>
  <si>
    <t>Source F</t>
  </si>
  <si>
    <t>Fridell, Erik, Håkan Salberg, and Kent Salo. 2020. Review of Measurements of Emissions to Air from a Marine Engine Fueled by Methanol. ResearchGate. https://www.researchgate.net/publication/345369188_Measurements_of_Emissions_to_Air_from_a_Marine_Engine_Fueled_by_Methanol.</t>
  </si>
  <si>
    <t>Source G</t>
  </si>
  <si>
    <t>Winnes, Hulda, Jana Moldanova, Maria Anderson, and Erik Fridell. 2014. Review of On-Board Measurements of Particle Emissions from Marine Engines Using Fuels with Different Sulphur Content. ResearchGate. https://www.researchgate.net/publication/274540510_On-board_measurements_of_particle_emissions_from_marine_engines_using_fuels_with_different_sulphur_content.</t>
  </si>
  <si>
    <t>Source H</t>
  </si>
  <si>
    <t>Bengtsson, Selma, Erik Fridell, and Karin Andersson. 2012. Review of Environmental Assessment of Two Pathways towards the Use of Biofuels in Shipping. ResearchGate. https://www.researchgate.net/publication/257125983_Environmental_assessment_of_two_pathways_towards_the_use_of_biofuels_in_shipping.</t>
  </si>
  <si>
    <t>Source I</t>
  </si>
  <si>
    <t>Lindstad, Elizabeth, Benjamin Lagemann, and Agathe Rialland. 2021. Review of Reduction of Maritime GHG Emissions and the Potential Role of E-Fuels. ScienceDirect. https://www.sciencedirect.com/science/article/pii/S1361920921003722.</t>
  </si>
  <si>
    <t>Source J</t>
  </si>
  <si>
    <t>Tunér, Martin, Päivi Aakko-Saksa, and Patrik Molander. 2018. Review of Sustainable Marine Methanol Deliverable D3.1 Engine Technology, Research, and Development for Methanol in Internal Combustion Engines. SUMMETH. http://summeth.marinemethanol.com/reports/SUMMETH-WP3_fnl.pdf.</t>
  </si>
  <si>
    <t>Source K</t>
  </si>
  <si>
    <t>“Adopting Methanol as Marine Fuel for New and Existing Vessels - Wärtsilä.” n.d. Wartsila.com. Accessed May 15, 2023. https://www.wartsila.com/marine/decarbonisation/adopting-methanol-as-marine-fuel.</t>
  </si>
  <si>
    <t>Source L</t>
  </si>
  <si>
    <t>Yang, Zhiyuan, Qinming Tan, and Peng Geng. 2019. Review of Combustion and Emissions Investigation on Low-Speed Two-Stroke Marine Diesel Engine with Low Sulfur Diesel Fuel. ResearchGate. https://www.researchgate.net/publication/332452528_Combustion_and_Emissions_Investigation_on_Low-Speed_Two-Stroke_Marine_Diesel_Engine_with_Low_Sulfur_Diesel_Fuel.</t>
  </si>
  <si>
    <t>Source M</t>
  </si>
  <si>
    <t>Ammar, Nader R. 2019. Review of An Environmental and Economic Analysis of Methanol Fuel for a Cellular Container Ship. ScienceDirect. https://www.sciencedirect.com/science/article/abs/pii/S1361920918310812.</t>
  </si>
  <si>
    <t>Source N</t>
  </si>
  <si>
    <t>Sharafian, Amir, Paul Blomerus, and Walter Mérida. 2019. Review of Natural Gas as a Ship Fuel: Assessment of Greenhouse Gas and Air Pollutant Reduction Potential. ResearchGate. https://www.researchgate.net/publication/334840431_Natural_gas_as_a_ship_fuel_Assessment_of_greenhouse_gas_and_air_pollutant_reduction_potential.</t>
  </si>
  <si>
    <t>Source O</t>
  </si>
  <si>
    <t>“EMEP/EEA Air Pollutant Emission Inventory.” n.d. Efdb.apps.eea.europa.eu. http://efdb.apps.eea.europa.eu/.</t>
  </si>
  <si>
    <t>Source O supplement</t>
  </si>
  <si>
    <t>Grigoriadis, Achilleas, Sokratis Mamarikas, Leonidas Ntziachristos, Elisa Majamäki, and Jukka-Pekka Jalkanen. 2021. Review of THE SCIPPER PROJECT Shipping Contributions to Inland Pollution Push for the Enforcement of Regulations . The Scipper Project. https://www.scipper-project.eu/wp-content/uploads/2021/12/deliverable_4.1_s-1.pdf.</t>
  </si>
  <si>
    <t>Source P</t>
  </si>
  <si>
    <t>Spoof-Tuomi, Kirsi, and Seppo Niemi. 2020. Review of Environmental and Economic Evaluation of Fuel Choices for Short Sea Shipping. MDPI. https://www.mdpi.com/2571-8797/2/1/4.</t>
  </si>
  <si>
    <t>Source Q</t>
  </si>
  <si>
    <t>Darrow, Ken, Rick Tidball, James Wang, and Anne Hampson. 2015. Review of Catalog of CHP Technologies. Regulations.gov. https://www.regulations.gov/document/EPA-HQ-OAR-2021-0668-0186.</t>
  </si>
  <si>
    <t>Source R</t>
  </si>
  <si>
    <t>Comer, Bryan, Naya Olmer, Xiaoli Mao, and Dan Rutherford. 2017. Review of Black Carbon Emissions and Fuel Use in Global Shipping, 2015. The International Council on Clean Transportation. https://theicct.org/publication/black-carbon-emissions-and-fuel-use-in-global-shipping-2015/#:~:text=We%20found%20that%20ships%20emitted,the%20sector%27s%20climate%20warming%20impacts..</t>
  </si>
  <si>
    <t>Source S</t>
  </si>
  <si>
    <t>Review of Current Methodologies in Preparing Mobile Source Port-Related Emission Inventories. 2009. United States Environmental Protection Agency. https://www.epa.gov/sites/default/files/2016-06/documents/2009-port-inventory-guidance.pdf.</t>
  </si>
  <si>
    <t>Source T</t>
  </si>
  <si>
    <t>RADONJA, RADOSLAV, DRAGAN BEBIĆ, and DARKO GLUJIĆ. 2019. Review of METHANOL and ETHANOL as ALTERNATIVE FUELS for SHIPPING. HRČAK. https://hrcak.srce.hr/file/323261.</t>
  </si>
  <si>
    <t>Source U</t>
  </si>
  <si>
    <t>Comer, Bryan, and Liudmila Osipova. 2021. Review of Update: Accounting for Well-To-Wake Carbon Dioxide Equivalent Emissions in Maritime Transportation Climate Policies. The International Council on Clean Transportation. https://theicct.org/publication/accounting-for-well-to-wake-carbon-dioxide-equivalent-emissions-in-maritime-transportation-climate-policies/.</t>
  </si>
  <si>
    <t>Source V</t>
  </si>
  <si>
    <t>Kim, Kyungrok. 2022. Review of Selection of the Optimal Alternative Fuel in Terms of the Sustainability of the Shipping Industry through the Multi-Attribute Decision Making. MDPI. https://www.mdpi.com/2071-1050/15/6/5571.</t>
  </si>
  <si>
    <t>Source W</t>
  </si>
  <si>
    <t>Fridell, Erik, Hulda Winnes, and Veronica Eklund. 2020. Review of Emission Factors for Shipping in Scenarios. Http://Www.diva-Portal.org/. http://www.diva-portal.org/smash/get/diva2:1601021/FULLTEXT01.pdf.</t>
  </si>
  <si>
    <t>Source X</t>
  </si>
  <si>
    <t>Wu, Pei-Chi, and Cherng-Yuan Lin. 2020. Review of Cost-Benefit Evaluation on Promising Strategies in Compliance with Low Sulfur Policy of IMO. MDPI. https://www.mdpi.com/2077-1312/9/1/3.</t>
  </si>
  <si>
    <t>Source Y</t>
  </si>
  <si>
    <t>Whall, Chris, Tim Scarbrough, Andriana Stavrakaki, Chris Green, Jon Squire, and Richard Noden. 2010. Review of Defra UK Ship Emissions Inventory. Department for Environment Food &amp; Rural Affairs. https://uk-air.defra.gov.uk/assets/documents/reports/cat15/1012131459_21897_Final_Report_291110.pdf.</t>
  </si>
  <si>
    <t>Source Z</t>
  </si>
  <si>
    <t>Shen, Feixiang, and Xiaobo Li. 2019. Review of Effects of Fuel Types and Fuel Sulfur Content on the Characteristics of Particulate Emissions in Marine Low-Speed Diesel Engine. ResearchGate. https://www.researchgate.net/publication/338281063_Effects_of_fuel_types_and_fuel_sulfur_content_on_the_characteristics_of_particulate_emissions_in_marine_low-speed_diesel_engine.</t>
  </si>
  <si>
    <t>Source AA</t>
  </si>
  <si>
    <t>Verbeek, Ruud, Gerrit Kadijk, Pim van Mensch, Chris Wulffers, Bas van den Beemt, and Filipe Fraga. 2011. Review of Environmental and Economic Aspects of Using LNG as a Fuel for Shipping in the Netherlands . ResearchGate. https://www.researchgate.net/publication/265286297_Environmental_and_Economic_aspects_of_using_LNG_as_a_fuel_for_shipping_in_The_Netherlands.</t>
  </si>
  <si>
    <t>Source AB</t>
  </si>
  <si>
    <t>Olmer, Naya, Bryan Comer, Biswajoy Roy, Xiaoli Mao, and Dan Rutherford. 2017. Review of Greenhouse Gas Emissions from Global Shipping, 2013-2015 Detailed Methodology. The International Council on Clean Transportation. https://theicct.org/sites/default/files/publications/Global-shipping-GHG-emissions-2013-2015_ICCT-Report_17102017_vF.pdf.</t>
  </si>
  <si>
    <t>Source AC</t>
  </si>
  <si>
    <t>Cooper, David, and Tomas Gustafsson. 2004. Review of Methodology for Calculating Emissions from Ships: 1. Update of Emission Factors. ResearchGate. https://www.researchgate.net/publication/237764562_Methodology_for_calculating_emissions_from_ships_1_Update_of_emission_factors.</t>
  </si>
  <si>
    <t>Source AD</t>
  </si>
  <si>
    <t>Lack, D. A., and J. J. Corbett. 2012. Review of Black Carbon from Ships: A Review of the Effects of Ship Speed, Fuel Quality and Exhaust Gas Scrubbing. ResearchGate. https://www.researchgate.net/publication/234421132_Black_carbon_from_ships_a_review_of_the_effects_of_ship_speed_fuel_quality_and_exhaust_gas_scrubbing.</t>
  </si>
  <si>
    <t>Source AE</t>
  </si>
  <si>
    <t>Lack, Daniel A., Christopher D. Cappa, Justin Langridge, Roya Bahreini, Gina Buffaloe, Charles Brock, Kate Cerully, et al. 2011. Review of Impact of Fuel Quality Regulation and Speed Reductions on Shipping Emissions: Implications for Climate and Air Quality. ResearchGate. 231283243_Impact_of_Fuel_Quality_Regulation_and_Speed_Reductions_on_Shipping_Emissions_Implications_for_Climate_and_Air_Quality.</t>
  </si>
  <si>
    <t>Source AF</t>
  </si>
  <si>
    <t>“Particular Matter(PM) 2.5 Significance Thresholds and Calculation Methodology.” 2006. Www.aqmd.gov. Accessed May 16, 2023. http://www.aqmd.gov/home/rules-compliance/ceqa/air-quality-analysis-handbook/pm-2-5-significance-thresholds-and-calculation-methodology.
‌</t>
  </si>
  <si>
    <t>Source AG</t>
  </si>
  <si>
    <t>“Asia Pacific/Middle East.” 2021. Methanol Institute. Accessed May 16, 2023. https://www.methanol.org/policy-initiatives/asia-pacific-middle-east/#:~:text=The%20Singapore%20Maritime%20Institute%20and%20Nanyang%20Technological%20University.
‌</t>
  </si>
  <si>
    <t>Source AH</t>
  </si>
  <si>
    <t>Preetham Reddy Churkunti. 2015. “Combustion Performance of Waste-Derived Fuels with Respect to Ultra-Low Sulfur Diesel in a Compression Ignition Engine,” August.
‌</t>
  </si>
  <si>
    <t>Source AI</t>
  </si>
  <si>
    <t>“Comparison of Alternative Marine Fuels.” n.d. SEA-LNG. https://sea-lng.org/reports/comparison-of-alternative-marine-fuels/.
‌</t>
  </si>
  <si>
    <t>Source AJ</t>
  </si>
  <si>
    <t>Wang, Yifan, and Laurence A. Wright. 2021. “A Comparative Review of Alternative Fuels for the Maritime Sector: Economic, Technology, and Policy Challenges for Clean Energy Implementation.” World 2 (4): 456–81. https://doi.org/10.3390/world2040029.
‌</t>
  </si>
  <si>
    <t>Source AK</t>
  </si>
  <si>
    <t>Aleksandar Davinic, Radivoje Pesic, Dragan Taranović, and Martina Ravlic. 2017. “Performance Measurements on an Experimental Otto/Diesel Engine Operating with Different Fuels” 22 (3): 1203–13. https://doi.org/10.2298/tsci171117305d.
‌</t>
  </si>
  <si>
    <t>Source AL</t>
  </si>
  <si>
    <t>Oh, David, and Jean-Sébastien Plante. 2012. “A Hydrogen-Fueled, Direct-Injected, Two-Stroke, Small-Displacement Engine for Recreational Marine Applications with High Efficiency and Low Emissions,” September. https://doi.org/10.1115/icef2012-92047.
‌</t>
  </si>
  <si>
    <t>Source AM</t>
  </si>
  <si>
    <t>“Hydrogen Fuel Cell Engines Module 3: Hydrogen Use in Internal Combustion Engines.” 2001. https://www1.eere.energy.gov/hydrogenandfuelcells/tech_validation/pdfs/fcm03r0.pdf.
‌</t>
  </si>
  <si>
    <t>Cellek, Mehmet Salih, and Ali Pınarbaşı. 2018. “Investigations on Performance and Emission Characteristics of an Industrial Low Swirl Burner While Burning Natural Gas, Methane, Hydrogen-Enriched Natural Gas and Hydrogen as Fuels.” International Journal of Hydrogen Energy 43 (2): 1194–1207. https://doi.org/10.1016/j.ijhydene.2017.05.107.
‌</t>
  </si>
  <si>
    <t>Source AO</t>
  </si>
  <si>
    <t>E4tech. 2019. “H2 Emission Potential Literature Review.” https://assets.publishing.service.gov.uk/government/uploads/system/uploads/attachment_data/file/798243/H2_Emission_Potential_Report_BEIS_E4tech.pdf.
‌</t>
  </si>
  <si>
    <t>Source AP</t>
  </si>
  <si>
    <t>“Magic Green Fuels: Why E-Fuels in Cars Will Not Solve Pollution.” 2021. Transport &amp; Environment. December 6, 2021. https://www.transportenvironment.org/discover/magic-green-fuels-why-synthetic-fuels-in-cars-will-not-solve-europes-pollution-problems/.
‌</t>
  </si>
  <si>
    <t>Source AQ</t>
  </si>
  <si>
    <t>Webmaster. 2022. “Potential of Ammonia as Fuel in Shipping.” Emsa.europa.eu. Accessed May 16, 2023. https://emsa.europa.eu/newsroom/latest-news/item/4833-potential-of-ammonia-as-fuel-in-shipping.html.
‌</t>
  </si>
  <si>
    <t>Source AR</t>
  </si>
  <si>
    <t>“World Ports Climate Action Program – World Port Sustainability Program.” n.d. Sustainableworldports.org. Accessed February 7, 2022. https://sustainableworldports.org/wpcap.
‌</t>
  </si>
  <si>
    <t>Source AS</t>
  </si>
  <si>
    <t>“H2data.de - Hydrogen Fact Sheet.” n.d. Www.h2data.de. http://www.h2data.de/.
‌</t>
  </si>
  <si>
    <t>Source AT</t>
  </si>
  <si>
    <t>Mehmeti, Andi, Athanasios Angelis-Dimakis, George Arampatzis, Stephen McPhail, and Sergio Ulgiati. 2018. “Life Cycle Assessment and Water Footprint of Hydrogen Production Methods: From Conventional to Emerging Technologies.” Environments 5 (2): 24. https://doi.org/10.3390/environments5020024.
‌</t>
  </si>
  <si>
    <t>Source AU</t>
  </si>
  <si>
    <t>“Solid Oxide Fuel Cell, 250 kW Fuel Cell Background.”2022. Accessed May 16, 2023. https://go.fuelcellenergy.com/hubfs/Solid%20Oxide%20Fuel%20Cell%20Spec%20Sheet.pdf.
‌</t>
  </si>
  <si>
    <t>Source AV</t>
  </si>
  <si>
    <t>News, Petro Industry. n.d. “What Are the Disadvantages of Synthetic Fuel?” Petro Online. https://www.petro-online.com/news/fuel-for-thought/13/breaking-news/what-are-the-disadvantages-of-synthetic-fuel/59303#:~:text=Synthetic%20fuels%20share%20the%20same.
‌</t>
  </si>
  <si>
    <t>Source AW</t>
  </si>
  <si>
    <t>Aghakhani, Arash, Nawshad Haque, Cesare Saccani, Marco Pellegrini, and Alessandro Guzzini. 2023. “Direct Carbon Footprint of Hydrogen Generation via PEM and Alkaline Electrolysers Using Various Electrical Energy Sources and Considering Cell Characteristics.” International Journal of Hydrogen Energy, May. https://doi.org/10.1016/j.ijhydene.2023.04.083.
‌</t>
  </si>
  <si>
    <t>Source AX</t>
  </si>
  <si>
    <t>Ghenai, Chaouki, Maamar Bettayeb, Boris Brdjanin, and Abdul Kadir Hamid. 2019. “Hybrid Solar PV/PEM Fuel Cell/Diesel Generator Power System for Cruise Ship: A Case Study in Stockholm, Sweden.” Case Studies in Thermal Engineering 14 (September): 100497. https://doi.org/10.1016/j.csite.2019.100497.
‌</t>
  </si>
  <si>
    <t>Source AY</t>
  </si>
  <si>
    <t>Bicer, Yusuf, and Farrukh Khalid. 2020. “Life Cycle Environmental Impact Comparison of Solid Oxide Fuel Cells Fueled by Natural Gas, Hydrogen, Ammonia and Methanol for Combined Heat and Power Generation.” International Journal of Hydrogen Energy 45 (5): 3670–85. https://doi.org/10.1016/j.ijhydene.2018.11.122.
‌</t>
  </si>
  <si>
    <t>Source AZ</t>
  </si>
  <si>
    <t xml:space="preserve">Global warming potential values - ghgprotocol.org. Accessed May 18, 2023. https://ghgprotocol.org/sites/default/files/ghgp/Global-Warming-Potential-Values%20%28Feb%2016%202016%29_1.pdf. </t>
  </si>
  <si>
    <t>Source BA</t>
  </si>
  <si>
    <t>“Fourth Greenhouse Gas Study 2020.” International Maritime Organization. Accessed May 24, 2023. https://www.imo.org/en/OurWork/Environment/Pages/Fourth-IMO-Greenhouse-Gas-Study-2020.aspx.</t>
  </si>
  <si>
    <t>Source BB</t>
  </si>
  <si>
    <t>Brynolf, Selma, Maria Taljegard, Maria Grahn, and Julia Hansson. 2018. “Electrofuels for the Transport Sector: A Review of Production Costs.” Renewable and Sustainable Energy Reviews 81 (January): 1887–1905. https://doi.org/10.1016/j.rser.2017.05.288.</t>
  </si>
  <si>
    <t xml:space="preserve">Garcia, Gabriel, Emmanuel Arriola, Wei-Hsin Chen, and Mark Daniel De Luna. “A Comprehensive Review of Hydrogen Production from Methanol Thermochemical Conversion for Sustainability.” Energy 217 (2021): 119384. https://doi.org/10.1016/j.energy.2020.119384. </t>
  </si>
  <si>
    <t>C.1 Tank-to-Wake Emissions Factors</t>
  </si>
  <si>
    <t>Fuel / Fuel combination</t>
  </si>
  <si>
    <t>10% bioLSFO / 90% LSFO</t>
  </si>
  <si>
    <t>10% bioMDO / 90% MDO</t>
  </si>
  <si>
    <t>10% bioLNG / 90% LNG</t>
  </si>
  <si>
    <t>10% bioMethanol / 90% Methanol</t>
  </si>
  <si>
    <t>20% bioLSFO / 80% LSFO</t>
  </si>
  <si>
    <t>20% bioMDO / 80% MDO</t>
  </si>
  <si>
    <t>20% bioLNG / 80% LNG</t>
  </si>
  <si>
    <t>20% bioMethanol / 80% Methanol</t>
  </si>
  <si>
    <t>30% bioLSFO / 70% LSFO</t>
  </si>
  <si>
    <t>30% bioMDO / 70% MDO</t>
  </si>
  <si>
    <t>30% bioLNG / 70% LNG</t>
  </si>
  <si>
    <t>30% bioMethanol / 70% Methanol</t>
  </si>
  <si>
    <t>25% synMethanol / 75% Methanol</t>
  </si>
  <si>
    <t>25% synMDO / 75% MDO</t>
  </si>
  <si>
    <t>25% synLNG / 75% LNG</t>
  </si>
  <si>
    <t>50% synMethanol / 50% Methanol</t>
  </si>
  <si>
    <t>50% synMDO / 50% MDO</t>
  </si>
  <si>
    <t>50% synLNG / 50% LNG</t>
  </si>
  <si>
    <t>75% synMethanol / 25% Methanol</t>
  </si>
  <si>
    <t>75% synMDO / 25% MDO</t>
  </si>
  <si>
    <t>75% synLNG / 25% LNG</t>
  </si>
  <si>
    <t>90% synMethanol / 10% Methanol</t>
  </si>
  <si>
    <t>90% synMDO / 10% MDO</t>
  </si>
  <si>
    <t>90% synLNG / 10% LNG</t>
  </si>
  <si>
    <t>Syn fuel / MDO mixes (dual fuel engines only)</t>
  </si>
  <si>
    <t>50% SynMethanol / 50% MDO</t>
  </si>
  <si>
    <t>50% Ammonia / 50% MDO</t>
  </si>
  <si>
    <t>75% SynMethanol / 25% MDO</t>
  </si>
  <si>
    <t>75% Ammonia / 25% MDO</t>
  </si>
  <si>
    <t>90% SynMethanol / 10% MDO</t>
  </si>
  <si>
    <t>90% Ammonia / 10% MDO</t>
  </si>
  <si>
    <t>The model uses a fixed blend of blue and green fuels in each year.</t>
  </si>
  <si>
    <t>Note that Yachts are excluded from the model as out of scope.</t>
  </si>
  <si>
    <t>Rotterdam bunker prices 2020-2021, Clarksons Research Shipping Intelligence Network (https://sin.clarksons.net/)</t>
  </si>
  <si>
    <t>Internal calculation (based on LSFO price and difference between MDO and bioMDO prices)</t>
  </si>
  <si>
    <t>Internal calculation (60% of green price)</t>
  </si>
  <si>
    <t>The forecasts are produced as indices with base of 2020. These indices are applied to the 2020 fuel prices to give a price forecast in real GBP.</t>
  </si>
  <si>
    <t>B.2 Blue/Green Profile of Synfuels</t>
  </si>
  <si>
    <t>B.3 2020 Fuel Prices</t>
  </si>
  <si>
    <t>B.4 Fuel Price Forecasts Indices</t>
  </si>
  <si>
    <t>This table shows the tank-to-wake emissions factors used in the 2019 estimates.</t>
  </si>
  <si>
    <t>These are defined by engine type and fuel type.</t>
  </si>
  <si>
    <t>B. IMO 4th GHG Study</t>
  </si>
  <si>
    <t>C. Currently unpublished research project commissioned by DfT (UMAS, UCL and E4tech)</t>
  </si>
  <si>
    <t>D. PM10 is calculated from PM2.5 factors assumption that PM2.5 accounts for 92% of PM10 (IMO 4th GHG Study assumption)</t>
  </si>
  <si>
    <t>C.2 Summary TtW Emissions Factors</t>
  </si>
  <si>
    <t>C.3 Well-to-Tank GHG Factors</t>
  </si>
  <si>
    <t>This table shows the Well-to-Tank GHG factors used in the estimates and forecasts.</t>
  </si>
  <si>
    <t>A. Maritime emissions model assumptions project commissioned by DfT (Mott MacDonald) - more information in tables C.4-C.5</t>
  </si>
  <si>
    <t>C.4 Summary Emission Factors - Mott MacDonald</t>
  </si>
  <si>
    <t>This table shows the full set of tank-to-wake emissions factors produced in the maritime emissions model assumptions project by Mott MacDonald.</t>
  </si>
  <si>
    <t>Approach 2: Specific forecasted percentage cost reductions have been obtained and thus extrapolated to provide a cost reduction from base year annually. </t>
  </si>
  <si>
    <t>Approach 3: When no set forecasted data have been identified for the specific technologies, the forecasted price reductions of substitute/ similar technologies have been used instead and approach 2 has then been followed.  </t>
  </si>
  <si>
    <r>
      <t>kW.h</t>
    </r>
    <r>
      <rPr>
        <vertAlign val="superscript"/>
        <sz val="10"/>
        <rFont val="Arial"/>
        <family val="2"/>
      </rPr>
      <t>-c</t>
    </r>
    <r>
      <rPr>
        <sz val="10"/>
        <rFont val="Arial"/>
        <family val="2"/>
      </rPr>
      <t>/g</t>
    </r>
    <r>
      <rPr>
        <vertAlign val="superscript"/>
        <sz val="10"/>
        <rFont val="Arial"/>
        <family val="2"/>
      </rPr>
      <t>-c</t>
    </r>
  </si>
  <si>
    <r>
      <t>kW/tonne</t>
    </r>
    <r>
      <rPr>
        <vertAlign val="superscript"/>
        <sz val="10"/>
        <rFont val="Arial"/>
        <family val="2"/>
      </rPr>
      <t>-c</t>
    </r>
  </si>
  <si>
    <r>
      <t>Example of an SFC calculation:</t>
    </r>
    <r>
      <rPr>
        <sz val="10"/>
        <rFont val="Arial"/>
        <family val="2"/>
      </rPr>
      <t> </t>
    </r>
  </si>
  <si>
    <r>
      <t>Specific Fuel Consumption = a*b</t>
    </r>
    <r>
      <rPr>
        <vertAlign val="superscript"/>
        <sz val="10"/>
        <rFont val="Arial"/>
        <family val="2"/>
      </rPr>
      <t>c</t>
    </r>
    <r>
      <rPr>
        <sz val="10"/>
        <rFont val="Arial"/>
        <family val="2"/>
      </rPr>
      <t>+d</t>
    </r>
  </si>
  <si>
    <r>
      <t>= 0.07 x 120</t>
    </r>
    <r>
      <rPr>
        <vertAlign val="superscript"/>
        <sz val="10"/>
        <rFont val="Arial"/>
        <family val="2"/>
      </rPr>
      <t>1</t>
    </r>
    <r>
      <rPr>
        <sz val="10"/>
        <rFont val="Arial"/>
        <family val="2"/>
      </rPr>
      <t xml:space="preserve"> + 166 </t>
    </r>
  </si>
  <si>
    <r>
      <t>Example of a boiler power calculation:</t>
    </r>
    <r>
      <rPr>
        <sz val="10"/>
        <rFont val="Arial"/>
        <family val="2"/>
      </rPr>
      <t> </t>
    </r>
  </si>
  <si>
    <r>
      <t>Boiler power demand at anchor = a*b</t>
    </r>
    <r>
      <rPr>
        <vertAlign val="superscript"/>
        <sz val="10"/>
        <rFont val="Arial"/>
        <family val="2"/>
      </rPr>
      <t>c</t>
    </r>
    <r>
      <rPr>
        <sz val="10"/>
        <rFont val="Arial"/>
        <family val="2"/>
      </rPr>
      <t>+d</t>
    </r>
  </si>
  <si>
    <r>
      <t>= 2.43x10</t>
    </r>
    <r>
      <rPr>
        <vertAlign val="superscript"/>
        <sz val="10"/>
        <rFont val="Arial"/>
        <family val="2"/>
      </rPr>
      <t>-11</t>
    </r>
    <r>
      <rPr>
        <sz val="10"/>
        <rFont val="Arial"/>
        <family val="2"/>
      </rPr>
      <t xml:space="preserve"> x 1,569,600</t>
    </r>
    <r>
      <rPr>
        <vertAlign val="superscript"/>
        <sz val="10"/>
        <rFont val="Arial"/>
        <family val="2"/>
      </rPr>
      <t xml:space="preserve">2 </t>
    </r>
    <r>
      <rPr>
        <sz val="10"/>
        <rFont val="Arial"/>
        <family val="2"/>
      </rPr>
      <t>+ 0 </t>
    </r>
  </si>
  <si>
    <r>
      <t>a = 2.43x10</t>
    </r>
    <r>
      <rPr>
        <vertAlign val="superscript"/>
        <sz val="10"/>
        <rFont val="Arial"/>
        <family val="2"/>
      </rPr>
      <t xml:space="preserve">-11 </t>
    </r>
    <r>
      <rPr>
        <sz val="10"/>
        <rFont val="Arial"/>
        <family val="2"/>
      </rPr>
      <t>(from tables below) </t>
    </r>
  </si>
  <si>
    <r>
      <t>Auxiliary power demand at sea = a*b</t>
    </r>
    <r>
      <rPr>
        <vertAlign val="superscript"/>
        <sz val="10"/>
        <rFont val="Arial"/>
        <family val="2"/>
      </rPr>
      <t>c</t>
    </r>
    <r>
      <rPr>
        <sz val="10"/>
        <rFont val="Arial"/>
        <family val="2"/>
      </rPr>
      <t>+d</t>
    </r>
  </si>
  <si>
    <r>
      <t>= 2.83x10</t>
    </r>
    <r>
      <rPr>
        <vertAlign val="superscript"/>
        <sz val="10"/>
        <rFont val="Arial"/>
        <family val="2"/>
      </rPr>
      <t>-22</t>
    </r>
    <r>
      <rPr>
        <sz val="10"/>
        <rFont val="Arial"/>
        <family val="2"/>
      </rPr>
      <t xml:space="preserve"> x 50,000</t>
    </r>
    <r>
      <rPr>
        <vertAlign val="superscript"/>
        <sz val="10"/>
        <rFont val="Arial"/>
        <family val="2"/>
      </rPr>
      <t>5</t>
    </r>
    <r>
      <rPr>
        <sz val="10"/>
        <rFont val="Arial"/>
        <family val="2"/>
      </rPr>
      <t xml:space="preserve"> + 190 </t>
    </r>
  </si>
  <si>
    <r>
      <t>a = 2.83x10</t>
    </r>
    <r>
      <rPr>
        <vertAlign val="superscript"/>
        <sz val="10"/>
        <rFont val="Arial"/>
        <family val="2"/>
      </rPr>
      <t>-22</t>
    </r>
    <r>
      <rPr>
        <sz val="10"/>
        <rFont val="Arial"/>
        <family val="2"/>
      </rPr>
      <t xml:space="preserve"> (from tables below) </t>
    </r>
  </si>
  <si>
    <r>
      <t>£/tonne</t>
    </r>
    <r>
      <rPr>
        <b/>
        <vertAlign val="superscript"/>
        <sz val="10"/>
        <rFont val="Arial"/>
        <family val="2"/>
      </rPr>
      <t>1</t>
    </r>
  </si>
  <si>
    <r>
      <t>£/GJ</t>
    </r>
    <r>
      <rPr>
        <b/>
        <vertAlign val="superscript"/>
        <sz val="10"/>
        <rFont val="Arial"/>
        <family val="2"/>
      </rPr>
      <t>2</t>
    </r>
  </si>
  <si>
    <t>The calculation of these factors is shown on sheet C.5.</t>
  </si>
  <si>
    <t>C.5 Emissions Factors Sources and Calculations - Mott MacDonald</t>
  </si>
  <si>
    <t>This sheet shows the calculation of the emissions factors from the maritime emissions model assumptions project by Mott MacDonald.</t>
  </si>
  <si>
    <t>Sources are shown on C.6.</t>
  </si>
  <si>
    <t>The variation in resulting emission sources was then analysed across all available data sources and categorised as: </t>
  </si>
  <si>
    <t>Data variation score </t>
  </si>
  <si>
    <t>Low </t>
  </si>
  <si>
    <t>Medium </t>
  </si>
  <si>
    <t>High </t>
  </si>
  <si>
    <t>Data quality score </t>
  </si>
  <si>
    <t>±50% </t>
  </si>
  <si>
    <t>±40% </t>
  </si>
  <si>
    <t>±30% </t>
  </si>
  <si>
    <t>±15% </t>
  </si>
  <si>
    <t>±20% </t>
  </si>
  <si>
    <t>±10% </t>
  </si>
  <si>
    <t>Factors were selected and averaged from the highest quality data sources, wherein data quality was defined as: </t>
  </si>
  <si>
    <r>
      <rPr>
        <b/>
        <sz val="10"/>
        <rFont val="Arial"/>
        <family val="2"/>
      </rPr>
      <t>High</t>
    </r>
    <r>
      <rPr>
        <sz val="10"/>
        <rFont val="Arial"/>
        <family val="2"/>
      </rPr>
      <t>: when it evidenced the underlying methodology or data sources in a traceable and transparent manner and when the fuel and engine type was mentioned explicitly. </t>
    </r>
  </si>
  <si>
    <r>
      <rPr>
        <b/>
        <sz val="10"/>
        <rFont val="Arial"/>
        <family val="2"/>
      </rPr>
      <t>Medium</t>
    </r>
    <r>
      <rPr>
        <sz val="10"/>
        <rFont val="Arial"/>
        <family val="2"/>
      </rPr>
      <t>: when it is evidenced on reliable and traceable sources, but when an average is used to cover the engine or fuel; or, </t>
    </r>
  </si>
  <si>
    <r>
      <rPr>
        <b/>
        <sz val="10"/>
        <rFont val="Arial"/>
        <family val="2"/>
      </rPr>
      <t>Low</t>
    </r>
    <r>
      <rPr>
        <sz val="10"/>
        <rFont val="Arial"/>
        <family val="2"/>
      </rPr>
      <t>: when it is evidenced from a limited number of observations, or when an alternative methodology was used to define the emission factor. </t>
    </r>
  </si>
  <si>
    <r>
      <rPr>
        <b/>
        <sz val="10"/>
        <rFont val="Arial"/>
        <family val="2"/>
      </rPr>
      <t>High</t>
    </r>
    <r>
      <rPr>
        <sz val="10"/>
        <rFont val="Arial"/>
        <family val="2"/>
      </rPr>
      <t>: when there are multiple emission sources across which the variation is minimal (shown, for example, by a standard deviation which is less than half of the emission factor). </t>
    </r>
  </si>
  <si>
    <r>
      <rPr>
        <b/>
        <sz val="10"/>
        <rFont val="Arial"/>
        <family val="2"/>
      </rPr>
      <t>Medium</t>
    </r>
    <r>
      <rPr>
        <sz val="10"/>
        <rFont val="Arial"/>
        <family val="2"/>
      </rPr>
      <t>: when there are multiple emission sources across which the variation is slight (shown, for example, by a standard deviation which ranges between 50-100% of the emission factor); and, </t>
    </r>
  </si>
  <si>
    <r>
      <rPr>
        <b/>
        <sz val="10"/>
        <rFont val="Arial"/>
        <family val="2"/>
      </rPr>
      <t>Low</t>
    </r>
    <r>
      <rPr>
        <sz val="10"/>
        <rFont val="Arial"/>
        <family val="2"/>
      </rPr>
      <t>: when there is only one emission factor to inform the estimate, or when the multiple emission sources vary significantly from one source to another (shown, for example, by a standard deviation which is higher than the emission factor). </t>
    </r>
  </si>
  <si>
    <t>The data quality and variation across an emission factor were then both used to inform the confidence interval allocated to the end emission factor, with low and high estimates calculated by removing or adding the specified percentage respectively.</t>
  </si>
  <si>
    <t>Confidence interval allocation:</t>
  </si>
  <si>
    <t>Based on quality and variation scores.</t>
  </si>
  <si>
    <t>This table shows the sources used in C.5.</t>
  </si>
  <si>
    <t>IMO</t>
  </si>
  <si>
    <t>International Maritime Organization</t>
  </si>
  <si>
    <t>In the base year 2019 data, each AIS data point is categorised by operational phase.</t>
  </si>
  <si>
    <t>D.1 Auxiliary Power Demand</t>
  </si>
  <si>
    <t>D.2 Boiler Power Demand</t>
  </si>
  <si>
    <t>These assumptions are not used. We use the IMO 4th GHG Study assumptions for boilers.</t>
  </si>
  <si>
    <t>They are included here for transparency.</t>
  </si>
  <si>
    <t>Other ships</t>
  </si>
  <si>
    <t>D.3 Specific Fuel Consumption</t>
  </si>
  <si>
    <t>The fuel consumption rate (g fuel/kWh) is calculated based on the engine type and the rpm of the engine.</t>
  </si>
  <si>
    <t>Figures for boilers are included in this table but these are not used. We use boiler SFC assumptions from the IMO 4th GHG Study.</t>
  </si>
  <si>
    <t>2023 &amp; 2060</t>
  </si>
  <si>
    <t>D.4 Main Engine Power Correction Factors</t>
  </si>
  <si>
    <t>They are taken from IMO 4th GHG Study.</t>
  </si>
  <si>
    <t>Vessel type</t>
  </si>
  <si>
    <t>Size</t>
  </si>
  <si>
    <t>Weather Correction Factor</t>
  </si>
  <si>
    <t>Fouling Correction Factor</t>
  </si>
  <si>
    <t>Speed Correction Factor</t>
  </si>
  <si>
    <t>E.1 Engine Cost Cards</t>
  </si>
  <si>
    <t>New Build (£/kW)</t>
  </si>
  <si>
    <t>Replacement (£/kW)</t>
  </si>
  <si>
    <t>Conversion (£/kW)</t>
  </si>
  <si>
    <t>Central Estimate (£/kW/year)</t>
  </si>
  <si>
    <t>E.2 Engine CAPEX Forecast</t>
  </si>
  <si>
    <r>
      <t>Dual Fuel</t>
    </r>
    <r>
      <rPr>
        <vertAlign val="superscript"/>
        <sz val="10"/>
        <rFont val="Arial"/>
        <family val="2"/>
      </rPr>
      <t>1</t>
    </r>
  </si>
  <si>
    <t>£/kW</t>
  </si>
  <si>
    <t>E.3 Main and Auxiliary Engine Combinations</t>
  </si>
  <si>
    <t>The model uses a limited set of main and auxiliary engine assumptions.</t>
  </si>
  <si>
    <t>Engine</t>
  </si>
  <si>
    <t>Ignition type</t>
  </si>
  <si>
    <t>Primary fuel</t>
  </si>
  <si>
    <t>Battery electric</t>
  </si>
  <si>
    <t>Main Engine</t>
  </si>
  <si>
    <t>Auxiliary Engine</t>
  </si>
  <si>
    <t>Engine ID</t>
  </si>
  <si>
    <t>Engine type - ME</t>
  </si>
  <si>
    <t>Ignition type - ME</t>
  </si>
  <si>
    <t>Primary fuel - ME</t>
  </si>
  <si>
    <t>Engine ID - ME</t>
  </si>
  <si>
    <t>Engine type - Aux</t>
  </si>
  <si>
    <t>Ignition type - Aux</t>
  </si>
  <si>
    <t>Primary fuel - Aux</t>
  </si>
  <si>
    <t>Engine ID - Aux</t>
  </si>
  <si>
    <t>E.4 Engine Retrofit Options</t>
  </si>
  <si>
    <t>Retrofit options</t>
  </si>
  <si>
    <t>Key:</t>
  </si>
  <si>
    <t>C = Conversion</t>
  </si>
  <si>
    <t>N = Not feasible / Not applicable</t>
  </si>
  <si>
    <t>R = Replacement</t>
  </si>
  <si>
    <t>This table shows the retrofit options considered for each engine type in the model and whether this would be a conversion or replacement of the engine.</t>
  </si>
  <si>
    <t>N</t>
  </si>
  <si>
    <t>R</t>
  </si>
  <si>
    <t>E.5 Auxiliary Engine Power Ratios</t>
  </si>
  <si>
    <t>Main engine to aux engine power ratio</t>
  </si>
  <si>
    <t>These ratios are used to estimate installed auxiliary engine power from the main engine power.</t>
  </si>
  <si>
    <t>A.1 Ship Types</t>
  </si>
  <si>
    <t>A.2 Size Categories</t>
  </si>
  <si>
    <t>A.3 Ship Size Distribution Forecasts</t>
  </si>
  <si>
    <t>B.1 Modelled Fuels and Fuel Mixes</t>
  </si>
  <si>
    <t>E.6 Fuel Storage and Battery Sizes</t>
  </si>
  <si>
    <t>This table shows the assumed primary fuel storage volume and battery sizes required.</t>
  </si>
  <si>
    <r>
      <t>m</t>
    </r>
    <r>
      <rPr>
        <vertAlign val="superscript"/>
        <sz val="10"/>
        <color theme="1"/>
        <rFont val="Arial"/>
        <family val="2"/>
      </rPr>
      <t>3</t>
    </r>
  </si>
  <si>
    <t>Unit:</t>
  </si>
  <si>
    <t>Battery electric propulsion - low estimate</t>
  </si>
  <si>
    <t>Battery electric propulsion - high estimate</t>
  </si>
  <si>
    <t>E.7 Fuel Storage and Battery Costs</t>
  </si>
  <si>
    <t>All figures in GBP, 2023 prices.</t>
  </si>
  <si>
    <t>n</t>
  </si>
  <si>
    <t>n = not applicable</t>
  </si>
  <si>
    <t>This table shows the assumed cost primary fuel storage and batteries.</t>
  </si>
  <si>
    <t>Y</t>
  </si>
  <si>
    <t>Not applicable</t>
  </si>
  <si>
    <t>This table shows which fuels are allowed in the model for each engine type (Y=Yes, N=No).</t>
  </si>
  <si>
    <t>50000+</t>
  </si>
  <si>
    <t>No ammonia</t>
  </si>
  <si>
    <t>Freight and large passenger ships</t>
  </si>
  <si>
    <t>Freight ships only</t>
  </si>
  <si>
    <t>E.9 Ammonia Restrictions</t>
  </si>
  <si>
    <t>These reflect potential limitations in the take-up of ammonia due to technical and safety issues.</t>
  </si>
  <si>
    <t>The table below shows which ship categories are allowed to use ammonia under each set of assumptions.</t>
  </si>
  <si>
    <t>F.1 Freight Type and Ship Type Matching</t>
  </si>
  <si>
    <t>This table shows how the freight categories in the port freight forecasts were matched to modelled ship types.</t>
  </si>
  <si>
    <t>Load-on / Load-off</t>
  </si>
  <si>
    <t>Liquified Gases</t>
  </si>
  <si>
    <t>Crude Oil</t>
  </si>
  <si>
    <t>Oil products</t>
  </si>
  <si>
    <t>Other liquid bulks</t>
  </si>
  <si>
    <t>Agricultural products</t>
  </si>
  <si>
    <t>Ores</t>
  </si>
  <si>
    <t>Other dry bulks</t>
  </si>
  <si>
    <t>Forestry products</t>
  </si>
  <si>
    <t xml:space="preserve">Iron and steel products </t>
  </si>
  <si>
    <t>Other general cargo</t>
  </si>
  <si>
    <t>Roll-on / Roll-off</t>
  </si>
  <si>
    <t>Freight type</t>
  </si>
  <si>
    <t>Ship type(s)</t>
  </si>
  <si>
    <t>Chemical tanker, Other liquids tanker</t>
  </si>
  <si>
    <t>Oil tanker, Chemical tanker, Other liquids tanker</t>
  </si>
  <si>
    <t>Ro-Ro, Ferry - ro-pax</t>
  </si>
  <si>
    <t>Motor vehicles</t>
  </si>
  <si>
    <t>F.2 Transport Demand Forecast - Central</t>
  </si>
  <si>
    <t>This table shows the central transport demand forecast.</t>
  </si>
  <si>
    <t>F.3 Transport Demand Forecast - Low</t>
  </si>
  <si>
    <t>This table shows the low transport demand forecast.</t>
  </si>
  <si>
    <t>This table shows the high transport demand forecast.</t>
  </si>
  <si>
    <t>F.4 Transport Demand Forecast - High</t>
  </si>
  <si>
    <t>First year included in model</t>
  </si>
  <si>
    <t>Suitable for newbuild or existing ships</t>
  </si>
  <si>
    <t>Both</t>
  </si>
  <si>
    <t>Applicability by ship type (1=yes, 0=no)</t>
  </si>
  <si>
    <t>Permanent or temporary</t>
  </si>
  <si>
    <t>Temporary</t>
  </si>
  <si>
    <t>Permanent</t>
  </si>
  <si>
    <t>Permanent or temporary: Some options are assumed to be permanent (e.g. changes to a ship's design), while others are temporary i.e. can be turned on or off at will.</t>
  </si>
  <si>
    <t>Compatible with other options (1=yes, 0=no)</t>
  </si>
  <si>
    <t>Impacts EEDI / EEXI?</t>
  </si>
  <si>
    <t>Reduction in fuel consumption: This is the percentage reduction in fuel consumption by main and auxiliary engines. A negative value reflects an increase in fuel consumption.</t>
  </si>
  <si>
    <t>Savings barrier applied?</t>
  </si>
  <si>
    <t>G.1 Technologies and Operational Measures Inputs</t>
  </si>
  <si>
    <t>This table shows the full set of assumptions for technologies and operational measures used in the model.</t>
  </si>
  <si>
    <t xml:space="preserve">G.2 Technology Overview </t>
  </si>
  <si>
    <t>These assumptions were shared with stakeholders during model development and some were changed as a result of feedback.</t>
  </si>
  <si>
    <t>G.3 Technology to Vessel Mapping</t>
  </si>
  <si>
    <t xml:space="preserve">G.4 Technology to Technology Mapping </t>
  </si>
  <si>
    <t>G.5 Technology Impact on Emissions &amp; Fuel Consumption</t>
  </si>
  <si>
    <t>These are based on the results of research conducted by KPMG as part of the maritime emissions model assumptions project. These results are shown in tables G.2-G.8.</t>
  </si>
  <si>
    <t>The table below shows all technologies and operational measures that were covered in the maritime emissions model assumptions project by KPMG.</t>
  </si>
  <si>
    <t>KPMG assessed the viability of each technology to each vessel type taking into account: operational profile, vessel characterises; and, technology characteristics.</t>
  </si>
  <si>
    <t>Individual technologies are not always compatible with other technologies. KPMG mapped each technology against the others to evaluate their compatibility.</t>
  </si>
  <si>
    <t>The study used a scale from 0-5 to score their compatibility.</t>
  </si>
  <si>
    <t xml:space="preserve">KPMG estimated the impacts of technologies across: the reduction of air pollution emissions (applies only to exhaust treatment technologies); propulsion power demand and fuel consumption; and auxiliary power demand and fuel consumption. </t>
  </si>
  <si>
    <t>Professional opinion and reinforced by data from the IMO EE tool for costings for technologies</t>
  </si>
  <si>
    <t>Reduction in fuel consumption - Central estimate</t>
  </si>
  <si>
    <t>Reduction in fuel consumption - Low estimate</t>
  </si>
  <si>
    <t>Reduction in fuel consumption - High estimate</t>
  </si>
  <si>
    <t>Main engine reduction - Central estimate</t>
  </si>
  <si>
    <t>Auxiliary engine reduction - Central estimate</t>
  </si>
  <si>
    <t>Main engine reduction - Low estimate</t>
  </si>
  <si>
    <t>Auxiliary engine reduction - Low estimate</t>
  </si>
  <si>
    <t>Main engine reduction - High estimate</t>
  </si>
  <si>
    <t>Auxiliary engine reduction - High estimate</t>
  </si>
  <si>
    <t>CAPEX in 2023 (£) - Central estimate</t>
  </si>
  <si>
    <t>OPEX (£) - Central estimate</t>
  </si>
  <si>
    <t>CAPEX per ship - Central estimate</t>
  </si>
  <si>
    <t>CAPEX per kW of main engine power - Central estimate</t>
  </si>
  <si>
    <t>CAPEX per kW of aux engine power - Central estimate</t>
  </si>
  <si>
    <t>CAPEX per TEU (container ships only) - Central estimate</t>
  </si>
  <si>
    <t>CAPEX per GT (ferries and cruise ships) - Central estimate</t>
  </si>
  <si>
    <t>CAPEX per DWT - Central estimate</t>
  </si>
  <si>
    <t>CAPEX per kWh of battery - Central estimate</t>
  </si>
  <si>
    <t>OPEX per ship - Central estimate</t>
  </si>
  <si>
    <t>OPEX per kW of main engine power - Central estimate</t>
  </si>
  <si>
    <t>OPEX per kW of aux engine power - Central estimate</t>
  </si>
  <si>
    <t>OPEX per TEU (container ships only) - Central estimate</t>
  </si>
  <si>
    <t>OPEX per GT (ferries and cruise ships) - Central estimate</t>
  </si>
  <si>
    <t>OPEX per DWT - Central estimate</t>
  </si>
  <si>
    <t>OPEX per kWh of battery - Central estimate</t>
  </si>
  <si>
    <t>CAPEX in 2023 (£) - Low estimate</t>
  </si>
  <si>
    <t>OPEX (£) - Low estimate</t>
  </si>
  <si>
    <t>CAPEX per ship - Low estimate</t>
  </si>
  <si>
    <t>CAPEX per kW of main engine power - Low estimate</t>
  </si>
  <si>
    <t>CAPEX per kW of aux engine power - Low estimate</t>
  </si>
  <si>
    <t>CAPEX per TEU (container ships only) - Low estimate</t>
  </si>
  <si>
    <t>CAPEX per GT (ferries and cruise ships) - Low estimate</t>
  </si>
  <si>
    <t>CAPEX per DWT - Low estimate</t>
  </si>
  <si>
    <t>CAPEX per kWh of battery - Low estimate</t>
  </si>
  <si>
    <t>OPEX per ship - Low estimate</t>
  </si>
  <si>
    <t>OPEX per kW of main engine power - Low estimate</t>
  </si>
  <si>
    <t>OPEX per kW of aux engine power - Low estimate</t>
  </si>
  <si>
    <t>OPEX per TEU (container ships only) - Low estimate</t>
  </si>
  <si>
    <t>OPEX per GT (ferries and cruise ships) - Low estimate</t>
  </si>
  <si>
    <t>OPEX per DWT - Low estimate</t>
  </si>
  <si>
    <t>OPEX per kWh of battery - Low estimate</t>
  </si>
  <si>
    <t>CAPEX in 2023 (£) - High estimate</t>
  </si>
  <si>
    <t>OPEX (£) - High estimate</t>
  </si>
  <si>
    <t>CAPEX per ship - High estimate</t>
  </si>
  <si>
    <t>CAPEX per kW of main engine power - High estimate</t>
  </si>
  <si>
    <t>CAPEX per kW of aux engine power - High estimate</t>
  </si>
  <si>
    <t>CAPEX per TEU (container ships only) - High estimate</t>
  </si>
  <si>
    <t>CAPEX per GT (ferries and cruise ships) - High estimate</t>
  </si>
  <si>
    <t>CAPEX per DWT - High estimate</t>
  </si>
  <si>
    <t>CAPEX per kWh of battery - High estimate</t>
  </si>
  <si>
    <t>OPEX per ship - High estimate</t>
  </si>
  <si>
    <t>OPEX per kW of main engine power - High estimate</t>
  </si>
  <si>
    <t>OPEX per kW of aux engine power - High estimate</t>
  </si>
  <si>
    <t>OPEX per TEU (container ships only) - High estimate</t>
  </si>
  <si>
    <t>OPEX per GT (ferries and cruise ships) - High estimate</t>
  </si>
  <si>
    <t>OPEX per DWT - High estimate</t>
  </si>
  <si>
    <t>OPEX per kWh of battery - High estimate</t>
  </si>
  <si>
    <t>Cost units: CAPEX and OPEX costs are given based on the most relevant metric. Where these are provided for multiple size measures (DWT, TEU, GT), the default is to use DWT unless the ship is of a specific type. (n = not applicable)</t>
  </si>
  <si>
    <t>https://www.bunkerindex.com/news/article.php?article_id=12988</t>
  </si>
  <si>
    <t xml:space="preserve">https://www.bunkerindex.com/news/article.php?article_id=12988 </t>
  </si>
  <si>
    <t>Average data from the IMO EE tool for costings for technologies</t>
  </si>
  <si>
    <t>https://www.mdpi.com/2077-1312/8/10/811</t>
  </si>
  <si>
    <t>https://theicct.org/sites/default/files/publications/ICCT-WCtr_ShorePower_201512a.pdf
This is the cost to modify the ship and provide total ranges for all ships based on analysis
The cost of modifying berths and terminals will be additional of up to USD 5M</t>
  </si>
  <si>
    <t xml:space="preserve">
https://core.ac.uk/reader/217238910
Cost displayed for The proton exchange membrane fuel cell (PEMFC)
https://pure.strath.ac.uk/ws/portalfiles/portal/154953278/Hwang_etal_JMSE_2023_Life_cycle_cost_analysis_for_Scotland_short_sea_ferries.pdf - page 10</t>
  </si>
  <si>
    <t>https://glomeep.imo.org/technology/propulsion-improving-devices-pids/
- bulbs - costa bulb</t>
  </si>
  <si>
    <t>https://glomeep.imo.org/technology/propulsion-improving-devices-pids/
 - Pre-swirl</t>
  </si>
  <si>
    <t>https://glomeep.imo.org/technology/propulsion-improving-devices-pids/</t>
  </si>
  <si>
    <t>https://www.danishshipping.dk/en/policy/klimapolitik/klima/download/Basic_Model_Linkarea_Link/981/co2-study-appendix-2-technology-assumptions.pdf
Conversion rate of 0.79 used from $:£
Low assumption of -20% on this 
High assumption of +20% on this figure</t>
  </si>
  <si>
    <t xml:space="preserve">Professional industry benchmark from recent projects </t>
  </si>
  <si>
    <t>https://glomeep.imo.org/technology/engine-de-rating/</t>
  </si>
  <si>
    <t xml:space="preserve">https://www.man-es.com/docs/default-source/marine/tools/batteries-on-board-ocean-going-vessels.pdf?sfvrsn=deaa76b8_14
There are three prices considered in document
USD 250/kWh for Future Battery price
USD 500/kWh existing price for retrofitting
USD 1000/kWh for New build
</t>
  </si>
  <si>
    <t>https://www.bunkerindex.com/news/article.php?article_id=12988 - for percentage of fuel</t>
  </si>
  <si>
    <t>https://www.mdpi.com/2077-1312/8/10/811
The estimated costs of maintenance for a WHRS will be approximately 9.1 t€ and 27.3 t€ per year. In addition to that, the operation of a WHRS requires energy, equivalent to about 2 g/kWh of fuel, or by expressing it in a fixed percentage, equals 1.2% additional fuel
Exchange rate of 1Euro: 0.86 pounds used</t>
  </si>
  <si>
    <t>https://theicct.org/sites/default/files/publications/ICCT-WCtr_ShorePower_201512a.pdf
$ converted to £ using 0.79 exchange rate</t>
  </si>
  <si>
    <t xml:space="preserve">https://pure.strath.ac.uk/ws/portalfiles/portal/154953278/Hwang_etal_JMSE_2023_Life_cycle_cost_analysis_for_Scotland_short_sea_ferries.pdf - table 6 
https://publications.tno.nl/publication/34633956/D09eeG/TNO-2019-R10453.pdf - page 39
</t>
  </si>
  <si>
    <t>Smith, T., Raucci, C., Haji Hosseinloo S., Rojon I., Calleya J., De La Fuente S., Wu P., Palmer K. CO2 emissions from international shipping. Possible reduction targets and their associated pathways. Appendix B</t>
  </si>
  <si>
    <t xml:space="preserve">
https://www.nrel.gov/docs/fy20osti/74840.pdf
Proxy data has been used</t>
  </si>
  <si>
    <t xml:space="preserve">Based on charter rates. Assuming reduced speed leads to reduced revenue.
</t>
  </si>
  <si>
    <t xml:space="preserve">Based on industry experience
</t>
  </si>
  <si>
    <t xml:space="preserve">Professional opinion and reinforced by data from the IMO EE tool for costings for technologies
</t>
  </si>
  <si>
    <t>https://www.sciencedirect.com/science/article/pii/S0301479722015274
An OPEX increase (7–12% annual increases) is also expected due to the additional electric power (Ben-Hakoun et al., 2021) that is required to operate with scrubbers (an increase in energy load of 2% for open-loop and 3% for closed-loop systems-between a 1.4 and 3.4% increase in fuel consumption according to Hansen, 2012) and, consequently, higher maintenance costs.</t>
  </si>
  <si>
    <t>£ 241 per foot of hull</t>
  </si>
  <si>
    <t>£ 402 per foot of hull</t>
  </si>
  <si>
    <t>£ 2.96/ DWT
£ 73.91/ TEU</t>
  </si>
  <si>
    <t>https://glomeep.imo.org/technology/hull-coating/#:~:text=The%20cost%20of%20hull%20coating,(USD)%20can%20be%20expected.</t>
  </si>
  <si>
    <r>
      <t>Turbo-compounding in Series</t>
    </r>
    <r>
      <rPr>
        <b/>
        <vertAlign val="superscript"/>
        <sz val="10"/>
        <rFont val="Arial"/>
        <family val="2"/>
      </rPr>
      <t>1</t>
    </r>
  </si>
  <si>
    <r>
      <t>Speed optimisation</t>
    </r>
    <r>
      <rPr>
        <b/>
        <vertAlign val="superscript"/>
        <sz val="10"/>
        <rFont val="Arial"/>
        <family val="2"/>
      </rPr>
      <t>1</t>
    </r>
  </si>
  <si>
    <t>Section 7.5 - Commercial information https://www.egcsa.com/wp-content/uploads/EGCSA-Handbook-2012-A5-size-.pdf
https://marine-offshore.bureauveritas.com/magazine/client-corner-your-questions-about-scrubbers-answered</t>
  </si>
  <si>
    <t>https://www.bunkerindex.com/news/article.php?article_id=12988
https://www.powermag.com/estimating-scr-installation-costs/#:~:text=Most%20surveyed%20utilities%20spent%20between%20%24100%20and%20%24200%2FkW,defined%20categories%20%28Figure%203%29%20point%20to%20several%20conclusions%3A</t>
  </si>
  <si>
    <t>This table shows the results of the evidence review of the costs technologies and operational measures conducted by KPMG as part of the maritime emissions model assumptions project.</t>
  </si>
  <si>
    <t xml:space="preserve">G.7 Technology Readiness Level Assessment </t>
  </si>
  <si>
    <t xml:space="preserve">Basic research : Basic principles of scientific research observed and reported </t>
  </si>
  <si>
    <t xml:space="preserve">Basic research : Invention and research of practical application </t>
  </si>
  <si>
    <t>Basic research : Proof of concept with analytical and experimental studies to validate the critical principles of individual elements of the technology</t>
  </si>
  <si>
    <t xml:space="preserve">Development : Development and validation of component in a laboratory </t>
  </si>
  <si>
    <t xml:space="preserve">Development : Pilot scale testing of components in a simulated environment to demonstrate specific aspects of the design </t>
  </si>
  <si>
    <t>Development : Prototype system built and tested in a simulated environment</t>
  </si>
  <si>
    <t>Demonstration:  Prototype system built and validated in a marine operational environment (including small-scale/auxiliary use/demonstration deployments)</t>
  </si>
  <si>
    <t>Demonstration:  Active commissioning where the actual system is proven to work in its final form under expected marine operating conditions (pilot/trial deployments)</t>
  </si>
  <si>
    <t xml:space="preserve">Deployment: early adoption : Operational application of system on a commercial basis – technically ready but a limited number of vessels/first-of-a-kind facilities </t>
  </si>
  <si>
    <t>Deployment: early adoption : Integration needed at scale: solution available commercially but needs further integration efforts to achieve full potential – may be 100’s or a few 1000 vessels or small number of at-scale facilities, small share of market</t>
  </si>
  <si>
    <t>Mature : Proof of stability reached, with predictable growth</t>
  </si>
  <si>
    <t>G.8 Technology Price forecast</t>
  </si>
  <si>
    <t>H.1 Estimated Index Value Parameters</t>
  </si>
  <si>
    <t>H.2 Carbon Intensity Index Correction Factors</t>
  </si>
  <si>
    <t>H.3 Fuel Standards</t>
  </si>
  <si>
    <t>Section C: Emissions factors</t>
  </si>
  <si>
    <t>Section D: Engine power and fuel consumption</t>
  </si>
  <si>
    <t>Section F: Transport demand forecasts</t>
  </si>
  <si>
    <t>Section G: Technologies and operational measures</t>
  </si>
  <si>
    <t>Section E: Engine assumptions</t>
  </si>
  <si>
    <t>Section H: Policy assumptions</t>
  </si>
  <si>
    <t>TRL</t>
  </si>
  <si>
    <t xml:space="preserve">Technology Readiness Level </t>
  </si>
  <si>
    <t>Carbon dioxide equivalent</t>
  </si>
  <si>
    <t>https://greenvoyage2050.imo.org/technology/kite/ for M2 
Average data from the IMO EE tool for costings for technologies for DWT data</t>
  </si>
  <si>
    <t>£ 806/m2
£ 7.45/ DWT</t>
  </si>
  <si>
    <t>£ 1.45k/m2
£ 47.56/ DWT</t>
  </si>
  <si>
    <t xml:space="preserve">£11.1/ DWT
£192.98/ TEU
£219.81/lm
£5703.05/knots
£15.21/GT
</t>
  </si>
  <si>
    <t>£80.8/ DWT
£406.92/ TEU
£591.77/lm
£25,766.68/knots
£29.02/GT</t>
  </si>
  <si>
    <t>£ 0.4/ DWT
£11.85/lm
£948.00/knots
£0.79/GT</t>
  </si>
  <si>
    <t>£ 4.74/ DWT
£31.60/lm
£1,580.00/knots
£11.85/GT</t>
  </si>
  <si>
    <t>£ 4.03 k/ kW 
£ 24.99/DWT
£ 965.8 /TEU
£ 20153.8 /lm
£ 161230k/knots
£ 76.6/GT</t>
  </si>
  <si>
    <t>£ 6.45k/ kW
£ 8055/DWT
£ 4332 / TEU
£ 32883 /lm
£ 306k/knots
£ 2013/GT</t>
  </si>
  <si>
    <t>£ 0.79 /DWT
£ 2.97 /TEU
£ 0.79/lm
£ 317.28 /knots
£ 0.24/GT</t>
  </si>
  <si>
    <t>£ 15.86 /DWT
£ 7.93 /TEU
£ 3.97 /lm
£ 634.56 /knots
£ 3.9 /GT</t>
  </si>
  <si>
    <t xml:space="preserve">£ 4.44/ DWT
£ 217.74/ TEU
£277.43/lm
£20,226.67/knots
£15.50/GT
</t>
  </si>
  <si>
    <t>£ 103.53/ DWT
£ 662.47/ TEU
£421.26/lm
£46,335.19/knots
£247.50/GT</t>
  </si>
  <si>
    <t>£ 1.66/ DWT
£ 37.79/ TEU
£ 21.73/lm
£ 350.32/knots
£ 2.85/GT</t>
  </si>
  <si>
    <t>£ 11.06/ DWT
£ 65.19/TEU
£ 75.18/lm
£ 3541.98/knots
£ 5.78/GT</t>
  </si>
  <si>
    <t>£ 0.10/ DWT
£ 2.47/ TEU
£ 9.88/lm
£ 790.00/knots
£ 0.2/GT</t>
  </si>
  <si>
    <t>£ 3.95/ DWT
£ 19.75/ TEU
£ 9.88/lm
£ 790.00/knots
£ 9.88/GT</t>
  </si>
  <si>
    <t>Below 300 GT</t>
  </si>
  <si>
    <t>Between 300-2000 GT</t>
  </si>
  <si>
    <t>Above 2000 GT</t>
  </si>
  <si>
    <t>Below 300GT</t>
  </si>
  <si>
    <t>Above 2000GT</t>
  </si>
  <si>
    <t>Below 2000 GT</t>
  </si>
  <si>
    <t>Between 2000-60000 GT</t>
  </si>
  <si>
    <t>Above 60000 GT</t>
  </si>
  <si>
    <t>Below 100,000 GT</t>
  </si>
  <si>
    <t>Above 100,000 GT</t>
  </si>
  <si>
    <t>Below 15,000 DWT</t>
  </si>
  <si>
    <t>Above 15,000 DWT</t>
  </si>
  <si>
    <t>Below 20,000 DWT</t>
  </si>
  <si>
    <t>Above 20,000 DWT</t>
  </si>
  <si>
    <t>Vessel size: 50,000 DWT </t>
  </si>
  <si>
    <t>b = 50,000 (DWT) </t>
  </si>
  <si>
    <t>Below 60,000 DWT</t>
  </si>
  <si>
    <t>Above 60,000 DWT</t>
  </si>
  <si>
    <t>Below 40,000 DWT</t>
  </si>
  <si>
    <t>Above 40,000 DWT</t>
  </si>
  <si>
    <t>Below 245,000 DWT</t>
  </si>
  <si>
    <t>Above 245,000 DWT</t>
  </si>
  <si>
    <t>Below 200,000 DWT</t>
  </si>
  <si>
    <t>Above 200,000 DWT</t>
  </si>
  <si>
    <t>Below 5000 DWT</t>
  </si>
  <si>
    <t>Above 5000 DWT</t>
  </si>
  <si>
    <t>Below 10000 DWT</t>
  </si>
  <si>
    <t>Above 10000 DWT</t>
  </si>
  <si>
    <t>Below 20000 DWT</t>
  </si>
  <si>
    <t>Above 20000 DWT</t>
  </si>
  <si>
    <t>Carbon monoxide</t>
  </si>
  <si>
    <t>Non-methane volatile organic compounds</t>
  </si>
  <si>
    <t>OPEX (average ongoing costs per year) - Low</t>
  </si>
  <si>
    <t>OPEX (average ongoing costs per year) - High</t>
  </si>
  <si>
    <t>OPEX sources</t>
  </si>
  <si>
    <t xml:space="preserve">Once installed, it is expected that rudder bulbs will have a negligible ongoing OPEX cost </t>
  </si>
  <si>
    <t xml:space="preserve">Once installed, it is expected that pre-swirl propeller ducts will have a negligible ongoing OPEX cost </t>
  </si>
  <si>
    <t xml:space="preserve">Once installed, it is expected that vane wheels will have a negligible ongoing OPEX cost </t>
  </si>
  <si>
    <t xml:space="preserve">Once installed, it is expected that twisted rudders will have a negligible ongoing OPEX cost </t>
  </si>
  <si>
    <t xml:space="preserve">Once installed, it is expected that Boss cap fins will have a negligible ongoing OPEX cost </t>
  </si>
  <si>
    <t>Specific OPEX data has not been available for this technology</t>
  </si>
  <si>
    <t>OPEX costs for a derated engine are expected to be in line with a non-derated engine</t>
  </si>
  <si>
    <t xml:space="preserve">The majority of OPEX for batteries is driven by electricity prices, which can vary significantly over time (and from region to region). </t>
  </si>
  <si>
    <t xml:space="preserve">It is expected that trim optimisation will have a negligible ongoing OPEX cost </t>
  </si>
  <si>
    <t xml:space="preserve">It is expected that draft optimisation will have a negligible ongoing OPEX cost </t>
  </si>
  <si>
    <t xml:space="preserve">It is expected that port turnaround optimisation will have a negligible ongoing OPEX cost </t>
  </si>
  <si>
    <t>1. OPEX costs for these technologies were produced internally by DfT.</t>
  </si>
  <si>
    <t xml:space="preserve">G.6 Technology CAPEX &amp; OPEX </t>
  </si>
  <si>
    <t>CAPEX (total up front costs) - Low</t>
  </si>
  <si>
    <t>CAPEX (total up front costs) - High</t>
  </si>
  <si>
    <t>CAPEX sources</t>
  </si>
  <si>
    <t>Sulphur oxides</t>
  </si>
  <si>
    <t>Specific Fuel Oil Consumption</t>
  </si>
  <si>
    <t>lm</t>
  </si>
  <si>
    <t>Lane meter</t>
  </si>
  <si>
    <t>Pax</t>
  </si>
  <si>
    <t>Ro-Pax</t>
  </si>
  <si>
    <t>Passenger</t>
  </si>
  <si>
    <t>Roll-on / roll-off</t>
  </si>
  <si>
    <t>RPM</t>
  </si>
  <si>
    <t>Revolutions per minute</t>
  </si>
  <si>
    <t>ICE</t>
  </si>
  <si>
    <t>Internal Combustion Engine</t>
  </si>
  <si>
    <t>Roll-on / roll-off passenger</t>
  </si>
  <si>
    <t>EEDI</t>
  </si>
  <si>
    <t>EEXI</t>
  </si>
  <si>
    <t>CII</t>
  </si>
  <si>
    <t>Carbon Intensity Indicator</t>
  </si>
  <si>
    <t>Energy Efficiency Design Index</t>
  </si>
  <si>
    <t>Energy Efficiency Existing Ship Index</t>
  </si>
  <si>
    <t>Estimated index value</t>
  </si>
  <si>
    <t>A Technology Readiness Level (TRL) is a measure of the maturity of a technology.</t>
  </si>
  <si>
    <t>KPMG produced these using four specific assumptions / approaches for each of the technologies depending on the available evidence:</t>
  </si>
  <si>
    <t>Carbon factor</t>
  </si>
  <si>
    <t>Specific fuel consumption</t>
  </si>
  <si>
    <t>Carbon factors were based on the primary fuel and taken from MEPC.364(79).</t>
  </si>
  <si>
    <t>This table sets out the parameters used within the model when calculating the estimated index value (EIV) of engines.</t>
  </si>
  <si>
    <t>E.8 Engine / Fuel Compatibility</t>
  </si>
  <si>
    <t>These apply to ships that called at the UK in 2019, not the global fleet.</t>
  </si>
  <si>
    <t>Mileage correction factor</t>
  </si>
  <si>
    <t>Dual fuel</t>
  </si>
  <si>
    <t>Deadweight tonnage</t>
  </si>
  <si>
    <t>Well to Tank (emissions from the production and transport of fuels)</t>
  </si>
  <si>
    <t>Well to Wake (fuel lifecycle emissions)</t>
  </si>
  <si>
    <t>Validation of CII estimates showed that the model overestimated CII for some ship types, possible due to missing mileage.</t>
  </si>
  <si>
    <t>To improve model performance, a correction factor is applied to mileage in the CII calculation for some ship types.</t>
  </si>
  <si>
    <t>EU</t>
  </si>
  <si>
    <t>This table shows the reductions in GHG intensity used within the model for the three different fuel standards: EU, IMO, and UK.</t>
  </si>
  <si>
    <t>IMO - higher emissions</t>
  </si>
  <si>
    <t>IMO - lower emissions</t>
  </si>
  <si>
    <t>UK - higher emissions</t>
  </si>
  <si>
    <t>UK - lower emissions</t>
  </si>
  <si>
    <t>The UK and IMO fuel standards have two options (lower and higher emissions) for use in scenario analysis.</t>
  </si>
  <si>
    <t>Therefore, these assumptions do not reflect what the actual reductions would need to be for a fuel standard with a flexibility mechanism and should not be treated as proposed levels for potential future fuel standards.</t>
  </si>
  <si>
    <t>These assumptions are designed for use in the model without a flexibility mechanism and are intended to be indicative of the potential of fuel standards to reduce emissions.</t>
  </si>
  <si>
    <t>Inputs and assumptions</t>
  </si>
  <si>
    <t>These are:</t>
  </si>
  <si>
    <t>This is the first time we have developed this modelling capability internally and it will be subject to further developments as we improve the methodology and build the evidence base.</t>
  </si>
  <si>
    <t>We would welcome any feedback on the methodology, assumptions, and results to help us develop the model in the future. If you have any feedback, please get in touch at MaritimeForecasts@dft.gov.uk.</t>
  </si>
  <si>
    <t>KPMG produced a TRL forecast for each technology as part of the maritime emissions model assumptions project.</t>
  </si>
  <si>
    <t>This will vary considerably based on which systems are being implemented. Lighting systems and auxiliary energy systems (covered separately) are included within this category</t>
  </si>
  <si>
    <t>https://greenvoyage2050.imo.org/technology/energy-efficient-lighting-system/#:~:text=Additional%20cost%20of%20%24100%2C000%20(USD,on%20passenger%20and%20cruise%20ships.
Costs converted from £ to $ using exchange rate of $1:£0.78</t>
  </si>
  <si>
    <t>A compatibility scoring was given to each ship type / technology combination as set out in the table below.</t>
  </si>
  <si>
    <t>Savings barrier: When calculating the cost effectiveness of technologies, the model applies a 50% barrier to the fuel cost and carbon price savings to reflect the limited pass through of cost savings from operator to owner.</t>
  </si>
  <si>
    <t>Ship Type</t>
  </si>
  <si>
    <t>We have produced three sets of assumptions for the availability of ammonia by ship type and size.</t>
  </si>
  <si>
    <t>HFO fuelled ships</t>
  </si>
  <si>
    <t>Synthesised based on PM10:BC and PM2.5:BC of fuel's performance on a slow speed engine.</t>
  </si>
  <si>
    <t>This workbook contains the main inputs and assumptions used within the Department for Transport (DfT) Maritime Emissions Model.</t>
  </si>
  <si>
    <t>AIS</t>
  </si>
  <si>
    <t>Automatic identification system</t>
  </si>
  <si>
    <t>1. Automatic Identification System (AIS) data - this is used to produce 2019 emission estimates. This data comes from multiple sources, including purchased data which cannot be shared under the terms of the contract.</t>
  </si>
  <si>
    <t>C.6 Emission Factors Sources - Mott MacDonald</t>
  </si>
  <si>
    <t>D.2 Boiler Power Demand - not used</t>
  </si>
  <si>
    <t>The synthetic fuels included in the model can be produced using blue or green methods (see Modelling Framework document for more information).</t>
  </si>
  <si>
    <t>The blue and green versions of fuels have different upstream emissions and prices.</t>
  </si>
  <si>
    <t>2. This provides a comparitive energy cost across fuels, although energy efficiency varies across engines, which is not captured here but is reflected in the engine SFC figures.</t>
  </si>
  <si>
    <t>These are based on three sources / approaches:</t>
  </si>
  <si>
    <t>These fuel level emission factors are used in the emissions forecasts. They are averages of the emission factors by engine type and fuel (C.1).</t>
  </si>
  <si>
    <t>where:</t>
  </si>
  <si>
    <t>These factors are applied to the Admiralty formula to correct for adverse weather conditions and hull fouling. See Modelling Framework document for more information.</t>
  </si>
  <si>
    <t>These costs are used to calculate differences in costs between engine choices and are therefore focussed on the additional costs incurred.</t>
  </si>
  <si>
    <t>Battery electric propulsion</t>
  </si>
  <si>
    <t>This includes the size of battery required for an energy efficiency technology, energy storage battery + PTO. More information in table G.1.</t>
  </si>
  <si>
    <t>Power take-off</t>
  </si>
  <si>
    <t>Heavy fuel oil</t>
  </si>
  <si>
    <t>We have used port freight forecasts to produce demand forecasts for freight ships.</t>
  </si>
  <si>
    <t>This is given as an index from 2019 which is applied to the total work (capacity*mileage) in the 2019 estimates.</t>
  </si>
  <si>
    <t>Very difficult to apply / Significant impact on income / Not relevant</t>
  </si>
  <si>
    <t>EGCS</t>
  </si>
  <si>
    <t>Exhaust gas cleaning systems</t>
  </si>
  <si>
    <t>Exhaust gas recirculation</t>
  </si>
  <si>
    <t>Selective catalytic reduction</t>
  </si>
  <si>
    <t>OPEX costs includes operational costs and other cost increases that are a result of the abatement option. This includes lost revenue for speed optimisation.</t>
  </si>
  <si>
    <t>Approach 4: Where no data could be identified, a general assumption has been adopted of a reduction by 15% from the current TRL up to level 7 and then a reduction by 8% per TRL as prices start to stabilise .</t>
  </si>
  <si>
    <t>MEPC</t>
  </si>
  <si>
    <t>Marine Environment Protection Committee</t>
  </si>
  <si>
    <t>Specific fuel consumption values were calculated using the assumptions in table D.3 and representative RPM values (150rpm for slow speed engines, 600rpm for medium speed engines, and 1400rpm for high speed engines).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</si>
</sst>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64" formatCode="dd/mm/yy;@"/>
    <numFmt numFmtId="165" formatCode="d/m/yy;@"/>
    <numFmt numFmtId="166" formatCode="0.0000"/>
    <numFmt numFmtId="167" formatCode="0.000"/>
    <numFmt numFmtId="168" formatCode="_-[$£-809]* #,##0.00_-;\-[$£-809]* #,##0.00_-;_-[$£-809]* &quot;-&quot;??_-;_-@_-"/>
    <numFmt numFmtId="169" formatCode="0.0%"/>
    <numFmt numFmtId="170" formatCode="0.0"/>
    <numFmt numFmtId="171" formatCode="_-&quot;£&quot;* #,##0_-;\-&quot;£&quot;* #,##0_-;_-&quot;£&quot;* &quot;-&quot;??_-;_-@_-"/>
    <numFmt numFmtId="172" formatCode="0.00000"/>
    <numFmt numFmtId="173" formatCode="0.000000000"/>
    <numFmt numFmtId="174" formatCode="0.0000000"/>
    <numFmt numFmtId="175" formatCode="0.000000"/>
  </numFmts>
  <fonts count="40" x14ac:knownFonts="1">
    <font>
      <sz val="11"/>
      <color theme="1"/>
      <name val="Calibri"/>
      <family val="2"/>
      <scheme val="minor"/>
    </font>
    <font>
      <sz val="11"/>
      <color theme="1"/>
      <name val="Calibri"/>
      <family val="2"/>
      <scheme val="minor"/>
    </font>
    <font>
      <sz val="10"/>
      <name val="Arial"/>
      <family val="2"/>
    </font>
    <font>
      <b/>
      <sz val="20"/>
      <name val="Arial"/>
      <family val="2"/>
    </font>
    <font>
      <sz val="10"/>
      <color theme="1"/>
      <name val="Arial"/>
      <family val="2"/>
    </font>
    <font>
      <u/>
      <sz val="11"/>
      <color theme="10"/>
      <name val="Calibri"/>
      <family val="2"/>
      <scheme val="minor"/>
    </font>
    <font>
      <sz val="8"/>
      <name val="Arial"/>
      <family val="2"/>
    </font>
    <font>
      <sz val="10"/>
      <name val="Arial"/>
      <family val="2"/>
    </font>
    <font>
      <sz val="11"/>
      <name val="Arial"/>
      <family val="2"/>
    </font>
    <font>
      <sz val="11"/>
      <color theme="1"/>
      <name val="Arial"/>
      <family val="2"/>
    </font>
    <font>
      <u/>
      <sz val="11"/>
      <color theme="10"/>
      <name val="Arial"/>
      <family val="2"/>
    </font>
    <font>
      <sz val="11"/>
      <color rgb="FF000000"/>
      <name val="Arial"/>
      <family val="2"/>
    </font>
    <font>
      <sz val="11"/>
      <color rgb="FF000000"/>
      <name val="Calibri"/>
      <family val="2"/>
      <scheme val="minor"/>
    </font>
    <font>
      <b/>
      <sz val="11"/>
      <color rgb="FF000000"/>
      <name val="Calibri"/>
      <family val="2"/>
      <scheme val="minor"/>
    </font>
    <font>
      <vertAlign val="superscript"/>
      <sz val="10"/>
      <name val="Arial"/>
      <family val="2"/>
    </font>
    <font>
      <i/>
      <sz val="10"/>
      <name val="Arial"/>
      <family val="2"/>
    </font>
    <font>
      <b/>
      <sz val="12"/>
      <color rgb="FF000000"/>
      <name val="Arial"/>
      <family val="2"/>
    </font>
    <font>
      <sz val="12"/>
      <color rgb="FF000000"/>
      <name val="Arial"/>
      <family val="2"/>
    </font>
    <font>
      <u/>
      <sz val="11"/>
      <color rgb="FF0000FF"/>
      <name val="Arial"/>
      <family val="2"/>
    </font>
    <font>
      <b/>
      <sz val="11"/>
      <color theme="3"/>
      <name val="Calibri"/>
      <family val="2"/>
      <scheme val="minor"/>
    </font>
    <font>
      <b/>
      <sz val="16"/>
      <color rgb="FF000000"/>
      <name val="Calibri"/>
      <family val="2"/>
    </font>
    <font>
      <sz val="11"/>
      <color indexed="8"/>
      <name val="Calibri"/>
      <family val="2"/>
    </font>
    <font>
      <b/>
      <sz val="10"/>
      <name val="Arial"/>
      <family val="2"/>
    </font>
    <font>
      <sz val="10"/>
      <color rgb="FF000000"/>
      <name val="Arial"/>
      <family val="2"/>
    </font>
    <font>
      <b/>
      <sz val="10"/>
      <color rgb="FF000000"/>
      <name val="Arial"/>
      <family val="2"/>
    </font>
    <font>
      <b/>
      <sz val="10"/>
      <color theme="1"/>
      <name val="Arial"/>
      <family val="2"/>
    </font>
    <font>
      <b/>
      <sz val="10"/>
      <color rgb="FF323437"/>
      <name val="Arial"/>
      <family val="2"/>
    </font>
    <font>
      <sz val="10"/>
      <color rgb="FF323437"/>
      <name val="Arial"/>
      <family val="2"/>
    </font>
    <font>
      <b/>
      <i/>
      <sz val="10"/>
      <name val="Arial"/>
      <family val="2"/>
    </font>
    <font>
      <b/>
      <sz val="10"/>
      <color theme="0"/>
      <name val="Arial"/>
      <family val="2"/>
    </font>
    <font>
      <sz val="10"/>
      <color theme="0"/>
      <name val="Arial"/>
      <family val="2"/>
    </font>
    <font>
      <u/>
      <sz val="10"/>
      <color theme="10"/>
      <name val="Arial"/>
      <family val="2"/>
    </font>
    <font>
      <b/>
      <vertAlign val="superscript"/>
      <sz val="10"/>
      <name val="Arial"/>
      <family val="2"/>
    </font>
    <font>
      <b/>
      <sz val="12"/>
      <name val="Arial"/>
      <family val="2"/>
    </font>
    <font>
      <vertAlign val="superscript"/>
      <sz val="10"/>
      <color theme="1"/>
      <name val="Arial"/>
      <family val="2"/>
    </font>
    <font>
      <b/>
      <sz val="16"/>
      <name val="Arial"/>
      <family val="2"/>
    </font>
    <font>
      <b/>
      <u/>
      <sz val="10"/>
      <name val="Arial"/>
      <family val="2"/>
    </font>
    <font>
      <b/>
      <sz val="10"/>
      <color indexed="63"/>
      <name val="Arial"/>
      <family val="2"/>
    </font>
    <font>
      <u/>
      <sz val="10"/>
      <name val="Arial"/>
      <family val="2"/>
    </font>
    <font>
      <sz val="10"/>
      <color theme="1"/>
      <name val="Arial"/>
      <family val="2"/>
    </font>
  </fonts>
  <fills count="3">
    <fill>
      <patternFill patternType="none"/>
    </fill>
    <fill>
      <patternFill patternType="gray125"/>
    </fill>
    <fill>
      <patternFill patternType="solid">
        <fgColor rgb="FFDDDDDD"/>
        <bgColor indexed="64"/>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s>
  <cellStyleXfs count="14">
    <xf numFmtId="0" fontId="0"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2" fillId="0" borderId="0"/>
    <xf numFmtId="0" fontId="7" fillId="0" borderId="0"/>
    <xf numFmtId="9" fontId="2" fillId="0" borderId="0" applyFont="0" applyFill="0" applyBorder="0" applyAlignment="0" applyProtection="0"/>
    <xf numFmtId="0" fontId="2" fillId="0" borderId="0"/>
    <xf numFmtId="0" fontId="7" fillId="0" borderId="0"/>
    <xf numFmtId="0" fontId="7"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0"/>
  </cellStyleXfs>
  <cellXfs count="434">
    <xf numFmtId="0" fontId="0" fillId="0" borderId="0" xfId="0"/>
    <xf numFmtId="0" fontId="9" fillId="0" borderId="0" xfId="0" applyFont="1"/>
    <xf numFmtId="0" fontId="12" fillId="0" borderId="0" xfId="0" applyFont="1"/>
    <xf numFmtId="1" fontId="12" fillId="0" borderId="0" xfId="0" applyNumberFormat="1" applyFont="1"/>
    <xf numFmtId="0" fontId="3" fillId="0" borderId="0" xfId="2" applyFont="1" applyAlignment="1">
      <alignment vertical="center"/>
    </xf>
    <xf numFmtId="0" fontId="3" fillId="0" borderId="0" xfId="0" applyFont="1" applyAlignment="1">
      <alignment vertical="center"/>
    </xf>
    <xf numFmtId="0" fontId="3" fillId="0" borderId="0" xfId="8" applyFont="1" applyAlignment="1">
      <alignment vertical="center"/>
    </xf>
    <xf numFmtId="0" fontId="2" fillId="0" borderId="0" xfId="0" applyFont="1"/>
    <xf numFmtId="1" fontId="2" fillId="0" borderId="0" xfId="0" applyNumberFormat="1" applyFont="1"/>
    <xf numFmtId="0" fontId="16" fillId="0" borderId="0" xfId="0" applyFont="1" applyAlignment="1">
      <alignment horizontal="center" vertical="center" wrapText="1"/>
    </xf>
    <xf numFmtId="0" fontId="11" fillId="0" borderId="0" xfId="0" applyFont="1"/>
    <xf numFmtId="0" fontId="17" fillId="0" borderId="0" xfId="0" applyFont="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0" fillId="0" borderId="0" xfId="4" applyFont="1" applyAlignment="1">
      <alignment vertical="center"/>
    </xf>
    <xf numFmtId="0" fontId="16" fillId="0" borderId="0" xfId="0" applyFont="1" applyAlignment="1">
      <alignment vertical="center"/>
    </xf>
    <xf numFmtId="0" fontId="8" fillId="0" borderId="0" xfId="0" applyFont="1"/>
    <xf numFmtId="0" fontId="13" fillId="0" borderId="8" xfId="0" applyFont="1" applyBorder="1"/>
    <xf numFmtId="2" fontId="12" fillId="0" borderId="0" xfId="0" applyNumberFormat="1" applyFont="1"/>
    <xf numFmtId="0" fontId="8" fillId="0" borderId="0" xfId="0" applyFont="1" applyAlignment="1">
      <alignment horizontal="center"/>
    </xf>
    <xf numFmtId="0" fontId="22" fillId="0" borderId="0" xfId="0" applyFont="1" applyAlignment="1">
      <alignment vertical="center" wrapText="1"/>
    </xf>
    <xf numFmtId="0" fontId="22" fillId="0" borderId="0" xfId="0" applyFont="1" applyAlignment="1">
      <alignment horizontal="center" vertical="center" wrapText="1"/>
    </xf>
    <xf numFmtId="0" fontId="2" fillId="0" borderId="0" xfId="0" applyFont="1" applyAlignment="1">
      <alignment vertical="center"/>
    </xf>
    <xf numFmtId="172" fontId="2" fillId="0" borderId="0" xfId="0" applyNumberFormat="1"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72" fontId="2" fillId="0" borderId="0" xfId="0" applyNumberFormat="1" applyFont="1" applyAlignment="1">
      <alignment horizontal="center" wrapText="1"/>
    </xf>
    <xf numFmtId="0" fontId="4" fillId="0" borderId="0" xfId="0" applyFont="1"/>
    <xf numFmtId="0" fontId="23" fillId="0" borderId="0" xfId="0" applyFont="1"/>
    <xf numFmtId="0" fontId="25" fillId="0" borderId="0" xfId="0" applyFont="1"/>
    <xf numFmtId="0" fontId="25" fillId="0" borderId="8" xfId="0" applyFont="1" applyBorder="1"/>
    <xf numFmtId="0" fontId="26" fillId="0" borderId="8" xfId="0" applyFont="1" applyBorder="1"/>
    <xf numFmtId="0" fontId="27" fillId="0" borderId="0" xfId="0" applyFont="1"/>
    <xf numFmtId="0" fontId="22" fillId="0" borderId="0" xfId="0" applyFont="1" applyAlignment="1">
      <alignment vertical="center"/>
    </xf>
    <xf numFmtId="1" fontId="4" fillId="0" borderId="0" xfId="0" applyNumberFormat="1" applyFont="1"/>
    <xf numFmtId="0" fontId="4" fillId="0" borderId="0" xfId="0" applyFont="1" applyAlignment="1">
      <alignment vertical="center" wrapText="1"/>
    </xf>
    <xf numFmtId="0" fontId="4" fillId="0" borderId="0" xfId="0" applyFont="1" applyAlignment="1">
      <alignment horizontal="center"/>
    </xf>
    <xf numFmtId="0" fontId="4" fillId="0" borderId="3" xfId="0" applyFont="1" applyBorder="1"/>
    <xf numFmtId="0" fontId="4" fillId="0" borderId="39" xfId="0" applyFont="1" applyBorder="1"/>
    <xf numFmtId="0" fontId="4" fillId="0" borderId="8" xfId="0" applyFont="1" applyBorder="1"/>
    <xf numFmtId="0" fontId="22" fillId="0" borderId="0" xfId="0" applyFont="1"/>
    <xf numFmtId="9" fontId="2" fillId="0" borderId="0" xfId="7" applyFont="1" applyFill="1" applyBorder="1"/>
    <xf numFmtId="0" fontId="22" fillId="0" borderId="0" xfId="2" applyFont="1" applyAlignment="1">
      <alignment vertical="center"/>
    </xf>
    <xf numFmtId="0" fontId="2" fillId="0" borderId="0" xfId="0" applyFont="1" applyAlignment="1">
      <alignment horizontal="center"/>
    </xf>
    <xf numFmtId="2" fontId="2" fillId="0" borderId="0" xfId="0" applyNumberFormat="1" applyFont="1"/>
    <xf numFmtId="173" fontId="2" fillId="0" borderId="0" xfId="0" applyNumberFormat="1" applyFont="1"/>
    <xf numFmtId="172" fontId="2" fillId="0" borderId="0" xfId="0" applyNumberFormat="1" applyFont="1"/>
    <xf numFmtId="2" fontId="4" fillId="0" borderId="0" xfId="0" applyNumberFormat="1" applyFont="1"/>
    <xf numFmtId="0" fontId="24" fillId="0" borderId="0" xfId="0" applyFont="1"/>
    <xf numFmtId="0" fontId="24" fillId="0" borderId="8" xfId="0" applyFont="1" applyBorder="1"/>
    <xf numFmtId="1" fontId="23" fillId="0" borderId="0" xfId="0" applyNumberFormat="1" applyFont="1"/>
    <xf numFmtId="2" fontId="23" fillId="0" borderId="0" xfId="0" applyNumberFormat="1" applyFont="1"/>
    <xf numFmtId="167" fontId="23" fillId="0" borderId="0" xfId="0" applyNumberFormat="1" applyFont="1"/>
    <xf numFmtId="167" fontId="4" fillId="0" borderId="0" xfId="0" applyNumberFormat="1" applyFont="1"/>
    <xf numFmtId="172" fontId="4" fillId="0" borderId="0" xfId="0" applyNumberFormat="1" applyFont="1"/>
    <xf numFmtId="175" fontId="4" fillId="0" borderId="0" xfId="0" applyNumberFormat="1" applyFont="1"/>
    <xf numFmtId="0" fontId="25" fillId="0" borderId="0" xfId="0" applyFont="1" applyAlignment="1">
      <alignment horizontal="centerContinuous"/>
    </xf>
    <xf numFmtId="0" fontId="22" fillId="0" borderId="0" xfId="0" applyFont="1" applyAlignment="1">
      <alignment horizontal="centerContinuous"/>
    </xf>
    <xf numFmtId="0" fontId="22" fillId="0" borderId="8" xfId="0" applyFont="1" applyBorder="1"/>
    <xf numFmtId="0" fontId="2" fillId="0" borderId="8" xfId="0" applyFont="1" applyBorder="1"/>
    <xf numFmtId="0" fontId="31" fillId="0" borderId="0" xfId="4" applyFont="1"/>
    <xf numFmtId="6" fontId="23" fillId="0" borderId="0" xfId="0" applyNumberFormat="1" applyFont="1"/>
    <xf numFmtId="9" fontId="4" fillId="0" borderId="0" xfId="1" applyFont="1"/>
    <xf numFmtId="0" fontId="4" fillId="0" borderId="51" xfId="0" applyFont="1" applyBorder="1" applyAlignment="1">
      <alignment vertical="center"/>
    </xf>
    <xf numFmtId="0" fontId="4" fillId="0" borderId="52" xfId="0" applyFont="1" applyBorder="1" applyAlignment="1">
      <alignment vertical="center" wrapText="1"/>
    </xf>
    <xf numFmtId="0" fontId="4" fillId="0" borderId="52" xfId="0" applyFont="1" applyBorder="1"/>
    <xf numFmtId="0" fontId="4" fillId="0" borderId="3" xfId="0" applyFont="1" applyBorder="1" applyAlignment="1">
      <alignment vertical="center"/>
    </xf>
    <xf numFmtId="0" fontId="4" fillId="0" borderId="8" xfId="0" applyFont="1" applyBorder="1" applyAlignment="1">
      <alignment vertical="center" wrapText="1"/>
    </xf>
    <xf numFmtId="0" fontId="4" fillId="0" borderId="16" xfId="0" applyFont="1" applyBorder="1" applyAlignment="1">
      <alignment vertical="center"/>
    </xf>
    <xf numFmtId="0" fontId="22" fillId="0" borderId="0" xfId="0" applyFont="1" applyAlignment="1">
      <alignment horizontal="right"/>
    </xf>
    <xf numFmtId="0" fontId="22" fillId="0" borderId="8" xfId="0" applyFont="1" applyBorder="1" applyAlignment="1">
      <alignment horizontal="right" vertical="center" wrapText="1"/>
    </xf>
    <xf numFmtId="9" fontId="2" fillId="0" borderId="0" xfId="0" applyNumberFormat="1" applyFont="1"/>
    <xf numFmtId="0" fontId="22" fillId="0" borderId="0" xfId="0" applyFont="1" applyAlignment="1">
      <alignment horizontal="centerContinuous" vertical="center" wrapText="1"/>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center" wrapText="1"/>
    </xf>
    <xf numFmtId="0" fontId="22" fillId="0" borderId="0" xfId="2" applyFont="1" applyAlignment="1">
      <alignment horizontal="left" vertical="center"/>
    </xf>
    <xf numFmtId="0" fontId="2" fillId="0" borderId="0" xfId="0" applyFont="1" applyAlignment="1">
      <alignment wrapText="1"/>
    </xf>
    <xf numFmtId="0" fontId="2" fillId="0" borderId="0" xfId="0" applyFont="1" applyAlignment="1">
      <alignment horizontal="center" wrapText="1"/>
    </xf>
    <xf numFmtId="0" fontId="22" fillId="0" borderId="0" xfId="0" applyFont="1" applyAlignment="1">
      <alignment wrapText="1"/>
    </xf>
    <xf numFmtId="9" fontId="2" fillId="0" borderId="0" xfId="0" applyNumberFormat="1" applyFont="1" applyAlignment="1">
      <alignment wrapText="1"/>
    </xf>
    <xf numFmtId="0" fontId="22" fillId="0" borderId="0" xfId="0" applyFont="1" applyAlignment="1">
      <alignment horizontal="left"/>
    </xf>
    <xf numFmtId="0" fontId="22" fillId="0" borderId="0" xfId="0" applyFont="1" applyAlignment="1">
      <alignment horizontal="center" wrapText="1"/>
    </xf>
    <xf numFmtId="0" fontId="22" fillId="0" borderId="8" xfId="0" applyFont="1" applyBorder="1" applyAlignment="1">
      <alignment wrapText="1"/>
    </xf>
    <xf numFmtId="0" fontId="2" fillId="0" borderId="8" xfId="0" applyFont="1" applyBorder="1" applyAlignment="1">
      <alignment wrapText="1"/>
    </xf>
    <xf numFmtId="0" fontId="22" fillId="0" borderId="51" xfId="0" applyFont="1" applyBorder="1" applyAlignment="1">
      <alignment wrapText="1"/>
    </xf>
    <xf numFmtId="0" fontId="22" fillId="0" borderId="52" xfId="0" applyFont="1" applyBorder="1" applyAlignment="1">
      <alignment vertical="center" wrapText="1"/>
    </xf>
    <xf numFmtId="0" fontId="22" fillId="0" borderId="16" xfId="0" applyFont="1" applyBorder="1" applyAlignment="1">
      <alignment wrapText="1"/>
    </xf>
    <xf numFmtId="0" fontId="2" fillId="0" borderId="39" xfId="0" applyFont="1" applyBorder="1" applyAlignment="1">
      <alignment horizontal="left" vertical="center" wrapText="1"/>
    </xf>
    <xf numFmtId="0" fontId="22" fillId="0" borderId="0" xfId="0" applyFont="1" applyAlignment="1">
      <alignment horizontal="left" vertical="center" wrapText="1"/>
    </xf>
    <xf numFmtId="170" fontId="2" fillId="0" borderId="0" xfId="0" applyNumberFormat="1" applyFont="1" applyAlignment="1">
      <alignment horizontal="center" wrapText="1"/>
    </xf>
    <xf numFmtId="0" fontId="22" fillId="0" borderId="0" xfId="2" applyFont="1" applyAlignment="1">
      <alignment horizontal="left" vertical="center" wrapText="1"/>
    </xf>
    <xf numFmtId="0" fontId="2" fillId="0" borderId="3" xfId="0" applyFont="1" applyBorder="1" applyAlignment="1">
      <alignment wrapText="1"/>
    </xf>
    <xf numFmtId="0" fontId="2" fillId="0" borderId="16" xfId="0" applyFont="1" applyBorder="1" applyAlignment="1">
      <alignment wrapText="1"/>
    </xf>
    <xf numFmtId="0" fontId="22" fillId="0" borderId="3" xfId="0" applyFont="1" applyBorder="1" applyAlignment="1">
      <alignment vertical="center" wrapText="1"/>
    </xf>
    <xf numFmtId="0" fontId="22" fillId="0" borderId="16" xfId="0" applyFont="1" applyBorder="1" applyAlignment="1">
      <alignment vertical="center" wrapText="1"/>
    </xf>
    <xf numFmtId="0" fontId="22" fillId="0" borderId="52" xfId="0" applyFont="1" applyBorder="1" applyAlignment="1">
      <alignment horizontal="center" wrapText="1"/>
    </xf>
    <xf numFmtId="0" fontId="22" fillId="0" borderId="54" xfId="0" applyFont="1" applyBorder="1" applyAlignment="1">
      <alignment horizontal="center" wrapText="1"/>
    </xf>
    <xf numFmtId="0" fontId="2" fillId="0" borderId="8" xfId="0" applyFont="1" applyBorder="1" applyAlignment="1">
      <alignment horizontal="center" wrapText="1"/>
    </xf>
    <xf numFmtId="0" fontId="2" fillId="0" borderId="47" xfId="0" applyFont="1" applyBorder="1" applyAlignment="1">
      <alignment wrapText="1"/>
    </xf>
    <xf numFmtId="0" fontId="2" fillId="0" borderId="39" xfId="0" applyFont="1" applyBorder="1" applyAlignment="1">
      <alignment wrapText="1"/>
    </xf>
    <xf numFmtId="170"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2" fontId="2" fillId="0" borderId="0" xfId="0" applyNumberFormat="1" applyFont="1" applyAlignment="1">
      <alignment horizontal="center" wrapText="1"/>
    </xf>
    <xf numFmtId="9" fontId="2" fillId="0" borderId="8" xfId="0" applyNumberFormat="1" applyFont="1" applyBorder="1" applyAlignment="1">
      <alignment horizontal="center" wrapText="1"/>
    </xf>
    <xf numFmtId="167" fontId="2" fillId="0" borderId="0" xfId="0" applyNumberFormat="1" applyFont="1" applyAlignment="1">
      <alignment horizontal="center" wrapText="1"/>
    </xf>
    <xf numFmtId="0" fontId="22" fillId="0" borderId="0" xfId="0" applyFont="1" applyAlignment="1">
      <alignment horizontal="left" wrapText="1"/>
    </xf>
    <xf numFmtId="174" fontId="2" fillId="0" borderId="0" xfId="0" applyNumberFormat="1" applyFont="1" applyAlignment="1">
      <alignment horizontal="center" wrapText="1"/>
    </xf>
    <xf numFmtId="173" fontId="2" fillId="0" borderId="0" xfId="0" applyNumberFormat="1" applyFont="1" applyAlignment="1">
      <alignment horizontal="center" wrapText="1"/>
    </xf>
    <xf numFmtId="0" fontId="22" fillId="0" borderId="3" xfId="0" applyFont="1" applyBorder="1" applyAlignment="1">
      <alignment wrapText="1"/>
    </xf>
    <xf numFmtId="0" fontId="2" fillId="0" borderId="52" xfId="0" applyFont="1" applyBorder="1" applyAlignment="1">
      <alignment horizontal="center" wrapText="1"/>
    </xf>
    <xf numFmtId="0" fontId="2" fillId="0" borderId="54" xfId="0" applyFont="1" applyBorder="1" applyAlignment="1">
      <alignment wrapText="1"/>
    </xf>
    <xf numFmtId="0" fontId="2" fillId="0" borderId="51" xfId="0" applyFont="1" applyBorder="1" applyAlignment="1">
      <alignment wrapText="1"/>
    </xf>
    <xf numFmtId="0" fontId="2" fillId="0" borderId="52" xfId="0" applyFont="1" applyBorder="1" applyAlignment="1">
      <alignment wrapText="1"/>
    </xf>
    <xf numFmtId="9" fontId="2" fillId="0" borderId="52" xfId="0" applyNumberFormat="1" applyFont="1" applyBorder="1" applyAlignment="1">
      <alignment wrapText="1"/>
    </xf>
    <xf numFmtId="2" fontId="2" fillId="0" borderId="52" xfId="0" applyNumberFormat="1" applyFont="1" applyBorder="1" applyAlignment="1">
      <alignment horizontal="center" wrapText="1"/>
    </xf>
    <xf numFmtId="0" fontId="22" fillId="0" borderId="0" xfId="2" applyFont="1" applyAlignment="1">
      <alignment vertical="center" wrapText="1"/>
    </xf>
    <xf numFmtId="0" fontId="2" fillId="0" borderId="0" xfId="2" applyAlignment="1">
      <alignment vertical="center"/>
    </xf>
    <xf numFmtId="0" fontId="2" fillId="0" borderId="54" xfId="0" applyFont="1" applyBorder="1" applyAlignment="1">
      <alignment horizontal="center" wrapText="1"/>
    </xf>
    <xf numFmtId="0" fontId="2" fillId="0" borderId="3" xfId="2" applyBorder="1" applyAlignment="1">
      <alignment vertical="center" wrapText="1"/>
    </xf>
    <xf numFmtId="0" fontId="2" fillId="0" borderId="39" xfId="0" applyFont="1" applyBorder="1" applyAlignment="1">
      <alignment horizontal="center" wrapText="1"/>
    </xf>
    <xf numFmtId="0" fontId="2" fillId="0" borderId="16" xfId="2" applyBorder="1" applyAlignment="1">
      <alignment vertical="center" wrapText="1"/>
    </xf>
    <xf numFmtId="0" fontId="2" fillId="0" borderId="47" xfId="0" applyFont="1" applyBorder="1" applyAlignment="1">
      <alignment horizontal="center" wrapText="1"/>
    </xf>
    <xf numFmtId="0" fontId="2" fillId="0" borderId="51" xfId="2" applyBorder="1" applyAlignment="1">
      <alignment vertical="center" wrapText="1"/>
    </xf>
    <xf numFmtId="0" fontId="2" fillId="0" borderId="45" xfId="2"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6" xfId="2" applyBorder="1" applyAlignment="1">
      <alignment vertical="center" wrapText="1"/>
    </xf>
    <xf numFmtId="0" fontId="2" fillId="0" borderId="27" xfId="2" applyBorder="1" applyAlignment="1">
      <alignment vertical="center" wrapText="1"/>
    </xf>
    <xf numFmtId="0" fontId="2" fillId="0" borderId="17" xfId="2" applyBorder="1" applyAlignment="1">
      <alignment vertical="center" wrapText="1"/>
    </xf>
    <xf numFmtId="0" fontId="22" fillId="0" borderId="49" xfId="0" applyFont="1" applyBorder="1" applyAlignment="1">
      <alignment wrapText="1"/>
    </xf>
    <xf numFmtId="0" fontId="22" fillId="0" borderId="55" xfId="0" applyFont="1" applyBorder="1" applyAlignment="1">
      <alignment vertical="center" wrapText="1"/>
    </xf>
    <xf numFmtId="0" fontId="22" fillId="0" borderId="55" xfId="0" applyFont="1" applyBorder="1" applyAlignment="1">
      <alignment horizontal="center" wrapText="1"/>
    </xf>
    <xf numFmtId="0" fontId="22" fillId="0" borderId="50" xfId="0" applyFont="1" applyBorder="1" applyAlignment="1">
      <alignment horizontal="center" wrapText="1"/>
    </xf>
    <xf numFmtId="0" fontId="2" fillId="0" borderId="49" xfId="0" applyFont="1" applyBorder="1" applyAlignment="1">
      <alignment wrapText="1"/>
    </xf>
    <xf numFmtId="0" fontId="2" fillId="0" borderId="55" xfId="0" applyFont="1" applyBorder="1" applyAlignment="1">
      <alignment wrapText="1"/>
    </xf>
    <xf numFmtId="0" fontId="2" fillId="0" borderId="55" xfId="0" applyFont="1" applyBorder="1" applyAlignment="1">
      <alignment horizontal="center" wrapText="1"/>
    </xf>
    <xf numFmtId="0" fontId="2" fillId="0" borderId="50" xfId="0" applyFont="1" applyBorder="1" applyAlignment="1">
      <alignment wrapText="1"/>
    </xf>
    <xf numFmtId="167" fontId="2" fillId="0" borderId="0" xfId="0" applyNumberFormat="1" applyFont="1" applyAlignment="1">
      <alignment horizontal="center" vertical="center" wrapText="1"/>
    </xf>
    <xf numFmtId="2" fontId="2" fillId="0" borderId="8" xfId="0" applyNumberFormat="1" applyFont="1" applyBorder="1" applyAlignment="1">
      <alignment horizontal="center" wrapText="1"/>
    </xf>
    <xf numFmtId="172" fontId="2" fillId="0" borderId="8" xfId="0" applyNumberFormat="1" applyFont="1" applyBorder="1" applyAlignment="1">
      <alignment horizontal="center" wrapText="1"/>
    </xf>
    <xf numFmtId="0" fontId="2" fillId="0" borderId="39" xfId="0" applyFont="1" applyBorder="1" applyAlignment="1">
      <alignment horizontal="center" vertical="center" wrapText="1"/>
    </xf>
    <xf numFmtId="0" fontId="2" fillId="0" borderId="45" xfId="0" applyFont="1" applyBorder="1" applyAlignment="1">
      <alignment wrapText="1"/>
    </xf>
    <xf numFmtId="0" fontId="2" fillId="0" borderId="41" xfId="0" applyFont="1" applyBorder="1" applyAlignment="1">
      <alignment wrapText="1"/>
    </xf>
    <xf numFmtId="0" fontId="2" fillId="0" borderId="41" xfId="0" applyFont="1" applyBorder="1" applyAlignment="1">
      <alignment horizontal="center" wrapText="1"/>
    </xf>
    <xf numFmtId="0" fontId="22" fillId="0" borderId="48" xfId="0" applyFont="1" applyBorder="1" applyAlignment="1">
      <alignment wrapText="1"/>
    </xf>
    <xf numFmtId="0" fontId="2" fillId="0" borderId="48" xfId="0" applyFont="1" applyBorder="1" applyAlignment="1">
      <alignment wrapText="1"/>
    </xf>
    <xf numFmtId="170" fontId="2" fillId="0" borderId="8" xfId="0" applyNumberFormat="1" applyFont="1" applyBorder="1" applyAlignment="1">
      <alignment horizontal="center" wrapText="1"/>
    </xf>
    <xf numFmtId="170" fontId="2" fillId="0" borderId="41" xfId="0" applyNumberFormat="1" applyFont="1" applyBorder="1" applyAlignment="1">
      <alignment horizontal="center" wrapText="1"/>
    </xf>
    <xf numFmtId="0" fontId="2" fillId="0" borderId="53" xfId="0" applyFont="1" applyBorder="1" applyAlignment="1" applyProtection="1">
      <alignment horizontal="left" vertical="center" wrapText="1"/>
      <protection locked="0"/>
    </xf>
    <xf numFmtId="0" fontId="2" fillId="0" borderId="53" xfId="0" applyFont="1" applyBorder="1" applyAlignment="1" applyProtection="1">
      <alignment vertical="top" wrapText="1"/>
      <protection locked="0"/>
    </xf>
    <xf numFmtId="0" fontId="2" fillId="0" borderId="53"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0" borderId="0" xfId="13" applyFont="1" applyAlignment="1" applyProtection="1">
      <alignment vertical="center"/>
      <protection locked="0"/>
    </xf>
    <xf numFmtId="0" fontId="2" fillId="0" borderId="0" xfId="13" applyFont="1" applyAlignment="1" applyProtection="1">
      <alignment vertical="center" wrapText="1"/>
      <protection locked="0"/>
    </xf>
    <xf numFmtId="0" fontId="22" fillId="0" borderId="0" xfId="13" applyFont="1" applyAlignment="1">
      <alignment vertical="center"/>
    </xf>
    <xf numFmtId="0" fontId="22" fillId="0" borderId="8" xfId="13" applyFont="1" applyBorder="1" applyAlignment="1">
      <alignment vertical="center"/>
    </xf>
    <xf numFmtId="0" fontId="2" fillId="0" borderId="0" xfId="13" applyFont="1" applyAlignment="1">
      <alignment vertical="center"/>
    </xf>
    <xf numFmtId="0" fontId="2" fillId="0" borderId="53" xfId="4" applyFont="1" applyFill="1" applyBorder="1" applyAlignment="1" applyProtection="1">
      <alignment vertical="top" wrapText="1"/>
      <protection locked="0"/>
    </xf>
    <xf numFmtId="0" fontId="2" fillId="0" borderId="53" xfId="0" applyFont="1" applyBorder="1" applyAlignment="1">
      <alignment vertical="top" wrapText="1"/>
    </xf>
    <xf numFmtId="0" fontId="2" fillId="0" borderId="53" xfId="0" applyFont="1" applyBorder="1" applyAlignment="1">
      <alignment wrapText="1"/>
    </xf>
    <xf numFmtId="0" fontId="2" fillId="0" borderId="0" xfId="13" applyFont="1" applyAlignment="1">
      <alignment vertical="center" wrapText="1"/>
    </xf>
    <xf numFmtId="0" fontId="25" fillId="0" borderId="8" xfId="0" applyFont="1" applyBorder="1" applyAlignment="1">
      <alignment wrapText="1"/>
    </xf>
    <xf numFmtId="0" fontId="6" fillId="0" borderId="0" xfId="2" applyFont="1"/>
    <xf numFmtId="0" fontId="2" fillId="0" borderId="0" xfId="2"/>
    <xf numFmtId="0" fontId="2" fillId="0" borderId="0" xfId="5"/>
    <xf numFmtId="0" fontId="3" fillId="0" borderId="0" xfId="2" applyFont="1" applyAlignment="1">
      <alignment horizontal="left" vertical="center"/>
    </xf>
    <xf numFmtId="0" fontId="22" fillId="0" borderId="0" xfId="0" applyFont="1" applyAlignment="1">
      <alignment horizontal="justify" vertical="center" wrapText="1"/>
    </xf>
    <xf numFmtId="0" fontId="2" fillId="0" borderId="0" xfId="0" applyFont="1" applyAlignment="1">
      <alignment horizontal="justify" vertical="center" wrapText="1"/>
    </xf>
    <xf numFmtId="164" fontId="2" fillId="0" borderId="0" xfId="2" applyNumberFormat="1"/>
    <xf numFmtId="0" fontId="2" fillId="0" borderId="0" xfId="2" applyAlignment="1">
      <alignment wrapText="1"/>
    </xf>
    <xf numFmtId="0" fontId="22" fillId="0" borderId="0" xfId="2" applyFont="1"/>
    <xf numFmtId="0" fontId="2" fillId="0" borderId="0" xfId="2" applyAlignment="1">
      <alignment horizontal="center"/>
    </xf>
    <xf numFmtId="0" fontId="2" fillId="0" borderId="0" xfId="0" applyFont="1" applyAlignment="1">
      <alignment horizontal="center" vertical="center"/>
    </xf>
    <xf numFmtId="0" fontId="2" fillId="0" borderId="0" xfId="0" applyFont="1" applyAlignment="1">
      <alignment vertical="center" wrapText="1" readingOrder="1"/>
    </xf>
    <xf numFmtId="0" fontId="22" fillId="0" borderId="10" xfId="5" applyFont="1" applyBorder="1" applyAlignment="1">
      <alignment vertical="center"/>
    </xf>
    <xf numFmtId="0" fontId="22" fillId="0" borderId="7" xfId="5" applyFont="1" applyBorder="1" applyAlignment="1">
      <alignment vertical="center"/>
    </xf>
    <xf numFmtId="0" fontId="22" fillId="0" borderId="19" xfId="5" applyFont="1" applyBorder="1" applyAlignment="1">
      <alignment vertical="center"/>
    </xf>
    <xf numFmtId="0" fontId="2" fillId="0" borderId="2" xfId="0" applyFont="1" applyBorder="1"/>
    <xf numFmtId="0" fontId="2" fillId="0" borderId="30" xfId="0" applyFont="1" applyBorder="1"/>
    <xf numFmtId="0" fontId="2" fillId="0" borderId="31" xfId="0" applyFont="1" applyBorder="1"/>
    <xf numFmtId="0" fontId="2" fillId="0" borderId="26" xfId="0" applyFont="1" applyBorder="1"/>
    <xf numFmtId="0" fontId="2" fillId="0" borderId="27" xfId="0" applyFont="1" applyBorder="1"/>
    <xf numFmtId="0" fontId="2" fillId="0" borderId="28" xfId="0" applyFont="1" applyBorder="1"/>
    <xf numFmtId="0" fontId="2" fillId="0" borderId="23" xfId="0" applyFont="1" applyBorder="1"/>
    <xf numFmtId="0" fontId="2" fillId="0" borderId="24" xfId="0" applyFont="1" applyBorder="1"/>
    <xf numFmtId="0" fontId="2" fillId="0" borderId="25" xfId="0" applyFont="1" applyBorder="1"/>
    <xf numFmtId="0" fontId="2" fillId="0" borderId="42" xfId="6" applyFont="1" applyBorder="1" applyAlignment="1">
      <alignment vertical="center"/>
    </xf>
    <xf numFmtId="0" fontId="2" fillId="0" borderId="22" xfId="6" applyFont="1" applyBorder="1" applyAlignment="1">
      <alignment vertical="center"/>
    </xf>
    <xf numFmtId="0" fontId="2" fillId="0" borderId="1" xfId="6" applyFont="1" applyBorder="1" applyAlignment="1">
      <alignment vertical="center"/>
    </xf>
    <xf numFmtId="0" fontId="2" fillId="0" borderId="5" xfId="6" applyFont="1" applyBorder="1" applyAlignment="1">
      <alignment vertical="center"/>
    </xf>
    <xf numFmtId="0" fontId="2" fillId="0" borderId="6" xfId="0" applyFont="1" applyBorder="1"/>
    <xf numFmtId="0" fontId="2" fillId="0" borderId="17" xfId="0" applyFont="1" applyBorder="1"/>
    <xf numFmtId="0" fontId="2" fillId="0" borderId="18" xfId="0" applyFont="1" applyBorder="1"/>
    <xf numFmtId="0" fontId="2" fillId="0" borderId="43" xfId="0" applyFont="1" applyBorder="1"/>
    <xf numFmtId="0" fontId="2" fillId="0" borderId="46" xfId="0" applyFont="1" applyBorder="1"/>
    <xf numFmtId="0" fontId="2" fillId="0" borderId="44" xfId="0" applyFont="1" applyBorder="1"/>
    <xf numFmtId="0" fontId="2" fillId="0" borderId="29" xfId="6" applyFont="1" applyBorder="1" applyAlignment="1">
      <alignment vertical="center"/>
    </xf>
    <xf numFmtId="0" fontId="2" fillId="0" borderId="6"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11" fontId="2" fillId="0" borderId="13" xfId="0" applyNumberFormat="1" applyFont="1" applyBorder="1"/>
    <xf numFmtId="11" fontId="2" fillId="0" borderId="14" xfId="0" applyNumberFormat="1" applyFont="1" applyBorder="1"/>
    <xf numFmtId="11" fontId="2" fillId="0" borderId="15" xfId="0" applyNumberFormat="1" applyFont="1" applyBorder="1"/>
    <xf numFmtId="0" fontId="2" fillId="0" borderId="14" xfId="0" applyFont="1" applyBorder="1"/>
    <xf numFmtId="0" fontId="2" fillId="0" borderId="15" xfId="0" applyFont="1" applyBorder="1"/>
    <xf numFmtId="11" fontId="2" fillId="0" borderId="13" xfId="0" applyNumberFormat="1" applyFont="1" applyBorder="1" applyAlignment="1">
      <alignment wrapText="1"/>
    </xf>
    <xf numFmtId="0" fontId="2" fillId="0" borderId="14" xfId="0" applyFont="1" applyBorder="1" applyAlignment="1">
      <alignment wrapText="1"/>
    </xf>
    <xf numFmtId="11" fontId="2" fillId="0" borderId="14" xfId="0" applyNumberFormat="1" applyFont="1" applyBorder="1" applyAlignment="1">
      <alignment wrapText="1"/>
    </xf>
    <xf numFmtId="0" fontId="2" fillId="0" borderId="15" xfId="0" applyFont="1" applyBorder="1" applyAlignment="1">
      <alignment wrapText="1"/>
    </xf>
    <xf numFmtId="0" fontId="2" fillId="0" borderId="25" xfId="0" applyFont="1" applyBorder="1" applyAlignment="1">
      <alignment wrapText="1"/>
    </xf>
    <xf numFmtId="0" fontId="2" fillId="0" borderId="13" xfId="0" applyFont="1" applyBorder="1"/>
    <xf numFmtId="11" fontId="2" fillId="0" borderId="30" xfId="0" applyNumberFormat="1" applyFont="1" applyBorder="1"/>
    <xf numFmtId="0" fontId="2" fillId="0" borderId="11" xfId="5" applyBorder="1" applyAlignment="1">
      <alignment horizontal="left" vertical="center"/>
    </xf>
    <xf numFmtId="0" fontId="2" fillId="0" borderId="16" xfId="5" applyBorder="1" applyAlignment="1">
      <alignment horizontal="left" vertical="center"/>
    </xf>
    <xf numFmtId="0" fontId="2" fillId="0" borderId="49" xfId="5" applyBorder="1" applyAlignment="1">
      <alignment horizontal="left" vertical="center"/>
    </xf>
    <xf numFmtId="0" fontId="2" fillId="0" borderId="20" xfId="5" applyBorder="1" applyAlignment="1">
      <alignment horizontal="left" vertical="center"/>
    </xf>
    <xf numFmtId="0" fontId="2" fillId="0" borderId="3" xfId="5" applyBorder="1" applyAlignment="1">
      <alignment horizontal="left" vertical="center"/>
    </xf>
    <xf numFmtId="0" fontId="6" fillId="0" borderId="0" xfId="8" applyFont="1"/>
    <xf numFmtId="0" fontId="2" fillId="0" borderId="0" xfId="8"/>
    <xf numFmtId="0" fontId="35" fillId="0" borderId="0" xfId="2" applyFont="1"/>
    <xf numFmtId="0" fontId="2" fillId="0" borderId="40" xfId="0" applyFont="1" applyBorder="1" applyAlignment="1">
      <alignment horizontal="center"/>
    </xf>
    <xf numFmtId="0" fontId="22" fillId="0" borderId="0" xfId="0" applyFont="1" applyAlignment="1">
      <alignment horizontal="center"/>
    </xf>
    <xf numFmtId="0" fontId="22" fillId="0" borderId="10" xfId="0" applyFont="1" applyBorder="1" applyAlignment="1">
      <alignment vertical="center"/>
    </xf>
    <xf numFmtId="0" fontId="22" fillId="0" borderId="7" xfId="0" applyFont="1" applyBorder="1" applyAlignment="1">
      <alignment vertical="center"/>
    </xf>
    <xf numFmtId="0" fontId="22" fillId="0" borderId="19" xfId="0" applyFont="1" applyBorder="1" applyAlignment="1">
      <alignment vertical="center"/>
    </xf>
    <xf numFmtId="0" fontId="2" fillId="0" borderId="36" xfId="0" applyFont="1" applyBorder="1"/>
    <xf numFmtId="0" fontId="2" fillId="0" borderId="37" xfId="0" applyFont="1" applyBorder="1"/>
    <xf numFmtId="0" fontId="2" fillId="0" borderId="38" xfId="0" applyFont="1" applyBorder="1"/>
    <xf numFmtId="0" fontId="2" fillId="0" borderId="3" xfId="0" applyFont="1" applyBorder="1" applyAlignment="1">
      <alignment vertical="center"/>
    </xf>
    <xf numFmtId="0" fontId="2" fillId="0" borderId="42" xfId="9" applyFont="1" applyBorder="1" applyAlignment="1">
      <alignment vertical="center"/>
    </xf>
    <xf numFmtId="0" fontId="2" fillId="0" borderId="5" xfId="9" applyFont="1" applyBorder="1" applyAlignment="1">
      <alignment vertical="center"/>
    </xf>
    <xf numFmtId="0" fontId="2" fillId="0" borderId="32" xfId="0" applyFont="1" applyBorder="1"/>
    <xf numFmtId="0" fontId="2" fillId="0" borderId="40" xfId="0" applyFont="1" applyBorder="1"/>
    <xf numFmtId="0" fontId="2" fillId="0" borderId="33" xfId="0" applyFont="1" applyBorder="1"/>
    <xf numFmtId="0" fontId="2" fillId="0" borderId="1" xfId="9" applyFont="1" applyBorder="1" applyAlignment="1">
      <alignment vertical="center"/>
    </xf>
    <xf numFmtId="0" fontId="2" fillId="0" borderId="10" xfId="0" applyFont="1" applyBorder="1"/>
    <xf numFmtId="0" fontId="2" fillId="0" borderId="12" xfId="0" applyFont="1" applyBorder="1"/>
    <xf numFmtId="0" fontId="2" fillId="0" borderId="34" xfId="0" applyFont="1" applyBorder="1"/>
    <xf numFmtId="0" fontId="2" fillId="0" borderId="7" xfId="0" applyFont="1" applyBorder="1"/>
    <xf numFmtId="0" fontId="2" fillId="0" borderId="4" xfId="0" applyFont="1" applyBorder="1"/>
    <xf numFmtId="0" fontId="2" fillId="0" borderId="29" xfId="9" applyFont="1" applyBorder="1" applyAlignment="1">
      <alignment vertical="center"/>
    </xf>
    <xf numFmtId="0" fontId="2" fillId="0" borderId="22" xfId="9" applyFont="1" applyBorder="1" applyAlignment="1">
      <alignment vertical="center"/>
    </xf>
    <xf numFmtId="0" fontId="2" fillId="0" borderId="10" xfId="0" applyFont="1" applyBorder="1" applyAlignment="1">
      <alignment wrapText="1"/>
    </xf>
    <xf numFmtId="0" fontId="2" fillId="0" borderId="12" xfId="0" applyFont="1" applyBorder="1" applyAlignment="1">
      <alignment wrapText="1"/>
    </xf>
    <xf numFmtId="0" fontId="2" fillId="0" borderId="34" xfId="0" applyFont="1" applyBorder="1" applyAlignment="1">
      <alignment wrapText="1"/>
    </xf>
    <xf numFmtId="0" fontId="2" fillId="0" borderId="26" xfId="7" applyNumberFormat="1" applyFont="1" applyFill="1" applyBorder="1" applyAlignment="1"/>
    <xf numFmtId="0" fontId="2" fillId="0" borderId="27" xfId="7" applyNumberFormat="1" applyFont="1" applyFill="1" applyBorder="1" applyAlignment="1"/>
    <xf numFmtId="0" fontId="2" fillId="0" borderId="28" xfId="7" applyNumberFormat="1" applyFont="1" applyFill="1" applyBorder="1" applyAlignment="1"/>
    <xf numFmtId="0" fontId="2" fillId="0" borderId="26" xfId="0" applyFont="1" applyBorder="1" applyAlignment="1">
      <alignment wrapText="1"/>
    </xf>
    <xf numFmtId="0" fontId="2" fillId="0" borderId="27" xfId="0" applyFont="1" applyBorder="1" applyAlignment="1">
      <alignment wrapText="1"/>
    </xf>
    <xf numFmtId="0" fontId="2" fillId="0" borderId="28" xfId="0" applyFont="1" applyBorder="1" applyAlignment="1">
      <alignment wrapText="1"/>
    </xf>
    <xf numFmtId="0" fontId="2" fillId="0" borderId="3" xfId="0" applyFont="1" applyBorder="1" applyAlignment="1">
      <alignment vertical="center" wrapText="1"/>
    </xf>
    <xf numFmtId="0" fontId="2" fillId="0" borderId="42" xfId="9" applyFont="1" applyBorder="1" applyAlignment="1">
      <alignment vertical="center" wrapText="1"/>
    </xf>
    <xf numFmtId="0" fontId="2" fillId="0" borderId="29" xfId="9" applyFont="1" applyBorder="1" applyAlignment="1">
      <alignment vertical="center" wrapText="1"/>
    </xf>
    <xf numFmtId="0" fontId="2" fillId="0" borderId="22" xfId="9" applyFont="1" applyBorder="1" applyAlignment="1">
      <alignment vertical="center" wrapText="1"/>
    </xf>
    <xf numFmtId="0" fontId="2" fillId="0" borderId="23" xfId="0" applyFont="1" applyBorder="1" applyAlignment="1">
      <alignment wrapText="1"/>
    </xf>
    <xf numFmtId="0" fontId="2" fillId="0" borderId="24" xfId="0" applyFont="1" applyBorder="1" applyAlignment="1">
      <alignment wrapText="1"/>
    </xf>
    <xf numFmtId="0" fontId="2" fillId="0" borderId="0" xfId="2" applyAlignment="1">
      <alignment horizontal="left"/>
    </xf>
    <xf numFmtId="165" fontId="2" fillId="0" borderId="0" xfId="2" applyNumberFormat="1" applyAlignment="1">
      <alignment horizontal="left"/>
    </xf>
    <xf numFmtId="0" fontId="2" fillId="0" borderId="11" xfId="0" applyFont="1" applyBorder="1" applyAlignment="1">
      <alignment horizontal="left" wrapText="1"/>
    </xf>
    <xf numFmtId="0" fontId="2" fillId="0" borderId="12" xfId="0" applyFont="1" applyBorder="1" applyAlignment="1">
      <alignment horizontal="left"/>
    </xf>
    <xf numFmtId="0" fontId="2" fillId="0" borderId="3"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wrapText="1"/>
    </xf>
    <xf numFmtId="0" fontId="2" fillId="0" borderId="3"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wrapText="1"/>
    </xf>
    <xf numFmtId="0" fontId="2" fillId="0" borderId="12" xfId="0" applyFont="1" applyBorder="1" applyAlignment="1">
      <alignment horizontal="left" wrapText="1"/>
    </xf>
    <xf numFmtId="0" fontId="2" fillId="0" borderId="20" xfId="0" applyFont="1" applyBorder="1" applyAlignment="1">
      <alignment horizontal="left" vertical="center"/>
    </xf>
    <xf numFmtId="0" fontId="2" fillId="0" borderId="34" xfId="0" applyFont="1" applyBorder="1" applyAlignment="1">
      <alignment horizontal="left"/>
    </xf>
    <xf numFmtId="0" fontId="2" fillId="0" borderId="4" xfId="0" applyFont="1" applyBorder="1" applyAlignment="1">
      <alignment horizontal="left"/>
    </xf>
    <xf numFmtId="0" fontId="2" fillId="0" borderId="35" xfId="0" applyFont="1" applyBorder="1" applyAlignment="1">
      <alignment horizontal="left"/>
    </xf>
    <xf numFmtId="0" fontId="6" fillId="0" borderId="0" xfId="2" applyFont="1" applyAlignment="1">
      <alignment horizontal="left"/>
    </xf>
    <xf numFmtId="0" fontId="22" fillId="0" borderId="9" xfId="6" applyFont="1" applyBorder="1" applyAlignment="1">
      <alignment vertical="center" wrapText="1"/>
    </xf>
    <xf numFmtId="0" fontId="2" fillId="0" borderId="12" xfId="5" applyBorder="1" applyAlignment="1">
      <alignment vertical="center"/>
    </xf>
    <xf numFmtId="0" fontId="2" fillId="0" borderId="8" xfId="5" applyBorder="1" applyAlignment="1">
      <alignment vertical="center"/>
    </xf>
    <xf numFmtId="0" fontId="2" fillId="0" borderId="52" xfId="5" applyBorder="1" applyAlignment="1">
      <alignment vertical="center"/>
    </xf>
    <xf numFmtId="0" fontId="2" fillId="0" borderId="21" xfId="5" applyBorder="1" applyAlignment="1">
      <alignment vertical="center"/>
    </xf>
    <xf numFmtId="0" fontId="2" fillId="0" borderId="0" xfId="5" applyAlignment="1">
      <alignment vertical="center"/>
    </xf>
    <xf numFmtId="0" fontId="22" fillId="0" borderId="9" xfId="5" applyFont="1" applyBorder="1" applyAlignment="1">
      <alignment horizontal="left" vertical="center" wrapText="1"/>
    </xf>
    <xf numFmtId="165" fontId="2" fillId="0" borderId="0" xfId="2" applyNumberFormat="1"/>
    <xf numFmtId="0" fontId="22" fillId="0" borderId="9" xfId="9" applyFont="1" applyBorder="1" applyAlignment="1">
      <alignment vertical="center" wrapText="1"/>
    </xf>
    <xf numFmtId="0" fontId="2" fillId="0" borderId="1" xfId="9" applyFont="1" applyBorder="1"/>
    <xf numFmtId="0" fontId="2" fillId="0" borderId="29" xfId="9" applyFont="1" applyBorder="1"/>
    <xf numFmtId="0" fontId="2" fillId="0" borderId="22" xfId="9" applyFont="1" applyBorder="1"/>
    <xf numFmtId="0" fontId="2" fillId="0" borderId="0" xfId="9" applyFont="1"/>
    <xf numFmtId="0" fontId="22" fillId="0" borderId="9" xfId="0" applyFont="1" applyBorder="1" applyAlignment="1">
      <alignment horizontal="left" vertical="center" wrapText="1"/>
    </xf>
    <xf numFmtId="1" fontId="2" fillId="0" borderId="15" xfId="0" applyNumberFormat="1" applyFont="1" applyBorder="1"/>
    <xf numFmtId="11" fontId="2" fillId="0" borderId="32" xfId="0" applyNumberFormat="1" applyFont="1" applyBorder="1"/>
    <xf numFmtId="166" fontId="2" fillId="0" borderId="13" xfId="0" applyNumberFormat="1" applyFont="1" applyBorder="1"/>
    <xf numFmtId="166" fontId="2" fillId="0" borderId="14" xfId="0" applyNumberFormat="1" applyFont="1" applyBorder="1"/>
    <xf numFmtId="166" fontId="2" fillId="0" borderId="15" xfId="0" applyNumberFormat="1" applyFont="1" applyBorder="1"/>
    <xf numFmtId="11" fontId="2" fillId="0" borderId="26" xfId="0" applyNumberFormat="1" applyFont="1" applyBorder="1"/>
    <xf numFmtId="11" fontId="2" fillId="0" borderId="27" xfId="0" applyNumberFormat="1" applyFont="1" applyBorder="1"/>
    <xf numFmtId="0" fontId="2" fillId="0" borderId="32" xfId="0" applyFont="1" applyBorder="1" applyAlignment="1">
      <alignment wrapText="1"/>
    </xf>
    <xf numFmtId="0" fontId="2" fillId="0" borderId="40" xfId="0" applyFont="1" applyBorder="1" applyAlignment="1">
      <alignment wrapText="1"/>
    </xf>
    <xf numFmtId="0" fontId="2" fillId="0" borderId="33" xfId="0" applyFont="1" applyBorder="1" applyAlignment="1">
      <alignment wrapText="1"/>
    </xf>
    <xf numFmtId="11" fontId="2" fillId="0" borderId="2" xfId="0" applyNumberFormat="1" applyFont="1" applyBorder="1"/>
    <xf numFmtId="0" fontId="22" fillId="0" borderId="0" xfId="8" applyFont="1" applyAlignment="1">
      <alignment vertical="center"/>
    </xf>
    <xf numFmtId="0" fontId="2" fillId="0" borderId="0" xfId="8" applyAlignment="1">
      <alignment vertical="center"/>
    </xf>
    <xf numFmtId="0" fontId="15" fillId="0" borderId="0" xfId="8" applyFont="1"/>
    <xf numFmtId="0" fontId="2" fillId="0" borderId="40" xfId="0" applyFont="1" applyBorder="1" applyAlignment="1">
      <alignment vertical="center"/>
    </xf>
    <xf numFmtId="0" fontId="2" fillId="0" borderId="0" xfId="8" applyAlignment="1">
      <alignment wrapText="1"/>
    </xf>
    <xf numFmtId="2" fontId="2" fillId="0" borderId="0" xfId="8" applyNumberFormat="1"/>
    <xf numFmtId="0" fontId="22" fillId="0" borderId="0" xfId="8" applyFont="1"/>
    <xf numFmtId="0" fontId="2" fillId="0" borderId="0" xfId="8" applyAlignment="1">
      <alignment horizontal="center"/>
    </xf>
    <xf numFmtId="0" fontId="2" fillId="0" borderId="17" xfId="0" applyFont="1" applyBorder="1" applyAlignment="1">
      <alignment vertical="center" wrapText="1"/>
    </xf>
    <xf numFmtId="0" fontId="2" fillId="0" borderId="46" xfId="0" applyFont="1" applyBorder="1" applyAlignment="1">
      <alignment vertical="center" wrapText="1"/>
    </xf>
    <xf numFmtId="0" fontId="2" fillId="0" borderId="46" xfId="0" applyFont="1" applyBorder="1" applyAlignment="1">
      <alignment vertical="center"/>
    </xf>
    <xf numFmtId="0" fontId="2" fillId="0" borderId="17" xfId="0" applyFont="1" applyBorder="1" applyAlignment="1">
      <alignment vertical="center"/>
    </xf>
    <xf numFmtId="0" fontId="2" fillId="0" borderId="3" xfId="8" applyBorder="1" applyAlignment="1">
      <alignment vertical="center"/>
    </xf>
    <xf numFmtId="0" fontId="2" fillId="0" borderId="16" xfId="8" applyBorder="1" applyAlignment="1">
      <alignment vertical="center"/>
    </xf>
    <xf numFmtId="0" fontId="22" fillId="0" borderId="45" xfId="0" applyFont="1" applyBorder="1" applyAlignment="1">
      <alignment vertical="center" wrapText="1"/>
    </xf>
    <xf numFmtId="0" fontId="22" fillId="0" borderId="41" xfId="0" applyFont="1" applyBorder="1" applyAlignment="1">
      <alignment vertical="center" wrapText="1"/>
    </xf>
    <xf numFmtId="0" fontId="2" fillId="0" borderId="49" xfId="0" applyFont="1" applyBorder="1" applyAlignment="1">
      <alignment vertical="center"/>
    </xf>
    <xf numFmtId="0" fontId="2" fillId="0" borderId="52" xfId="0" applyFont="1" applyBorder="1" applyAlignment="1">
      <alignment vertical="center"/>
    </xf>
    <xf numFmtId="0" fontId="2" fillId="0" borderId="16"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vertical="center" wrapText="1"/>
    </xf>
    <xf numFmtId="0" fontId="2" fillId="0" borderId="49" xfId="8" applyBorder="1" applyAlignment="1">
      <alignment vertical="center"/>
    </xf>
    <xf numFmtId="0" fontId="22" fillId="0" borderId="41" xfId="10" applyFont="1" applyBorder="1" applyAlignment="1">
      <alignment vertical="center" wrapText="1"/>
    </xf>
    <xf numFmtId="0" fontId="22" fillId="0" borderId="48" xfId="10" applyFont="1" applyBorder="1" applyAlignment="1">
      <alignment vertical="center" wrapText="1"/>
    </xf>
    <xf numFmtId="167" fontId="2" fillId="0" borderId="52" xfId="0" applyNumberFormat="1" applyFont="1" applyBorder="1"/>
    <xf numFmtId="0" fontId="2" fillId="0" borderId="52" xfId="0" applyFont="1" applyBorder="1"/>
    <xf numFmtId="1" fontId="2" fillId="0" borderId="54" xfId="0" applyNumberFormat="1" applyFont="1" applyBorder="1"/>
    <xf numFmtId="167" fontId="2" fillId="0" borderId="0" xfId="0" applyNumberFormat="1" applyFont="1"/>
    <xf numFmtId="1" fontId="2" fillId="0" borderId="39" xfId="0" applyNumberFormat="1" applyFont="1" applyBorder="1"/>
    <xf numFmtId="167" fontId="2" fillId="0" borderId="8" xfId="0" applyNumberFormat="1" applyFont="1" applyBorder="1"/>
    <xf numFmtId="1" fontId="2" fillId="0" borderId="47" xfId="0" applyNumberFormat="1" applyFont="1" applyBorder="1"/>
    <xf numFmtId="0" fontId="2" fillId="0" borderId="3" xfId="0" applyFont="1" applyBorder="1"/>
    <xf numFmtId="0" fontId="2" fillId="0" borderId="52" xfId="7" applyNumberFormat="1" applyFont="1" applyFill="1" applyBorder="1" applyAlignment="1"/>
    <xf numFmtId="0" fontId="2" fillId="0" borderId="49" xfId="0" applyFont="1" applyBorder="1"/>
    <xf numFmtId="167" fontId="2" fillId="0" borderId="0" xfId="0" applyNumberFormat="1" applyFont="1" applyAlignment="1">
      <alignment wrapText="1"/>
    </xf>
    <xf numFmtId="1" fontId="2" fillId="0" borderId="39" xfId="0" applyNumberFormat="1" applyFont="1" applyBorder="1" applyAlignment="1">
      <alignment wrapText="1"/>
    </xf>
    <xf numFmtId="0" fontId="2" fillId="0" borderId="3" xfId="8" applyBorder="1"/>
    <xf numFmtId="2" fontId="2" fillId="0" borderId="39" xfId="8" applyNumberFormat="1" applyBorder="1"/>
    <xf numFmtId="0" fontId="2" fillId="0" borderId="52" xfId="8" applyBorder="1"/>
    <xf numFmtId="1" fontId="2" fillId="0" borderId="54" xfId="8" applyNumberFormat="1" applyBorder="1"/>
    <xf numFmtId="1" fontId="2" fillId="0" borderId="39" xfId="8" applyNumberFormat="1" applyBorder="1"/>
    <xf numFmtId="0" fontId="2" fillId="0" borderId="8" xfId="8" applyBorder="1"/>
    <xf numFmtId="1" fontId="2" fillId="0" borderId="47" xfId="8" applyNumberFormat="1" applyBorder="1"/>
    <xf numFmtId="0" fontId="2" fillId="0" borderId="46" xfId="0" applyFont="1" applyBorder="1" applyAlignment="1">
      <alignment wrapText="1"/>
    </xf>
    <xf numFmtId="0" fontId="2" fillId="0" borderId="27" xfId="0" applyFont="1" applyBorder="1" applyAlignment="1">
      <alignment vertical="center"/>
    </xf>
    <xf numFmtId="0" fontId="33" fillId="0" borderId="16" xfId="0" applyFont="1" applyBorder="1"/>
    <xf numFmtId="0" fontId="22" fillId="0" borderId="40" xfId="0" applyFont="1" applyBorder="1" applyAlignment="1">
      <alignment horizontal="center" wrapText="1"/>
    </xf>
    <xf numFmtId="0" fontId="22" fillId="0" borderId="40" xfId="0" applyFont="1" applyBorder="1" applyAlignment="1">
      <alignment wrapText="1"/>
    </xf>
    <xf numFmtId="0" fontId="2" fillId="0" borderId="0" xfId="8" applyAlignment="1">
      <alignment horizontal="center" vertical="center"/>
    </xf>
    <xf numFmtId="0" fontId="2" fillId="0" borderId="0" xfId="8" applyAlignment="1">
      <alignment horizontal="left"/>
    </xf>
    <xf numFmtId="0" fontId="36" fillId="0" borderId="0" xfId="8" applyFont="1" applyAlignment="1">
      <alignment horizontal="left"/>
    </xf>
    <xf numFmtId="0" fontId="22" fillId="0" borderId="8" xfId="8" applyFont="1" applyBorder="1" applyAlignment="1">
      <alignment vertical="center" wrapText="1"/>
    </xf>
    <xf numFmtId="0" fontId="2" fillId="0" borderId="27" xfId="0" applyFont="1" applyBorder="1" applyAlignment="1">
      <alignment vertical="center" wrapText="1"/>
    </xf>
    <xf numFmtId="0" fontId="2" fillId="0" borderId="40" xfId="0" applyFont="1" applyBorder="1" applyAlignment="1">
      <alignment vertical="center" wrapText="1"/>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0" fontId="36" fillId="0" borderId="0" xfId="8" applyFont="1"/>
    <xf numFmtId="0" fontId="22" fillId="0" borderId="45" xfId="0" applyFont="1" applyBorder="1" applyAlignment="1">
      <alignment horizontal="left"/>
    </xf>
    <xf numFmtId="0" fontId="22" fillId="0" borderId="48" xfId="0" applyFont="1" applyBorder="1"/>
    <xf numFmtId="0" fontId="22" fillId="0" borderId="40" xfId="0" applyFont="1" applyBorder="1"/>
    <xf numFmtId="0" fontId="22" fillId="0" borderId="40" xfId="0" applyFont="1" applyBorder="1" applyAlignment="1">
      <alignment horizontal="center" vertical="center"/>
    </xf>
    <xf numFmtId="0" fontId="2" fillId="2" borderId="40" xfId="0" applyFont="1" applyFill="1" applyBorder="1" applyAlignment="1">
      <alignment vertical="center"/>
    </xf>
    <xf numFmtId="0" fontId="25" fillId="0" borderId="16" xfId="0" applyFont="1" applyBorder="1"/>
    <xf numFmtId="0" fontId="4" fillId="0" borderId="0" xfId="0" applyFont="1" applyAlignment="1">
      <alignment horizontal="centerContinuous"/>
    </xf>
    <xf numFmtId="0" fontId="25" fillId="0" borderId="3" xfId="0" applyFont="1" applyBorder="1" applyAlignment="1">
      <alignment horizontal="centerContinuous"/>
    </xf>
    <xf numFmtId="0" fontId="25" fillId="0" borderId="47" xfId="0" applyFont="1" applyBorder="1"/>
    <xf numFmtId="0" fontId="25" fillId="0" borderId="8" xfId="0" applyFont="1" applyBorder="1" applyAlignment="1">
      <alignment horizontal="center"/>
    </xf>
    <xf numFmtId="0" fontId="24" fillId="0" borderId="8" xfId="0" applyFont="1" applyBorder="1" applyAlignment="1">
      <alignment wrapText="1"/>
    </xf>
    <xf numFmtId="0" fontId="4" fillId="0" borderId="0" xfId="0" applyFont="1" applyAlignment="1">
      <alignment horizontal="left"/>
    </xf>
    <xf numFmtId="171" fontId="4" fillId="0" borderId="0" xfId="0" applyNumberFormat="1" applyFont="1"/>
    <xf numFmtId="0" fontId="37" fillId="0" borderId="8" xfId="0" applyFont="1" applyBorder="1"/>
    <xf numFmtId="0" fontId="22" fillId="0" borderId="3" xfId="0" applyFont="1" applyBorder="1"/>
    <xf numFmtId="9" fontId="2" fillId="0" borderId="3" xfId="1" applyFont="1" applyBorder="1"/>
    <xf numFmtId="9" fontId="2" fillId="0" borderId="0" xfId="1" applyFont="1"/>
    <xf numFmtId="0" fontId="3" fillId="0" borderId="0" xfId="0" applyFont="1" applyAlignment="1">
      <alignment horizontal="left" vertical="center"/>
    </xf>
    <xf numFmtId="0" fontId="8" fillId="0" borderId="0" xfId="0" applyFont="1" applyAlignment="1">
      <alignment vertical="center"/>
    </xf>
    <xf numFmtId="0" fontId="22" fillId="0" borderId="0" xfId="0" applyFont="1" applyAlignment="1">
      <alignment horizontal="left" vertical="center"/>
    </xf>
    <xf numFmtId="0" fontId="28" fillId="0" borderId="0" xfId="0" applyFont="1" applyAlignment="1">
      <alignment horizontal="center" vertical="center" wrapText="1"/>
    </xf>
    <xf numFmtId="0" fontId="2" fillId="0" borderId="0" xfId="0" applyFont="1" applyAlignment="1">
      <alignment vertical="top" wrapText="1"/>
    </xf>
    <xf numFmtId="0" fontId="22" fillId="0" borderId="0" xfId="0" applyFont="1" applyAlignment="1">
      <alignment vertical="top" wrapText="1"/>
    </xf>
    <xf numFmtId="0" fontId="2" fillId="0" borderId="0" xfId="0" applyFont="1" applyAlignment="1">
      <alignment horizontal="left" vertical="top" wrapText="1"/>
    </xf>
    <xf numFmtId="0" fontId="22" fillId="0" borderId="8" xfId="0" applyFont="1" applyBorder="1" applyAlignment="1">
      <alignment horizontal="left" vertical="center" wrapText="1"/>
    </xf>
    <xf numFmtId="0" fontId="8" fillId="0" borderId="0" xfId="0" applyFont="1" applyAlignment="1">
      <alignment horizontal="left"/>
    </xf>
    <xf numFmtId="0" fontId="2" fillId="0" borderId="0" xfId="8" applyAlignment="1">
      <alignment horizontal="left" vertical="center"/>
    </xf>
    <xf numFmtId="0" fontId="38" fillId="0" borderId="0" xfId="4" applyFont="1" applyFill="1" applyBorder="1" applyAlignment="1">
      <alignment horizontal="left"/>
    </xf>
    <xf numFmtId="0" fontId="8" fillId="0" borderId="0" xfId="0" applyFont="1" applyAlignment="1">
      <alignment horizontal="left" vertical="center"/>
    </xf>
    <xf numFmtId="0" fontId="2" fillId="0" borderId="16" xfId="0" applyFont="1" applyBorder="1" applyAlignment="1">
      <alignment horizontal="left" vertical="center"/>
    </xf>
    <xf numFmtId="0" fontId="22" fillId="0" borderId="48" xfId="0" applyFont="1" applyBorder="1" applyAlignment="1">
      <alignment horizontal="left"/>
    </xf>
    <xf numFmtId="0" fontId="2" fillId="0" borderId="16" xfId="0" applyFont="1" applyBorder="1" applyAlignment="1">
      <alignment horizontal="left"/>
    </xf>
    <xf numFmtId="0" fontId="2" fillId="0" borderId="47" xfId="0" applyFont="1" applyBorder="1" applyAlignment="1">
      <alignment horizontal="left" vertical="center" wrapText="1"/>
    </xf>
    <xf numFmtId="0" fontId="30" fillId="0" borderId="0" xfId="0" applyFont="1" applyAlignment="1">
      <alignment vertical="center" wrapText="1"/>
    </xf>
    <xf numFmtId="9" fontId="2" fillId="0" borderId="0" xfId="1" applyFont="1" applyFill="1" applyBorder="1" applyAlignment="1">
      <alignment horizontal="center" vertical="center" wrapText="1"/>
    </xf>
    <xf numFmtId="0" fontId="29" fillId="0" borderId="0" xfId="0" applyFont="1" applyAlignment="1">
      <alignment vertical="center"/>
    </xf>
    <xf numFmtId="0" fontId="25" fillId="0" borderId="0" xfId="0" applyFont="1" applyAlignment="1">
      <alignment horizontal="centerContinuous" vertical="center"/>
    </xf>
    <xf numFmtId="0" fontId="3" fillId="0" borderId="0" xfId="0" applyFont="1" applyAlignment="1">
      <alignment vertical="center" wrapText="1"/>
    </xf>
    <xf numFmtId="0" fontId="8" fillId="0" borderId="0" xfId="0" applyFont="1" applyAlignment="1">
      <alignment vertical="center" wrapText="1"/>
    </xf>
    <xf numFmtId="9" fontId="2" fillId="0" borderId="49" xfId="1" applyFont="1" applyBorder="1"/>
    <xf numFmtId="1" fontId="2" fillId="0" borderId="3" xfId="0" applyNumberFormat="1" applyFont="1" applyBorder="1" applyAlignment="1">
      <alignment horizontal="right"/>
    </xf>
    <xf numFmtId="1" fontId="2" fillId="0" borderId="0" xfId="0" applyNumberFormat="1" applyFont="1" applyAlignment="1">
      <alignment horizontal="right"/>
    </xf>
    <xf numFmtId="170" fontId="2" fillId="0" borderId="0" xfId="0" applyNumberFormat="1" applyFont="1" applyAlignment="1">
      <alignment horizontal="right"/>
    </xf>
    <xf numFmtId="0" fontId="22" fillId="0" borderId="8" xfId="0" applyFont="1" applyBorder="1" applyAlignment="1">
      <alignment horizontal="left" vertical="center"/>
    </xf>
    <xf numFmtId="0" fontId="22" fillId="0" borderId="16" xfId="0" applyFont="1" applyBorder="1" applyAlignment="1">
      <alignment horizontal="left" vertical="center" wrapText="1"/>
    </xf>
    <xf numFmtId="0" fontId="22" fillId="0" borderId="0" xfId="0" applyFont="1" applyAlignment="1">
      <alignment horizontal="left" vertical="top" wrapText="1"/>
    </xf>
    <xf numFmtId="0" fontId="2" fillId="0" borderId="3" xfId="0" applyFont="1" applyBorder="1" applyAlignment="1">
      <alignment horizontal="left" vertical="top" wrapText="1"/>
    </xf>
    <xf numFmtId="168" fontId="2" fillId="0" borderId="3" xfId="0" applyNumberFormat="1" applyFont="1" applyBorder="1" applyAlignment="1">
      <alignment horizontal="left" vertical="top" wrapText="1"/>
    </xf>
    <xf numFmtId="168" fontId="2" fillId="0" borderId="0" xfId="0" applyNumberFormat="1" applyFont="1" applyAlignment="1">
      <alignment horizontal="left" vertical="top" wrapText="1"/>
    </xf>
    <xf numFmtId="0" fontId="22" fillId="0" borderId="45" xfId="0" applyFont="1" applyBorder="1"/>
    <xf numFmtId="0" fontId="2" fillId="0" borderId="3" xfId="0" applyFont="1" applyBorder="1" applyAlignment="1">
      <alignment horizontal="left" vertical="top"/>
    </xf>
    <xf numFmtId="0" fontId="2" fillId="0" borderId="39" xfId="0" applyFont="1" applyBorder="1" applyAlignment="1">
      <alignment vertical="top" wrapText="1"/>
    </xf>
    <xf numFmtId="0" fontId="2" fillId="0" borderId="16" xfId="0" applyFont="1" applyBorder="1" applyAlignment="1">
      <alignment horizontal="left" vertical="top"/>
    </xf>
    <xf numFmtId="0" fontId="2" fillId="0" borderId="47" xfId="0" applyFont="1" applyBorder="1" applyAlignment="1">
      <alignment vertical="top" wrapText="1"/>
    </xf>
    <xf numFmtId="0" fontId="2" fillId="0" borderId="0" xfId="0" applyFont="1" applyAlignment="1">
      <alignment vertical="top"/>
    </xf>
    <xf numFmtId="0" fontId="22" fillId="0" borderId="0" xfId="11" applyFont="1"/>
    <xf numFmtId="9" fontId="2" fillId="0" borderId="0" xfId="0" applyNumberFormat="1" applyFont="1" applyAlignment="1">
      <alignment vertical="center"/>
    </xf>
    <xf numFmtId="9" fontId="2" fillId="0" borderId="0" xfId="1" applyFont="1" applyFill="1" applyBorder="1" applyAlignment="1">
      <alignment vertical="center"/>
    </xf>
    <xf numFmtId="169" fontId="2" fillId="0" borderId="0" xfId="0" applyNumberFormat="1" applyFont="1" applyAlignment="1">
      <alignment vertical="center"/>
    </xf>
    <xf numFmtId="169" fontId="2" fillId="0" borderId="0" xfId="1" applyNumberFormat="1" applyFont="1" applyFill="1" applyBorder="1" applyAlignment="1">
      <alignment vertical="center"/>
    </xf>
    <xf numFmtId="1" fontId="12" fillId="0" borderId="0" xfId="0" applyNumberFormat="1" applyFont="1" applyAlignment="1">
      <alignment horizontal="right"/>
    </xf>
    <xf numFmtId="11" fontId="11" fillId="0" borderId="0" xfId="0" applyNumberFormat="1" applyFont="1"/>
    <xf numFmtId="169" fontId="4" fillId="0" borderId="0" xfId="1" applyNumberFormat="1" applyFont="1"/>
    <xf numFmtId="0" fontId="39" fillId="0" borderId="0" xfId="0" applyFont="1"/>
    <xf numFmtId="0" fontId="10" fillId="0" borderId="0" xfId="4" applyFont="1" applyAlignment="1">
      <alignment horizontal="left" vertical="center" wrapText="1"/>
    </xf>
    <xf numFmtId="0" fontId="22" fillId="0" borderId="41" xfId="0" applyFont="1" applyBorder="1" applyAlignment="1">
      <alignment horizontal="left"/>
    </xf>
    <xf numFmtId="0" fontId="22" fillId="0" borderId="48" xfId="0" applyFont="1" applyBorder="1" applyAlignment="1">
      <alignment horizontal="left"/>
    </xf>
    <xf numFmtId="0" fontId="2" fillId="0" borderId="0" xfId="0" applyFont="1" applyAlignment="1">
      <alignment horizontal="left"/>
    </xf>
    <xf numFmtId="0" fontId="2" fillId="0" borderId="39" xfId="0" applyFont="1" applyBorder="1" applyAlignment="1">
      <alignment horizontal="left"/>
    </xf>
    <xf numFmtId="0" fontId="2" fillId="0" borderId="8" xfId="0" applyFont="1" applyBorder="1" applyAlignment="1">
      <alignment horizontal="left"/>
    </xf>
    <xf numFmtId="0" fontId="2" fillId="0" borderId="47" xfId="0" applyFont="1" applyBorder="1" applyAlignment="1">
      <alignment horizontal="left"/>
    </xf>
    <xf numFmtId="0" fontId="22" fillId="0" borderId="0" xfId="0" applyFont="1" applyAlignment="1">
      <alignment horizontal="left"/>
    </xf>
  </cellXfs>
  <cellStyles count="14">
    <cellStyle name="Heading 1 2" xfId="12" xr:uid="{8BE57077-3748-411B-8027-79B2267CB8D8}"/>
    <cellStyle name="Heading 4" xfId="11" builtinId="19"/>
    <cellStyle name="Hyperlink" xfId="4" builtinId="8"/>
    <cellStyle name="Normal" xfId="0" builtinId="0"/>
    <cellStyle name="Normal 2 2" xfId="3" xr:uid="{884F89F3-472A-4894-B0D6-3705AAA9D02C}"/>
    <cellStyle name="Normal 2 2_Copy of QES" xfId="2" xr:uid="{13A3558D-512D-4840-8E55-36F18C8BFB93}"/>
    <cellStyle name="Normal 3 2" xfId="8" xr:uid="{34B05126-309C-4917-AB04-166DB35DB6D5}"/>
    <cellStyle name="Normal 4" xfId="5" xr:uid="{4996A3EB-928A-4A6D-B459-B4E72F7ACE05}"/>
    <cellStyle name="Normal 6" xfId="6" xr:uid="{E4BBB91E-0233-443C-BCFE-44CACFD0108B}"/>
    <cellStyle name="Normal 7" xfId="9" xr:uid="{1FFD6946-48DF-4B39-8374-D7FEA6D4AF9B}"/>
    <cellStyle name="Normal 8" xfId="10" xr:uid="{0E49CD38-B216-4214-90FB-4E2BA5D879B3}"/>
    <cellStyle name="Normal_RSI Report_Site 4" xfId="13" xr:uid="{BB6B9CCB-FC76-4CEA-B2DD-1A233412898A}"/>
    <cellStyle name="Percent" xfId="1" builtinId="5"/>
    <cellStyle name="Percent 2" xfId="7" xr:uid="{15AC3A81-6FB1-4400-A9D1-E0A5A3F32647}"/>
  </cellStyles>
  <dxfs count="0"/>
  <tableStyles count="0" defaultTableStyle="TableStyleMedium2" defaultPivotStyle="PivotStyleLight16"/>
  <colors>
    <mruColors>
      <color rgb="FFDDDDDD"/>
      <color rgb="FF000000"/>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DfT Blue and Grey">
      <a:dk1>
        <a:srgbClr val="323437"/>
      </a:dk1>
      <a:lt1>
        <a:sysClr val="window" lastClr="FFFFFF"/>
      </a:lt1>
      <a:dk2>
        <a:srgbClr val="006853"/>
      </a:dk2>
      <a:lt2>
        <a:srgbClr val="66A498"/>
      </a:lt2>
      <a:accent1>
        <a:srgbClr val="0082CA"/>
      </a:accent1>
      <a:accent2>
        <a:srgbClr val="66B4DF"/>
      </a:accent2>
      <a:accent3>
        <a:srgbClr val="54565B"/>
      </a:accent3>
      <a:accent4>
        <a:srgbClr val="989A9D"/>
      </a:accent4>
      <a:accent5>
        <a:srgbClr val="D25F15"/>
      </a:accent5>
      <a:accent6>
        <a:srgbClr val="E49F73"/>
      </a:accent6>
      <a:hlink>
        <a:srgbClr val="0082CA"/>
      </a:hlink>
      <a:folHlink>
        <a:srgbClr val="0099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danishshipping.dk/en/policy/klimapolitik/klima/download/Basic_Model_Linkarea_Link/981/co2-study-appendix-2-technology-assumptions.pdf%20%20(2016)" TargetMode="External"/><Relationship Id="rId1" Type="http://schemas.openxmlformats.org/officeDocument/2006/relationships/hyperlink" Target="https://glomeep.imo.org/technology/solar-panels/Final-EE-Appraisal-Tool-Report.pdf%20(imo.org),%20Solar%20panels%20(imo.org),"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3AC7-3D1C-490D-B831-92DD763953C9}">
  <sheetPr codeName="Sheet33"/>
  <dimension ref="A1:E35"/>
  <sheetViews>
    <sheetView tabSelected="1" zoomScaleNormal="100" workbookViewId="0">
      <selection activeCell="U11" sqref="U11"/>
    </sheetView>
  </sheetViews>
  <sheetFormatPr defaultColWidth="8.81640625" defaultRowHeight="14" x14ac:dyDescent="0.3"/>
  <cols>
    <col min="1" max="1" width="36.1796875" style="1" customWidth="1"/>
    <col min="2" max="2" width="8" style="1" customWidth="1"/>
    <col min="3" max="3" width="12.1796875" style="1" customWidth="1"/>
    <col min="4" max="4" width="10.54296875" style="1" bestFit="1" customWidth="1"/>
    <col min="5" max="16384" width="8.81640625" style="1"/>
  </cols>
  <sheetData>
    <row r="1" spans="1:5" ht="25" x14ac:dyDescent="0.3">
      <c r="A1" s="4" t="s">
        <v>4</v>
      </c>
    </row>
    <row r="2" spans="1:5" ht="25" x14ac:dyDescent="0.3">
      <c r="A2" s="4" t="s">
        <v>2024</v>
      </c>
    </row>
    <row r="3" spans="1:5" x14ac:dyDescent="0.3">
      <c r="A3" s="7"/>
    </row>
    <row r="4" spans="1:5" ht="15.5" x14ac:dyDescent="0.3">
      <c r="A4" s="33" t="s">
        <v>5</v>
      </c>
      <c r="B4" s="15"/>
      <c r="C4" s="15"/>
      <c r="D4" s="15"/>
      <c r="E4" s="15"/>
    </row>
    <row r="5" spans="1:5" x14ac:dyDescent="0.3">
      <c r="A5" s="7" t="s">
        <v>2037</v>
      </c>
    </row>
    <row r="6" spans="1:5" x14ac:dyDescent="0.3">
      <c r="A6" s="7" t="s">
        <v>2026</v>
      </c>
    </row>
    <row r="7" spans="1:5" x14ac:dyDescent="0.3">
      <c r="A7" s="7" t="s">
        <v>2027</v>
      </c>
    </row>
    <row r="8" spans="1:5" x14ac:dyDescent="0.3">
      <c r="A8" s="7" t="s">
        <v>6</v>
      </c>
    </row>
    <row r="9" spans="1:5" x14ac:dyDescent="0.3">
      <c r="A9" s="7"/>
    </row>
    <row r="10" spans="1:5" x14ac:dyDescent="0.3">
      <c r="A10" s="33" t="s">
        <v>9</v>
      </c>
    </row>
    <row r="11" spans="1:5" x14ac:dyDescent="0.3">
      <c r="A11" s="7" t="s">
        <v>10</v>
      </c>
    </row>
    <row r="12" spans="1:5" x14ac:dyDescent="0.3">
      <c r="A12" s="7" t="s">
        <v>2025</v>
      </c>
    </row>
    <row r="13" spans="1:5" x14ac:dyDescent="0.3">
      <c r="A13" s="7" t="s">
        <v>2040</v>
      </c>
    </row>
    <row r="14" spans="1:5" x14ac:dyDescent="0.3">
      <c r="A14" s="7" t="s">
        <v>11</v>
      </c>
    </row>
    <row r="15" spans="1:5" x14ac:dyDescent="0.3">
      <c r="A15" s="7" t="s">
        <v>12</v>
      </c>
    </row>
    <row r="16" spans="1:5" x14ac:dyDescent="0.3">
      <c r="A16" s="16"/>
    </row>
    <row r="17" spans="1:5" x14ac:dyDescent="0.3">
      <c r="A17" s="33" t="s">
        <v>7</v>
      </c>
    </row>
    <row r="18" spans="1:5" x14ac:dyDescent="0.3">
      <c r="A18" s="7" t="s">
        <v>8</v>
      </c>
    </row>
    <row r="19" spans="1:5" x14ac:dyDescent="0.3">
      <c r="A19" s="16"/>
    </row>
    <row r="20" spans="1:5" ht="13.5" customHeight="1" x14ac:dyDescent="0.3"/>
    <row r="21" spans="1:5" ht="15.5" x14ac:dyDescent="0.3">
      <c r="A21" s="9"/>
      <c r="B21" s="9"/>
      <c r="C21" s="9"/>
      <c r="D21" s="9"/>
      <c r="E21" s="9"/>
    </row>
    <row r="22" spans="1:5" ht="15.5" x14ac:dyDescent="0.3">
      <c r="A22" s="11"/>
      <c r="B22" s="10"/>
      <c r="C22" s="10"/>
      <c r="D22" s="10"/>
      <c r="E22" s="10"/>
    </row>
    <row r="23" spans="1:5" x14ac:dyDescent="0.3">
      <c r="B23" s="10"/>
      <c r="C23" s="10"/>
      <c r="D23" s="10"/>
      <c r="E23" s="10"/>
    </row>
    <row r="24" spans="1:5" x14ac:dyDescent="0.3">
      <c r="A24" s="10"/>
      <c r="B24" s="10"/>
      <c r="C24" s="10"/>
      <c r="D24" s="10"/>
      <c r="E24" s="10"/>
    </row>
    <row r="25" spans="1:5" ht="15.5" x14ac:dyDescent="0.3">
      <c r="A25" s="11"/>
      <c r="B25" s="10"/>
      <c r="C25" s="10"/>
      <c r="D25" s="10"/>
      <c r="E25" s="10"/>
    </row>
    <row r="26" spans="1:5" ht="15.5" x14ac:dyDescent="0.3">
      <c r="A26" s="11"/>
      <c r="B26" s="10"/>
      <c r="C26" s="10"/>
      <c r="D26" s="10"/>
      <c r="E26" s="10"/>
    </row>
    <row r="27" spans="1:5" ht="29.15" customHeight="1" x14ac:dyDescent="0.3">
      <c r="A27" s="426"/>
      <c r="B27" s="426"/>
      <c r="C27" s="426"/>
      <c r="D27" s="426"/>
      <c r="E27" s="426"/>
    </row>
    <row r="28" spans="1:5" x14ac:dyDescent="0.3">
      <c r="A28" s="426"/>
      <c r="B28" s="426"/>
      <c r="C28" s="426"/>
      <c r="D28" s="426"/>
      <c r="E28" s="426"/>
    </row>
    <row r="29" spans="1:5" x14ac:dyDescent="0.3">
      <c r="A29" s="12"/>
      <c r="B29" s="12"/>
      <c r="C29" s="12"/>
      <c r="D29" s="12"/>
      <c r="E29" s="12"/>
    </row>
    <row r="30" spans="1:5" ht="15.5" x14ac:dyDescent="0.3">
      <c r="A30" s="11"/>
      <c r="B30" s="10"/>
      <c r="C30" s="10"/>
      <c r="D30" s="10"/>
      <c r="E30" s="10"/>
    </row>
    <row r="31" spans="1:5" ht="15.5" x14ac:dyDescent="0.3">
      <c r="A31" s="11"/>
      <c r="B31" s="10"/>
      <c r="C31" s="10"/>
      <c r="D31" s="10"/>
      <c r="E31" s="10"/>
    </row>
    <row r="32" spans="1:5" ht="15.5" x14ac:dyDescent="0.3">
      <c r="A32" s="11"/>
      <c r="B32" s="10"/>
      <c r="C32" s="10"/>
      <c r="D32" s="10"/>
      <c r="E32" s="10"/>
    </row>
    <row r="33" spans="1:5" x14ac:dyDescent="0.3">
      <c r="A33" s="13"/>
      <c r="B33" s="10"/>
      <c r="C33" s="10"/>
      <c r="D33" s="10"/>
      <c r="E33" s="10"/>
    </row>
    <row r="34" spans="1:5" x14ac:dyDescent="0.3">
      <c r="A34" s="13"/>
      <c r="B34" s="10"/>
      <c r="C34" s="10"/>
      <c r="D34" s="10"/>
      <c r="E34" s="10"/>
    </row>
    <row r="35" spans="1:5" x14ac:dyDescent="0.3">
      <c r="A35" s="14"/>
      <c r="B35" s="10"/>
      <c r="C35" s="10"/>
      <c r="D35" s="10"/>
      <c r="E35" s="10"/>
    </row>
  </sheetData>
  <sheetProtection formatColumns="0" formatRows="0"/>
  <mergeCells count="1">
    <mergeCell ref="A27:E28"/>
  </mergeCells>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1D7C-84B8-4872-BEC1-DBA6504F7242}">
  <sheetPr codeName="Sheet14"/>
  <dimension ref="A1:M315"/>
  <sheetViews>
    <sheetView zoomScaleNormal="100" workbookViewId="0"/>
  </sheetViews>
  <sheetFormatPr defaultRowHeight="14" x14ac:dyDescent="0.3"/>
  <cols>
    <col min="1" max="16384" width="8.7265625" style="1"/>
  </cols>
  <sheetData>
    <row r="1" spans="1:13" ht="25" x14ac:dyDescent="0.3">
      <c r="A1" s="4" t="s">
        <v>1609</v>
      </c>
    </row>
    <row r="2" spans="1:13" s="27" customFormat="1" ht="13" x14ac:dyDescent="0.3">
      <c r="A2" s="29"/>
    </row>
    <row r="3" spans="1:13" s="27" customFormat="1" ht="12.5" x14ac:dyDescent="0.25">
      <c r="A3" s="27" t="s">
        <v>1606</v>
      </c>
    </row>
    <row r="4" spans="1:13" s="27" customFormat="1" ht="12.5" x14ac:dyDescent="0.25"/>
    <row r="5" spans="1:13" s="27" customFormat="1" ht="13" x14ac:dyDescent="0.3">
      <c r="B5" s="56" t="s">
        <v>496</v>
      </c>
      <c r="C5" s="56"/>
      <c r="D5" s="56"/>
      <c r="E5" s="56" t="s">
        <v>497</v>
      </c>
      <c r="F5" s="56"/>
      <c r="G5" s="56"/>
      <c r="H5" s="56" t="s">
        <v>472</v>
      </c>
      <c r="I5" s="56"/>
      <c r="J5" s="56"/>
      <c r="K5" s="56" t="s">
        <v>495</v>
      </c>
      <c r="L5" s="56"/>
      <c r="M5" s="56"/>
    </row>
    <row r="6" spans="1:13" s="27" customFormat="1" ht="13" x14ac:dyDescent="0.3">
      <c r="A6" s="30" t="s">
        <v>499</v>
      </c>
      <c r="B6" s="30" t="s">
        <v>492</v>
      </c>
      <c r="C6" s="30" t="s">
        <v>493</v>
      </c>
      <c r="D6" s="30" t="s">
        <v>494</v>
      </c>
      <c r="E6" s="30" t="s">
        <v>492</v>
      </c>
      <c r="F6" s="30" t="s">
        <v>493</v>
      </c>
      <c r="G6" s="30" t="s">
        <v>494</v>
      </c>
      <c r="H6" s="30" t="s">
        <v>492</v>
      </c>
      <c r="I6" s="30" t="s">
        <v>493</v>
      </c>
      <c r="J6" s="30" t="s">
        <v>494</v>
      </c>
      <c r="K6" s="30" t="s">
        <v>492</v>
      </c>
      <c r="L6" s="30" t="s">
        <v>493</v>
      </c>
      <c r="M6" s="30" t="s">
        <v>494</v>
      </c>
    </row>
    <row r="7" spans="1:13" s="27" customFormat="1" ht="12.5" x14ac:dyDescent="0.25">
      <c r="A7" s="7">
        <v>2020</v>
      </c>
      <c r="B7" s="34">
        <v>99.999999999999972</v>
      </c>
      <c r="C7" s="34">
        <v>99.999999999999972</v>
      </c>
      <c r="D7" s="34">
        <v>99.999999999999972</v>
      </c>
      <c r="E7" s="34">
        <v>99.999999999999972</v>
      </c>
      <c r="F7" s="34">
        <v>99.999999999999972</v>
      </c>
      <c r="G7" s="34">
        <v>99.999999999999972</v>
      </c>
      <c r="H7" s="34">
        <v>99.999999999999972</v>
      </c>
      <c r="I7" s="34">
        <v>99.999999999999972</v>
      </c>
      <c r="J7" s="34">
        <v>99.999999999999972</v>
      </c>
      <c r="K7" s="34">
        <v>99.999999999999972</v>
      </c>
      <c r="L7" s="34">
        <v>99.999999999999972</v>
      </c>
      <c r="M7" s="34">
        <v>99.999999999999972</v>
      </c>
    </row>
    <row r="8" spans="1:13" s="27" customFormat="1" ht="12.5" x14ac:dyDescent="0.25">
      <c r="A8" s="27">
        <f t="shared" ref="A8:A57" si="0">A7+1</f>
        <v>2021</v>
      </c>
      <c r="B8" s="34">
        <v>99.676858526828653</v>
      </c>
      <c r="C8" s="34">
        <v>99.683159098646755</v>
      </c>
      <c r="D8" s="34">
        <v>99.999999999999972</v>
      </c>
      <c r="E8" s="34">
        <v>98.383292233501493</v>
      </c>
      <c r="F8" s="34">
        <v>97.804103233331858</v>
      </c>
      <c r="G8" s="34">
        <v>98.444619452113216</v>
      </c>
      <c r="H8" s="34">
        <v>100.6575581183877</v>
      </c>
      <c r="I8" s="34">
        <v>100.64451794623332</v>
      </c>
      <c r="J8" s="34">
        <v>100.31423694910424</v>
      </c>
      <c r="K8" s="34">
        <v>101.69875377912757</v>
      </c>
      <c r="L8" s="34">
        <v>102.00229946200305</v>
      </c>
      <c r="M8" s="34">
        <v>101.6311739513726</v>
      </c>
    </row>
    <row r="9" spans="1:13" s="27" customFormat="1" ht="12.5" x14ac:dyDescent="0.25">
      <c r="A9" s="27">
        <f t="shared" si="0"/>
        <v>2022</v>
      </c>
      <c r="B9" s="34">
        <v>99.355805461890981</v>
      </c>
      <c r="C9" s="34">
        <v>99.381734540011422</v>
      </c>
      <c r="D9" s="34">
        <v>100.05055137564997</v>
      </c>
      <c r="E9" s="34">
        <v>96.787695110941698</v>
      </c>
      <c r="F9" s="34">
        <v>95.678017504068123</v>
      </c>
      <c r="G9" s="34">
        <v>96.982728949032435</v>
      </c>
      <c r="H9" s="34">
        <v>101.6575581183877</v>
      </c>
      <c r="I9" s="34">
        <v>101.63134846190978</v>
      </c>
      <c r="J9" s="34">
        <v>100.67978803864943</v>
      </c>
      <c r="K9" s="34">
        <v>103.44962368928833</v>
      </c>
      <c r="L9" s="34">
        <v>104.03779058346301</v>
      </c>
      <c r="M9" s="34">
        <v>103.28350027506769</v>
      </c>
    </row>
    <row r="10" spans="1:13" s="27" customFormat="1" ht="12.5" x14ac:dyDescent="0.25">
      <c r="A10" s="27">
        <f t="shared" si="0"/>
        <v>2023</v>
      </c>
      <c r="B10" s="34">
        <v>98.69486790269255</v>
      </c>
      <c r="C10" s="34">
        <v>98.770867579774603</v>
      </c>
      <c r="D10" s="34">
        <v>100.14909623793162</v>
      </c>
      <c r="E10" s="34">
        <v>95.549246963762045</v>
      </c>
      <c r="F10" s="34">
        <v>93.297346999847548</v>
      </c>
      <c r="G10" s="34">
        <v>95.608908573325664</v>
      </c>
      <c r="H10" s="34">
        <v>102.32376389035653</v>
      </c>
      <c r="I10" s="34">
        <v>102.30307030392765</v>
      </c>
      <c r="J10" s="34">
        <v>101.09241501446664</v>
      </c>
      <c r="K10" s="34">
        <v>104.88597350161966</v>
      </c>
      <c r="L10" s="34">
        <v>106.10671961292812</v>
      </c>
      <c r="M10" s="34">
        <v>104.63388816796046</v>
      </c>
    </row>
    <row r="11" spans="1:13" s="27" customFormat="1" ht="12.5" x14ac:dyDescent="0.25">
      <c r="A11" s="27">
        <f t="shared" si="0"/>
        <v>2024</v>
      </c>
      <c r="B11" s="34">
        <v>98.373825168376271</v>
      </c>
      <c r="C11" s="34">
        <v>98.500652787726608</v>
      </c>
      <c r="D11" s="34">
        <v>99.995889268051542</v>
      </c>
      <c r="E11" s="34">
        <v>93.990709015599307</v>
      </c>
      <c r="F11" s="34">
        <v>91.309348864563518</v>
      </c>
      <c r="G11" s="34">
        <v>94.030589850380352</v>
      </c>
      <c r="H11" s="34">
        <v>103.3369564348011</v>
      </c>
      <c r="I11" s="34">
        <v>102.99414867500985</v>
      </c>
      <c r="J11" s="34">
        <v>101.54929220568438</v>
      </c>
      <c r="K11" s="34">
        <v>106.73146586908229</v>
      </c>
      <c r="L11" s="34">
        <v>108.20931940244097</v>
      </c>
      <c r="M11" s="34">
        <v>106.3305356661144</v>
      </c>
    </row>
    <row r="12" spans="1:13" s="27" customFormat="1" ht="12.5" x14ac:dyDescent="0.25">
      <c r="A12" s="27">
        <f t="shared" si="0"/>
        <v>2025</v>
      </c>
      <c r="B12" s="34">
        <v>98.054857278502325</v>
      </c>
      <c r="C12" s="34">
        <v>98.245571933781832</v>
      </c>
      <c r="D12" s="34">
        <v>99.907241845679607</v>
      </c>
      <c r="E12" s="34">
        <v>92.452974379977945</v>
      </c>
      <c r="F12" s="34">
        <v>89.080649149287041</v>
      </c>
      <c r="G12" s="34">
        <v>92.828138172065991</v>
      </c>
      <c r="H12" s="34">
        <v>104.01183406109413</v>
      </c>
      <c r="I12" s="34">
        <v>104.00712561873748</v>
      </c>
      <c r="J12" s="34">
        <v>101.76898179696542</v>
      </c>
      <c r="K12" s="34">
        <v>108.25502218358073</v>
      </c>
      <c r="L12" s="34">
        <v>110.34580847447867</v>
      </c>
      <c r="M12" s="34">
        <v>108.04822781423221</v>
      </c>
    </row>
    <row r="13" spans="1:13" s="27" customFormat="1" ht="12.5" x14ac:dyDescent="0.25">
      <c r="A13" s="27">
        <f t="shared" si="0"/>
        <v>2026</v>
      </c>
      <c r="B13" s="34">
        <v>97.737950823704978</v>
      </c>
      <c r="C13" s="34">
        <v>97.697091141946416</v>
      </c>
      <c r="D13" s="34">
        <v>99.875641945824924</v>
      </c>
      <c r="E13" s="34">
        <v>90.935906823552273</v>
      </c>
      <c r="F13" s="34">
        <v>87.225998215440512</v>
      </c>
      <c r="G13" s="34">
        <v>91.432534417456651</v>
      </c>
      <c r="H13" s="34">
        <v>104.69558711262889</v>
      </c>
      <c r="I13" s="34">
        <v>104.72289217283779</v>
      </c>
      <c r="J13" s="34">
        <v>102.31291492553292</v>
      </c>
      <c r="K13" s="34">
        <v>110.20034037500125</v>
      </c>
      <c r="L13" s="34">
        <v>112.51639005113549</v>
      </c>
      <c r="M13" s="34">
        <v>109.78691550800863</v>
      </c>
    </row>
    <row r="14" spans="1:13" s="27" customFormat="1" ht="12.5" x14ac:dyDescent="0.25">
      <c r="A14" s="27">
        <f t="shared" si="0"/>
        <v>2027</v>
      </c>
      <c r="B14" s="34">
        <v>97.423092481280833</v>
      </c>
      <c r="C14" s="34">
        <v>97.471298613157558</v>
      </c>
      <c r="D14" s="34">
        <v>99.895876115607649</v>
      </c>
      <c r="E14" s="34">
        <v>89.43936604342943</v>
      </c>
      <c r="F14" s="34">
        <v>85.139680942789425</v>
      </c>
      <c r="G14" s="34">
        <v>89.870938430355409</v>
      </c>
      <c r="H14" s="34">
        <v>105.72187123019299</v>
      </c>
      <c r="I14" s="34">
        <v>105.45588260301014</v>
      </c>
      <c r="J14" s="34">
        <v>102.63406315950843</v>
      </c>
      <c r="K14" s="34">
        <v>111.81077606219782</v>
      </c>
      <c r="L14" s="34">
        <v>114.72125104454759</v>
      </c>
      <c r="M14" s="34">
        <v>111.25063790975413</v>
      </c>
    </row>
    <row r="15" spans="1:13" s="27" customFormat="1" ht="12.5" x14ac:dyDescent="0.25">
      <c r="A15" s="27">
        <f t="shared" si="0"/>
        <v>2028</v>
      </c>
      <c r="B15" s="34">
        <v>96.769006116815973</v>
      </c>
      <c r="C15" s="34">
        <v>96.963944332498613</v>
      </c>
      <c r="D15" s="34">
        <v>99.964554275129288</v>
      </c>
      <c r="E15" s="34">
        <v>88.294659638422615</v>
      </c>
      <c r="F15" s="34">
        <v>83.1267601528982</v>
      </c>
      <c r="G15" s="34">
        <v>88.657255028250205</v>
      </c>
      <c r="H15" s="34">
        <v>106.41443078886604</v>
      </c>
      <c r="I15" s="34">
        <v>106.20523619687776</v>
      </c>
      <c r="J15" s="34">
        <v>103.00616558354344</v>
      </c>
      <c r="K15" s="34">
        <v>113.46714018707395</v>
      </c>
      <c r="L15" s="34">
        <v>116.96056100756218</v>
      </c>
      <c r="M15" s="34">
        <v>113.03299818666963</v>
      </c>
    </row>
    <row r="16" spans="1:13" s="27" customFormat="1" ht="12.5" x14ac:dyDescent="0.25">
      <c r="A16" s="27">
        <f t="shared" si="0"/>
        <v>2029</v>
      </c>
      <c r="B16" s="34">
        <v>96.454198028873236</v>
      </c>
      <c r="C16" s="34">
        <v>96.481424067184747</v>
      </c>
      <c r="D16" s="34">
        <v>100.07972738862475</v>
      </c>
      <c r="E16" s="34">
        <v>86.83389267765746</v>
      </c>
      <c r="F16" s="34">
        <v>81.184466763689628</v>
      </c>
      <c r="G16" s="34">
        <v>87.286725813549396</v>
      </c>
      <c r="H16" s="34">
        <v>107.45397150066145</v>
      </c>
      <c r="I16" s="34">
        <v>107.25146892414467</v>
      </c>
      <c r="J16" s="34">
        <v>103.42497808189657</v>
      </c>
      <c r="K16" s="34">
        <v>115.56342392760203</v>
      </c>
      <c r="L16" s="34">
        <v>119.23447104366127</v>
      </c>
      <c r="M16" s="34">
        <v>114.83619696181655</v>
      </c>
    </row>
    <row r="17" spans="1:13" s="27" customFormat="1" ht="12.5" x14ac:dyDescent="0.25">
      <c r="A17" s="27">
        <f t="shared" si="0"/>
        <v>2030</v>
      </c>
      <c r="B17" s="34">
        <v>96.141424491916595</v>
      </c>
      <c r="C17" s="34">
        <v>96.29682114560373</v>
      </c>
      <c r="D17" s="34">
        <v>100.00561612844845</v>
      </c>
      <c r="E17" s="34">
        <v>85.393280099146708</v>
      </c>
      <c r="F17" s="34">
        <v>79.310519792490027</v>
      </c>
      <c r="G17" s="34">
        <v>86.008120971438331</v>
      </c>
      <c r="H17" s="34">
        <v>108.1553540725147</v>
      </c>
      <c r="I17" s="34">
        <v>108.02300847287053</v>
      </c>
      <c r="J17" s="34">
        <v>103.88767241540086</v>
      </c>
      <c r="K17" s="34">
        <v>117.30802054882577</v>
      </c>
      <c r="L17" s="34">
        <v>121.54311267516164</v>
      </c>
      <c r="M17" s="34">
        <v>116.66015510103152</v>
      </c>
    </row>
    <row r="18" spans="1:13" s="27" customFormat="1" ht="12.5" x14ac:dyDescent="0.25">
      <c r="A18" s="27">
        <f t="shared" si="0"/>
        <v>2031</v>
      </c>
      <c r="B18" s="34">
        <v>95.830672356989922</v>
      </c>
      <c r="C18" s="34">
        <v>95.849213049983405</v>
      </c>
      <c r="D18" s="34">
        <v>99.987951317493128</v>
      </c>
      <c r="E18" s="34">
        <v>83.97266600326455</v>
      </c>
      <c r="F18" s="34">
        <v>77.503029128511969</v>
      </c>
      <c r="G18" s="34">
        <v>84.598774833186027</v>
      </c>
      <c r="H18" s="34">
        <v>108.86596064045236</v>
      </c>
      <c r="I18" s="34">
        <v>108.80948295409479</v>
      </c>
      <c r="J18" s="34">
        <v>104.16952383750424</v>
      </c>
      <c r="K18" s="34">
        <v>119.09805887735948</v>
      </c>
      <c r="L18" s="34">
        <v>123.8865966687262</v>
      </c>
      <c r="M18" s="34">
        <v>118.23359306749629</v>
      </c>
    </row>
    <row r="19" spans="1:13" s="27" customFormat="1" ht="12.5" x14ac:dyDescent="0.25">
      <c r="A19" s="27">
        <f t="shared" si="0"/>
        <v>2032</v>
      </c>
      <c r="B19" s="34">
        <v>95.52192856011672</v>
      </c>
      <c r="C19" s="34">
        <v>95.422490034724319</v>
      </c>
      <c r="D19" s="34">
        <v>100.02197379300787</v>
      </c>
      <c r="E19" s="34">
        <v>82.571891501641886</v>
      </c>
      <c r="F19" s="34">
        <v>75.507086226302533</v>
      </c>
      <c r="G19" s="34">
        <v>83.287402306640701</v>
      </c>
      <c r="H19" s="34">
        <v>109.91844197339699</v>
      </c>
      <c r="I19" s="34">
        <v>109.61028742086363</v>
      </c>
      <c r="J19" s="34">
        <v>104.71803816116628</v>
      </c>
      <c r="K19" s="34">
        <v>120.93333605244899</v>
      </c>
      <c r="L19" s="34">
        <v>126.26501181724565</v>
      </c>
      <c r="M19" s="34">
        <v>120.1005480591073</v>
      </c>
    </row>
    <row r="20" spans="1:13" s="27" customFormat="1" ht="12.5" x14ac:dyDescent="0.25">
      <c r="A20" s="27">
        <f t="shared" si="0"/>
        <v>2033</v>
      </c>
      <c r="B20" s="34">
        <v>94.874756910677732</v>
      </c>
      <c r="C20" s="34">
        <v>95.01537684571565</v>
      </c>
      <c r="D20" s="34">
        <v>99.900306353345428</v>
      </c>
      <c r="E20" s="34">
        <v>81.515789508489817</v>
      </c>
      <c r="F20" s="34">
        <v>73.8311952858555</v>
      </c>
      <c r="G20" s="34">
        <v>82.066617249304045</v>
      </c>
      <c r="H20" s="34">
        <v>110.63799995549954</v>
      </c>
      <c r="I20" s="34">
        <v>110.42487917511653</v>
      </c>
      <c r="J20" s="34">
        <v>105.09509835385867</v>
      </c>
      <c r="K20" s="34">
        <v>122.81381894673181</v>
      </c>
      <c r="L20" s="34">
        <v>128.67842367716938</v>
      </c>
      <c r="M20" s="34">
        <v>121.98803512741418</v>
      </c>
    </row>
    <row r="21" spans="1:13" s="27" customFormat="1" ht="12.5" x14ac:dyDescent="0.25">
      <c r="A21" s="27">
        <f t="shared" si="0"/>
        <v>2034</v>
      </c>
      <c r="B21" s="34">
        <v>94.566100963767695</v>
      </c>
      <c r="C21" s="34">
        <v>94.626825840118116</v>
      </c>
      <c r="D21" s="34">
        <v>100.03302942709662</v>
      </c>
      <c r="E21" s="34">
        <v>80.149353065367961</v>
      </c>
      <c r="F21" s="34">
        <v>71.978131869327271</v>
      </c>
      <c r="G21" s="34">
        <v>80.741816297700694</v>
      </c>
      <c r="H21" s="34">
        <v>111.70377219927431</v>
      </c>
      <c r="I21" s="34">
        <v>111.25277222474627</v>
      </c>
      <c r="J21" s="34">
        <v>105.32271672126164</v>
      </c>
      <c r="K21" s="34">
        <v>124.73969700890279</v>
      </c>
      <c r="L21" s="34">
        <v>131.12687326040128</v>
      </c>
      <c r="M21" s="34">
        <v>123.64605847696657</v>
      </c>
    </row>
    <row r="22" spans="1:13" s="27" customFormat="1" ht="12.5" x14ac:dyDescent="0.25">
      <c r="A22" s="27">
        <f t="shared" si="0"/>
        <v>2035</v>
      </c>
      <c r="B22" s="34">
        <v>94.259439807605474</v>
      </c>
      <c r="C22" s="34">
        <v>94.255988978940252</v>
      </c>
      <c r="D22" s="34">
        <v>100.01784890932601</v>
      </c>
      <c r="E22" s="34">
        <v>78.802335066952992</v>
      </c>
      <c r="F22" s="34">
        <v>70.19689403255326</v>
      </c>
      <c r="G22" s="34">
        <v>79.511367528069357</v>
      </c>
      <c r="H22" s="34">
        <v>112.43228940314737</v>
      </c>
      <c r="I22" s="34">
        <v>112.09353221025248</v>
      </c>
      <c r="J22" s="34">
        <v>105.79619519658326</v>
      </c>
      <c r="K22" s="34">
        <v>126.71144539194393</v>
      </c>
      <c r="L22" s="34">
        <v>133.61037567990797</v>
      </c>
      <c r="M22" s="34">
        <v>125.57594007334154</v>
      </c>
    </row>
    <row r="23" spans="1:13" s="27" customFormat="1" ht="12.5" x14ac:dyDescent="0.25">
      <c r="A23" s="27">
        <f t="shared" si="0"/>
        <v>2036</v>
      </c>
      <c r="B23" s="34">
        <v>93.954760550198614</v>
      </c>
      <c r="C23" s="34">
        <v>93.902193088383981</v>
      </c>
      <c r="D23" s="34">
        <v>100.05441245048593</v>
      </c>
      <c r="E23" s="34">
        <v>77.474565135059777</v>
      </c>
      <c r="F23" s="34">
        <v>68.704947300168385</v>
      </c>
      <c r="G23" s="34">
        <v>78.369023337963057</v>
      </c>
      <c r="H23" s="34">
        <v>113.17038745505631</v>
      </c>
      <c r="I23" s="34">
        <v>112.946771755123</v>
      </c>
      <c r="J23" s="34">
        <v>106.12875510502784</v>
      </c>
      <c r="K23" s="34">
        <f>K22</f>
        <v>126.71144539194393</v>
      </c>
      <c r="L23" s="34">
        <f t="shared" ref="L23:M38" si="1">L22</f>
        <v>133.61037567990797</v>
      </c>
      <c r="M23" s="34">
        <f t="shared" si="1"/>
        <v>125.57594007334154</v>
      </c>
    </row>
    <row r="24" spans="1:13" s="27" customFormat="1" ht="12.5" x14ac:dyDescent="0.25">
      <c r="A24" s="27">
        <f t="shared" si="0"/>
        <v>2037</v>
      </c>
      <c r="B24" s="34">
        <v>93.652050382873341</v>
      </c>
      <c r="C24" s="34">
        <v>93.56491798749181</v>
      </c>
      <c r="D24" s="34">
        <v>99.963464774070133</v>
      </c>
      <c r="E24" s="34">
        <v>76.165870828940498</v>
      </c>
      <c r="F24" s="34">
        <v>67.050213778262219</v>
      </c>
      <c r="G24" s="34">
        <v>77.142728411119009</v>
      </c>
      <c r="H24" s="34">
        <v>114.24889429963559</v>
      </c>
      <c r="I24" s="34">
        <v>113.81214619912018</v>
      </c>
      <c r="J24" s="34">
        <v>106.51112475620401</v>
      </c>
      <c r="K24" s="34">
        <f t="shared" ref="K24:M39" si="2">K23</f>
        <v>126.71144539194393</v>
      </c>
      <c r="L24" s="34">
        <f t="shared" si="1"/>
        <v>133.61037567990797</v>
      </c>
      <c r="M24" s="34">
        <f t="shared" si="1"/>
        <v>125.57594007334154</v>
      </c>
    </row>
    <row r="25" spans="1:13" s="27" customFormat="1" ht="12.5" x14ac:dyDescent="0.25">
      <c r="A25" s="27">
        <f t="shared" si="0"/>
        <v>2038</v>
      </c>
      <c r="B25" s="34">
        <v>93.01184988138094</v>
      </c>
      <c r="C25" s="34">
        <v>93.243777132806045</v>
      </c>
      <c r="D25" s="34">
        <v>99.930219032438032</v>
      </c>
      <c r="E25" s="34">
        <v>74.876077803999451</v>
      </c>
      <c r="F25" s="34">
        <v>65.251004429217886</v>
      </c>
      <c r="G25" s="34">
        <v>75.848596382931845</v>
      </c>
      <c r="H25" s="34">
        <v>114.99607247266812</v>
      </c>
      <c r="I25" s="34">
        <v>114.68934967809662</v>
      </c>
      <c r="J25" s="34">
        <v>106.93909226876293</v>
      </c>
      <c r="K25" s="34">
        <f t="shared" si="2"/>
        <v>126.71144539194393</v>
      </c>
      <c r="L25" s="34">
        <f t="shared" si="1"/>
        <v>133.61037567990797</v>
      </c>
      <c r="M25" s="34">
        <f t="shared" si="1"/>
        <v>125.57594007334154</v>
      </c>
    </row>
    <row r="26" spans="1:13" s="27" customFormat="1" ht="12.5" x14ac:dyDescent="0.25">
      <c r="A26" s="27">
        <f t="shared" si="0"/>
        <v>2039</v>
      </c>
      <c r="B26" s="34">
        <v>92.709262929468537</v>
      </c>
      <c r="C26" s="34">
        <v>92.938500476372639</v>
      </c>
      <c r="D26" s="34">
        <v>99.949373699355675</v>
      </c>
      <c r="E26" s="34">
        <v>73.917292818787502</v>
      </c>
      <c r="F26" s="34">
        <v>63.726503591309893</v>
      </c>
      <c r="G26" s="34">
        <v>74.651619500688255</v>
      </c>
      <c r="H26" s="34">
        <v>115.75307690717182</v>
      </c>
      <c r="I26" s="34">
        <v>115.57811151789059</v>
      </c>
      <c r="J26" s="34">
        <v>107.40986438301769</v>
      </c>
      <c r="K26" s="34">
        <f t="shared" si="2"/>
        <v>126.71144539194393</v>
      </c>
      <c r="L26" s="34">
        <f t="shared" si="1"/>
        <v>133.61037567990797</v>
      </c>
      <c r="M26" s="34">
        <f t="shared" si="1"/>
        <v>125.57594007334154</v>
      </c>
    </row>
    <row r="27" spans="1:13" s="27" customFormat="1" ht="12.5" x14ac:dyDescent="0.25">
      <c r="A27" s="27">
        <f t="shared" si="0"/>
        <v>2040</v>
      </c>
      <c r="B27" s="34">
        <v>92.408631545424214</v>
      </c>
      <c r="C27" s="34">
        <v>92.648919272641379</v>
      </c>
      <c r="D27" s="34">
        <v>100.0174630488489</v>
      </c>
      <c r="E27" s="34">
        <v>72.660015653646099</v>
      </c>
      <c r="F27" s="34">
        <v>62.260787301626351</v>
      </c>
      <c r="G27" s="34">
        <v>73.544064753152327</v>
      </c>
      <c r="H27" s="34">
        <v>116.84412811329764</v>
      </c>
      <c r="I27" s="34">
        <v>116.47819291332267</v>
      </c>
      <c r="J27" s="34">
        <v>107.76555249916875</v>
      </c>
      <c r="K27" s="34">
        <f t="shared" si="2"/>
        <v>126.71144539194393</v>
      </c>
      <c r="L27" s="34">
        <f t="shared" si="1"/>
        <v>133.61037567990797</v>
      </c>
      <c r="M27" s="34">
        <f t="shared" si="1"/>
        <v>125.57594007334154</v>
      </c>
    </row>
    <row r="28" spans="1:13" s="27" customFormat="1" ht="12.5" x14ac:dyDescent="0.25">
      <c r="A28" s="27">
        <f t="shared" si="0"/>
        <v>2041</v>
      </c>
      <c r="B28" s="34">
        <v>92.109943090746313</v>
      </c>
      <c r="C28" s="34">
        <v>92.150020694304516</v>
      </c>
      <c r="D28" s="34">
        <v>99.981643553367718</v>
      </c>
      <c r="E28" s="34">
        <v>71.421177604931287</v>
      </c>
      <c r="F28" s="34">
        <v>60.662182033814723</v>
      </c>
      <c r="G28" s="34">
        <v>72.382328182839558</v>
      </c>
      <c r="H28" s="34">
        <v>117.61033007587113</v>
      </c>
      <c r="I28" s="34">
        <v>117.38938386638588</v>
      </c>
      <c r="J28" s="34">
        <v>108.1693073772433</v>
      </c>
      <c r="K28" s="34">
        <f t="shared" si="2"/>
        <v>126.71144539194393</v>
      </c>
      <c r="L28" s="34">
        <f t="shared" si="1"/>
        <v>133.61037567990797</v>
      </c>
      <c r="M28" s="34">
        <f t="shared" si="1"/>
        <v>125.57594007334154</v>
      </c>
    </row>
    <row r="29" spans="1:13" s="27" customFormat="1" ht="12.5" x14ac:dyDescent="0.25">
      <c r="A29" s="27">
        <f t="shared" si="0"/>
        <v>2042</v>
      </c>
      <c r="B29" s="34">
        <v>91.813185008613686</v>
      </c>
      <c r="C29" s="34">
        <v>91.892472282715744</v>
      </c>
      <c r="D29" s="34">
        <v>99.998834620112859</v>
      </c>
      <c r="E29" s="34">
        <v>70.200596956842773</v>
      </c>
      <c r="F29" s="34">
        <v>59.312176229720194</v>
      </c>
      <c r="G29" s="34">
        <v>71.178665915236223</v>
      </c>
      <c r="H29" s="34">
        <v>118.71459775096875</v>
      </c>
      <c r="I29" s="34">
        <v>118.09673473143056</v>
      </c>
      <c r="J29" s="34">
        <v>108.617465193052</v>
      </c>
      <c r="K29" s="34">
        <f t="shared" si="2"/>
        <v>126.71144539194393</v>
      </c>
      <c r="L29" s="34">
        <f t="shared" si="1"/>
        <v>133.61037567990797</v>
      </c>
      <c r="M29" s="34">
        <f t="shared" si="1"/>
        <v>125.57594007334154</v>
      </c>
    </row>
    <row r="30" spans="1:13" s="27" customFormat="1" ht="12.5" x14ac:dyDescent="0.25">
      <c r="A30" s="27">
        <f t="shared" si="0"/>
        <v>2043</v>
      </c>
      <c r="B30" s="34">
        <v>91.180005283403688</v>
      </c>
      <c r="C30" s="34">
        <v>91.434449166586973</v>
      </c>
      <c r="D30" s="34">
        <v>100.06546962493138</v>
      </c>
      <c r="E30" s="34">
        <v>68.998090850641304</v>
      </c>
      <c r="F30" s="34">
        <v>57.835839308785495</v>
      </c>
      <c r="G30" s="34">
        <v>70.068329924574471</v>
      </c>
      <c r="H30" s="34">
        <v>119.48998988069195</v>
      </c>
      <c r="I30" s="34">
        <v>119.03197339895392</v>
      </c>
      <c r="J30" s="34">
        <v>108.96939222280923</v>
      </c>
      <c r="K30" s="34">
        <f t="shared" si="2"/>
        <v>126.71144539194393</v>
      </c>
      <c r="L30" s="34">
        <f t="shared" si="1"/>
        <v>133.61037567990797</v>
      </c>
      <c r="M30" s="34">
        <f t="shared" si="1"/>
        <v>125.57594007334154</v>
      </c>
    </row>
    <row r="31" spans="1:13" s="27" customFormat="1" ht="12.5" x14ac:dyDescent="0.25">
      <c r="A31" s="27">
        <f t="shared" si="0"/>
        <v>2044</v>
      </c>
      <c r="B31" s="34">
        <v>90.883403646967793</v>
      </c>
      <c r="C31" s="34">
        <v>91.207407555125627</v>
      </c>
      <c r="D31" s="34">
        <v>100.04402304577332</v>
      </c>
      <c r="E31" s="34">
        <v>67.813475414022633</v>
      </c>
      <c r="F31" s="34">
        <v>56.420187853431145</v>
      </c>
      <c r="G31" s="34">
        <v>69.044477900781857</v>
      </c>
      <c r="H31" s="34">
        <v>120.27557931821178</v>
      </c>
      <c r="I31" s="34">
        <v>119.97756692488497</v>
      </c>
      <c r="J31" s="34">
        <v>109.36964393769036</v>
      </c>
      <c r="K31" s="34">
        <f t="shared" si="2"/>
        <v>126.71144539194393</v>
      </c>
      <c r="L31" s="34">
        <f t="shared" si="1"/>
        <v>133.61037567990797</v>
      </c>
      <c r="M31" s="34">
        <f t="shared" si="1"/>
        <v>125.57594007334154</v>
      </c>
    </row>
    <row r="32" spans="1:13" s="27" customFormat="1" ht="12.5" x14ac:dyDescent="0.25">
      <c r="A32" s="27">
        <f t="shared" si="0"/>
        <v>2045</v>
      </c>
      <c r="B32" s="34">
        <v>90.588718896326725</v>
      </c>
      <c r="C32" s="34">
        <v>90.786522163700468</v>
      </c>
      <c r="D32" s="34">
        <v>99.947138853582146</v>
      </c>
      <c r="E32" s="34">
        <v>66.945178391221958</v>
      </c>
      <c r="F32" s="34">
        <v>54.897425214641586</v>
      </c>
      <c r="G32" s="34">
        <v>67.872672698562127</v>
      </c>
      <c r="H32" s="34">
        <v>121.39208503008264</v>
      </c>
      <c r="I32" s="34">
        <v>120.93341335719938</v>
      </c>
      <c r="J32" s="34">
        <v>109.81434367032016</v>
      </c>
      <c r="K32" s="34">
        <f t="shared" si="2"/>
        <v>126.71144539194393</v>
      </c>
      <c r="L32" s="34">
        <f t="shared" si="1"/>
        <v>133.61037567990797</v>
      </c>
      <c r="M32" s="34">
        <f t="shared" si="1"/>
        <v>125.57594007334154</v>
      </c>
    </row>
    <row r="33" spans="1:13" s="27" customFormat="1" ht="12.5" x14ac:dyDescent="0.25">
      <c r="A33" s="27">
        <f t="shared" si="0"/>
        <v>2046</v>
      </c>
      <c r="B33" s="34">
        <v>90.295938642974576</v>
      </c>
      <c r="C33" s="34">
        <v>90.386147095953959</v>
      </c>
      <c r="D33" s="34">
        <v>100.030385327331</v>
      </c>
      <c r="E33" s="34">
        <v>65.791157605340274</v>
      </c>
      <c r="F33" s="34">
        <v>53.599770967114836</v>
      </c>
      <c r="G33" s="34">
        <v>66.794878485563942</v>
      </c>
      <c r="H33" s="34">
        <v>122.18697237333657</v>
      </c>
      <c r="I33" s="34">
        <v>121.70218827573042</v>
      </c>
      <c r="J33" s="34">
        <v>110.17873863169569</v>
      </c>
      <c r="K33" s="34">
        <f t="shared" si="2"/>
        <v>126.71144539194393</v>
      </c>
      <c r="L33" s="34">
        <f t="shared" si="1"/>
        <v>133.61037567990797</v>
      </c>
      <c r="M33" s="34">
        <f t="shared" si="1"/>
        <v>125.57594007334154</v>
      </c>
    </row>
    <row r="34" spans="1:13" s="27" customFormat="1" ht="12.5" x14ac:dyDescent="0.25">
      <c r="A34" s="27">
        <f t="shared" si="0"/>
        <v>2047</v>
      </c>
      <c r="B34" s="34">
        <v>90.005050578470104</v>
      </c>
      <c r="C34" s="34">
        <v>90.005118059138283</v>
      </c>
      <c r="D34" s="34">
        <v>100.03988402096121</v>
      </c>
      <c r="E34" s="34">
        <v>64.654540708357345</v>
      </c>
      <c r="F34" s="34">
        <v>52.201636060757124</v>
      </c>
      <c r="G34" s="34">
        <v>65.803639966872566</v>
      </c>
      <c r="H34" s="34">
        <v>123.31663455855897</v>
      </c>
      <c r="I34" s="34">
        <v>122.67942021397748</v>
      </c>
      <c r="J34" s="34">
        <v>110.59026989445019</v>
      </c>
      <c r="K34" s="34">
        <f t="shared" si="2"/>
        <v>126.71144539194393</v>
      </c>
      <c r="L34" s="34">
        <f t="shared" si="1"/>
        <v>133.61037567990797</v>
      </c>
      <c r="M34" s="34">
        <f t="shared" si="1"/>
        <v>125.57594007334154</v>
      </c>
    </row>
    <row r="35" spans="1:13" s="27" customFormat="1" ht="12.5" x14ac:dyDescent="0.25">
      <c r="A35" s="27">
        <f t="shared" si="0"/>
        <v>2048</v>
      </c>
      <c r="B35" s="34">
        <v>89.378934728761195</v>
      </c>
      <c r="C35" s="34">
        <v>89.642480651063806</v>
      </c>
      <c r="D35" s="34">
        <v>99.985312397638495</v>
      </c>
      <c r="E35" s="34">
        <v>63.535139806168957</v>
      </c>
      <c r="F35" s="34">
        <v>51.011674119635629</v>
      </c>
      <c r="G35" s="34">
        <v>64.694526176133138</v>
      </c>
      <c r="H35" s="34">
        <v>124.12080077160394</v>
      </c>
      <c r="I35" s="34">
        <v>123.66649367878003</v>
      </c>
      <c r="J35" s="34">
        <v>111.04533577761896</v>
      </c>
      <c r="K35" s="34">
        <f t="shared" si="2"/>
        <v>126.71144539194393</v>
      </c>
      <c r="L35" s="34">
        <f t="shared" si="1"/>
        <v>133.61037567990797</v>
      </c>
      <c r="M35" s="34">
        <f t="shared" si="1"/>
        <v>125.57594007334154</v>
      </c>
    </row>
    <row r="36" spans="1:13" s="27" customFormat="1" ht="12.5" x14ac:dyDescent="0.25">
      <c r="A36" s="27">
        <f t="shared" si="0"/>
        <v>2049</v>
      </c>
      <c r="B36" s="34">
        <v>89.088234296560103</v>
      </c>
      <c r="C36" s="34">
        <v>89.297464541618609</v>
      </c>
      <c r="D36" s="34">
        <v>99.985312397638495</v>
      </c>
      <c r="E36" s="34">
        <v>62.432766606777918</v>
      </c>
      <c r="F36" s="34">
        <v>49.726238975847281</v>
      </c>
      <c r="G36" s="34">
        <v>63.676750650835629</v>
      </c>
      <c r="H36" s="34">
        <v>124.93554270508739</v>
      </c>
      <c r="I36" s="34">
        <v>124.4777491715637</v>
      </c>
      <c r="J36" s="34">
        <v>111.43282861162001</v>
      </c>
      <c r="K36" s="34">
        <f t="shared" si="2"/>
        <v>126.71144539194393</v>
      </c>
      <c r="L36" s="34">
        <f t="shared" si="1"/>
        <v>133.61037567990797</v>
      </c>
      <c r="M36" s="34">
        <f t="shared" si="1"/>
        <v>125.57594007334154</v>
      </c>
    </row>
    <row r="37" spans="1:13" s="27" customFormat="1" ht="12.5" x14ac:dyDescent="0.25">
      <c r="A37" s="27">
        <f t="shared" si="0"/>
        <v>2050</v>
      </c>
      <c r="B37" s="34">
        <v>88.799412611677269</v>
      </c>
      <c r="C37" s="34">
        <v>88.969460666341149</v>
      </c>
      <c r="D37" s="34">
        <v>100.03574764619123</v>
      </c>
      <c r="E37" s="34">
        <v>61.347232523841285</v>
      </c>
      <c r="F37" s="34">
        <v>48.496115173287038</v>
      </c>
      <c r="G37" s="34">
        <v>62.653251429221399</v>
      </c>
      <c r="H37" s="34">
        <v>126.07706733719778</v>
      </c>
      <c r="I37" s="34">
        <v>125.4847694562115</v>
      </c>
      <c r="J37" s="34">
        <v>111.86568691087339</v>
      </c>
      <c r="K37" s="34">
        <f t="shared" si="2"/>
        <v>126.71144539194393</v>
      </c>
      <c r="L37" s="34">
        <f t="shared" si="1"/>
        <v>133.61037567990797</v>
      </c>
      <c r="M37" s="34">
        <f t="shared" si="1"/>
        <v>125.57594007334154</v>
      </c>
    </row>
    <row r="38" spans="1:13" s="27" customFormat="1" ht="12.5" x14ac:dyDescent="0.25">
      <c r="A38" s="27">
        <f t="shared" si="0"/>
        <v>2051</v>
      </c>
      <c r="B38" s="34">
        <v>88.512457532089144</v>
      </c>
      <c r="C38" s="34">
        <v>88.658001061084349</v>
      </c>
      <c r="D38" s="34">
        <v>100.0316889432201</v>
      </c>
      <c r="E38" s="34">
        <v>60.562657697733854</v>
      </c>
      <c r="F38" s="34">
        <v>47.18543316723418</v>
      </c>
      <c r="G38" s="34">
        <v>61.629685137395825</v>
      </c>
      <c r="H38" s="34">
        <v>126.90118463250636</v>
      </c>
      <c r="I38" s="34">
        <v>126.32462585814429</v>
      </c>
      <c r="J38" s="34">
        <v>112.24093246217757</v>
      </c>
      <c r="K38" s="34">
        <f t="shared" si="2"/>
        <v>126.71144539194393</v>
      </c>
      <c r="L38" s="34">
        <f t="shared" si="1"/>
        <v>133.61037567990797</v>
      </c>
      <c r="M38" s="34">
        <f t="shared" si="1"/>
        <v>125.57594007334154</v>
      </c>
    </row>
    <row r="39" spans="1:13" s="27" customFormat="1" ht="12.5" x14ac:dyDescent="0.25">
      <c r="A39" s="27">
        <f t="shared" si="0"/>
        <v>2052</v>
      </c>
      <c r="B39" s="34">
        <v>88.227356994244076</v>
      </c>
      <c r="C39" s="34">
        <v>88.362741015821314</v>
      </c>
      <c r="D39" s="34">
        <v>99.981211158073648</v>
      </c>
      <c r="E39" s="34">
        <v>59.505752096264445</v>
      </c>
      <c r="F39" s="34">
        <v>46.062213194524617</v>
      </c>
      <c r="G39" s="34">
        <v>60.692412458199669</v>
      </c>
      <c r="H39" s="34">
        <v>127.73614002817561</v>
      </c>
      <c r="I39" s="34">
        <v>127.18181976107124</v>
      </c>
      <c r="J39" s="34">
        <v>112.66233885201615</v>
      </c>
      <c r="K39" s="34">
        <f t="shared" si="2"/>
        <v>126.71144539194393</v>
      </c>
      <c r="L39" s="34">
        <f t="shared" si="2"/>
        <v>133.61037567990797</v>
      </c>
      <c r="M39" s="34">
        <f t="shared" si="2"/>
        <v>125.57594007334154</v>
      </c>
    </row>
    <row r="40" spans="1:13" s="27" customFormat="1" ht="12.5" x14ac:dyDescent="0.25">
      <c r="A40" s="27">
        <f t="shared" si="0"/>
        <v>2053</v>
      </c>
      <c r="B40" s="34">
        <v>87.608341858313594</v>
      </c>
      <c r="C40" s="34">
        <v>87.908839421921869</v>
      </c>
      <c r="D40" s="34">
        <v>99.984928501422758</v>
      </c>
      <c r="E40" s="34">
        <v>58.465187377418147</v>
      </c>
      <c r="F40" s="34">
        <v>44.862861767229532</v>
      </c>
      <c r="G40" s="34">
        <v>59.678965933891831</v>
      </c>
      <c r="H40" s="34">
        <v>128.88922482175599</v>
      </c>
      <c r="I40" s="34">
        <v>128.21700471522931</v>
      </c>
      <c r="J40" s="34">
        <v>113.12645997575558</v>
      </c>
      <c r="K40" s="34">
        <f t="shared" ref="K40:M55" si="3">K39</f>
        <v>126.71144539194393</v>
      </c>
      <c r="L40" s="34">
        <f t="shared" si="3"/>
        <v>133.61037567990797</v>
      </c>
      <c r="M40" s="34">
        <f t="shared" si="3"/>
        <v>125.57594007334154</v>
      </c>
    </row>
    <row r="41" spans="1:13" s="27" customFormat="1" ht="12.5" x14ac:dyDescent="0.25">
      <c r="A41" s="27">
        <f t="shared" si="0"/>
        <v>2054</v>
      </c>
      <c r="B41" s="34">
        <v>87.323458183911299</v>
      </c>
      <c r="C41" s="34">
        <v>87.646608760800319</v>
      </c>
      <c r="D41" s="34">
        <v>100.03883226699448</v>
      </c>
      <c r="E41" s="34">
        <v>57.44077361747955</v>
      </c>
      <c r="F41" s="34">
        <v>43.717402637178111</v>
      </c>
      <c r="G41" s="34">
        <v>58.752757347450057</v>
      </c>
      <c r="H41" s="34">
        <v>129.73364640298578</v>
      </c>
      <c r="I41" s="34">
        <v>129.09920775951423</v>
      </c>
      <c r="J41" s="34">
        <v>113.54160888120025</v>
      </c>
      <c r="K41" s="34">
        <f t="shared" si="3"/>
        <v>126.71144539194393</v>
      </c>
      <c r="L41" s="34">
        <f t="shared" si="3"/>
        <v>133.61037567990797</v>
      </c>
      <c r="M41" s="34">
        <f t="shared" si="3"/>
        <v>125.57594007334154</v>
      </c>
    </row>
    <row r="42" spans="1:13" s="27" customFormat="1" ht="12.5" x14ac:dyDescent="0.25">
      <c r="A42" s="27">
        <f t="shared" si="0"/>
        <v>2055</v>
      </c>
      <c r="B42" s="34">
        <v>87.040415664113567</v>
      </c>
      <c r="C42" s="34">
        <v>87.232032760735549</v>
      </c>
      <c r="D42" s="34">
        <v>99.966395074412048</v>
      </c>
      <c r="E42" s="34">
        <v>56.432321088284496</v>
      </c>
      <c r="F42" s="34">
        <v>42.62299681006413</v>
      </c>
      <c r="G42" s="34">
        <v>57.765299796384866</v>
      </c>
      <c r="H42" s="34">
        <v>130.89963756528388</v>
      </c>
      <c r="I42" s="34">
        <v>130.15244235448534</v>
      </c>
      <c r="J42" s="34">
        <v>113.91504580507888</v>
      </c>
      <c r="K42" s="34">
        <f t="shared" si="3"/>
        <v>126.71144539194393</v>
      </c>
      <c r="L42" s="34">
        <f t="shared" si="3"/>
        <v>133.61037567990797</v>
      </c>
      <c r="M42" s="34">
        <f t="shared" si="3"/>
        <v>125.57594007334154</v>
      </c>
    </row>
    <row r="43" spans="1:13" s="27" customFormat="1" ht="12.5" x14ac:dyDescent="0.25">
      <c r="A43" s="27">
        <f t="shared" si="0"/>
        <v>2056</v>
      </c>
      <c r="B43" s="34">
        <v>86.759202399852285</v>
      </c>
      <c r="C43" s="34">
        <v>87.001106363069155</v>
      </c>
      <c r="D43" s="34">
        <v>100.03269179231941</v>
      </c>
      <c r="E43" s="34">
        <v>55.439640338392792</v>
      </c>
      <c r="F43" s="34">
        <v>41.467236358016478</v>
      </c>
      <c r="G43" s="34">
        <v>56.797285571586158</v>
      </c>
      <c r="H43" s="34">
        <v>131.75348598009296</v>
      </c>
      <c r="I43" s="34">
        <v>131.05805487136632</v>
      </c>
      <c r="J43" s="34">
        <v>114.33475358953658</v>
      </c>
      <c r="K43" s="34">
        <f t="shared" si="3"/>
        <v>126.71144539194393</v>
      </c>
      <c r="L43" s="34">
        <f t="shared" si="3"/>
        <v>133.61037567990797</v>
      </c>
      <c r="M43" s="34">
        <f t="shared" si="3"/>
        <v>125.57594007334154</v>
      </c>
    </row>
    <row r="44" spans="1:13" s="27" customFormat="1" ht="12.5" x14ac:dyDescent="0.25">
      <c r="A44" s="27">
        <f t="shared" si="0"/>
        <v>2057</v>
      </c>
      <c r="B44" s="34">
        <v>86.479806568960711</v>
      </c>
      <c r="C44" s="34">
        <v>86.62260688017048</v>
      </c>
      <c r="D44" s="34">
        <v>99.98479932032464</v>
      </c>
      <c r="E44" s="34">
        <v>54.462542271029022</v>
      </c>
      <c r="F44" s="34">
        <v>40.470952168111452</v>
      </c>
      <c r="G44" s="34">
        <v>55.914555579176984</v>
      </c>
      <c r="H44" s="34">
        <v>132.61856349404258</v>
      </c>
      <c r="I44" s="34">
        <v>131.97769458485487</v>
      </c>
      <c r="J44" s="34">
        <v>114.79709238299118</v>
      </c>
      <c r="K44" s="34">
        <f t="shared" si="3"/>
        <v>126.71144539194393</v>
      </c>
      <c r="L44" s="34">
        <f t="shared" si="3"/>
        <v>133.61037567990797</v>
      </c>
      <c r="M44" s="34">
        <f t="shared" si="3"/>
        <v>125.57594007334154</v>
      </c>
    </row>
    <row r="45" spans="1:13" s="27" customFormat="1" ht="12.5" x14ac:dyDescent="0.25">
      <c r="A45" s="27">
        <f t="shared" si="0"/>
        <v>2058</v>
      </c>
      <c r="B45" s="34">
        <v>85.867922985067736</v>
      </c>
      <c r="C45" s="34">
        <v>86.263227216357308</v>
      </c>
      <c r="D45" s="34">
        <v>99.99091556952763</v>
      </c>
      <c r="E45" s="34">
        <v>53.7661683899697</v>
      </c>
      <c r="F45" s="34">
        <v>39.416316019242132</v>
      </c>
      <c r="G45" s="34">
        <v>54.988419427512</v>
      </c>
      <c r="H45" s="34">
        <v>133.79561415122168</v>
      </c>
      <c r="I45" s="34">
        <v>132.91068285602034</v>
      </c>
      <c r="J45" s="34">
        <v>115.22363140196595</v>
      </c>
      <c r="K45" s="34">
        <f t="shared" si="3"/>
        <v>126.71144539194393</v>
      </c>
      <c r="L45" s="34">
        <f t="shared" si="3"/>
        <v>133.61037567990797</v>
      </c>
      <c r="M45" s="34">
        <f t="shared" si="3"/>
        <v>125.57594007334154</v>
      </c>
    </row>
    <row r="46" spans="1:13" s="27" customFormat="1" ht="12.5" x14ac:dyDescent="0.25">
      <c r="A46" s="27">
        <f t="shared" si="0"/>
        <v>2059</v>
      </c>
      <c r="B46" s="34">
        <v>85.588771378320473</v>
      </c>
      <c r="C46" s="34">
        <v>85.922093026774021</v>
      </c>
      <c r="D46" s="34">
        <v>99.97329155874732</v>
      </c>
      <c r="E46" s="34">
        <v>52.815419948732341</v>
      </c>
      <c r="F46" s="34">
        <v>38.410358111231552</v>
      </c>
      <c r="G46" s="34">
        <v>54.08740818590632</v>
      </c>
      <c r="H46" s="34">
        <v>134.67019534487181</v>
      </c>
      <c r="I46" s="34">
        <v>133.85640528885705</v>
      </c>
      <c r="J46" s="34">
        <v>115.61995622588701</v>
      </c>
      <c r="K46" s="34">
        <f t="shared" si="3"/>
        <v>126.71144539194393</v>
      </c>
      <c r="L46" s="34">
        <f t="shared" si="3"/>
        <v>133.61037567990797</v>
      </c>
      <c r="M46" s="34">
        <f t="shared" si="3"/>
        <v>125.57594007334154</v>
      </c>
    </row>
    <row r="47" spans="1:13" s="27" customFormat="1" ht="12.5" x14ac:dyDescent="0.25">
      <c r="A47" s="27">
        <f t="shared" si="0"/>
        <v>2060</v>
      </c>
      <c r="B47" s="34">
        <v>85.311423880802096</v>
      </c>
      <c r="C47" s="34">
        <v>85.598500932978027</v>
      </c>
      <c r="D47" s="34">
        <v>100.00723557541355</v>
      </c>
      <c r="E47" s="34">
        <v>51.879755332708015</v>
      </c>
      <c r="F47" s="34">
        <v>37.450557418998777</v>
      </c>
      <c r="G47" s="34">
        <v>53.212693126822941</v>
      </c>
      <c r="H47" s="34">
        <v>135.5562782978034</v>
      </c>
      <c r="I47" s="34">
        <v>134.95097188474313</v>
      </c>
      <c r="J47" s="34">
        <v>116.06066053455858</v>
      </c>
      <c r="K47" s="34">
        <f t="shared" si="3"/>
        <v>126.71144539194393</v>
      </c>
      <c r="L47" s="34">
        <f t="shared" si="3"/>
        <v>133.61037567990797</v>
      </c>
      <c r="M47" s="34">
        <f t="shared" si="3"/>
        <v>125.57594007334154</v>
      </c>
    </row>
    <row r="48" spans="1:13" s="27" customFormat="1" ht="12.5" x14ac:dyDescent="0.25">
      <c r="A48" s="27">
        <f t="shared" si="0"/>
        <v>2061</v>
      </c>
      <c r="B48" s="34">
        <v>85.035868832862292</v>
      </c>
      <c r="C48" s="34">
        <v>85.29189734778393</v>
      </c>
      <c r="D48" s="34">
        <v>100.02089540138813</v>
      </c>
      <c r="E48" s="34">
        <v>50.958986528373728</v>
      </c>
      <c r="F48" s="34">
        <v>36.443424448216895</v>
      </c>
      <c r="G48" s="34">
        <v>52.312765915618222</v>
      </c>
      <c r="H48" s="34">
        <v>136.74400406538405</v>
      </c>
      <c r="I48" s="34">
        <v>135.9164250341413</v>
      </c>
      <c r="J48" s="34">
        <v>116.47563257813934</v>
      </c>
      <c r="K48" s="34">
        <f t="shared" si="3"/>
        <v>126.71144539194393</v>
      </c>
      <c r="L48" s="34">
        <f t="shared" si="3"/>
        <v>133.61037567990797</v>
      </c>
      <c r="M48" s="34">
        <f t="shared" si="3"/>
        <v>125.57594007334154</v>
      </c>
    </row>
    <row r="49" spans="1:13" s="27" customFormat="1" ht="12.5" x14ac:dyDescent="0.25">
      <c r="A49" s="27">
        <f t="shared" si="0"/>
        <v>2062</v>
      </c>
      <c r="B49" s="34">
        <v>84.762094650205114</v>
      </c>
      <c r="C49" s="34">
        <v>84.857069435132757</v>
      </c>
      <c r="D49" s="34">
        <v>100.01826582334746</v>
      </c>
      <c r="E49" s="34">
        <v>50.052926243311617</v>
      </c>
      <c r="F49" s="34">
        <v>35.484547197570329</v>
      </c>
      <c r="G49" s="34">
        <v>51.495571223706605</v>
      </c>
      <c r="H49" s="34">
        <v>137.63966028047582</v>
      </c>
      <c r="I49" s="34">
        <v>136.89343648428303</v>
      </c>
      <c r="J49" s="34">
        <v>116.93350372839529</v>
      </c>
      <c r="K49" s="34">
        <f t="shared" si="3"/>
        <v>126.71144539194393</v>
      </c>
      <c r="L49" s="34">
        <f t="shared" si="3"/>
        <v>133.61037567990797</v>
      </c>
      <c r="M49" s="34">
        <f t="shared" si="3"/>
        <v>125.57594007334154</v>
      </c>
    </row>
    <row r="50" spans="1:13" s="27" customFormat="1" ht="12.5" x14ac:dyDescent="0.25">
      <c r="A50" s="27">
        <f t="shared" si="0"/>
        <v>2063</v>
      </c>
      <c r="B50" s="34">
        <v>84.157367710314105</v>
      </c>
      <c r="C50" s="34">
        <v>84.584849611230197</v>
      </c>
      <c r="D50" s="34">
        <v>100.00312017701017</v>
      </c>
      <c r="E50" s="34">
        <v>49.161387965509157</v>
      </c>
      <c r="F50" s="34">
        <v>34.571090575829317</v>
      </c>
      <c r="G50" s="34">
        <v>50.611472953797161</v>
      </c>
      <c r="H50" s="34">
        <v>138.83991190511267</v>
      </c>
      <c r="I50" s="34">
        <v>137.88157502619765</v>
      </c>
      <c r="J50" s="34">
        <v>117.36934406140736</v>
      </c>
      <c r="K50" s="34">
        <f t="shared" si="3"/>
        <v>126.71144539194393</v>
      </c>
      <c r="L50" s="34">
        <f t="shared" si="3"/>
        <v>133.61037567990797</v>
      </c>
      <c r="M50" s="34">
        <f t="shared" si="3"/>
        <v>125.57594007334154</v>
      </c>
    </row>
    <row r="51" spans="1:13" s="27" customFormat="1" ht="12.5" x14ac:dyDescent="0.25">
      <c r="A51" s="27">
        <f t="shared" si="0"/>
        <v>2064</v>
      </c>
      <c r="B51" s="34">
        <v>83.883863324009468</v>
      </c>
      <c r="C51" s="34">
        <v>84.189530590356497</v>
      </c>
      <c r="D51" s="34">
        <v>99.978937092262584</v>
      </c>
      <c r="E51" s="34">
        <v>48.284186019979082</v>
      </c>
      <c r="F51" s="34">
        <v>33.700631763476835</v>
      </c>
      <c r="G51" s="34">
        <v>49.810030574460527</v>
      </c>
      <c r="H51" s="34">
        <v>139.7450780168088</v>
      </c>
      <c r="I51" s="34">
        <v>138.88045124425753</v>
      </c>
      <c r="J51" s="34">
        <v>117.78714631332583</v>
      </c>
      <c r="K51" s="34">
        <f t="shared" si="3"/>
        <v>126.71144539194393</v>
      </c>
      <c r="L51" s="34">
        <f t="shared" si="3"/>
        <v>133.61037567990797</v>
      </c>
      <c r="M51" s="34">
        <f t="shared" si="3"/>
        <v>125.57594007334154</v>
      </c>
    </row>
    <row r="52" spans="1:13" s="27" customFormat="1" ht="12.5" x14ac:dyDescent="0.25">
      <c r="A52" s="27">
        <f t="shared" si="0"/>
        <v>2065</v>
      </c>
      <c r="B52" s="34">
        <v>83.612126549910926</v>
      </c>
      <c r="C52" s="34">
        <v>83.949527533192565</v>
      </c>
      <c r="D52" s="34">
        <v>100.00685035433382</v>
      </c>
      <c r="E52" s="34">
        <v>47.421135622768787</v>
      </c>
      <c r="F52" s="34">
        <v>32.79321594438418</v>
      </c>
      <c r="G52" s="34">
        <v>48.95502740058113</v>
      </c>
      <c r="H52" s="34">
        <v>140.66214811500964</v>
      </c>
      <c r="I52" s="34">
        <v>139.77052294227209</v>
      </c>
      <c r="J52" s="34">
        <v>118.19077597690263</v>
      </c>
      <c r="K52" s="34">
        <f t="shared" si="3"/>
        <v>126.71144539194393</v>
      </c>
      <c r="L52" s="34">
        <f t="shared" si="3"/>
        <v>133.61037567990797</v>
      </c>
      <c r="M52" s="34">
        <f t="shared" si="3"/>
        <v>125.57594007334154</v>
      </c>
    </row>
    <row r="53" spans="1:13" s="27" customFormat="1" ht="12.5" x14ac:dyDescent="0.25">
      <c r="A53" s="27">
        <f t="shared" si="0"/>
        <v>2066</v>
      </c>
      <c r="B53" s="34">
        <v>83.342145964242363</v>
      </c>
      <c r="C53" s="34">
        <v>83.59038865458038</v>
      </c>
      <c r="D53" s="34">
        <v>100.02707047415818</v>
      </c>
      <c r="E53" s="34">
        <v>46.814691466832599</v>
      </c>
      <c r="F53" s="34">
        <v>31.930125810212836</v>
      </c>
      <c r="G53" s="34">
        <v>48.140348451884378</v>
      </c>
      <c r="H53" s="34">
        <v>141.87243189411487</v>
      </c>
      <c r="I53" s="34">
        <v>140.79250690344134</v>
      </c>
      <c r="J53" s="34">
        <v>118.63798388425928</v>
      </c>
      <c r="K53" s="34">
        <f t="shared" si="3"/>
        <v>126.71144539194393</v>
      </c>
      <c r="L53" s="34">
        <f t="shared" si="3"/>
        <v>133.61037567990797</v>
      </c>
      <c r="M53" s="34">
        <f t="shared" si="3"/>
        <v>125.57594007334154</v>
      </c>
    </row>
    <row r="54" spans="1:13" s="27" customFormat="1" ht="12.5" x14ac:dyDescent="0.25">
      <c r="A54" s="27">
        <f t="shared" si="0"/>
        <v>2067</v>
      </c>
      <c r="B54" s="34">
        <v>83.073910217057417</v>
      </c>
      <c r="C54" s="34">
        <v>83.249972787166939</v>
      </c>
      <c r="D54" s="34">
        <v>99.988252850130948</v>
      </c>
      <c r="E54" s="34">
        <v>45.975447752130705</v>
      </c>
      <c r="F54" s="34">
        <v>31.108780250951661</v>
      </c>
      <c r="G54" s="34">
        <v>47.364737590832235</v>
      </c>
      <c r="H54" s="34">
        <v>142.79906436631191</v>
      </c>
      <c r="I54" s="34">
        <v>141.82403620092509</v>
      </c>
      <c r="J54" s="34">
        <v>119.07304772799532</v>
      </c>
      <c r="K54" s="34">
        <f t="shared" si="3"/>
        <v>126.71144539194393</v>
      </c>
      <c r="L54" s="34">
        <f t="shared" si="3"/>
        <v>133.61037567990797</v>
      </c>
      <c r="M54" s="34">
        <f t="shared" si="3"/>
        <v>125.57594007334154</v>
      </c>
    </row>
    <row r="55" spans="1:13" s="27" customFormat="1" ht="12.5" x14ac:dyDescent="0.25">
      <c r="A55" s="27">
        <f t="shared" si="0"/>
        <v>2068</v>
      </c>
      <c r="B55" s="34">
        <v>82.476359513426189</v>
      </c>
      <c r="C55" s="34">
        <v>82.927486546246968</v>
      </c>
      <c r="D55" s="34">
        <v>100.00273520420956</v>
      </c>
      <c r="E55" s="34">
        <v>45.149868756974655</v>
      </c>
      <c r="F55" s="34">
        <v>30.258247539508876</v>
      </c>
      <c r="G55" s="34">
        <v>46.553057585621268</v>
      </c>
      <c r="H55" s="34">
        <v>143.7378831326061</v>
      </c>
      <c r="I55" s="34">
        <v>142.86486959391237</v>
      </c>
      <c r="J55" s="34">
        <v>119.49892967954028</v>
      </c>
      <c r="K55" s="34">
        <f t="shared" si="3"/>
        <v>126.71144539194393</v>
      </c>
      <c r="L55" s="34">
        <f t="shared" si="3"/>
        <v>133.61037567990797</v>
      </c>
      <c r="M55" s="34">
        <f t="shared" si="3"/>
        <v>125.57594007334154</v>
      </c>
    </row>
    <row r="56" spans="1:13" s="27" customFormat="1" ht="12.5" x14ac:dyDescent="0.25">
      <c r="A56" s="27">
        <f t="shared" si="0"/>
        <v>2069</v>
      </c>
      <c r="B56" s="34">
        <v>82.208417425261871</v>
      </c>
      <c r="C56" s="34">
        <v>82.62229560936396</v>
      </c>
      <c r="D56" s="34">
        <v>100.01669746810335</v>
      </c>
      <c r="E56" s="34">
        <v>44.337772776433212</v>
      </c>
      <c r="F56" s="34">
        <v>29.45022542960341</v>
      </c>
      <c r="G56" s="34">
        <v>45.785074684015456</v>
      </c>
      <c r="H56" s="34">
        <v>144.95772149947851</v>
      </c>
      <c r="I56" s="34">
        <v>143.91479046464826</v>
      </c>
      <c r="J56" s="34">
        <v>119.91836710096371</v>
      </c>
      <c r="K56" s="34">
        <f t="shared" ref="K56:M62" si="4">K55</f>
        <v>126.71144539194393</v>
      </c>
      <c r="L56" s="34">
        <f t="shared" si="4"/>
        <v>133.61037567990797</v>
      </c>
      <c r="M56" s="34">
        <f t="shared" si="4"/>
        <v>125.57594007334154</v>
      </c>
    </row>
    <row r="57" spans="1:13" s="27" customFormat="1" ht="12.5" x14ac:dyDescent="0.25">
      <c r="A57" s="27">
        <f t="shared" si="0"/>
        <v>2070</v>
      </c>
      <c r="B57" s="34">
        <v>81.942207001119499</v>
      </c>
      <c r="C57" s="34">
        <v>82.211580804450293</v>
      </c>
      <c r="D57" s="34">
        <v>99.98414970805544</v>
      </c>
      <c r="E57" s="34">
        <v>43.538979248903999</v>
      </c>
      <c r="F57" s="34">
        <v>28.682117581308233</v>
      </c>
      <c r="G57" s="34">
        <v>45.025518210644982</v>
      </c>
      <c r="H57" s="34">
        <v>145.9061460179243</v>
      </c>
      <c r="I57" s="34">
        <v>144.86998037369136</v>
      </c>
      <c r="J57" s="34">
        <v>120.37987687010056</v>
      </c>
      <c r="K57" s="34">
        <f t="shared" si="4"/>
        <v>126.71144539194393</v>
      </c>
      <c r="L57" s="34">
        <f t="shared" si="4"/>
        <v>133.61037567990797</v>
      </c>
      <c r="M57" s="34">
        <f t="shared" si="4"/>
        <v>125.57594007334154</v>
      </c>
    </row>
    <row r="58" spans="1:13" s="27" customFormat="1" ht="12.5" x14ac:dyDescent="0.25">
      <c r="A58" s="27">
        <f>A57+1</f>
        <v>2071</v>
      </c>
      <c r="B58" s="34">
        <f>B57</f>
        <v>81.942207001119499</v>
      </c>
      <c r="C58" s="34">
        <f t="shared" ref="C58:J62" si="5">C57</f>
        <v>82.211580804450293</v>
      </c>
      <c r="D58" s="34">
        <f t="shared" si="5"/>
        <v>99.98414970805544</v>
      </c>
      <c r="E58" s="34">
        <f t="shared" si="5"/>
        <v>43.538979248903999</v>
      </c>
      <c r="F58" s="34">
        <f t="shared" si="5"/>
        <v>28.682117581308233</v>
      </c>
      <c r="G58" s="34">
        <f t="shared" si="5"/>
        <v>45.025518210644982</v>
      </c>
      <c r="H58" s="34">
        <f t="shared" si="5"/>
        <v>145.9061460179243</v>
      </c>
      <c r="I58" s="34">
        <f t="shared" si="5"/>
        <v>144.86998037369136</v>
      </c>
      <c r="J58" s="34">
        <f t="shared" si="5"/>
        <v>120.37987687010056</v>
      </c>
      <c r="K58" s="34">
        <f t="shared" si="4"/>
        <v>126.71144539194393</v>
      </c>
      <c r="L58" s="34">
        <f t="shared" si="4"/>
        <v>133.61037567990797</v>
      </c>
      <c r="M58" s="34">
        <f t="shared" si="4"/>
        <v>125.57594007334154</v>
      </c>
    </row>
    <row r="59" spans="1:13" s="27" customFormat="1" ht="12.5" x14ac:dyDescent="0.25">
      <c r="A59" s="27">
        <f t="shared" ref="A59:A62" si="6">A58+1</f>
        <v>2072</v>
      </c>
      <c r="B59" s="34">
        <f t="shared" ref="B59:B62" si="7">B58</f>
        <v>81.942207001119499</v>
      </c>
      <c r="C59" s="34">
        <f t="shared" si="5"/>
        <v>82.211580804450293</v>
      </c>
      <c r="D59" s="34">
        <f t="shared" si="5"/>
        <v>99.98414970805544</v>
      </c>
      <c r="E59" s="34">
        <f t="shared" si="5"/>
        <v>43.538979248903999</v>
      </c>
      <c r="F59" s="34">
        <f t="shared" si="5"/>
        <v>28.682117581308233</v>
      </c>
      <c r="G59" s="34">
        <f t="shared" si="5"/>
        <v>45.025518210644982</v>
      </c>
      <c r="H59" s="34">
        <f t="shared" si="5"/>
        <v>145.9061460179243</v>
      </c>
      <c r="I59" s="34">
        <f t="shared" si="5"/>
        <v>144.86998037369136</v>
      </c>
      <c r="J59" s="34">
        <f t="shared" si="5"/>
        <v>120.37987687010056</v>
      </c>
      <c r="K59" s="34">
        <f t="shared" si="4"/>
        <v>126.71144539194393</v>
      </c>
      <c r="L59" s="34">
        <f t="shared" si="4"/>
        <v>133.61037567990797</v>
      </c>
      <c r="M59" s="34">
        <f t="shared" si="4"/>
        <v>125.57594007334154</v>
      </c>
    </row>
    <row r="60" spans="1:13" s="27" customFormat="1" ht="12.5" x14ac:dyDescent="0.25">
      <c r="A60" s="27">
        <f t="shared" si="6"/>
        <v>2073</v>
      </c>
      <c r="B60" s="34">
        <f t="shared" si="7"/>
        <v>81.942207001119499</v>
      </c>
      <c r="C60" s="34">
        <f t="shared" si="5"/>
        <v>82.211580804450293</v>
      </c>
      <c r="D60" s="34">
        <f t="shared" si="5"/>
        <v>99.98414970805544</v>
      </c>
      <c r="E60" s="34">
        <f t="shared" si="5"/>
        <v>43.538979248903999</v>
      </c>
      <c r="F60" s="34">
        <f t="shared" si="5"/>
        <v>28.682117581308233</v>
      </c>
      <c r="G60" s="34">
        <f t="shared" si="5"/>
        <v>45.025518210644982</v>
      </c>
      <c r="H60" s="34">
        <f t="shared" si="5"/>
        <v>145.9061460179243</v>
      </c>
      <c r="I60" s="34">
        <f t="shared" si="5"/>
        <v>144.86998037369136</v>
      </c>
      <c r="J60" s="34">
        <f t="shared" si="5"/>
        <v>120.37987687010056</v>
      </c>
      <c r="K60" s="34">
        <f t="shared" si="4"/>
        <v>126.71144539194393</v>
      </c>
      <c r="L60" s="34">
        <f t="shared" si="4"/>
        <v>133.61037567990797</v>
      </c>
      <c r="M60" s="34">
        <f t="shared" si="4"/>
        <v>125.57594007334154</v>
      </c>
    </row>
    <row r="61" spans="1:13" s="27" customFormat="1" ht="12.5" x14ac:dyDescent="0.25">
      <c r="A61" s="27">
        <f t="shared" si="6"/>
        <v>2074</v>
      </c>
      <c r="B61" s="34">
        <f t="shared" si="7"/>
        <v>81.942207001119499</v>
      </c>
      <c r="C61" s="34">
        <f t="shared" si="5"/>
        <v>82.211580804450293</v>
      </c>
      <c r="D61" s="34">
        <f t="shared" si="5"/>
        <v>99.98414970805544</v>
      </c>
      <c r="E61" s="34">
        <f t="shared" si="5"/>
        <v>43.538979248903999</v>
      </c>
      <c r="F61" s="34">
        <f t="shared" si="5"/>
        <v>28.682117581308233</v>
      </c>
      <c r="G61" s="34">
        <f t="shared" si="5"/>
        <v>45.025518210644982</v>
      </c>
      <c r="H61" s="34">
        <f t="shared" si="5"/>
        <v>145.9061460179243</v>
      </c>
      <c r="I61" s="34">
        <f t="shared" si="5"/>
        <v>144.86998037369136</v>
      </c>
      <c r="J61" s="34">
        <f t="shared" si="5"/>
        <v>120.37987687010056</v>
      </c>
      <c r="K61" s="34">
        <f t="shared" si="4"/>
        <v>126.71144539194393</v>
      </c>
      <c r="L61" s="34">
        <f t="shared" si="4"/>
        <v>133.61037567990797</v>
      </c>
      <c r="M61" s="34">
        <f t="shared" si="4"/>
        <v>125.57594007334154</v>
      </c>
    </row>
    <row r="62" spans="1:13" s="27" customFormat="1" ht="12.5" x14ac:dyDescent="0.25">
      <c r="A62" s="27">
        <f t="shared" si="6"/>
        <v>2075</v>
      </c>
      <c r="B62" s="34">
        <f t="shared" si="7"/>
        <v>81.942207001119499</v>
      </c>
      <c r="C62" s="34">
        <f t="shared" si="5"/>
        <v>82.211580804450293</v>
      </c>
      <c r="D62" s="34">
        <f t="shared" si="5"/>
        <v>99.98414970805544</v>
      </c>
      <c r="E62" s="34">
        <f t="shared" si="5"/>
        <v>43.538979248903999</v>
      </c>
      <c r="F62" s="34">
        <f t="shared" si="5"/>
        <v>28.682117581308233</v>
      </c>
      <c r="G62" s="34">
        <f t="shared" si="5"/>
        <v>45.025518210644982</v>
      </c>
      <c r="H62" s="34">
        <f t="shared" si="5"/>
        <v>145.9061460179243</v>
      </c>
      <c r="I62" s="34">
        <f t="shared" si="5"/>
        <v>144.86998037369136</v>
      </c>
      <c r="J62" s="34">
        <f t="shared" si="5"/>
        <v>120.37987687010056</v>
      </c>
      <c r="K62" s="34">
        <f t="shared" si="4"/>
        <v>126.71144539194393</v>
      </c>
      <c r="L62" s="34">
        <f t="shared" si="4"/>
        <v>133.61037567990797</v>
      </c>
      <c r="M62" s="34">
        <f t="shared" si="4"/>
        <v>125.57594007334154</v>
      </c>
    </row>
    <row r="63" spans="1:13" s="27" customFormat="1" ht="12.5" x14ac:dyDescent="0.25">
      <c r="B63" s="34"/>
      <c r="C63" s="34"/>
      <c r="D63" s="34"/>
      <c r="E63" s="34"/>
      <c r="F63" s="34"/>
      <c r="G63" s="34"/>
      <c r="H63" s="34"/>
      <c r="I63" s="34"/>
      <c r="J63" s="34"/>
      <c r="K63" s="34"/>
      <c r="L63" s="34"/>
      <c r="M63" s="34"/>
    </row>
    <row r="64" spans="1:13" s="27" customFormat="1" ht="12.5" x14ac:dyDescent="0.25">
      <c r="B64" s="34"/>
      <c r="C64" s="34"/>
      <c r="D64" s="34"/>
      <c r="E64" s="34"/>
      <c r="F64" s="34"/>
      <c r="G64" s="34"/>
      <c r="H64" s="34"/>
      <c r="I64" s="34"/>
      <c r="J64" s="34"/>
      <c r="K64" s="34"/>
      <c r="L64" s="34"/>
      <c r="M64" s="34"/>
    </row>
    <row r="65" spans="2:13" s="27" customFormat="1" ht="12.5" x14ac:dyDescent="0.25">
      <c r="B65" s="34"/>
      <c r="C65" s="34"/>
      <c r="D65" s="34"/>
      <c r="E65" s="34"/>
      <c r="F65" s="34"/>
      <c r="G65" s="34"/>
      <c r="H65" s="34"/>
      <c r="I65" s="34"/>
      <c r="J65" s="34"/>
      <c r="K65" s="34"/>
      <c r="L65" s="34"/>
      <c r="M65" s="34"/>
    </row>
    <row r="66" spans="2:13" s="27" customFormat="1" ht="12.5" x14ac:dyDescent="0.25">
      <c r="B66" s="34"/>
      <c r="C66" s="34"/>
      <c r="D66" s="34"/>
      <c r="E66" s="34"/>
      <c r="F66" s="34"/>
      <c r="G66" s="34"/>
      <c r="H66" s="34"/>
      <c r="I66" s="34"/>
      <c r="J66" s="34"/>
      <c r="K66" s="34"/>
      <c r="L66" s="34"/>
      <c r="M66" s="34"/>
    </row>
    <row r="67" spans="2:13" s="27" customFormat="1" ht="12.5" x14ac:dyDescent="0.25">
      <c r="B67" s="34"/>
      <c r="C67" s="34"/>
      <c r="D67" s="34"/>
      <c r="E67" s="34"/>
      <c r="F67" s="34"/>
      <c r="G67" s="34"/>
      <c r="H67" s="34"/>
      <c r="I67" s="34"/>
      <c r="J67" s="34"/>
      <c r="K67" s="34"/>
      <c r="L67" s="34"/>
      <c r="M67" s="34"/>
    </row>
    <row r="68" spans="2:13" s="27" customFormat="1" ht="12.5" x14ac:dyDescent="0.25">
      <c r="B68" s="34"/>
      <c r="C68" s="34"/>
      <c r="D68" s="34"/>
      <c r="E68" s="34"/>
      <c r="F68" s="34"/>
      <c r="G68" s="34"/>
      <c r="H68" s="34"/>
      <c r="I68" s="34"/>
      <c r="J68" s="34"/>
      <c r="K68" s="34"/>
      <c r="L68" s="34"/>
      <c r="M68" s="34"/>
    </row>
    <row r="69" spans="2:13" s="27" customFormat="1" ht="12.5" x14ac:dyDescent="0.25">
      <c r="B69" s="34"/>
      <c r="C69" s="34"/>
      <c r="D69" s="34"/>
      <c r="E69" s="34"/>
      <c r="F69" s="34"/>
      <c r="G69" s="34"/>
      <c r="H69" s="34"/>
      <c r="I69" s="34"/>
      <c r="J69" s="34"/>
      <c r="K69" s="34"/>
      <c r="L69" s="34"/>
      <c r="M69" s="34"/>
    </row>
    <row r="70" spans="2:13" s="27" customFormat="1" ht="12.5" x14ac:dyDescent="0.25">
      <c r="B70" s="34"/>
      <c r="C70" s="34"/>
      <c r="D70" s="34"/>
      <c r="E70" s="34"/>
      <c r="F70" s="34"/>
      <c r="G70" s="34"/>
      <c r="H70" s="34"/>
      <c r="I70" s="34"/>
      <c r="J70" s="34"/>
      <c r="K70" s="34"/>
      <c r="L70" s="34"/>
      <c r="M70" s="34"/>
    </row>
    <row r="71" spans="2:13" s="27" customFormat="1" ht="12.5" x14ac:dyDescent="0.25">
      <c r="B71" s="34"/>
      <c r="C71" s="34"/>
      <c r="D71" s="34"/>
      <c r="E71" s="34"/>
      <c r="F71" s="34"/>
      <c r="G71" s="34"/>
      <c r="H71" s="34"/>
      <c r="I71" s="34"/>
      <c r="J71" s="34"/>
      <c r="K71" s="34"/>
      <c r="L71" s="34"/>
      <c r="M71" s="34"/>
    </row>
    <row r="72" spans="2:13" s="27" customFormat="1" ht="12.5" x14ac:dyDescent="0.25">
      <c r="B72" s="34"/>
      <c r="C72" s="34"/>
      <c r="D72" s="34"/>
      <c r="E72" s="34"/>
      <c r="F72" s="34"/>
      <c r="G72" s="34"/>
      <c r="H72" s="34"/>
      <c r="I72" s="34"/>
      <c r="J72" s="34"/>
      <c r="K72" s="34"/>
      <c r="L72" s="34"/>
      <c r="M72" s="34"/>
    </row>
    <row r="73" spans="2:13" s="27" customFormat="1" ht="12.5" x14ac:dyDescent="0.25">
      <c r="B73" s="34"/>
      <c r="C73" s="34"/>
      <c r="D73" s="34"/>
      <c r="E73" s="34"/>
      <c r="F73" s="34"/>
      <c r="G73" s="34"/>
      <c r="H73" s="34"/>
      <c r="I73" s="34"/>
      <c r="J73" s="34"/>
      <c r="K73" s="34"/>
      <c r="L73" s="34"/>
      <c r="M73" s="34"/>
    </row>
    <row r="74" spans="2:13" s="27" customFormat="1" ht="12.5" x14ac:dyDescent="0.25">
      <c r="B74" s="34"/>
      <c r="C74" s="34"/>
      <c r="D74" s="34"/>
      <c r="E74" s="34"/>
      <c r="F74" s="34"/>
      <c r="G74" s="34"/>
      <c r="H74" s="34"/>
      <c r="I74" s="34"/>
      <c r="J74" s="34"/>
      <c r="K74" s="34"/>
      <c r="L74" s="34"/>
      <c r="M74" s="34"/>
    </row>
    <row r="75" spans="2:13" s="27" customFormat="1" ht="12.5" x14ac:dyDescent="0.25">
      <c r="B75" s="34"/>
      <c r="C75" s="34"/>
      <c r="D75" s="34"/>
      <c r="E75" s="34"/>
      <c r="F75" s="34"/>
      <c r="G75" s="34"/>
      <c r="H75" s="34"/>
      <c r="I75" s="34"/>
      <c r="J75" s="34"/>
      <c r="K75" s="34"/>
      <c r="L75" s="34"/>
      <c r="M75" s="34"/>
    </row>
    <row r="76" spans="2:13" s="27" customFormat="1" ht="12.5" x14ac:dyDescent="0.25">
      <c r="B76" s="34"/>
      <c r="C76" s="34"/>
      <c r="D76" s="34"/>
      <c r="E76" s="34"/>
      <c r="F76" s="34"/>
      <c r="G76" s="34"/>
      <c r="H76" s="34"/>
      <c r="I76" s="34"/>
      <c r="J76" s="34"/>
      <c r="K76" s="34"/>
      <c r="L76" s="34"/>
      <c r="M76" s="34"/>
    </row>
    <row r="77" spans="2:13" s="27" customFormat="1" ht="12.5" x14ac:dyDescent="0.25">
      <c r="B77" s="34"/>
      <c r="C77" s="34"/>
      <c r="D77" s="34"/>
      <c r="E77" s="34"/>
      <c r="F77" s="34"/>
      <c r="G77" s="34"/>
      <c r="H77" s="34"/>
      <c r="I77" s="34"/>
      <c r="J77" s="34"/>
      <c r="K77" s="34"/>
      <c r="L77" s="34"/>
      <c r="M77" s="34"/>
    </row>
    <row r="78" spans="2:13" s="27" customFormat="1" ht="12.5" x14ac:dyDescent="0.25">
      <c r="B78" s="34"/>
      <c r="C78" s="34"/>
      <c r="D78" s="34"/>
      <c r="E78" s="34"/>
      <c r="F78" s="34"/>
      <c r="G78" s="34"/>
      <c r="H78" s="34"/>
      <c r="I78" s="34"/>
      <c r="J78" s="34"/>
      <c r="K78" s="34"/>
      <c r="L78" s="34"/>
      <c r="M78" s="34"/>
    </row>
    <row r="79" spans="2:13" s="27" customFormat="1" ht="12.5" x14ac:dyDescent="0.25">
      <c r="B79" s="34"/>
      <c r="C79" s="34"/>
      <c r="D79" s="34"/>
      <c r="E79" s="34"/>
      <c r="F79" s="34"/>
      <c r="G79" s="34"/>
      <c r="H79" s="34"/>
      <c r="I79" s="34"/>
      <c r="J79" s="34"/>
      <c r="K79" s="34"/>
      <c r="L79" s="34"/>
      <c r="M79" s="34"/>
    </row>
    <row r="80" spans="2:13" s="27" customFormat="1" ht="12.5" x14ac:dyDescent="0.25">
      <c r="B80" s="34"/>
      <c r="C80" s="34"/>
      <c r="D80" s="34"/>
      <c r="E80" s="34"/>
      <c r="F80" s="34"/>
      <c r="G80" s="34"/>
      <c r="H80" s="34"/>
      <c r="I80" s="34"/>
      <c r="J80" s="34"/>
      <c r="K80" s="34"/>
      <c r="L80" s="34"/>
      <c r="M80" s="34"/>
    </row>
    <row r="81" spans="2:13" s="27" customFormat="1" ht="12.5" x14ac:dyDescent="0.25">
      <c r="B81" s="34"/>
      <c r="C81" s="34"/>
      <c r="D81" s="34"/>
      <c r="E81" s="34"/>
      <c r="F81" s="34"/>
      <c r="G81" s="34"/>
      <c r="H81" s="34"/>
      <c r="I81" s="34"/>
      <c r="J81" s="34"/>
      <c r="K81" s="34"/>
      <c r="L81" s="34"/>
      <c r="M81" s="34"/>
    </row>
    <row r="82" spans="2:13" s="27" customFormat="1" ht="12.5" x14ac:dyDescent="0.25">
      <c r="B82" s="34"/>
      <c r="C82" s="34"/>
      <c r="D82" s="34"/>
      <c r="E82" s="34"/>
      <c r="F82" s="34"/>
      <c r="G82" s="34"/>
      <c r="H82" s="34"/>
      <c r="I82" s="34"/>
      <c r="J82" s="34"/>
      <c r="K82" s="34"/>
      <c r="L82" s="34"/>
      <c r="M82" s="34"/>
    </row>
    <row r="83" spans="2:13" s="27" customFormat="1" ht="12.5" x14ac:dyDescent="0.25">
      <c r="B83" s="34"/>
      <c r="C83" s="34"/>
      <c r="D83" s="34"/>
      <c r="E83" s="34"/>
      <c r="F83" s="34"/>
      <c r="G83" s="34"/>
      <c r="H83" s="34"/>
      <c r="I83" s="34"/>
      <c r="J83" s="34"/>
      <c r="K83" s="34"/>
      <c r="L83" s="34"/>
      <c r="M83" s="34"/>
    </row>
    <row r="84" spans="2:13" s="27" customFormat="1" ht="12.5" x14ac:dyDescent="0.25">
      <c r="B84" s="34"/>
      <c r="C84" s="34"/>
      <c r="D84" s="34"/>
      <c r="E84" s="34"/>
      <c r="F84" s="34"/>
      <c r="G84" s="34"/>
      <c r="H84" s="34"/>
      <c r="I84" s="34"/>
      <c r="J84" s="34"/>
      <c r="K84" s="34"/>
      <c r="L84" s="34"/>
      <c r="M84" s="34"/>
    </row>
    <row r="85" spans="2:13" s="27" customFormat="1" ht="12.5" x14ac:dyDescent="0.25">
      <c r="B85" s="34"/>
      <c r="C85" s="34"/>
      <c r="D85" s="34"/>
      <c r="E85" s="34"/>
      <c r="F85" s="34"/>
      <c r="G85" s="34"/>
      <c r="H85" s="34"/>
      <c r="I85" s="34"/>
      <c r="J85" s="34"/>
      <c r="K85" s="34"/>
      <c r="L85" s="34"/>
      <c r="M85" s="34"/>
    </row>
    <row r="86" spans="2:13" s="27" customFormat="1" ht="12.5" x14ac:dyDescent="0.25">
      <c r="B86" s="34"/>
      <c r="C86" s="34"/>
      <c r="D86" s="34"/>
      <c r="E86" s="34"/>
      <c r="F86" s="34"/>
      <c r="G86" s="34"/>
      <c r="H86" s="34"/>
      <c r="I86" s="34"/>
      <c r="J86" s="34"/>
      <c r="K86" s="34"/>
      <c r="L86" s="34"/>
      <c r="M86" s="34"/>
    </row>
    <row r="87" spans="2:13" s="27" customFormat="1" ht="12.5" x14ac:dyDescent="0.25">
      <c r="B87" s="34"/>
      <c r="C87" s="34"/>
      <c r="D87" s="34"/>
      <c r="E87" s="34"/>
      <c r="F87" s="34"/>
      <c r="G87" s="34"/>
      <c r="H87" s="34"/>
      <c r="I87" s="34"/>
      <c r="J87" s="34"/>
      <c r="K87" s="34"/>
      <c r="L87" s="34"/>
      <c r="M87" s="34"/>
    </row>
    <row r="88" spans="2:13" s="27" customFormat="1" ht="12.5" x14ac:dyDescent="0.25">
      <c r="B88" s="34"/>
      <c r="C88" s="34"/>
      <c r="D88" s="34"/>
      <c r="E88" s="34"/>
      <c r="F88" s="34"/>
      <c r="G88" s="34"/>
      <c r="H88" s="34"/>
      <c r="I88" s="34"/>
      <c r="J88" s="34"/>
      <c r="K88" s="34"/>
      <c r="L88" s="34"/>
      <c r="M88" s="34"/>
    </row>
    <row r="89" spans="2:13" s="27" customFormat="1" ht="12.5" x14ac:dyDescent="0.25">
      <c r="B89" s="34"/>
      <c r="C89" s="34"/>
      <c r="D89" s="34"/>
      <c r="E89" s="34"/>
      <c r="F89" s="34"/>
      <c r="G89" s="34"/>
      <c r="H89" s="34"/>
      <c r="I89" s="34"/>
      <c r="J89" s="34"/>
      <c r="K89" s="34"/>
      <c r="L89" s="34"/>
      <c r="M89" s="34"/>
    </row>
    <row r="90" spans="2:13" s="27" customFormat="1" ht="12.5" x14ac:dyDescent="0.25">
      <c r="B90" s="34"/>
      <c r="C90" s="34"/>
      <c r="D90" s="34"/>
      <c r="E90" s="34"/>
      <c r="F90" s="34"/>
      <c r="G90" s="34"/>
      <c r="H90" s="34"/>
      <c r="I90" s="34"/>
      <c r="J90" s="34"/>
      <c r="K90" s="34"/>
      <c r="L90" s="34"/>
      <c r="M90" s="34"/>
    </row>
    <row r="91" spans="2:13" s="27" customFormat="1" ht="12.5" x14ac:dyDescent="0.25">
      <c r="B91" s="34"/>
      <c r="C91" s="34"/>
      <c r="D91" s="34"/>
      <c r="E91" s="34"/>
      <c r="F91" s="34"/>
      <c r="G91" s="34"/>
      <c r="H91" s="34"/>
      <c r="I91" s="34"/>
      <c r="J91" s="34"/>
      <c r="K91" s="34"/>
      <c r="L91" s="34"/>
      <c r="M91" s="34"/>
    </row>
    <row r="92" spans="2:13" s="27" customFormat="1" ht="12.5" x14ac:dyDescent="0.25">
      <c r="B92" s="34"/>
      <c r="C92" s="34"/>
      <c r="D92" s="34"/>
      <c r="E92" s="34"/>
      <c r="F92" s="34"/>
      <c r="G92" s="34"/>
      <c r="H92" s="34"/>
      <c r="I92" s="34"/>
      <c r="J92" s="34"/>
      <c r="K92" s="34"/>
      <c r="L92" s="34"/>
      <c r="M92" s="34"/>
    </row>
    <row r="93" spans="2:13" s="27" customFormat="1" ht="12.5" x14ac:dyDescent="0.25">
      <c r="B93" s="34"/>
      <c r="C93" s="34"/>
      <c r="D93" s="34"/>
      <c r="E93" s="34"/>
      <c r="F93" s="34"/>
      <c r="G93" s="34"/>
      <c r="H93" s="34"/>
      <c r="I93" s="34"/>
      <c r="J93" s="34"/>
      <c r="K93" s="34"/>
      <c r="L93" s="34"/>
      <c r="M93" s="34"/>
    </row>
    <row r="94" spans="2:13" s="27" customFormat="1" ht="12.5" x14ac:dyDescent="0.25"/>
    <row r="95" spans="2:13" s="27" customFormat="1" ht="12.5" x14ac:dyDescent="0.25"/>
    <row r="96" spans="2:13"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98DC-6151-4928-A162-7174CD0B0290}">
  <sheetPr codeName="Sheet4"/>
  <dimension ref="A1:W315"/>
  <sheetViews>
    <sheetView workbookViewId="0">
      <selection activeCell="A6" sqref="A6"/>
    </sheetView>
  </sheetViews>
  <sheetFormatPr defaultRowHeight="14" x14ac:dyDescent="0.3"/>
  <cols>
    <col min="1" max="1" width="14.08984375" style="1" bestFit="1" customWidth="1"/>
    <col min="2" max="2" width="18.453125" style="1" bestFit="1" customWidth="1"/>
    <col min="3" max="13" width="11.90625" style="1" customWidth="1"/>
    <col min="14" max="14" width="8.7265625" style="1"/>
    <col min="15" max="23" width="8.1796875" style="1" customWidth="1"/>
    <col min="24" max="16384" width="8.7265625" style="1"/>
  </cols>
  <sheetData>
    <row r="1" spans="1:23" ht="25" x14ac:dyDescent="0.3">
      <c r="A1" s="4" t="s">
        <v>1568</v>
      </c>
    </row>
    <row r="2" spans="1:23" s="27" customFormat="1" ht="12.5" x14ac:dyDescent="0.25"/>
    <row r="3" spans="1:23" s="27" customFormat="1" ht="16" customHeight="1" x14ac:dyDescent="0.25">
      <c r="A3" s="27" t="s">
        <v>1610</v>
      </c>
    </row>
    <row r="4" spans="1:23" s="27" customFormat="1" ht="16" customHeight="1" x14ac:dyDescent="0.25">
      <c r="A4" s="27" t="s">
        <v>1611</v>
      </c>
    </row>
    <row r="5" spans="1:23" s="27" customFormat="1" ht="16" customHeight="1" x14ac:dyDescent="0.25">
      <c r="A5" s="27" t="s">
        <v>2046</v>
      </c>
    </row>
    <row r="6" spans="1:23" s="27" customFormat="1" ht="16" customHeight="1" x14ac:dyDescent="0.25">
      <c r="A6" s="27" t="s">
        <v>1618</v>
      </c>
    </row>
    <row r="7" spans="1:23" s="27" customFormat="1" ht="16" customHeight="1" x14ac:dyDescent="0.25">
      <c r="A7" s="27" t="s">
        <v>1612</v>
      </c>
    </row>
    <row r="8" spans="1:23" s="27" customFormat="1" ht="16" customHeight="1" x14ac:dyDescent="0.25">
      <c r="A8" s="27" t="s">
        <v>1613</v>
      </c>
    </row>
    <row r="9" spans="1:23" s="27" customFormat="1" ht="16" customHeight="1" x14ac:dyDescent="0.25">
      <c r="A9" s="27" t="s">
        <v>1614</v>
      </c>
    </row>
    <row r="10" spans="1:23" s="27" customFormat="1" ht="13" x14ac:dyDescent="0.3">
      <c r="B10" s="29"/>
    </row>
    <row r="11" spans="1:23" s="27" customFormat="1" ht="13" x14ac:dyDescent="0.3">
      <c r="B11" s="27" t="s">
        <v>1727</v>
      </c>
      <c r="C11" s="27" t="s">
        <v>504</v>
      </c>
      <c r="D11" s="27" t="s">
        <v>504</v>
      </c>
      <c r="E11" s="27" t="s">
        <v>505</v>
      </c>
      <c r="F11" s="27" t="s">
        <v>504</v>
      </c>
      <c r="G11" s="27" t="s">
        <v>505</v>
      </c>
      <c r="H11" s="27" t="s">
        <v>504</v>
      </c>
      <c r="I11" s="27" t="s">
        <v>505</v>
      </c>
      <c r="J11" s="27" t="s">
        <v>504</v>
      </c>
      <c r="K11" s="27" t="s">
        <v>504</v>
      </c>
      <c r="L11" s="27" t="s">
        <v>505</v>
      </c>
      <c r="M11" s="27" t="s">
        <v>505</v>
      </c>
      <c r="O11" s="29" t="s">
        <v>1235</v>
      </c>
    </row>
    <row r="12" spans="1:23" s="27" customFormat="1" ht="13" x14ac:dyDescent="0.3">
      <c r="A12" s="30" t="s">
        <v>1254</v>
      </c>
      <c r="B12" s="30" t="s">
        <v>1255</v>
      </c>
      <c r="C12" s="30" t="s">
        <v>25</v>
      </c>
      <c r="D12" s="30" t="s">
        <v>23</v>
      </c>
      <c r="E12" s="30" t="s">
        <v>23</v>
      </c>
      <c r="F12" s="30" t="s">
        <v>50</v>
      </c>
      <c r="G12" s="30" t="s">
        <v>50</v>
      </c>
      <c r="H12" s="30" t="s">
        <v>503</v>
      </c>
      <c r="I12" s="30" t="s">
        <v>52</v>
      </c>
      <c r="J12" s="30" t="s">
        <v>60</v>
      </c>
      <c r="K12" s="30" t="s">
        <v>1269</v>
      </c>
      <c r="L12" s="30" t="s">
        <v>1252</v>
      </c>
      <c r="M12" s="30" t="s">
        <v>1253</v>
      </c>
      <c r="N12" s="39"/>
      <c r="O12" s="30" t="s">
        <v>25</v>
      </c>
      <c r="P12" s="30" t="s">
        <v>23</v>
      </c>
      <c r="Q12" s="30" t="s">
        <v>50</v>
      </c>
      <c r="R12" s="30" t="s">
        <v>503</v>
      </c>
      <c r="S12" s="30" t="s">
        <v>52</v>
      </c>
      <c r="T12" s="30" t="s">
        <v>60</v>
      </c>
      <c r="U12" s="30" t="s">
        <v>1269</v>
      </c>
      <c r="V12" s="30" t="s">
        <v>1252</v>
      </c>
      <c r="W12" s="30" t="s">
        <v>1253</v>
      </c>
    </row>
    <row r="13" spans="1:23" s="27" customFormat="1" ht="12.5" x14ac:dyDescent="0.25">
      <c r="A13" s="27" t="s">
        <v>666</v>
      </c>
      <c r="B13" s="27" t="s">
        <v>792</v>
      </c>
      <c r="C13" s="47">
        <v>0</v>
      </c>
      <c r="D13" s="47">
        <v>0</v>
      </c>
      <c r="E13" s="47" t="s">
        <v>527</v>
      </c>
      <c r="F13" s="53">
        <v>0</v>
      </c>
      <c r="G13" s="47" t="s">
        <v>527</v>
      </c>
      <c r="H13" s="47">
        <v>0</v>
      </c>
      <c r="I13" s="53">
        <v>0</v>
      </c>
      <c r="J13" s="47">
        <v>0</v>
      </c>
      <c r="K13" s="47">
        <v>0</v>
      </c>
      <c r="L13" s="54">
        <v>0</v>
      </c>
      <c r="M13" s="54">
        <v>0</v>
      </c>
      <c r="O13" s="27" t="s">
        <v>548</v>
      </c>
      <c r="P13" s="27" t="s">
        <v>548</v>
      </c>
      <c r="Q13" s="27" t="s">
        <v>548</v>
      </c>
      <c r="R13" s="27" t="s">
        <v>549</v>
      </c>
      <c r="S13" s="27" t="s">
        <v>548</v>
      </c>
      <c r="T13" s="27" t="s">
        <v>553</v>
      </c>
      <c r="U13" s="27" t="s">
        <v>548</v>
      </c>
      <c r="V13" s="27" t="s">
        <v>549</v>
      </c>
      <c r="W13" s="27" t="s">
        <v>549</v>
      </c>
    </row>
    <row r="14" spans="1:23" s="27" customFormat="1" ht="12.5" x14ac:dyDescent="0.25">
      <c r="A14" s="27" t="s">
        <v>1256</v>
      </c>
      <c r="B14" s="27" t="s">
        <v>507</v>
      </c>
      <c r="C14" s="47">
        <v>3114</v>
      </c>
      <c r="D14" s="47" t="s">
        <v>527</v>
      </c>
      <c r="E14" s="55">
        <v>1.9999999999999999E-6</v>
      </c>
      <c r="F14" s="47" t="s">
        <v>527</v>
      </c>
      <c r="G14" s="54">
        <v>4.0000000000000003E-5</v>
      </c>
      <c r="H14" s="47">
        <v>50.831560000000003</v>
      </c>
      <c r="I14" s="53">
        <v>6.0999999999999995E-3</v>
      </c>
      <c r="J14" s="47">
        <v>1.42</v>
      </c>
      <c r="K14" s="47">
        <v>1.3064</v>
      </c>
      <c r="L14" s="54">
        <v>1.0499999999999999E-4</v>
      </c>
      <c r="M14" s="54">
        <v>1E-4</v>
      </c>
      <c r="O14" s="27" t="s">
        <v>549</v>
      </c>
      <c r="P14" s="27" t="s">
        <v>549</v>
      </c>
      <c r="Q14" s="27" t="s">
        <v>549</v>
      </c>
      <c r="R14" s="27" t="s">
        <v>549</v>
      </c>
      <c r="S14" s="27" t="s">
        <v>549</v>
      </c>
      <c r="T14" s="27" t="s">
        <v>553</v>
      </c>
      <c r="U14" s="27" t="s">
        <v>549</v>
      </c>
      <c r="V14" s="27" t="s">
        <v>549</v>
      </c>
      <c r="W14" s="27" t="s">
        <v>549</v>
      </c>
    </row>
    <row r="15" spans="1:23" s="27" customFormat="1" ht="12.5" x14ac:dyDescent="0.25">
      <c r="A15" s="27" t="s">
        <v>1256</v>
      </c>
      <c r="B15" s="27" t="s">
        <v>48</v>
      </c>
      <c r="C15" s="47">
        <v>3206</v>
      </c>
      <c r="D15" s="47" t="s">
        <v>527</v>
      </c>
      <c r="E15" s="55">
        <v>1.9999999999999999E-6</v>
      </c>
      <c r="F15" s="47" t="s">
        <v>527</v>
      </c>
      <c r="G15" s="54">
        <v>4.9000000000000005E-5</v>
      </c>
      <c r="H15" s="47">
        <v>1.3685420000000001</v>
      </c>
      <c r="I15" s="53">
        <v>6.0999999999999995E-3</v>
      </c>
      <c r="J15" s="47">
        <v>0.15</v>
      </c>
      <c r="K15" s="47">
        <v>0.13800000000000001</v>
      </c>
      <c r="L15" s="54">
        <v>1.0499999999999999E-4</v>
      </c>
      <c r="M15" s="54">
        <v>1E-4</v>
      </c>
      <c r="O15" s="27" t="s">
        <v>549</v>
      </c>
      <c r="P15" s="27" t="s">
        <v>549</v>
      </c>
      <c r="Q15" s="27" t="s">
        <v>549</v>
      </c>
      <c r="R15" s="27" t="s">
        <v>549</v>
      </c>
      <c r="S15" s="27" t="s">
        <v>549</v>
      </c>
      <c r="T15" s="27" t="s">
        <v>553</v>
      </c>
      <c r="U15" s="27" t="s">
        <v>549</v>
      </c>
      <c r="V15" s="27" t="s">
        <v>549</v>
      </c>
      <c r="W15" s="27" t="s">
        <v>549</v>
      </c>
    </row>
    <row r="16" spans="1:23" s="27" customFormat="1" ht="12.5" x14ac:dyDescent="0.25">
      <c r="A16" s="27" t="s">
        <v>1257</v>
      </c>
      <c r="B16" s="27" t="s">
        <v>44</v>
      </c>
      <c r="C16" s="47">
        <v>2678.5</v>
      </c>
      <c r="D16" s="47">
        <v>24.225000000000001</v>
      </c>
      <c r="E16" s="47" t="s">
        <v>527</v>
      </c>
      <c r="F16" s="53">
        <v>0</v>
      </c>
      <c r="G16" s="47" t="s">
        <v>527</v>
      </c>
      <c r="H16" s="47">
        <v>1.6207447400000002E-2</v>
      </c>
      <c r="I16" s="53">
        <v>1.2999999999999999E-3</v>
      </c>
      <c r="J16" s="47">
        <v>0.119565217</v>
      </c>
      <c r="K16" s="47">
        <v>0.11</v>
      </c>
      <c r="L16" s="54">
        <v>5.0000000000000001E-4</v>
      </c>
      <c r="M16" s="54">
        <v>1.2999999999999999E-3</v>
      </c>
      <c r="O16" s="27" t="s">
        <v>548</v>
      </c>
      <c r="P16" s="27" t="s">
        <v>548</v>
      </c>
      <c r="Q16" s="27" t="s">
        <v>548</v>
      </c>
      <c r="R16" s="27" t="s">
        <v>549</v>
      </c>
      <c r="S16" s="27" t="s">
        <v>549</v>
      </c>
      <c r="T16" s="27" t="s">
        <v>553</v>
      </c>
      <c r="U16" s="27" t="s">
        <v>552</v>
      </c>
      <c r="V16" s="27" t="s">
        <v>549</v>
      </c>
      <c r="W16" s="27" t="s">
        <v>549</v>
      </c>
    </row>
    <row r="17" spans="1:23" s="27" customFormat="1" ht="12.5" x14ac:dyDescent="0.25">
      <c r="A17" s="27" t="s">
        <v>1258</v>
      </c>
      <c r="B17" s="27" t="s">
        <v>44</v>
      </c>
      <c r="C17" s="47">
        <v>2782.26</v>
      </c>
      <c r="D17" s="47">
        <v>20.945142860000001</v>
      </c>
      <c r="E17" s="47" t="s">
        <v>527</v>
      </c>
      <c r="F17" s="53">
        <v>6.4981131999999997E-2</v>
      </c>
      <c r="G17" s="47" t="s">
        <v>527</v>
      </c>
      <c r="H17" s="47">
        <v>1.6207447400000002E-2</v>
      </c>
      <c r="I17" s="53">
        <v>1.2999999999999999E-3</v>
      </c>
      <c r="J17" s="47">
        <v>0.119565217</v>
      </c>
      <c r="K17" s="47">
        <v>0.11</v>
      </c>
      <c r="L17" s="54">
        <v>5.0000000000000001E-4</v>
      </c>
      <c r="M17" s="54">
        <v>1.2999999999999999E-3</v>
      </c>
      <c r="O17" s="27" t="s">
        <v>548</v>
      </c>
      <c r="P17" s="27" t="s">
        <v>548</v>
      </c>
      <c r="Q17" s="27" t="s">
        <v>548</v>
      </c>
      <c r="R17" s="27" t="s">
        <v>549</v>
      </c>
      <c r="S17" s="27" t="s">
        <v>549</v>
      </c>
      <c r="T17" s="27" t="s">
        <v>553</v>
      </c>
      <c r="U17" s="27" t="s">
        <v>552</v>
      </c>
      <c r="V17" s="27" t="s">
        <v>549</v>
      </c>
      <c r="W17" s="27" t="s">
        <v>549</v>
      </c>
    </row>
    <row r="18" spans="1:23" s="27" customFormat="1" ht="12.5" x14ac:dyDescent="0.25">
      <c r="A18" s="27" t="s">
        <v>1073</v>
      </c>
      <c r="B18" s="27" t="s">
        <v>507</v>
      </c>
      <c r="C18" s="47">
        <v>0</v>
      </c>
      <c r="D18" s="47">
        <v>0</v>
      </c>
      <c r="E18" s="47" t="s">
        <v>527</v>
      </c>
      <c r="F18" s="53">
        <v>0</v>
      </c>
      <c r="G18" s="47" t="s">
        <v>527</v>
      </c>
      <c r="H18" s="47">
        <v>50.831560000000003</v>
      </c>
      <c r="I18" s="53">
        <v>0</v>
      </c>
      <c r="J18" s="47">
        <v>0</v>
      </c>
      <c r="K18" s="47">
        <v>0</v>
      </c>
      <c r="L18" s="54">
        <v>0</v>
      </c>
      <c r="M18" s="54">
        <v>0</v>
      </c>
      <c r="O18" s="27" t="s">
        <v>548</v>
      </c>
      <c r="P18" s="27" t="s">
        <v>548</v>
      </c>
      <c r="Q18" s="27" t="s">
        <v>548</v>
      </c>
      <c r="R18" s="27" t="s">
        <v>549</v>
      </c>
      <c r="S18" s="27" t="s">
        <v>548</v>
      </c>
      <c r="T18" s="27" t="s">
        <v>553</v>
      </c>
      <c r="U18" s="27" t="s">
        <v>548</v>
      </c>
      <c r="V18" s="27" t="s">
        <v>549</v>
      </c>
      <c r="W18" s="27" t="s">
        <v>549</v>
      </c>
    </row>
    <row r="19" spans="1:23" s="27" customFormat="1" ht="12.5" x14ac:dyDescent="0.25">
      <c r="A19" s="27" t="s">
        <v>1073</v>
      </c>
      <c r="B19" s="27" t="s">
        <v>48</v>
      </c>
      <c r="C19" s="47">
        <v>0</v>
      </c>
      <c r="D19" s="47">
        <v>0</v>
      </c>
      <c r="E19" s="47" t="s">
        <v>527</v>
      </c>
      <c r="F19" s="53">
        <v>0</v>
      </c>
      <c r="G19" s="47" t="s">
        <v>527</v>
      </c>
      <c r="H19" s="47">
        <v>1.3685420000000001</v>
      </c>
      <c r="I19" s="53">
        <v>0</v>
      </c>
      <c r="J19" s="47">
        <v>0</v>
      </c>
      <c r="K19" s="47">
        <v>0</v>
      </c>
      <c r="L19" s="54">
        <v>0</v>
      </c>
      <c r="M19" s="54">
        <v>0</v>
      </c>
      <c r="O19" s="27" t="s">
        <v>548</v>
      </c>
      <c r="P19" s="27" t="s">
        <v>548</v>
      </c>
      <c r="Q19" s="27" t="s">
        <v>548</v>
      </c>
      <c r="R19" s="27" t="s">
        <v>549</v>
      </c>
      <c r="S19" s="27" t="s">
        <v>548</v>
      </c>
      <c r="T19" s="27" t="s">
        <v>553</v>
      </c>
      <c r="U19" s="27" t="s">
        <v>548</v>
      </c>
      <c r="V19" s="27" t="s">
        <v>549</v>
      </c>
      <c r="W19" s="27" t="s">
        <v>549</v>
      </c>
    </row>
    <row r="20" spans="1:23" s="27" customFormat="1" ht="12.5" x14ac:dyDescent="0.25">
      <c r="A20" s="27" t="s">
        <v>1259</v>
      </c>
      <c r="B20" s="27" t="s">
        <v>48</v>
      </c>
      <c r="C20" s="47">
        <v>3127.5015279999998</v>
      </c>
      <c r="D20" s="47">
        <v>0.23</v>
      </c>
      <c r="E20" s="47" t="s">
        <v>527</v>
      </c>
      <c r="F20" s="53">
        <v>0.08</v>
      </c>
      <c r="G20" s="47" t="s">
        <v>527</v>
      </c>
      <c r="H20" s="47">
        <v>1.3685420000000001</v>
      </c>
      <c r="I20" s="53">
        <v>8.0388000000000005E-3</v>
      </c>
      <c r="J20" s="47">
        <v>0.88695652199999997</v>
      </c>
      <c r="K20" s="47">
        <v>0.81599999999999995</v>
      </c>
      <c r="L20" s="54">
        <v>5.2700000000000002E-4</v>
      </c>
      <c r="M20" s="54">
        <v>5.4000000000000001E-4</v>
      </c>
      <c r="O20" s="27" t="s">
        <v>548</v>
      </c>
      <c r="P20" s="27" t="s">
        <v>548</v>
      </c>
      <c r="Q20" s="27" t="s">
        <v>548</v>
      </c>
      <c r="R20" s="27" t="s">
        <v>549</v>
      </c>
      <c r="S20" s="27" t="s">
        <v>548</v>
      </c>
      <c r="T20" s="27" t="s">
        <v>553</v>
      </c>
      <c r="U20" s="27" t="s">
        <v>548</v>
      </c>
      <c r="V20" s="27" t="s">
        <v>549</v>
      </c>
      <c r="W20" s="27" t="s">
        <v>549</v>
      </c>
    </row>
    <row r="21" spans="1:23" s="27" customFormat="1" ht="12.5" x14ac:dyDescent="0.25">
      <c r="A21" s="27" t="s">
        <v>1259</v>
      </c>
      <c r="B21" s="27" t="s">
        <v>507</v>
      </c>
      <c r="C21" s="47">
        <v>3170</v>
      </c>
      <c r="D21" s="47">
        <v>0.3</v>
      </c>
      <c r="E21" s="47" t="s">
        <v>527</v>
      </c>
      <c r="F21" s="53">
        <v>0.08</v>
      </c>
      <c r="G21" s="47" t="s">
        <v>527</v>
      </c>
      <c r="H21" s="47">
        <v>50.831560000000003</v>
      </c>
      <c r="I21" s="53">
        <v>1.0591349999999999E-2</v>
      </c>
      <c r="J21" s="47">
        <v>4.6304347830000001</v>
      </c>
      <c r="K21" s="47">
        <v>4.26</v>
      </c>
      <c r="L21" s="54">
        <v>5.2700000000000002E-4</v>
      </c>
      <c r="M21" s="54">
        <v>5.4000000000000001E-4</v>
      </c>
      <c r="O21" s="27" t="s">
        <v>548</v>
      </c>
      <c r="P21" s="27" t="s">
        <v>548</v>
      </c>
      <c r="Q21" s="27" t="s">
        <v>548</v>
      </c>
      <c r="R21" s="27" t="s">
        <v>549</v>
      </c>
      <c r="S21" s="27" t="s">
        <v>548</v>
      </c>
      <c r="T21" s="27" t="s">
        <v>553</v>
      </c>
      <c r="U21" s="27" t="s">
        <v>548</v>
      </c>
      <c r="V21" s="27" t="s">
        <v>549</v>
      </c>
      <c r="W21" s="27" t="s">
        <v>549</v>
      </c>
    </row>
    <row r="22" spans="1:23" s="27" customFormat="1" ht="12.5" x14ac:dyDescent="0.25">
      <c r="A22" s="27" t="s">
        <v>1260</v>
      </c>
      <c r="B22" s="27" t="s">
        <v>48</v>
      </c>
      <c r="C22" s="47">
        <v>3033.2394370000002</v>
      </c>
      <c r="D22" s="47">
        <v>0.23</v>
      </c>
      <c r="E22" s="47" t="s">
        <v>527</v>
      </c>
      <c r="F22" s="53">
        <v>0.08</v>
      </c>
      <c r="G22" s="47" t="s">
        <v>527</v>
      </c>
      <c r="H22" s="47">
        <v>1.3685420000000001</v>
      </c>
      <c r="I22" s="53">
        <v>1.2476849999999999E-2</v>
      </c>
      <c r="J22" s="47">
        <v>1.5922713820000001</v>
      </c>
      <c r="K22" s="47">
        <v>1.4648896709999999</v>
      </c>
      <c r="L22" s="54">
        <v>5.2700000000000002E-4</v>
      </c>
      <c r="M22" s="54">
        <v>4.6E-5</v>
      </c>
      <c r="O22" s="27" t="s">
        <v>548</v>
      </c>
      <c r="P22" s="27" t="s">
        <v>548</v>
      </c>
      <c r="Q22" s="27" t="s">
        <v>548</v>
      </c>
      <c r="R22" s="27" t="s">
        <v>549</v>
      </c>
      <c r="S22" s="27" t="s">
        <v>548</v>
      </c>
      <c r="T22" s="27" t="s">
        <v>553</v>
      </c>
      <c r="U22" s="27" t="s">
        <v>548</v>
      </c>
      <c r="V22" s="27" t="s">
        <v>549</v>
      </c>
      <c r="W22" s="27" t="s">
        <v>549</v>
      </c>
    </row>
    <row r="23" spans="1:23" s="27" customFormat="1" ht="12.5" x14ac:dyDescent="0.25">
      <c r="A23" s="27" t="s">
        <v>1260</v>
      </c>
      <c r="B23" s="27" t="s">
        <v>507</v>
      </c>
      <c r="C23" s="47">
        <v>3327</v>
      </c>
      <c r="D23" s="47">
        <v>0.13535135100000001</v>
      </c>
      <c r="E23" s="47" t="s">
        <v>527</v>
      </c>
      <c r="F23" s="53">
        <v>0.08</v>
      </c>
      <c r="G23" s="47" t="s">
        <v>527</v>
      </c>
      <c r="H23" s="47">
        <v>50.831560000000003</v>
      </c>
      <c r="I23" s="53">
        <v>1.122535E-2</v>
      </c>
      <c r="J23" s="47">
        <v>4.815217391</v>
      </c>
      <c r="K23" s="47">
        <v>4.43</v>
      </c>
      <c r="L23" s="54">
        <v>5.2700000000000002E-4</v>
      </c>
      <c r="M23" s="54">
        <v>5.4000000000000001E-4</v>
      </c>
      <c r="O23" s="27" t="s">
        <v>548</v>
      </c>
      <c r="P23" s="27" t="s">
        <v>548</v>
      </c>
      <c r="Q23" s="27" t="s">
        <v>548</v>
      </c>
      <c r="R23" s="27" t="s">
        <v>549</v>
      </c>
      <c r="S23" s="27" t="s">
        <v>548</v>
      </c>
      <c r="T23" s="27" t="s">
        <v>553</v>
      </c>
      <c r="U23" s="27" t="s">
        <v>548</v>
      </c>
      <c r="V23" s="27" t="s">
        <v>549</v>
      </c>
      <c r="W23" s="27" t="s">
        <v>549</v>
      </c>
    </row>
    <row r="24" spans="1:23" s="27" customFormat="1" ht="12.5" x14ac:dyDescent="0.25">
      <c r="A24" s="27" t="s">
        <v>1260</v>
      </c>
      <c r="B24" s="27" t="s">
        <v>471</v>
      </c>
      <c r="C24" s="47">
        <v>1375</v>
      </c>
      <c r="D24" s="47">
        <v>1.3513514000000001E-2</v>
      </c>
      <c r="E24" s="47" t="s">
        <v>527</v>
      </c>
      <c r="F24" s="53">
        <v>0</v>
      </c>
      <c r="G24" s="47" t="s">
        <v>527</v>
      </c>
      <c r="H24" s="47">
        <v>0</v>
      </c>
      <c r="I24" s="53">
        <v>1.611756E-3</v>
      </c>
      <c r="J24" s="47">
        <v>0.376086957</v>
      </c>
      <c r="K24" s="47">
        <v>0.34599999999999997</v>
      </c>
      <c r="L24" s="54">
        <v>5.3000000000000001E-5</v>
      </c>
      <c r="M24" s="54">
        <v>5.3999999999999998E-5</v>
      </c>
      <c r="O24" s="27" t="s">
        <v>552</v>
      </c>
      <c r="P24" s="27" t="s">
        <v>548</v>
      </c>
      <c r="Q24" s="27" t="s">
        <v>548</v>
      </c>
      <c r="R24" s="27" t="s">
        <v>549</v>
      </c>
      <c r="S24" s="27" t="s">
        <v>548</v>
      </c>
      <c r="T24" s="27" t="s">
        <v>553</v>
      </c>
      <c r="U24" s="27" t="s">
        <v>552</v>
      </c>
      <c r="V24" s="27" t="s">
        <v>549</v>
      </c>
      <c r="W24" s="27" t="s">
        <v>549</v>
      </c>
    </row>
    <row r="25" spans="1:23" s="27" customFormat="1" ht="12.5" x14ac:dyDescent="0.25">
      <c r="A25" s="27" t="s">
        <v>1261</v>
      </c>
      <c r="B25" s="27" t="s">
        <v>48</v>
      </c>
      <c r="C25" s="47">
        <v>3206.77</v>
      </c>
      <c r="D25" s="47">
        <v>0.30499999999999999</v>
      </c>
      <c r="E25" s="47" t="s">
        <v>527</v>
      </c>
      <c r="F25" s="53">
        <v>0.177245283</v>
      </c>
      <c r="G25" s="47" t="s">
        <v>527</v>
      </c>
      <c r="H25" s="47">
        <v>1.3685420000000001</v>
      </c>
      <c r="I25" s="53">
        <v>1.7445499999999999E-2</v>
      </c>
      <c r="J25" s="47">
        <v>0.98478260900000003</v>
      </c>
      <c r="K25" s="47">
        <v>0.90600000000000003</v>
      </c>
      <c r="L25" s="54">
        <v>6.3199999999999997E-4</v>
      </c>
      <c r="M25" s="54">
        <v>4.3999999999999999E-5</v>
      </c>
      <c r="O25" s="27" t="s">
        <v>548</v>
      </c>
      <c r="P25" s="27" t="s">
        <v>548</v>
      </c>
      <c r="Q25" s="27" t="s">
        <v>548</v>
      </c>
      <c r="R25" s="27" t="s">
        <v>549</v>
      </c>
      <c r="S25" s="27" t="s">
        <v>548</v>
      </c>
      <c r="T25" s="27" t="s">
        <v>553</v>
      </c>
      <c r="U25" s="27" t="s">
        <v>548</v>
      </c>
      <c r="V25" s="27" t="s">
        <v>549</v>
      </c>
      <c r="W25" s="27" t="s">
        <v>549</v>
      </c>
    </row>
    <row r="26" spans="1:23" s="27" customFormat="1" ht="12.5" x14ac:dyDescent="0.25">
      <c r="A26" s="27" t="s">
        <v>1261</v>
      </c>
      <c r="B26" s="27" t="s">
        <v>507</v>
      </c>
      <c r="C26" s="47">
        <v>3142.75</v>
      </c>
      <c r="D26" s="47">
        <v>0.29357142899999999</v>
      </c>
      <c r="E26" s="47" t="s">
        <v>527</v>
      </c>
      <c r="F26" s="53">
        <v>0.12343396199999999</v>
      </c>
      <c r="G26" s="47" t="s">
        <v>527</v>
      </c>
      <c r="H26" s="47">
        <v>50.831560000000003</v>
      </c>
      <c r="I26" s="53">
        <v>1.8088799999999999E-2</v>
      </c>
      <c r="J26" s="47">
        <v>4.8043478259999999</v>
      </c>
      <c r="K26" s="47">
        <v>4.42</v>
      </c>
      <c r="L26" s="54">
        <v>6.3199999999999997E-4</v>
      </c>
      <c r="M26" s="54">
        <v>5.4000000000000001E-4</v>
      </c>
      <c r="O26" s="27" t="s">
        <v>548</v>
      </c>
      <c r="P26" s="27" t="s">
        <v>548</v>
      </c>
      <c r="Q26" s="27" t="s">
        <v>548</v>
      </c>
      <c r="R26" s="27" t="s">
        <v>549</v>
      </c>
      <c r="S26" s="27" t="s">
        <v>548</v>
      </c>
      <c r="T26" s="27" t="s">
        <v>553</v>
      </c>
      <c r="U26" s="27" t="s">
        <v>548</v>
      </c>
      <c r="V26" s="27" t="s">
        <v>549</v>
      </c>
      <c r="W26" s="27" t="s">
        <v>549</v>
      </c>
    </row>
    <row r="27" spans="1:23" s="27" customFormat="1" ht="12.5" x14ac:dyDescent="0.25">
      <c r="A27" s="27" t="s">
        <v>1261</v>
      </c>
      <c r="B27" s="27" t="s">
        <v>471</v>
      </c>
      <c r="C27" s="47">
        <v>1375</v>
      </c>
      <c r="D27" s="47">
        <v>1.4285714E-2</v>
      </c>
      <c r="E27" s="47" t="s">
        <v>527</v>
      </c>
      <c r="F27" s="53">
        <v>0</v>
      </c>
      <c r="G27" s="47" t="s">
        <v>527</v>
      </c>
      <c r="H27" s="47">
        <v>0</v>
      </c>
      <c r="I27" s="53">
        <v>1.736767E-3</v>
      </c>
      <c r="J27" s="47">
        <v>0.376086957</v>
      </c>
      <c r="K27" s="47">
        <v>0.34599999999999997</v>
      </c>
      <c r="L27" s="54">
        <v>6.3E-5</v>
      </c>
      <c r="M27" s="54">
        <v>5.3999999999999998E-5</v>
      </c>
      <c r="O27" s="27" t="s">
        <v>552</v>
      </c>
      <c r="P27" s="27" t="s">
        <v>548</v>
      </c>
      <c r="Q27" s="27" t="s">
        <v>548</v>
      </c>
      <c r="R27" s="27" t="s">
        <v>549</v>
      </c>
      <c r="S27" s="27" t="s">
        <v>548</v>
      </c>
      <c r="T27" s="27" t="s">
        <v>553</v>
      </c>
      <c r="U27" s="27" t="s">
        <v>552</v>
      </c>
      <c r="V27" s="27" t="s">
        <v>549</v>
      </c>
      <c r="W27" s="27" t="s">
        <v>549</v>
      </c>
    </row>
    <row r="28" spans="1:23" s="27" customFormat="1" ht="12.5" x14ac:dyDescent="0.25">
      <c r="A28" s="27" t="s">
        <v>1262</v>
      </c>
      <c r="B28" s="27" t="s">
        <v>507</v>
      </c>
      <c r="C28" s="47">
        <v>3114</v>
      </c>
      <c r="D28" s="47" t="s">
        <v>527</v>
      </c>
      <c r="E28" s="55">
        <v>1.9999999999999999E-6</v>
      </c>
      <c r="F28" s="47" t="s">
        <v>527</v>
      </c>
      <c r="G28" s="54">
        <v>4.0000000000000003E-5</v>
      </c>
      <c r="H28" s="47">
        <v>50.831560000000003</v>
      </c>
      <c r="I28" s="53">
        <v>2.1000000000000003E-3</v>
      </c>
      <c r="J28" s="47">
        <v>1.42</v>
      </c>
      <c r="K28" s="47">
        <v>1.3064</v>
      </c>
      <c r="L28" s="54">
        <v>1.0499999999999999E-4</v>
      </c>
      <c r="M28" s="54">
        <v>2.0000000000000001E-4</v>
      </c>
      <c r="O28" s="27" t="s">
        <v>549</v>
      </c>
      <c r="P28" s="27" t="s">
        <v>549</v>
      </c>
      <c r="Q28" s="27" t="s">
        <v>549</v>
      </c>
      <c r="R28" s="27" t="s">
        <v>549</v>
      </c>
      <c r="S28" s="27" t="s">
        <v>549</v>
      </c>
      <c r="T28" s="27" t="s">
        <v>553</v>
      </c>
      <c r="U28" s="27" t="s">
        <v>549</v>
      </c>
      <c r="V28" s="27" t="s">
        <v>549</v>
      </c>
      <c r="W28" s="27" t="s">
        <v>549</v>
      </c>
    </row>
    <row r="29" spans="1:23" s="27" customFormat="1" ht="12.5" x14ac:dyDescent="0.25">
      <c r="A29" s="27" t="s">
        <v>1262</v>
      </c>
      <c r="B29" s="27" t="s">
        <v>44</v>
      </c>
      <c r="C29" s="47">
        <v>2750</v>
      </c>
      <c r="D29" s="47" t="s">
        <v>527</v>
      </c>
      <c r="E29" s="55">
        <v>4.0000000000000003E-5</v>
      </c>
      <c r="F29" s="47" t="s">
        <v>527</v>
      </c>
      <c r="G29" s="54">
        <v>2.0000000000000002E-5</v>
      </c>
      <c r="H29" s="47">
        <v>1.6207447400000002E-2</v>
      </c>
      <c r="I29" s="53">
        <v>1.2999999999999999E-3</v>
      </c>
      <c r="J29" s="47">
        <v>0.14000000000000001</v>
      </c>
      <c r="K29" s="47">
        <v>0.12880000000000003</v>
      </c>
      <c r="L29" s="54">
        <v>1.0499999999999999E-4</v>
      </c>
      <c r="M29" s="54">
        <v>2.0000000000000001E-4</v>
      </c>
      <c r="O29" s="27" t="s">
        <v>549</v>
      </c>
      <c r="P29" s="27" t="s">
        <v>549</v>
      </c>
      <c r="Q29" s="27" t="s">
        <v>549</v>
      </c>
      <c r="R29" s="27" t="s">
        <v>549</v>
      </c>
      <c r="S29" s="27" t="s">
        <v>549</v>
      </c>
      <c r="T29" s="27" t="s">
        <v>553</v>
      </c>
      <c r="U29" s="27" t="s">
        <v>549</v>
      </c>
      <c r="V29" s="27" t="s">
        <v>549</v>
      </c>
      <c r="W29" s="27" t="s">
        <v>549</v>
      </c>
    </row>
    <row r="30" spans="1:23" s="27" customFormat="1" ht="12.5" x14ac:dyDescent="0.25">
      <c r="A30" s="27" t="s">
        <v>1262</v>
      </c>
      <c r="B30" s="27" t="s">
        <v>48</v>
      </c>
      <c r="C30" s="47">
        <v>3206</v>
      </c>
      <c r="D30" s="47" t="s">
        <v>527</v>
      </c>
      <c r="E30" s="55">
        <v>1.9999999999999999E-6</v>
      </c>
      <c r="F30" s="47" t="s">
        <v>527</v>
      </c>
      <c r="G30" s="54">
        <v>4.9000000000000005E-5</v>
      </c>
      <c r="H30" s="47">
        <v>1.3685420000000001</v>
      </c>
      <c r="I30" s="53">
        <v>2.1000000000000003E-3</v>
      </c>
      <c r="J30" s="47">
        <v>0.03</v>
      </c>
      <c r="K30" s="47">
        <v>2.76E-2</v>
      </c>
      <c r="L30" s="54">
        <v>1.0499999999999999E-4</v>
      </c>
      <c r="M30" s="54">
        <v>2.0000000000000001E-4</v>
      </c>
      <c r="O30" s="27" t="s">
        <v>549</v>
      </c>
      <c r="P30" s="27" t="s">
        <v>549</v>
      </c>
      <c r="Q30" s="27" t="s">
        <v>549</v>
      </c>
      <c r="R30" s="27" t="s">
        <v>549</v>
      </c>
      <c r="S30" s="27" t="s">
        <v>549</v>
      </c>
      <c r="T30" s="27" t="s">
        <v>553</v>
      </c>
      <c r="U30" s="27" t="s">
        <v>549</v>
      </c>
      <c r="V30" s="27" t="s">
        <v>549</v>
      </c>
      <c r="W30" s="27" t="s">
        <v>549</v>
      </c>
    </row>
    <row r="31" spans="1:23" s="27" customFormat="1" ht="12.5" x14ac:dyDescent="0.25">
      <c r="A31" s="27" t="s">
        <v>1262</v>
      </c>
      <c r="B31" s="27" t="s">
        <v>1263</v>
      </c>
      <c r="C31" s="47">
        <v>0</v>
      </c>
      <c r="D31" s="47" t="s">
        <v>527</v>
      </c>
      <c r="E31" s="55">
        <v>0</v>
      </c>
      <c r="F31" s="47" t="s">
        <v>527</v>
      </c>
      <c r="G31" s="54">
        <v>0</v>
      </c>
      <c r="H31" s="47">
        <v>0</v>
      </c>
      <c r="I31" s="53">
        <v>0</v>
      </c>
      <c r="J31" s="47">
        <v>0</v>
      </c>
      <c r="K31" s="47">
        <v>0</v>
      </c>
      <c r="L31" s="54">
        <v>0</v>
      </c>
      <c r="M31" s="54">
        <v>0</v>
      </c>
      <c r="O31" s="27" t="s">
        <v>549</v>
      </c>
      <c r="P31" s="27" t="s">
        <v>549</v>
      </c>
      <c r="Q31" s="27" t="s">
        <v>549</v>
      </c>
      <c r="R31" s="27" t="s">
        <v>549</v>
      </c>
      <c r="S31" s="27" t="s">
        <v>549</v>
      </c>
      <c r="T31" s="27" t="s">
        <v>553</v>
      </c>
      <c r="U31" s="27" t="s">
        <v>549</v>
      </c>
      <c r="V31" s="27" t="s">
        <v>549</v>
      </c>
      <c r="W31" s="27" t="s">
        <v>549</v>
      </c>
    </row>
    <row r="32" spans="1:23" s="27" customFormat="1" ht="12.5" x14ac:dyDescent="0.25">
      <c r="A32" s="27" t="s">
        <v>1262</v>
      </c>
      <c r="B32" s="27" t="s">
        <v>1264</v>
      </c>
      <c r="C32" s="47">
        <v>3206</v>
      </c>
      <c r="D32" s="47" t="s">
        <v>527</v>
      </c>
      <c r="E32" s="55">
        <v>1.9999999999999999E-6</v>
      </c>
      <c r="F32" s="47" t="s">
        <v>527</v>
      </c>
      <c r="G32" s="54">
        <v>4.9000000000000005E-5</v>
      </c>
      <c r="H32" s="47">
        <v>1.3685420000000001</v>
      </c>
      <c r="I32" s="53">
        <v>0</v>
      </c>
      <c r="J32" s="47">
        <v>0</v>
      </c>
      <c r="K32" s="47">
        <v>0</v>
      </c>
      <c r="L32" s="54">
        <v>1.0499999999999999E-4</v>
      </c>
      <c r="M32" s="54">
        <v>2.0000000000000001E-4</v>
      </c>
      <c r="O32" s="27" t="s">
        <v>549</v>
      </c>
      <c r="P32" s="27" t="s">
        <v>549</v>
      </c>
      <c r="Q32" s="27" t="s">
        <v>549</v>
      </c>
      <c r="R32" s="27" t="s">
        <v>549</v>
      </c>
      <c r="S32" s="27" t="s">
        <v>549</v>
      </c>
      <c r="T32" s="27" t="s">
        <v>553</v>
      </c>
      <c r="U32" s="27" t="s">
        <v>549</v>
      </c>
      <c r="V32" s="27" t="s">
        <v>549</v>
      </c>
      <c r="W32" s="27" t="s">
        <v>549</v>
      </c>
    </row>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BFF74-0688-43A1-9D94-00EDECA2B0D6}">
  <sheetPr codeName="Sheet16"/>
  <dimension ref="A1:V314"/>
  <sheetViews>
    <sheetView zoomScaleNormal="100" workbookViewId="0">
      <selection activeCell="A4" sqref="A4:XFD4"/>
    </sheetView>
  </sheetViews>
  <sheetFormatPr defaultRowHeight="14" x14ac:dyDescent="0.3"/>
  <cols>
    <col min="1" max="1" width="17.81640625" style="1" bestFit="1" customWidth="1"/>
    <col min="2" max="9" width="9.26953125" style="1" customWidth="1"/>
    <col min="10" max="16384" width="8.7265625" style="1"/>
  </cols>
  <sheetData>
    <row r="1" spans="1:22" ht="25" x14ac:dyDescent="0.3">
      <c r="A1" s="4" t="s">
        <v>1615</v>
      </c>
    </row>
    <row r="2" spans="1:22" s="27" customFormat="1" ht="12.5" x14ac:dyDescent="0.25"/>
    <row r="3" spans="1:22" s="27" customFormat="1" ht="14" customHeight="1" x14ac:dyDescent="0.25">
      <c r="A3" s="27" t="s">
        <v>2047</v>
      </c>
    </row>
    <row r="4" spans="1:22" s="27" customFormat="1" ht="14" customHeight="1" x14ac:dyDescent="0.25">
      <c r="A4" s="27" t="s">
        <v>500</v>
      </c>
    </row>
    <row r="5" spans="1:22" s="27" customFormat="1" ht="13" x14ac:dyDescent="0.3">
      <c r="O5" s="48"/>
      <c r="P5" s="48"/>
      <c r="Q5" s="48"/>
      <c r="R5" s="48"/>
      <c r="S5" s="48"/>
      <c r="T5" s="48"/>
      <c r="U5" s="48"/>
    </row>
    <row r="6" spans="1:22" s="27" customFormat="1" ht="14.5" customHeight="1" x14ac:dyDescent="0.25">
      <c r="A6" s="28" t="s">
        <v>414</v>
      </c>
      <c r="B6" s="28" t="s">
        <v>504</v>
      </c>
      <c r="C6" s="28" t="s">
        <v>504</v>
      </c>
      <c r="D6" s="28" t="s">
        <v>504</v>
      </c>
      <c r="E6" s="28" t="s">
        <v>505</v>
      </c>
      <c r="F6" s="28" t="s">
        <v>504</v>
      </c>
      <c r="G6" s="28" t="s">
        <v>504</v>
      </c>
      <c r="H6" s="28" t="s">
        <v>504</v>
      </c>
      <c r="I6" s="28" t="s">
        <v>504</v>
      </c>
      <c r="K6" s="28"/>
      <c r="L6" s="28"/>
    </row>
    <row r="7" spans="1:22" s="27" customFormat="1" ht="14.5" customHeight="1" x14ac:dyDescent="0.3">
      <c r="A7" s="49" t="s">
        <v>501</v>
      </c>
      <c r="B7" s="49" t="s">
        <v>25</v>
      </c>
      <c r="C7" s="49" t="s">
        <v>23</v>
      </c>
      <c r="D7" s="49" t="s">
        <v>50</v>
      </c>
      <c r="E7" s="49" t="s">
        <v>1268</v>
      </c>
      <c r="F7" s="49" t="s">
        <v>503</v>
      </c>
      <c r="G7" s="49" t="s">
        <v>52</v>
      </c>
      <c r="H7" s="49" t="s">
        <v>60</v>
      </c>
      <c r="I7" s="49" t="s">
        <v>1269</v>
      </c>
      <c r="K7" s="48"/>
      <c r="M7" s="48"/>
      <c r="N7" s="28"/>
      <c r="O7" s="28"/>
      <c r="P7" s="28"/>
      <c r="Q7" s="28"/>
      <c r="R7" s="28"/>
      <c r="S7" s="28"/>
      <c r="T7" s="28"/>
      <c r="U7" s="28"/>
      <c r="V7" s="28"/>
    </row>
    <row r="8" spans="1:22" s="27" customFormat="1" ht="12.5" x14ac:dyDescent="0.25">
      <c r="A8" s="28" t="s">
        <v>507</v>
      </c>
      <c r="B8" s="50">
        <v>3213.25</v>
      </c>
      <c r="C8" s="51">
        <v>0.24297426</v>
      </c>
      <c r="D8" s="51">
        <v>9.4477986999999999E-2</v>
      </c>
      <c r="E8" s="51">
        <v>3245.0899460000001</v>
      </c>
      <c r="F8" s="51">
        <v>50.831560000000003</v>
      </c>
      <c r="G8" s="52">
        <v>1.3301833000000001E-2</v>
      </c>
      <c r="H8" s="47">
        <v>4.75</v>
      </c>
      <c r="I8" s="47">
        <v>4.37</v>
      </c>
      <c r="N8" s="28"/>
      <c r="O8" s="28"/>
      <c r="P8" s="28"/>
      <c r="Q8" s="28"/>
      <c r="R8" s="28"/>
      <c r="S8" s="28"/>
      <c r="T8" s="28"/>
      <c r="U8" s="28"/>
      <c r="V8" s="28"/>
    </row>
    <row r="9" spans="1:22" s="27" customFormat="1" ht="12.5" x14ac:dyDescent="0.25">
      <c r="A9" s="28" t="s">
        <v>46</v>
      </c>
      <c r="B9" s="50">
        <v>3135.8794849999999</v>
      </c>
      <c r="C9" s="51">
        <v>6.5514654000000005E-2</v>
      </c>
      <c r="D9" s="51">
        <v>0.15083798900000001</v>
      </c>
      <c r="E9" s="51">
        <v>3177.685962</v>
      </c>
      <c r="F9" s="51">
        <v>19.550599999999999</v>
      </c>
      <c r="G9" s="52">
        <v>1.2637499999999999E-2</v>
      </c>
      <c r="H9" s="47">
        <v>5.3717815130000002</v>
      </c>
      <c r="I9" s="47">
        <v>4.9420389919999996</v>
      </c>
      <c r="N9" s="28"/>
      <c r="O9" s="28"/>
      <c r="P9" s="28"/>
      <c r="Q9" s="28"/>
      <c r="R9" s="28"/>
      <c r="S9" s="28"/>
      <c r="T9" s="28"/>
      <c r="U9" s="28"/>
      <c r="V9" s="28"/>
    </row>
    <row r="10" spans="1:22" s="27" customFormat="1" ht="12.5" x14ac:dyDescent="0.25">
      <c r="A10" s="28" t="s">
        <v>48</v>
      </c>
      <c r="B10" s="50">
        <v>3122.503655</v>
      </c>
      <c r="C10" s="51">
        <v>0.255</v>
      </c>
      <c r="D10" s="51">
        <v>0.11241509399999999</v>
      </c>
      <c r="E10" s="51">
        <v>3159.4336549999998</v>
      </c>
      <c r="F10" s="51">
        <v>1.3685419999999999</v>
      </c>
      <c r="G10" s="52">
        <v>1.2653717E-2</v>
      </c>
      <c r="H10" s="47">
        <v>1.154670171</v>
      </c>
      <c r="I10" s="47">
        <v>1.062296557</v>
      </c>
      <c r="N10" s="28"/>
      <c r="O10" s="28"/>
      <c r="P10" s="28"/>
      <c r="Q10" s="28"/>
      <c r="R10" s="28"/>
      <c r="S10" s="28"/>
      <c r="T10" s="28"/>
      <c r="U10" s="28"/>
      <c r="V10" s="28"/>
    </row>
    <row r="11" spans="1:22" s="27" customFormat="1" ht="12.5" x14ac:dyDescent="0.25">
      <c r="A11" s="28" t="s">
        <v>44</v>
      </c>
      <c r="B11" s="50">
        <v>2801.9524999999999</v>
      </c>
      <c r="C11" s="51">
        <v>20.854448210000001</v>
      </c>
      <c r="D11" s="51">
        <v>3.9993711000000001E-2</v>
      </c>
      <c r="E11" s="51">
        <v>3396.475383</v>
      </c>
      <c r="F11" s="51">
        <v>1.6207447E-2</v>
      </c>
      <c r="G11" s="52">
        <v>1.2999999999999999E-3</v>
      </c>
      <c r="H11" s="47">
        <v>0.119565217</v>
      </c>
      <c r="I11" s="47">
        <v>0.11</v>
      </c>
      <c r="N11" s="28"/>
      <c r="O11" s="28"/>
      <c r="P11" s="28"/>
      <c r="Q11" s="28"/>
      <c r="R11" s="28"/>
      <c r="S11" s="28"/>
      <c r="T11" s="28"/>
      <c r="U11" s="28"/>
      <c r="V11" s="28"/>
    </row>
    <row r="12" spans="1:22" s="27" customFormat="1" ht="12.5" x14ac:dyDescent="0.25">
      <c r="A12" s="28" t="s">
        <v>471</v>
      </c>
      <c r="B12" s="50">
        <v>1375</v>
      </c>
      <c r="C12" s="51">
        <v>9.2664089999999998E-3</v>
      </c>
      <c r="D12" s="51">
        <v>0</v>
      </c>
      <c r="E12" s="51">
        <v>1375.2594590000001</v>
      </c>
      <c r="F12" s="51">
        <v>0</v>
      </c>
      <c r="G12" s="52">
        <v>1.624396E-3</v>
      </c>
      <c r="H12" s="47">
        <v>0.376086957</v>
      </c>
      <c r="I12" s="47">
        <v>0.34599999999999997</v>
      </c>
      <c r="N12" s="28"/>
      <c r="O12" s="28"/>
      <c r="P12" s="28"/>
      <c r="Q12" s="28"/>
      <c r="R12" s="28"/>
      <c r="S12" s="28"/>
      <c r="T12" s="28"/>
      <c r="U12" s="28"/>
      <c r="V12" s="28"/>
    </row>
    <row r="13" spans="1:22" s="27" customFormat="1" ht="12.5" x14ac:dyDescent="0.25">
      <c r="A13" s="28" t="s">
        <v>508</v>
      </c>
      <c r="B13" s="50">
        <v>0</v>
      </c>
      <c r="C13" s="51">
        <v>0.24297426</v>
      </c>
      <c r="D13" s="51">
        <v>9.4477986999999999E-2</v>
      </c>
      <c r="E13" s="51">
        <v>31.839945950000001</v>
      </c>
      <c r="F13" s="51">
        <v>50.831560000000003</v>
      </c>
      <c r="G13" s="52">
        <v>1.3301833000000001E-2</v>
      </c>
      <c r="H13" s="47">
        <v>4.75</v>
      </c>
      <c r="I13" s="47">
        <v>4.37</v>
      </c>
      <c r="N13" s="28"/>
      <c r="O13" s="28"/>
      <c r="P13" s="28"/>
      <c r="Q13" s="28"/>
      <c r="R13" s="28"/>
      <c r="S13" s="28"/>
      <c r="T13" s="28"/>
      <c r="U13" s="28"/>
      <c r="V13" s="28"/>
    </row>
    <row r="14" spans="1:22" s="27" customFormat="1" ht="12.5" x14ac:dyDescent="0.25">
      <c r="A14" s="28" t="s">
        <v>17</v>
      </c>
      <c r="B14" s="50">
        <v>0</v>
      </c>
      <c r="C14" s="51">
        <v>6.5514654000000005E-2</v>
      </c>
      <c r="D14" s="51">
        <v>0.15083798900000001</v>
      </c>
      <c r="E14" s="51">
        <v>41.806477360000002</v>
      </c>
      <c r="F14" s="51">
        <v>19.550599999999999</v>
      </c>
      <c r="G14" s="52">
        <v>1.2637499999999999E-2</v>
      </c>
      <c r="H14" s="47">
        <v>5.3717815130000002</v>
      </c>
      <c r="I14" s="47">
        <v>4.9420389919999996</v>
      </c>
      <c r="N14" s="28"/>
      <c r="O14" s="28"/>
      <c r="P14" s="28"/>
      <c r="Q14" s="28"/>
      <c r="R14" s="28"/>
      <c r="S14" s="28"/>
      <c r="T14" s="28"/>
      <c r="U14" s="28"/>
      <c r="V14" s="28"/>
    </row>
    <row r="15" spans="1:22" s="27" customFormat="1" ht="12.5" x14ac:dyDescent="0.25">
      <c r="A15" s="28" t="s">
        <v>19</v>
      </c>
      <c r="B15" s="50">
        <v>0</v>
      </c>
      <c r="C15" s="51">
        <v>0.255</v>
      </c>
      <c r="D15" s="51">
        <v>0.11241509399999999</v>
      </c>
      <c r="E15" s="51">
        <v>36.93</v>
      </c>
      <c r="F15" s="51">
        <v>1.3685419999999999</v>
      </c>
      <c r="G15" s="52">
        <v>1.2653717E-2</v>
      </c>
      <c r="H15" s="47">
        <v>1.154670171</v>
      </c>
      <c r="I15" s="47">
        <v>1.062296557</v>
      </c>
      <c r="N15" s="28"/>
      <c r="O15" s="28"/>
      <c r="P15" s="28"/>
      <c r="Q15" s="28"/>
      <c r="R15" s="28"/>
      <c r="S15" s="28"/>
      <c r="T15" s="28"/>
      <c r="U15" s="28"/>
      <c r="V15" s="28"/>
    </row>
    <row r="16" spans="1:22" s="27" customFormat="1" ht="12.5" x14ac:dyDescent="0.25">
      <c r="A16" s="28" t="s">
        <v>15</v>
      </c>
      <c r="B16" s="50">
        <v>0</v>
      </c>
      <c r="C16" s="51">
        <v>20.854448210000001</v>
      </c>
      <c r="D16" s="51">
        <v>3.9993711000000001E-2</v>
      </c>
      <c r="E16" s="51">
        <v>594.52288329999999</v>
      </c>
      <c r="F16" s="51">
        <v>1.6207447E-2</v>
      </c>
      <c r="G16" s="52">
        <v>1.2999999999999999E-3</v>
      </c>
      <c r="H16" s="47">
        <v>0.119565217</v>
      </c>
      <c r="I16" s="47">
        <v>0.11</v>
      </c>
      <c r="N16" s="28"/>
      <c r="O16" s="28"/>
      <c r="P16" s="28"/>
      <c r="Q16" s="28"/>
      <c r="R16" s="28"/>
      <c r="S16" s="28"/>
      <c r="T16" s="28"/>
      <c r="U16" s="28"/>
      <c r="V16" s="28"/>
    </row>
    <row r="17" spans="1:22" s="27" customFormat="1" ht="12.5" x14ac:dyDescent="0.25">
      <c r="A17" s="28" t="s">
        <v>473</v>
      </c>
      <c r="B17" s="50">
        <v>0</v>
      </c>
      <c r="C17" s="51">
        <v>9.2664089999999998E-3</v>
      </c>
      <c r="D17" s="51">
        <v>0</v>
      </c>
      <c r="E17" s="51">
        <v>0.259459459</v>
      </c>
      <c r="F17" s="51">
        <v>0</v>
      </c>
      <c r="G17" s="52">
        <v>1.624396E-3</v>
      </c>
      <c r="H17" s="47">
        <v>0.376086957</v>
      </c>
      <c r="I17" s="47">
        <v>0.34599999999999997</v>
      </c>
      <c r="N17" s="28"/>
      <c r="O17" s="28"/>
      <c r="P17" s="28"/>
      <c r="Q17" s="28"/>
      <c r="R17" s="28"/>
      <c r="S17" s="28"/>
      <c r="T17" s="28"/>
      <c r="U17" s="28"/>
      <c r="V17" s="28"/>
    </row>
    <row r="18" spans="1:22" s="27" customFormat="1" ht="12.5" x14ac:dyDescent="0.25">
      <c r="A18" s="28" t="s">
        <v>72</v>
      </c>
      <c r="B18" s="50">
        <v>0</v>
      </c>
      <c r="C18" s="51">
        <v>9.2664089999999998E-3</v>
      </c>
      <c r="D18" s="51">
        <v>0</v>
      </c>
      <c r="E18" s="51">
        <v>0.259459459</v>
      </c>
      <c r="F18" s="51">
        <v>0</v>
      </c>
      <c r="G18" s="52">
        <v>1.624396E-3</v>
      </c>
      <c r="H18" s="47">
        <v>0.376086957</v>
      </c>
      <c r="I18" s="47">
        <v>0.34599999999999997</v>
      </c>
      <c r="N18" s="28"/>
      <c r="O18" s="28"/>
      <c r="P18" s="28"/>
      <c r="Q18" s="28"/>
      <c r="R18" s="28"/>
      <c r="S18" s="28"/>
      <c r="T18" s="28"/>
      <c r="U18" s="28"/>
      <c r="V18" s="28"/>
    </row>
    <row r="19" spans="1:22" s="27" customFormat="1" ht="12.5" x14ac:dyDescent="0.25">
      <c r="A19" s="28" t="s">
        <v>70</v>
      </c>
      <c r="B19" s="50">
        <v>0</v>
      </c>
      <c r="C19" s="51">
        <v>0.255</v>
      </c>
      <c r="D19" s="51">
        <v>0.11241509399999999</v>
      </c>
      <c r="E19" s="51">
        <v>36.93</v>
      </c>
      <c r="F19" s="51">
        <v>1.3685419999999999</v>
      </c>
      <c r="G19" s="52">
        <v>1.2653717E-2</v>
      </c>
      <c r="H19" s="47">
        <v>1.154670171</v>
      </c>
      <c r="I19" s="47">
        <v>1.062296557</v>
      </c>
      <c r="N19" s="28"/>
      <c r="O19" s="28"/>
      <c r="P19" s="28"/>
      <c r="Q19" s="28"/>
      <c r="R19" s="28"/>
      <c r="S19" s="28"/>
      <c r="T19" s="28"/>
      <c r="U19" s="28"/>
      <c r="V19" s="28"/>
    </row>
    <row r="20" spans="1:22" s="27" customFormat="1" ht="12.5" x14ac:dyDescent="0.25">
      <c r="A20" s="28" t="s">
        <v>68</v>
      </c>
      <c r="B20" s="50">
        <v>0</v>
      </c>
      <c r="C20" s="51">
        <v>20.854448210000001</v>
      </c>
      <c r="D20" s="51">
        <v>3.9993711000000001E-2</v>
      </c>
      <c r="E20" s="51">
        <v>594.52288329999999</v>
      </c>
      <c r="F20" s="51">
        <v>1.6207447E-2</v>
      </c>
      <c r="G20" s="52">
        <v>1.2999999999999999E-3</v>
      </c>
      <c r="H20" s="47">
        <v>0.119565217</v>
      </c>
      <c r="I20" s="47">
        <v>0.11</v>
      </c>
      <c r="N20" s="28"/>
      <c r="O20" s="28"/>
      <c r="P20" s="28"/>
      <c r="Q20" s="28"/>
      <c r="R20" s="28"/>
      <c r="S20" s="28"/>
      <c r="T20" s="28"/>
      <c r="U20" s="28"/>
      <c r="V20" s="28"/>
    </row>
    <row r="21" spans="1:22" s="27" customFormat="1" ht="12.5" x14ac:dyDescent="0.25">
      <c r="A21" s="28" t="s">
        <v>475</v>
      </c>
      <c r="B21" s="50">
        <v>0</v>
      </c>
      <c r="C21" s="51">
        <v>0</v>
      </c>
      <c r="D21" s="51">
        <v>0.186</v>
      </c>
      <c r="E21" s="51">
        <v>49.29</v>
      </c>
      <c r="F21" s="51">
        <v>0</v>
      </c>
      <c r="G21" s="52">
        <v>1.3301833000000001E-2</v>
      </c>
      <c r="H21" s="47">
        <v>0</v>
      </c>
      <c r="I21" s="47">
        <v>0</v>
      </c>
      <c r="N21" s="28"/>
      <c r="O21" s="28"/>
      <c r="P21" s="28"/>
      <c r="Q21" s="28"/>
      <c r="R21" s="28"/>
      <c r="S21" s="28"/>
      <c r="T21" s="28"/>
      <c r="U21" s="28"/>
      <c r="V21" s="28"/>
    </row>
    <row r="22" spans="1:22" s="27" customFormat="1" ht="12.5" x14ac:dyDescent="0.25">
      <c r="A22" s="28" t="s">
        <v>476</v>
      </c>
      <c r="B22" s="50">
        <v>0</v>
      </c>
      <c r="C22" s="51">
        <v>0</v>
      </c>
      <c r="D22" s="51">
        <v>0</v>
      </c>
      <c r="E22" s="51">
        <v>0</v>
      </c>
      <c r="F22" s="51">
        <v>0</v>
      </c>
      <c r="G22" s="52">
        <v>0</v>
      </c>
      <c r="H22" s="47">
        <v>0</v>
      </c>
      <c r="I22" s="47">
        <v>0</v>
      </c>
      <c r="N22" s="28"/>
      <c r="O22" s="28"/>
      <c r="P22" s="28"/>
      <c r="Q22" s="28"/>
      <c r="R22" s="28"/>
      <c r="S22" s="28"/>
      <c r="T22" s="28"/>
      <c r="U22" s="28"/>
      <c r="V22" s="28"/>
    </row>
    <row r="23" spans="1:22" s="27" customFormat="1" ht="12.5" x14ac:dyDescent="0.25">
      <c r="A23" s="28" t="s">
        <v>477</v>
      </c>
      <c r="B23" s="50">
        <v>0</v>
      </c>
      <c r="C23" s="51">
        <v>0</v>
      </c>
      <c r="D23" s="51">
        <v>0</v>
      </c>
      <c r="E23" s="51">
        <v>0</v>
      </c>
      <c r="F23" s="51">
        <v>0</v>
      </c>
      <c r="G23" s="52">
        <v>0</v>
      </c>
      <c r="H23" s="47">
        <v>0</v>
      </c>
      <c r="I23" s="47">
        <v>0</v>
      </c>
      <c r="N23" s="28"/>
      <c r="O23" s="28"/>
      <c r="P23" s="28"/>
      <c r="Q23" s="28"/>
      <c r="R23" s="28"/>
      <c r="S23" s="28"/>
      <c r="T23" s="28"/>
      <c r="U23" s="28"/>
      <c r="V23" s="28"/>
    </row>
    <row r="24" spans="1:22" s="27" customFormat="1" ht="12.5" x14ac:dyDescent="0.25">
      <c r="N24" s="28"/>
      <c r="O24" s="28"/>
      <c r="P24" s="28"/>
      <c r="Q24" s="28"/>
      <c r="R24" s="28"/>
      <c r="S24" s="28"/>
      <c r="T24" s="28"/>
      <c r="U24" s="28"/>
      <c r="V24" s="28"/>
    </row>
    <row r="25" spans="1:22" s="27" customFormat="1" ht="12.5" x14ac:dyDescent="0.25">
      <c r="N25" s="28"/>
      <c r="O25" s="28"/>
      <c r="P25" s="28"/>
      <c r="Q25" s="28"/>
      <c r="R25" s="28"/>
      <c r="S25" s="28"/>
      <c r="T25" s="28"/>
      <c r="U25" s="28"/>
      <c r="V25" s="28"/>
    </row>
    <row r="26" spans="1:22" s="27" customFormat="1" ht="12.5" x14ac:dyDescent="0.25">
      <c r="N26" s="28"/>
      <c r="O26" s="28"/>
      <c r="P26" s="28"/>
      <c r="Q26" s="28"/>
      <c r="R26" s="28"/>
      <c r="S26" s="28"/>
      <c r="T26" s="28"/>
      <c r="U26" s="28"/>
      <c r="V26" s="28"/>
    </row>
    <row r="27" spans="1:22" s="27" customFormat="1" ht="12.5" x14ac:dyDescent="0.25">
      <c r="N27" s="28"/>
      <c r="O27" s="28"/>
      <c r="P27" s="28"/>
      <c r="Q27" s="28"/>
      <c r="R27" s="28"/>
      <c r="S27" s="28"/>
      <c r="T27" s="28"/>
      <c r="U27" s="28"/>
      <c r="V27" s="28"/>
    </row>
    <row r="28" spans="1:22" s="27" customFormat="1" ht="12.5" x14ac:dyDescent="0.25">
      <c r="N28" s="28"/>
      <c r="O28" s="28"/>
      <c r="P28" s="28"/>
      <c r="Q28" s="28"/>
      <c r="R28" s="28"/>
      <c r="S28" s="28"/>
      <c r="T28" s="28"/>
      <c r="U28" s="28"/>
      <c r="V28" s="28"/>
    </row>
    <row r="29" spans="1:22" s="27" customFormat="1" ht="12.5" x14ac:dyDescent="0.25">
      <c r="N29" s="28"/>
      <c r="O29" s="28"/>
      <c r="P29" s="28"/>
      <c r="Q29" s="28"/>
      <c r="R29" s="28"/>
      <c r="S29" s="28"/>
      <c r="T29" s="28"/>
      <c r="U29" s="28"/>
      <c r="V29" s="28"/>
    </row>
    <row r="30" spans="1:22" s="27" customFormat="1" ht="12.5" x14ac:dyDescent="0.25">
      <c r="N30" s="28"/>
      <c r="O30" s="28"/>
      <c r="P30" s="28"/>
      <c r="Q30" s="28"/>
      <c r="R30" s="28"/>
      <c r="S30" s="28"/>
      <c r="T30" s="28"/>
      <c r="U30" s="28"/>
      <c r="V30" s="28"/>
    </row>
    <row r="31" spans="1:22" s="27" customFormat="1" ht="12.5" x14ac:dyDescent="0.25">
      <c r="N31" s="28"/>
      <c r="O31" s="28"/>
      <c r="P31" s="28"/>
      <c r="Q31" s="28"/>
      <c r="R31" s="28"/>
      <c r="S31" s="28"/>
      <c r="T31" s="28"/>
      <c r="U31" s="28"/>
      <c r="V31" s="28"/>
    </row>
    <row r="32" spans="1:22" s="27" customFormat="1" ht="12.5" x14ac:dyDescent="0.25">
      <c r="N32" s="28"/>
      <c r="O32" s="28"/>
      <c r="P32" s="28"/>
      <c r="Q32" s="28"/>
      <c r="R32" s="28"/>
      <c r="S32" s="28"/>
      <c r="T32" s="28"/>
      <c r="U32" s="28"/>
      <c r="V32" s="28"/>
    </row>
    <row r="33" spans="14:22" s="27" customFormat="1" ht="12.5" x14ac:dyDescent="0.25"/>
    <row r="34" spans="14:22" s="27" customFormat="1" ht="12.5" x14ac:dyDescent="0.25"/>
    <row r="35" spans="14:22" s="27" customFormat="1" ht="12.5" x14ac:dyDescent="0.25"/>
    <row r="36" spans="14:22" s="27" customFormat="1" ht="12.5" x14ac:dyDescent="0.25"/>
    <row r="37" spans="14:22" s="27" customFormat="1" ht="12.5" x14ac:dyDescent="0.25"/>
    <row r="38" spans="14:22" s="27" customFormat="1" ht="12.5" x14ac:dyDescent="0.25">
      <c r="N38" s="28"/>
      <c r="O38" s="28"/>
      <c r="P38" s="28"/>
      <c r="Q38" s="28"/>
      <c r="R38" s="28"/>
      <c r="S38" s="28"/>
      <c r="T38" s="28"/>
      <c r="U38" s="28"/>
      <c r="V38" s="28"/>
    </row>
    <row r="39" spans="14:22" s="27" customFormat="1" ht="12.5" x14ac:dyDescent="0.25">
      <c r="N39" s="28"/>
      <c r="O39" s="28"/>
      <c r="P39" s="28"/>
      <c r="Q39" s="28"/>
      <c r="R39" s="28"/>
      <c r="S39" s="28"/>
      <c r="T39" s="28"/>
      <c r="U39" s="28"/>
      <c r="V39" s="28"/>
    </row>
    <row r="40" spans="14:22" s="27" customFormat="1" ht="12.5" x14ac:dyDescent="0.25">
      <c r="N40" s="28"/>
      <c r="O40" s="28"/>
      <c r="P40" s="28"/>
      <c r="Q40" s="28"/>
      <c r="R40" s="28"/>
      <c r="S40" s="28"/>
      <c r="T40" s="28"/>
      <c r="U40" s="28"/>
      <c r="V40" s="28"/>
    </row>
    <row r="41" spans="14:22" s="27" customFormat="1" ht="12.5" x14ac:dyDescent="0.25">
      <c r="N41" s="28"/>
      <c r="O41" s="28"/>
      <c r="P41" s="28"/>
      <c r="Q41" s="28"/>
      <c r="R41" s="28"/>
      <c r="S41" s="28"/>
      <c r="T41" s="28"/>
      <c r="U41" s="28"/>
      <c r="V41" s="28"/>
    </row>
    <row r="42" spans="14:22" s="27" customFormat="1" ht="12.5" x14ac:dyDescent="0.25">
      <c r="N42" s="28"/>
      <c r="O42" s="28"/>
      <c r="P42" s="28"/>
      <c r="Q42" s="28"/>
      <c r="R42" s="28"/>
      <c r="S42" s="28"/>
      <c r="T42" s="28"/>
      <c r="U42" s="28"/>
      <c r="V42" s="28"/>
    </row>
    <row r="43" spans="14:22" s="27" customFormat="1" ht="12.5" x14ac:dyDescent="0.25">
      <c r="N43" s="28"/>
      <c r="O43" s="28"/>
      <c r="P43" s="28"/>
      <c r="Q43" s="28"/>
      <c r="R43" s="28"/>
      <c r="S43" s="28"/>
      <c r="T43" s="28"/>
      <c r="U43" s="28"/>
      <c r="V43" s="28"/>
    </row>
    <row r="44" spans="14:22" s="27" customFormat="1" ht="12.5" x14ac:dyDescent="0.25">
      <c r="N44" s="28"/>
      <c r="O44" s="28"/>
      <c r="P44" s="28"/>
      <c r="Q44" s="28"/>
      <c r="R44" s="28"/>
      <c r="S44" s="28"/>
      <c r="T44" s="28"/>
      <c r="U44" s="28"/>
      <c r="V44" s="28"/>
    </row>
    <row r="45" spans="14:22" s="27" customFormat="1" ht="12.5" x14ac:dyDescent="0.25">
      <c r="N45" s="28"/>
      <c r="O45" s="28"/>
      <c r="P45" s="28"/>
      <c r="Q45" s="28"/>
      <c r="R45" s="28"/>
      <c r="S45" s="28"/>
      <c r="T45" s="28"/>
      <c r="U45" s="28"/>
      <c r="V45" s="28"/>
    </row>
    <row r="46" spans="14:22" s="27" customFormat="1" ht="12.5" x14ac:dyDescent="0.25">
      <c r="N46" s="28"/>
      <c r="O46" s="28"/>
      <c r="P46" s="28"/>
      <c r="Q46" s="28"/>
      <c r="R46" s="28"/>
      <c r="S46" s="28"/>
      <c r="T46" s="28"/>
      <c r="U46" s="28"/>
      <c r="V46" s="28"/>
    </row>
    <row r="47" spans="14:22" s="27" customFormat="1" ht="12.5" x14ac:dyDescent="0.25">
      <c r="N47" s="28"/>
      <c r="O47" s="28"/>
      <c r="P47" s="28"/>
      <c r="Q47" s="28"/>
      <c r="R47" s="28"/>
      <c r="S47" s="28"/>
      <c r="T47" s="28"/>
      <c r="U47" s="28"/>
      <c r="V47" s="28"/>
    </row>
    <row r="48" spans="14:22" s="27" customFormat="1" ht="12.5" x14ac:dyDescent="0.25">
      <c r="N48" s="28"/>
      <c r="O48" s="28"/>
      <c r="P48" s="28"/>
      <c r="Q48" s="28"/>
      <c r="R48" s="28"/>
      <c r="S48" s="28"/>
      <c r="T48" s="28"/>
      <c r="U48" s="28"/>
      <c r="V48" s="28"/>
    </row>
    <row r="49" spans="14:22" s="27" customFormat="1" ht="12.5" x14ac:dyDescent="0.25">
      <c r="N49" s="28"/>
      <c r="O49" s="28"/>
      <c r="P49" s="28"/>
      <c r="Q49" s="28"/>
      <c r="R49" s="28"/>
      <c r="S49" s="28"/>
      <c r="T49" s="28"/>
      <c r="U49" s="28"/>
      <c r="V49" s="28"/>
    </row>
    <row r="50" spans="14:22" s="27" customFormat="1" ht="12.5" x14ac:dyDescent="0.25">
      <c r="N50" s="28"/>
      <c r="O50" s="28"/>
      <c r="P50" s="28"/>
      <c r="Q50" s="28"/>
      <c r="R50" s="28"/>
      <c r="S50" s="28"/>
      <c r="T50" s="28"/>
      <c r="U50" s="28"/>
      <c r="V50" s="28"/>
    </row>
    <row r="51" spans="14:22" s="27" customFormat="1" ht="12.5" x14ac:dyDescent="0.25">
      <c r="N51" s="28"/>
      <c r="O51" s="28"/>
      <c r="P51" s="28"/>
      <c r="Q51" s="28"/>
      <c r="R51" s="28"/>
      <c r="S51" s="28"/>
      <c r="T51" s="28"/>
      <c r="U51" s="28"/>
      <c r="V51" s="28"/>
    </row>
    <row r="52" spans="14:22" s="27" customFormat="1" ht="12.5" x14ac:dyDescent="0.25">
      <c r="N52" s="28"/>
      <c r="O52" s="28"/>
      <c r="P52" s="28"/>
      <c r="Q52" s="28"/>
      <c r="R52" s="28"/>
      <c r="S52" s="28"/>
      <c r="T52" s="28"/>
      <c r="U52" s="28"/>
      <c r="V52" s="28"/>
    </row>
    <row r="53" spans="14:22" s="27" customFormat="1" ht="12.5" x14ac:dyDescent="0.25">
      <c r="N53" s="28"/>
      <c r="O53" s="28"/>
      <c r="P53" s="28"/>
      <c r="Q53" s="28"/>
      <c r="R53" s="28"/>
      <c r="S53" s="28"/>
      <c r="T53" s="28"/>
      <c r="U53" s="28"/>
      <c r="V53" s="28"/>
    </row>
    <row r="54" spans="14:22" s="27" customFormat="1" ht="12.5" x14ac:dyDescent="0.25">
      <c r="N54" s="28"/>
      <c r="O54" s="28"/>
      <c r="P54" s="28"/>
      <c r="Q54" s="28"/>
      <c r="R54" s="28"/>
      <c r="S54" s="28"/>
      <c r="T54" s="28"/>
      <c r="U54" s="28"/>
      <c r="V54" s="28"/>
    </row>
    <row r="55" spans="14:22" s="27" customFormat="1" ht="12.5" x14ac:dyDescent="0.25">
      <c r="N55" s="28"/>
      <c r="O55" s="28"/>
      <c r="P55" s="28"/>
      <c r="Q55" s="28"/>
      <c r="R55" s="28"/>
      <c r="S55" s="28"/>
      <c r="T55" s="28"/>
      <c r="U55" s="28"/>
      <c r="V55" s="28"/>
    </row>
    <row r="56" spans="14:22" s="27" customFormat="1" ht="12.5" x14ac:dyDescent="0.25">
      <c r="N56" s="28"/>
      <c r="O56" s="28"/>
      <c r="P56" s="28"/>
      <c r="Q56" s="28"/>
      <c r="R56" s="28"/>
      <c r="S56" s="28"/>
      <c r="T56" s="28"/>
      <c r="U56" s="28"/>
      <c r="V56" s="28"/>
    </row>
    <row r="57" spans="14:22" s="27" customFormat="1" ht="12.5" x14ac:dyDescent="0.25"/>
    <row r="58" spans="14:22" s="27" customFormat="1" ht="12.5" x14ac:dyDescent="0.25">
      <c r="N58" s="28"/>
      <c r="O58" s="28"/>
      <c r="P58" s="28"/>
      <c r="Q58" s="28"/>
      <c r="R58" s="28"/>
      <c r="S58" s="28"/>
      <c r="T58" s="28"/>
      <c r="U58" s="28"/>
      <c r="V58" s="28"/>
    </row>
    <row r="59" spans="14:22" s="27" customFormat="1" ht="12.5" x14ac:dyDescent="0.25">
      <c r="N59" s="28"/>
      <c r="O59" s="28"/>
      <c r="P59" s="28"/>
      <c r="Q59" s="28"/>
      <c r="R59" s="28"/>
      <c r="S59" s="28"/>
      <c r="T59" s="28"/>
      <c r="U59" s="28"/>
      <c r="V59" s="28"/>
    </row>
    <row r="60" spans="14:22" s="27" customFormat="1" ht="12.5" x14ac:dyDescent="0.25">
      <c r="N60" s="28"/>
      <c r="O60" s="28"/>
      <c r="P60" s="28"/>
      <c r="Q60" s="28"/>
      <c r="R60" s="28"/>
      <c r="S60" s="28"/>
      <c r="T60" s="28"/>
      <c r="U60" s="28"/>
      <c r="V60" s="28"/>
    </row>
    <row r="61" spans="14:22" s="27" customFormat="1" ht="12.5" x14ac:dyDescent="0.25">
      <c r="N61" s="28"/>
      <c r="O61" s="28"/>
      <c r="P61" s="28"/>
      <c r="Q61" s="28"/>
      <c r="R61" s="28"/>
      <c r="S61" s="28"/>
      <c r="T61" s="28"/>
      <c r="U61" s="28"/>
      <c r="V61" s="28"/>
    </row>
    <row r="62" spans="14:22" s="27" customFormat="1" ht="12.5" x14ac:dyDescent="0.25">
      <c r="N62" s="28"/>
      <c r="O62" s="28"/>
      <c r="P62" s="28"/>
      <c r="Q62" s="28"/>
      <c r="R62" s="28"/>
      <c r="S62" s="28"/>
      <c r="T62" s="28"/>
      <c r="U62" s="28"/>
      <c r="V62" s="28"/>
    </row>
    <row r="63" spans="14:22" s="27" customFormat="1" ht="12.5" x14ac:dyDescent="0.25">
      <c r="N63" s="28"/>
      <c r="O63" s="28"/>
      <c r="P63" s="28"/>
      <c r="Q63" s="28"/>
      <c r="R63" s="28"/>
      <c r="S63" s="28"/>
      <c r="T63" s="28"/>
      <c r="U63" s="28"/>
      <c r="V63" s="28"/>
    </row>
    <row r="64" spans="14:22" s="27" customFormat="1" ht="12.5" x14ac:dyDescent="0.25">
      <c r="N64" s="28"/>
      <c r="O64" s="28"/>
      <c r="P64" s="28"/>
      <c r="Q64" s="28"/>
      <c r="R64" s="28"/>
      <c r="S64" s="28"/>
      <c r="T64" s="28"/>
      <c r="U64" s="28"/>
      <c r="V64" s="28"/>
    </row>
    <row r="65" spans="14:22" s="27" customFormat="1" ht="12.5" x14ac:dyDescent="0.25">
      <c r="N65" s="28"/>
      <c r="O65" s="28"/>
      <c r="P65" s="28"/>
      <c r="Q65" s="28"/>
      <c r="R65" s="28"/>
      <c r="S65" s="28"/>
      <c r="T65" s="28"/>
      <c r="U65" s="28"/>
      <c r="V65" s="28"/>
    </row>
    <row r="66" spans="14:22" s="27" customFormat="1" ht="12.5" x14ac:dyDescent="0.25">
      <c r="N66" s="28"/>
      <c r="O66" s="28"/>
      <c r="P66" s="28"/>
      <c r="Q66" s="28"/>
      <c r="R66" s="28"/>
      <c r="S66" s="28"/>
      <c r="T66" s="28"/>
      <c r="U66" s="28"/>
      <c r="V66" s="28"/>
    </row>
    <row r="67" spans="14:22" s="27" customFormat="1" ht="12.5" x14ac:dyDescent="0.25"/>
    <row r="68" spans="14:22" s="27" customFormat="1" ht="12.5" x14ac:dyDescent="0.25"/>
    <row r="69" spans="14:22" s="27" customFormat="1" ht="12.5" x14ac:dyDescent="0.25"/>
    <row r="70" spans="14:22" s="27" customFormat="1" ht="12.5" x14ac:dyDescent="0.25"/>
    <row r="71" spans="14:22" s="27" customFormat="1" ht="12.5" x14ac:dyDescent="0.25"/>
    <row r="72" spans="14:22" s="27" customFormat="1" ht="12.5" x14ac:dyDescent="0.25"/>
    <row r="73" spans="14:22" s="27" customFormat="1" ht="12.5" x14ac:dyDescent="0.25"/>
    <row r="74" spans="14:22" s="27" customFormat="1" ht="12.5" x14ac:dyDescent="0.25"/>
    <row r="75" spans="14:22" s="27" customFormat="1" ht="12.5" x14ac:dyDescent="0.25"/>
    <row r="76" spans="14:22" s="27" customFormat="1" ht="12.5" x14ac:dyDescent="0.25"/>
    <row r="77" spans="14:22" s="27" customFormat="1" ht="12.5" x14ac:dyDescent="0.25"/>
    <row r="78" spans="14:22" s="27" customFormat="1" ht="12.5" x14ac:dyDescent="0.25"/>
    <row r="79" spans="14:22" s="27" customFormat="1" ht="12.5" x14ac:dyDescent="0.25"/>
    <row r="80" spans="14:22"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8CE8-5A4B-4305-B7E9-E4A7D041253B}">
  <sheetPr codeName="Sheet7"/>
  <dimension ref="A1:O315"/>
  <sheetViews>
    <sheetView workbookViewId="0">
      <selection activeCell="K20" sqref="K20"/>
    </sheetView>
  </sheetViews>
  <sheetFormatPr defaultRowHeight="14" x14ac:dyDescent="0.3"/>
  <cols>
    <col min="1" max="1" width="8.7265625" style="1"/>
    <col min="2" max="15" width="13.7265625" style="1" customWidth="1"/>
    <col min="16" max="16384" width="8.7265625" style="1"/>
  </cols>
  <sheetData>
    <row r="1" spans="1:15" ht="25" x14ac:dyDescent="0.3">
      <c r="A1" s="4" t="s">
        <v>1616</v>
      </c>
    </row>
    <row r="2" spans="1:15" s="27" customFormat="1" ht="12.5" x14ac:dyDescent="0.25"/>
    <row r="3" spans="1:15" s="27" customFormat="1" ht="12.5" x14ac:dyDescent="0.25">
      <c r="A3" s="27" t="s">
        <v>1617</v>
      </c>
    </row>
    <row r="4" spans="1:15" s="27" customFormat="1" ht="12.5" x14ac:dyDescent="0.25"/>
    <row r="5" spans="1:15" s="27" customFormat="1" ht="12.5" x14ac:dyDescent="0.25">
      <c r="B5" s="27" t="s">
        <v>506</v>
      </c>
      <c r="C5" s="27" t="s">
        <v>506</v>
      </c>
      <c r="D5" s="27" t="s">
        <v>506</v>
      </c>
      <c r="E5" s="27" t="s">
        <v>506</v>
      </c>
      <c r="F5" s="27" t="s">
        <v>506</v>
      </c>
      <c r="G5" s="27" t="s">
        <v>506</v>
      </c>
      <c r="H5" s="27" t="s">
        <v>506</v>
      </c>
      <c r="I5" s="27" t="s">
        <v>506</v>
      </c>
      <c r="J5" s="27" t="s">
        <v>506</v>
      </c>
      <c r="K5" s="27" t="s">
        <v>506</v>
      </c>
      <c r="L5" s="27" t="s">
        <v>506</v>
      </c>
      <c r="M5" s="27" t="s">
        <v>506</v>
      </c>
      <c r="N5" s="27" t="s">
        <v>506</v>
      </c>
      <c r="O5" s="27" t="s">
        <v>509</v>
      </c>
    </row>
    <row r="6" spans="1:15" s="27" customFormat="1" ht="13" x14ac:dyDescent="0.3">
      <c r="A6" s="30" t="s">
        <v>499</v>
      </c>
      <c r="B6" s="30" t="s">
        <v>46</v>
      </c>
      <c r="C6" s="30" t="s">
        <v>48</v>
      </c>
      <c r="D6" s="30" t="s">
        <v>44</v>
      </c>
      <c r="E6" s="30" t="s">
        <v>471</v>
      </c>
      <c r="F6" s="30" t="s">
        <v>17</v>
      </c>
      <c r="G6" s="30" t="s">
        <v>19</v>
      </c>
      <c r="H6" s="30" t="s">
        <v>15</v>
      </c>
      <c r="I6" s="30" t="s">
        <v>473</v>
      </c>
      <c r="J6" s="30" t="s">
        <v>70</v>
      </c>
      <c r="K6" s="30" t="s">
        <v>68</v>
      </c>
      <c r="L6" s="30" t="s">
        <v>72</v>
      </c>
      <c r="M6" s="30" t="s">
        <v>475</v>
      </c>
      <c r="N6" s="30" t="s">
        <v>476</v>
      </c>
      <c r="O6" s="30" t="s">
        <v>477</v>
      </c>
    </row>
    <row r="7" spans="1:15" s="27" customFormat="1" ht="12.5" x14ac:dyDescent="0.25">
      <c r="A7" s="27">
        <v>2010</v>
      </c>
      <c r="B7" s="47">
        <v>0.76883317799999995</v>
      </c>
      <c r="C7" s="47">
        <v>0.80727483700000002</v>
      </c>
      <c r="D7" s="47">
        <v>0.82769333300000003</v>
      </c>
      <c r="E7" s="47">
        <v>0.64669582800000003</v>
      </c>
      <c r="F7" s="47">
        <v>0.29927544</v>
      </c>
      <c r="G7" s="47">
        <v>0.34742189099999998</v>
      </c>
      <c r="H7" s="47">
        <v>0.66009333299999995</v>
      </c>
      <c r="I7" s="47">
        <v>0.20951383300000001</v>
      </c>
      <c r="J7" s="47">
        <v>0.63367855399999995</v>
      </c>
      <c r="K7" s="47">
        <v>0.91833337299999995</v>
      </c>
      <c r="L7" s="47">
        <v>0.63367855399999995</v>
      </c>
      <c r="M7" s="47">
        <v>0.54337476699999998</v>
      </c>
      <c r="N7" s="47">
        <v>3.3351407329999998</v>
      </c>
      <c r="O7" s="47">
        <v>375.09250509999998</v>
      </c>
    </row>
    <row r="8" spans="1:15" s="27" customFormat="1" ht="12.5" x14ac:dyDescent="0.25">
      <c r="A8" s="27">
        <v>2011</v>
      </c>
      <c r="B8" s="47">
        <v>0.76883317799999995</v>
      </c>
      <c r="C8" s="47">
        <v>0.80727483700000002</v>
      </c>
      <c r="D8" s="47">
        <v>0.82769333300000003</v>
      </c>
      <c r="E8" s="47">
        <v>0.64669582800000003</v>
      </c>
      <c r="F8" s="47">
        <v>0.29927544</v>
      </c>
      <c r="G8" s="47">
        <v>0.34742189099999998</v>
      </c>
      <c r="H8" s="47">
        <v>0.66009333299999995</v>
      </c>
      <c r="I8" s="47">
        <v>0.20951383300000001</v>
      </c>
      <c r="J8" s="47">
        <v>0.63367855399999995</v>
      </c>
      <c r="K8" s="47">
        <v>0.91833337299999995</v>
      </c>
      <c r="L8" s="47">
        <v>0.63367855399999995</v>
      </c>
      <c r="M8" s="47">
        <v>0.54337476699999998</v>
      </c>
      <c r="N8" s="47">
        <v>3.3351407329999998</v>
      </c>
      <c r="O8" s="47">
        <v>370.17702329999997</v>
      </c>
    </row>
    <row r="9" spans="1:15" s="27" customFormat="1" ht="12.5" x14ac:dyDescent="0.25">
      <c r="A9" s="27">
        <v>2012</v>
      </c>
      <c r="B9" s="47">
        <v>0.76883317799999995</v>
      </c>
      <c r="C9" s="47">
        <v>0.80727483700000002</v>
      </c>
      <c r="D9" s="47">
        <v>0.82769333300000003</v>
      </c>
      <c r="E9" s="47">
        <v>0.64669582800000003</v>
      </c>
      <c r="F9" s="47">
        <v>0.29927544</v>
      </c>
      <c r="G9" s="47">
        <v>0.34742189099999998</v>
      </c>
      <c r="H9" s="47">
        <v>0.66009333299999995</v>
      </c>
      <c r="I9" s="47">
        <v>0.20951383300000001</v>
      </c>
      <c r="J9" s="47">
        <v>0.63367855399999995</v>
      </c>
      <c r="K9" s="47">
        <v>0.91833337299999995</v>
      </c>
      <c r="L9" s="47">
        <v>0.63367855399999995</v>
      </c>
      <c r="M9" s="47">
        <v>0.54337476699999998</v>
      </c>
      <c r="N9" s="47">
        <v>3.3351407329999998</v>
      </c>
      <c r="O9" s="47">
        <v>363.57831340000001</v>
      </c>
    </row>
    <row r="10" spans="1:15" s="27" customFormat="1" ht="12.5" x14ac:dyDescent="0.25">
      <c r="A10" s="27">
        <v>2013</v>
      </c>
      <c r="B10" s="47">
        <v>0.76883317799999995</v>
      </c>
      <c r="C10" s="47">
        <v>0.80727483700000002</v>
      </c>
      <c r="D10" s="47">
        <v>0.82769333300000003</v>
      </c>
      <c r="E10" s="47">
        <v>0.64669582800000003</v>
      </c>
      <c r="F10" s="47">
        <v>0.29927544</v>
      </c>
      <c r="G10" s="47">
        <v>0.34742189099999998</v>
      </c>
      <c r="H10" s="47">
        <v>0.66009333299999995</v>
      </c>
      <c r="I10" s="47">
        <v>0.20951383300000001</v>
      </c>
      <c r="J10" s="47">
        <v>0.63367855399999995</v>
      </c>
      <c r="K10" s="47">
        <v>0.91833337299999995</v>
      </c>
      <c r="L10" s="47">
        <v>0.63367855399999995</v>
      </c>
      <c r="M10" s="47">
        <v>0.54337476699999998</v>
      </c>
      <c r="N10" s="47">
        <v>3.3351407329999998</v>
      </c>
      <c r="O10" s="47">
        <v>354.91063339999999</v>
      </c>
    </row>
    <row r="11" spans="1:15" s="27" customFormat="1" ht="12.5" x14ac:dyDescent="0.25">
      <c r="A11" s="27">
        <v>2014</v>
      </c>
      <c r="B11" s="47">
        <v>0.76883317799999995</v>
      </c>
      <c r="C11" s="47">
        <v>0.80727483700000002</v>
      </c>
      <c r="D11" s="47">
        <v>0.82769333300000003</v>
      </c>
      <c r="E11" s="47">
        <v>0.64669582800000003</v>
      </c>
      <c r="F11" s="47">
        <v>0.29927544</v>
      </c>
      <c r="G11" s="47">
        <v>0.34742189099999998</v>
      </c>
      <c r="H11" s="47">
        <v>0.66009333299999995</v>
      </c>
      <c r="I11" s="47">
        <v>0.20951383300000001</v>
      </c>
      <c r="J11" s="47">
        <v>0.63367855399999995</v>
      </c>
      <c r="K11" s="47">
        <v>0.91833337299999995</v>
      </c>
      <c r="L11" s="47">
        <v>0.63367855399999995</v>
      </c>
      <c r="M11" s="47">
        <v>0.54337476699999998</v>
      </c>
      <c r="N11" s="47">
        <v>3.3351407329999998</v>
      </c>
      <c r="O11" s="47">
        <v>348.3745184</v>
      </c>
    </row>
    <row r="12" spans="1:15" s="27" customFormat="1" ht="12.5" x14ac:dyDescent="0.25">
      <c r="A12" s="27">
        <v>2015</v>
      </c>
      <c r="B12" s="47">
        <v>0.76883317799999995</v>
      </c>
      <c r="C12" s="47">
        <v>0.80727483700000002</v>
      </c>
      <c r="D12" s="47">
        <v>0.82769333300000003</v>
      </c>
      <c r="E12" s="47">
        <v>0.64669582800000003</v>
      </c>
      <c r="F12" s="47">
        <v>0.29927544</v>
      </c>
      <c r="G12" s="47">
        <v>0.34742189099999998</v>
      </c>
      <c r="H12" s="47">
        <v>0.66009333299999995</v>
      </c>
      <c r="I12" s="47">
        <v>0.20951383300000001</v>
      </c>
      <c r="J12" s="47">
        <v>0.63367855399999995</v>
      </c>
      <c r="K12" s="47">
        <v>0.91833337299999995</v>
      </c>
      <c r="L12" s="47">
        <v>0.63367855399999995</v>
      </c>
      <c r="M12" s="47">
        <v>0.54337476699999998</v>
      </c>
      <c r="N12" s="47">
        <v>3.3351407329999998</v>
      </c>
      <c r="O12" s="47">
        <v>338.43072740000002</v>
      </c>
    </row>
    <row r="13" spans="1:15" s="27" customFormat="1" ht="12.5" x14ac:dyDescent="0.25">
      <c r="A13" s="27">
        <v>2016</v>
      </c>
      <c r="B13" s="47">
        <v>0.76883317799999995</v>
      </c>
      <c r="C13" s="47">
        <v>0.80727483700000002</v>
      </c>
      <c r="D13" s="47">
        <v>0.82769333300000003</v>
      </c>
      <c r="E13" s="47">
        <v>0.64669582800000003</v>
      </c>
      <c r="F13" s="47">
        <v>0.29927544</v>
      </c>
      <c r="G13" s="47">
        <v>0.34742189099999998</v>
      </c>
      <c r="H13" s="47">
        <v>0.66009333299999995</v>
      </c>
      <c r="I13" s="47">
        <v>0.20951383300000001</v>
      </c>
      <c r="J13" s="47">
        <v>0.63367855399999995</v>
      </c>
      <c r="K13" s="47">
        <v>0.91833337299999995</v>
      </c>
      <c r="L13" s="47">
        <v>0.63367855399999995</v>
      </c>
      <c r="M13" s="47">
        <v>0.54337476699999998</v>
      </c>
      <c r="N13" s="47">
        <v>3.3351407329999998</v>
      </c>
      <c r="O13" s="47">
        <v>327.94280099999997</v>
      </c>
    </row>
    <row r="14" spans="1:15" s="27" customFormat="1" ht="12.5" x14ac:dyDescent="0.25">
      <c r="A14" s="27">
        <v>2017</v>
      </c>
      <c r="B14" s="47">
        <v>0.76883317799999995</v>
      </c>
      <c r="C14" s="47">
        <v>0.80727483700000002</v>
      </c>
      <c r="D14" s="47">
        <v>0.82769333300000003</v>
      </c>
      <c r="E14" s="47">
        <v>0.64669582800000003</v>
      </c>
      <c r="F14" s="47">
        <v>0.29927544</v>
      </c>
      <c r="G14" s="47">
        <v>0.34742189099999998</v>
      </c>
      <c r="H14" s="47">
        <v>0.66009333299999995</v>
      </c>
      <c r="I14" s="47">
        <v>0.20951383300000001</v>
      </c>
      <c r="J14" s="47">
        <v>0.63367855399999995</v>
      </c>
      <c r="K14" s="47">
        <v>0.91833337299999995</v>
      </c>
      <c r="L14" s="47">
        <v>0.63367855399999995</v>
      </c>
      <c r="M14" s="47">
        <v>0.54337476699999998</v>
      </c>
      <c r="N14" s="47">
        <v>3.3351407329999998</v>
      </c>
      <c r="O14" s="47">
        <v>318.31876440000002</v>
      </c>
    </row>
    <row r="15" spans="1:15" s="27" customFormat="1" ht="12.5" x14ac:dyDescent="0.25">
      <c r="A15" s="27">
        <v>2018</v>
      </c>
      <c r="B15" s="47">
        <v>0.76883317799999995</v>
      </c>
      <c r="C15" s="47">
        <v>0.80727483700000002</v>
      </c>
      <c r="D15" s="47">
        <v>0.82769333300000003</v>
      </c>
      <c r="E15" s="47">
        <v>0.64669582800000003</v>
      </c>
      <c r="F15" s="47">
        <v>0.29927544</v>
      </c>
      <c r="G15" s="47">
        <v>0.34742189099999998</v>
      </c>
      <c r="H15" s="47">
        <v>0.66009333299999995</v>
      </c>
      <c r="I15" s="47">
        <v>0.20951383300000001</v>
      </c>
      <c r="J15" s="47">
        <v>0.63367855399999995</v>
      </c>
      <c r="K15" s="47">
        <v>0.91833337299999995</v>
      </c>
      <c r="L15" s="47">
        <v>0.63367855399999995</v>
      </c>
      <c r="M15" s="47">
        <v>0.54337476699999998</v>
      </c>
      <c r="N15" s="47">
        <v>3.3351407329999998</v>
      </c>
      <c r="O15" s="47">
        <v>307.39222969999997</v>
      </c>
    </row>
    <row r="16" spans="1:15" s="27" customFormat="1" ht="12.5" x14ac:dyDescent="0.25">
      <c r="A16" s="27">
        <v>2019</v>
      </c>
      <c r="B16" s="47">
        <v>0.76883317799999995</v>
      </c>
      <c r="C16" s="47">
        <v>0.80727483700000002</v>
      </c>
      <c r="D16" s="47">
        <v>0.82769333300000003</v>
      </c>
      <c r="E16" s="47">
        <v>0.64669582800000003</v>
      </c>
      <c r="F16" s="47">
        <v>0.29927544</v>
      </c>
      <c r="G16" s="47">
        <v>0.34742189099999998</v>
      </c>
      <c r="H16" s="47">
        <v>0.66009333299999995</v>
      </c>
      <c r="I16" s="47">
        <v>0.20951383300000001</v>
      </c>
      <c r="J16" s="47">
        <v>0.63367855399999995</v>
      </c>
      <c r="K16" s="47">
        <v>0.91833337299999995</v>
      </c>
      <c r="L16" s="47">
        <v>0.63367855399999995</v>
      </c>
      <c r="M16" s="47">
        <v>0.54337476699999998</v>
      </c>
      <c r="N16" s="47">
        <v>3.3351407329999998</v>
      </c>
      <c r="O16" s="47">
        <v>295.43638349999998</v>
      </c>
    </row>
    <row r="17" spans="1:15" s="27" customFormat="1" ht="12.5" x14ac:dyDescent="0.25">
      <c r="A17" s="27">
        <v>2020</v>
      </c>
      <c r="B17" s="47">
        <v>0.76883317799999995</v>
      </c>
      <c r="C17" s="47">
        <v>0.80727483700000002</v>
      </c>
      <c r="D17" s="47">
        <v>0.82769333300000003</v>
      </c>
      <c r="E17" s="47">
        <v>0.64669582800000003</v>
      </c>
      <c r="F17" s="47">
        <v>0.29927544</v>
      </c>
      <c r="G17" s="47">
        <v>0.34742189099999998</v>
      </c>
      <c r="H17" s="47">
        <v>0.66009333299999995</v>
      </c>
      <c r="I17" s="47">
        <v>0.20951383300000001</v>
      </c>
      <c r="J17" s="47">
        <v>0.63367855399999995</v>
      </c>
      <c r="K17" s="47">
        <v>0.91833337299999995</v>
      </c>
      <c r="L17" s="47">
        <v>0.63367855399999995</v>
      </c>
      <c r="M17" s="47">
        <v>0.54337476699999998</v>
      </c>
      <c r="N17" s="47">
        <v>3.3351407329999998</v>
      </c>
      <c r="O17" s="47">
        <v>282.7028631</v>
      </c>
    </row>
    <row r="18" spans="1:15" s="27" customFormat="1" ht="12.5" x14ac:dyDescent="0.25">
      <c r="A18" s="27">
        <v>2021</v>
      </c>
      <c r="B18" s="47">
        <v>0.75012213500000002</v>
      </c>
      <c r="C18" s="47">
        <v>0.78762824200000003</v>
      </c>
      <c r="D18" s="47">
        <v>0.79548605500000003</v>
      </c>
      <c r="E18" s="47">
        <v>0.62313889700000002</v>
      </c>
      <c r="F18" s="47">
        <v>0.29274258399999997</v>
      </c>
      <c r="G18" s="47">
        <v>0.338596762</v>
      </c>
      <c r="H18" s="47">
        <v>0.64568421600000003</v>
      </c>
      <c r="I18" s="47">
        <v>0.20494037500000001</v>
      </c>
      <c r="J18" s="47">
        <v>0.593958031</v>
      </c>
      <c r="K18" s="47">
        <v>0.87239914600000001</v>
      </c>
      <c r="L18" s="47">
        <v>0.593958031</v>
      </c>
      <c r="M18" s="47">
        <v>0.50666610400000001</v>
      </c>
      <c r="N18" s="47">
        <v>3.1342260309999999</v>
      </c>
      <c r="O18" s="47">
        <v>269.02180340000001</v>
      </c>
    </row>
    <row r="19" spans="1:15" s="27" customFormat="1" ht="12.5" x14ac:dyDescent="0.25">
      <c r="A19" s="27">
        <v>2022</v>
      </c>
      <c r="B19" s="47">
        <v>0.73141109299999996</v>
      </c>
      <c r="C19" s="47">
        <v>0.76798164800000002</v>
      </c>
      <c r="D19" s="47">
        <v>0.76327877700000002</v>
      </c>
      <c r="E19" s="47">
        <v>0.59958196699999999</v>
      </c>
      <c r="F19" s="47">
        <v>0.286209728</v>
      </c>
      <c r="G19" s="47">
        <v>0.33505730900000003</v>
      </c>
      <c r="H19" s="47">
        <v>0.63127509900000001</v>
      </c>
      <c r="I19" s="47">
        <v>0.20036691700000001</v>
      </c>
      <c r="J19" s="47">
        <v>0.555548606</v>
      </c>
      <c r="K19" s="47">
        <v>0.82777601700000003</v>
      </c>
      <c r="L19" s="47">
        <v>0.555548606</v>
      </c>
      <c r="M19" s="47">
        <v>0.47126073099999999</v>
      </c>
      <c r="N19" s="47">
        <v>2.939839944</v>
      </c>
      <c r="O19" s="47">
        <v>254.3226952</v>
      </c>
    </row>
    <row r="20" spans="1:15" s="27" customFormat="1" ht="12.5" x14ac:dyDescent="0.25">
      <c r="A20" s="27">
        <v>2023</v>
      </c>
      <c r="B20" s="47">
        <v>0.71343790600000001</v>
      </c>
      <c r="C20" s="47">
        <v>0.74910980199999999</v>
      </c>
      <c r="D20" s="47">
        <v>0.73107149800000004</v>
      </c>
      <c r="E20" s="47">
        <v>0.57602503599999999</v>
      </c>
      <c r="F20" s="47">
        <v>0.27967687200000002</v>
      </c>
      <c r="G20" s="47">
        <v>0.33263155</v>
      </c>
      <c r="H20" s="47">
        <v>0.61686598199999998</v>
      </c>
      <c r="I20" s="47">
        <v>0.195793458</v>
      </c>
      <c r="J20" s="47">
        <v>0.51889212799999995</v>
      </c>
      <c r="K20" s="47">
        <v>0.784905835</v>
      </c>
      <c r="L20" s="47">
        <v>0.51889212799999995</v>
      </c>
      <c r="M20" s="47">
        <v>0.437486502</v>
      </c>
      <c r="N20" s="47">
        <v>2.7519824740000001</v>
      </c>
      <c r="O20" s="47">
        <v>238.52978239999999</v>
      </c>
    </row>
    <row r="21" spans="1:15" s="27" customFormat="1" ht="12.5" x14ac:dyDescent="0.25">
      <c r="A21" s="27">
        <v>2024</v>
      </c>
      <c r="B21" s="47">
        <v>0.69472686400000006</v>
      </c>
      <c r="C21" s="47">
        <v>0.729463207</v>
      </c>
      <c r="D21" s="47">
        <v>0.69886422000000004</v>
      </c>
      <c r="E21" s="47">
        <v>0.55246810499999999</v>
      </c>
      <c r="F21" s="47">
        <v>0.27314401599999999</v>
      </c>
      <c r="G21" s="47">
        <v>0.33025383000000003</v>
      </c>
      <c r="H21" s="47">
        <v>0.60245686499999995</v>
      </c>
      <c r="I21" s="47">
        <v>0.19122</v>
      </c>
      <c r="J21" s="47">
        <v>0.48308853200000001</v>
      </c>
      <c r="K21" s="47">
        <v>0.74288853499999996</v>
      </c>
      <c r="L21" s="47">
        <v>0.48308853200000001</v>
      </c>
      <c r="M21" s="47">
        <v>0.40467556300000002</v>
      </c>
      <c r="N21" s="47">
        <v>2.5706536209999999</v>
      </c>
      <c r="O21" s="47">
        <v>221.56167170000001</v>
      </c>
    </row>
    <row r="22" spans="1:15" s="27" customFormat="1" ht="12.5" x14ac:dyDescent="0.25">
      <c r="A22" s="27">
        <v>2025</v>
      </c>
      <c r="B22" s="47">
        <v>0.67601582199999999</v>
      </c>
      <c r="C22" s="47">
        <v>0.70981661299999999</v>
      </c>
      <c r="D22" s="47">
        <v>0.66665694200000003</v>
      </c>
      <c r="E22" s="47">
        <v>0.52891117499999996</v>
      </c>
      <c r="F22" s="47">
        <v>0.26661115899999999</v>
      </c>
      <c r="G22" s="47">
        <v>0.32471357899999997</v>
      </c>
      <c r="H22" s="47">
        <v>0.58804774800000004</v>
      </c>
      <c r="I22" s="47">
        <v>0.186646542</v>
      </c>
      <c r="J22" s="47">
        <v>0.44859603300000001</v>
      </c>
      <c r="K22" s="47">
        <v>0.70218233200000002</v>
      </c>
      <c r="L22" s="47">
        <v>0.44859603300000001</v>
      </c>
      <c r="M22" s="47">
        <v>0.37316791300000002</v>
      </c>
      <c r="N22" s="47">
        <v>2.395853384</v>
      </c>
      <c r="O22" s="47">
        <v>203.3309132</v>
      </c>
    </row>
    <row r="23" spans="1:15" s="27" customFormat="1" ht="12.5" x14ac:dyDescent="0.25">
      <c r="A23" s="27">
        <v>2026</v>
      </c>
      <c r="B23" s="47">
        <v>0.63400318499999997</v>
      </c>
      <c r="C23" s="47">
        <v>0.66570334399999997</v>
      </c>
      <c r="D23" s="47">
        <v>0.61792160699999998</v>
      </c>
      <c r="E23" s="47">
        <v>0.49154451599999999</v>
      </c>
      <c r="F23" s="47">
        <v>0.25054386400000001</v>
      </c>
      <c r="G23" s="47">
        <v>0.305679386</v>
      </c>
      <c r="H23" s="47">
        <v>0.55311291500000004</v>
      </c>
      <c r="I23" s="47">
        <v>0.175398306</v>
      </c>
      <c r="J23" s="47">
        <v>0.40261770200000002</v>
      </c>
      <c r="K23" s="47">
        <v>0.64092164799999995</v>
      </c>
      <c r="L23" s="47">
        <v>0.40261770200000002</v>
      </c>
      <c r="M23" s="47">
        <v>0.33347088800000002</v>
      </c>
      <c r="N23" s="47">
        <v>2.1590438559999998</v>
      </c>
      <c r="O23" s="47">
        <v>183.7435495</v>
      </c>
    </row>
    <row r="24" spans="1:15" s="27" customFormat="1" ht="12.5" x14ac:dyDescent="0.25">
      <c r="A24" s="27">
        <v>2027</v>
      </c>
      <c r="B24" s="47">
        <v>0.59168077100000005</v>
      </c>
      <c r="C24" s="47">
        <v>0.62126480900000003</v>
      </c>
      <c r="D24" s="47">
        <v>0.56918627200000005</v>
      </c>
      <c r="E24" s="47">
        <v>0.45255501199999998</v>
      </c>
      <c r="F24" s="47">
        <v>0.234476569</v>
      </c>
      <c r="G24" s="47">
        <v>0.28787120799999999</v>
      </c>
      <c r="H24" s="47">
        <v>0.51811346300000005</v>
      </c>
      <c r="I24" s="47">
        <v>0.16415007100000001</v>
      </c>
      <c r="J24" s="47">
        <v>0.35892157000000002</v>
      </c>
      <c r="K24" s="47">
        <v>0.58194316300000004</v>
      </c>
      <c r="L24" s="47">
        <v>0.35892157000000002</v>
      </c>
      <c r="M24" s="47">
        <v>0.29579862600000001</v>
      </c>
      <c r="N24" s="47">
        <v>1.9333386850000001</v>
      </c>
      <c r="O24" s="47">
        <v>162.6986315</v>
      </c>
    </row>
    <row r="25" spans="1:15" s="27" customFormat="1" ht="12.5" x14ac:dyDescent="0.25">
      <c r="A25" s="27">
        <v>2028</v>
      </c>
      <c r="B25" s="47">
        <v>0.55009621200000003</v>
      </c>
      <c r="C25" s="47">
        <v>0.57760102199999996</v>
      </c>
      <c r="D25" s="47">
        <v>0.520450937</v>
      </c>
      <c r="E25" s="47">
        <v>0.41356550800000003</v>
      </c>
      <c r="F25" s="47">
        <v>0.21840927399999999</v>
      </c>
      <c r="G25" s="47">
        <v>0.27026019899999998</v>
      </c>
      <c r="H25" s="47">
        <v>0.483488582</v>
      </c>
      <c r="I25" s="47">
        <v>0.15290183600000001</v>
      </c>
      <c r="J25" s="47">
        <v>0.31786766399999999</v>
      </c>
      <c r="K25" s="47">
        <v>0.52560690399999999</v>
      </c>
      <c r="L25" s="47">
        <v>0.31786766399999999</v>
      </c>
      <c r="M25" s="47">
        <v>0.26041826899999998</v>
      </c>
      <c r="N25" s="47">
        <v>1.71873787</v>
      </c>
      <c r="O25" s="47">
        <v>140.08769820000001</v>
      </c>
    </row>
    <row r="26" spans="1:15" s="27" customFormat="1" ht="12.5" x14ac:dyDescent="0.25">
      <c r="A26" s="27">
        <v>2029</v>
      </c>
      <c r="B26" s="47">
        <v>0.50777379700000003</v>
      </c>
      <c r="C26" s="47">
        <v>0.53316248700000002</v>
      </c>
      <c r="D26" s="47">
        <v>0.47171560200000001</v>
      </c>
      <c r="E26" s="47">
        <v>0.37457600400000002</v>
      </c>
      <c r="F26" s="47">
        <v>0.20234197900000001</v>
      </c>
      <c r="G26" s="47">
        <v>0.25308334999999998</v>
      </c>
      <c r="H26" s="47">
        <v>0.44954822300000002</v>
      </c>
      <c r="I26" s="47">
        <v>0.14165360099999999</v>
      </c>
      <c r="J26" s="47">
        <v>0.278719565</v>
      </c>
      <c r="K26" s="47">
        <v>0.47117645200000002</v>
      </c>
      <c r="L26" s="47">
        <v>0.278719565</v>
      </c>
      <c r="M26" s="47">
        <v>0.226783392</v>
      </c>
      <c r="N26" s="47">
        <v>1.515241412</v>
      </c>
      <c r="O26" s="47">
        <v>115.79421790000001</v>
      </c>
    </row>
    <row r="27" spans="1:15" s="27" customFormat="1" ht="12.5" x14ac:dyDescent="0.25">
      <c r="A27" s="27">
        <v>2030</v>
      </c>
      <c r="B27" s="47">
        <v>0.465451383</v>
      </c>
      <c r="C27" s="47">
        <v>0.48872395200000002</v>
      </c>
      <c r="D27" s="47">
        <v>0.42298026700000002</v>
      </c>
      <c r="E27" s="47">
        <v>0.33558650099999998</v>
      </c>
      <c r="F27" s="47">
        <v>0.20013</v>
      </c>
      <c r="G27" s="47">
        <v>0.23429999100000001</v>
      </c>
      <c r="H27" s="47">
        <v>0.416847672</v>
      </c>
      <c r="I27" s="47">
        <v>0.130405365</v>
      </c>
      <c r="J27" s="47">
        <v>0.24185366599999999</v>
      </c>
      <c r="K27" s="47">
        <v>0.41902820000000002</v>
      </c>
      <c r="L27" s="47">
        <v>0.24185366599999999</v>
      </c>
      <c r="M27" s="47">
        <v>0.19517327700000001</v>
      </c>
      <c r="N27" s="47">
        <v>1.3228493100000001</v>
      </c>
      <c r="O27" s="47">
        <v>89.692986980000001</v>
      </c>
    </row>
    <row r="28" spans="1:15" s="27" customFormat="1" ht="12.5" x14ac:dyDescent="0.25">
      <c r="A28" s="27">
        <v>2031</v>
      </c>
      <c r="B28" s="47">
        <v>0.42929646900000001</v>
      </c>
      <c r="C28" s="47">
        <v>0.45076129300000001</v>
      </c>
      <c r="D28" s="47">
        <v>0.39727724599999997</v>
      </c>
      <c r="E28" s="47">
        <v>0.311866064</v>
      </c>
      <c r="F28" s="47">
        <v>0.197150452</v>
      </c>
      <c r="G28" s="47">
        <v>0.21577527199999999</v>
      </c>
      <c r="H28" s="47">
        <v>0.38537611100000002</v>
      </c>
      <c r="I28" s="47">
        <v>0.120145986</v>
      </c>
      <c r="J28" s="47">
        <v>0.21491054800000001</v>
      </c>
      <c r="K28" s="47">
        <v>0.37814623200000003</v>
      </c>
      <c r="L28" s="47">
        <v>0.21491054800000001</v>
      </c>
      <c r="M28" s="47">
        <v>0.17434502499999999</v>
      </c>
      <c r="N28" s="47">
        <v>1.181796539</v>
      </c>
      <c r="O28" s="47">
        <v>68.835287940000001</v>
      </c>
    </row>
    <row r="29" spans="1:15" s="27" customFormat="1" ht="12.5" x14ac:dyDescent="0.25">
      <c r="A29" s="27">
        <v>2032</v>
      </c>
      <c r="B29" s="47">
        <v>0.393141556</v>
      </c>
      <c r="C29" s="47">
        <v>0.412798634</v>
      </c>
      <c r="D29" s="47">
        <v>0.37157422400000001</v>
      </c>
      <c r="E29" s="47">
        <v>0.28814562700000002</v>
      </c>
      <c r="F29" s="47">
        <v>0.191990826</v>
      </c>
      <c r="G29" s="47">
        <v>0.19734158299999999</v>
      </c>
      <c r="H29" s="47">
        <v>0.35367858899999999</v>
      </c>
      <c r="I29" s="47">
        <v>0.109886606</v>
      </c>
      <c r="J29" s="47">
        <v>0.189463193</v>
      </c>
      <c r="K29" s="47">
        <v>0.33876002799999999</v>
      </c>
      <c r="L29" s="47">
        <v>0.189463193</v>
      </c>
      <c r="M29" s="47">
        <v>0.15463275700000001</v>
      </c>
      <c r="N29" s="47">
        <v>1.047825403</v>
      </c>
      <c r="O29" s="47">
        <v>52.827952609999997</v>
      </c>
    </row>
    <row r="30" spans="1:15" s="27" customFormat="1" ht="12.5" x14ac:dyDescent="0.25">
      <c r="A30" s="27">
        <v>2033</v>
      </c>
      <c r="B30" s="47">
        <v>0.357724498</v>
      </c>
      <c r="C30" s="47">
        <v>0.37561072299999998</v>
      </c>
      <c r="D30" s="47">
        <v>0.34587120300000002</v>
      </c>
      <c r="E30" s="47">
        <v>0.264425191</v>
      </c>
      <c r="F30" s="47">
        <v>0.184651122</v>
      </c>
      <c r="G30" s="47">
        <v>0.17902359200000001</v>
      </c>
      <c r="H30" s="47">
        <v>0.32175510800000001</v>
      </c>
      <c r="I30" s="47">
        <v>9.9627226999999999E-2</v>
      </c>
      <c r="J30" s="47">
        <v>0.16578980300000001</v>
      </c>
      <c r="K30" s="47">
        <v>0.30114778800000003</v>
      </c>
      <c r="L30" s="47">
        <v>0.16578980300000001</v>
      </c>
      <c r="M30" s="47">
        <v>0.136242901</v>
      </c>
      <c r="N30" s="47">
        <v>0.920935901</v>
      </c>
      <c r="O30" s="47">
        <v>40.543050809999997</v>
      </c>
    </row>
    <row r="31" spans="1:15" s="27" customFormat="1" ht="12.5" x14ac:dyDescent="0.25">
      <c r="A31" s="27">
        <v>2034</v>
      </c>
      <c r="B31" s="47">
        <v>0.32156958400000002</v>
      </c>
      <c r="C31" s="47">
        <v>0.33764806400000003</v>
      </c>
      <c r="D31" s="47">
        <v>0.32016818200000002</v>
      </c>
      <c r="E31" s="47">
        <v>0.24070475399999999</v>
      </c>
      <c r="F31" s="47">
        <v>0.17513134</v>
      </c>
      <c r="G31" s="47">
        <v>0.16080940899999999</v>
      </c>
      <c r="H31" s="47">
        <v>0.28960566799999998</v>
      </c>
      <c r="I31" s="47">
        <v>8.9367847E-2</v>
      </c>
      <c r="J31" s="47">
        <v>0.14331760900000001</v>
      </c>
      <c r="K31" s="47">
        <v>0.26473674400000002</v>
      </c>
      <c r="L31" s="47">
        <v>0.14331760900000001</v>
      </c>
      <c r="M31" s="47">
        <v>0.118750458</v>
      </c>
      <c r="N31" s="47">
        <v>0.80112803300000002</v>
      </c>
      <c r="O31" s="47">
        <v>31.114947449999999</v>
      </c>
    </row>
    <row r="32" spans="1:15" s="27" customFormat="1" ht="12.5" x14ac:dyDescent="0.25">
      <c r="A32" s="27">
        <v>2035</v>
      </c>
      <c r="B32" s="47">
        <v>0.28510489300000003</v>
      </c>
      <c r="C32" s="47">
        <v>0.29936013700000003</v>
      </c>
      <c r="D32" s="47">
        <v>0.29446516099999998</v>
      </c>
      <c r="E32" s="47">
        <v>0.215361472</v>
      </c>
      <c r="F32" s="47">
        <v>0.16343147899999999</v>
      </c>
      <c r="G32" s="47">
        <v>0.14266535799999999</v>
      </c>
      <c r="H32" s="47">
        <v>0.25723026700000001</v>
      </c>
      <c r="I32" s="47">
        <v>7.9108468000000001E-2</v>
      </c>
      <c r="J32" s="47">
        <v>0.12234117899999999</v>
      </c>
      <c r="K32" s="47">
        <v>0.229821465</v>
      </c>
      <c r="L32" s="47">
        <v>0.12234117899999999</v>
      </c>
      <c r="M32" s="47">
        <v>0.10237400100000001</v>
      </c>
      <c r="N32" s="47">
        <v>0.68840179999999995</v>
      </c>
      <c r="O32" s="47">
        <v>23.879306939999999</v>
      </c>
    </row>
    <row r="33" spans="1:15" s="27" customFormat="1" ht="12.5" x14ac:dyDescent="0.25">
      <c r="A33" s="27">
        <v>2036</v>
      </c>
      <c r="B33" s="47">
        <v>0.25632853300000003</v>
      </c>
      <c r="C33" s="47">
        <v>0.26914495999999999</v>
      </c>
      <c r="D33" s="47">
        <v>0.27427149200000001</v>
      </c>
      <c r="E33" s="47">
        <v>0.19678522700000001</v>
      </c>
      <c r="F33" s="47">
        <v>0.151371007</v>
      </c>
      <c r="G33" s="47">
        <v>0.12857186900000001</v>
      </c>
      <c r="H33" s="47">
        <v>0.23188801000000001</v>
      </c>
      <c r="I33" s="47">
        <v>7.1074014000000005E-2</v>
      </c>
      <c r="J33" s="47">
        <v>0.105354912</v>
      </c>
      <c r="K33" s="47">
        <v>0.201919231</v>
      </c>
      <c r="L33" s="47">
        <v>0.105354912</v>
      </c>
      <c r="M33" s="47">
        <v>8.8961957999999994E-2</v>
      </c>
      <c r="N33" s="47">
        <v>0.59797693600000001</v>
      </c>
      <c r="O33" s="47">
        <v>18.326281959999999</v>
      </c>
    </row>
    <row r="34" spans="1:15" s="27" customFormat="1" ht="12.5" x14ac:dyDescent="0.25">
      <c r="A34" s="27">
        <v>2037</v>
      </c>
      <c r="B34" s="47">
        <v>0.22829002900000001</v>
      </c>
      <c r="C34" s="47">
        <v>0.23970453</v>
      </c>
      <c r="D34" s="47">
        <v>0.25407782299999998</v>
      </c>
      <c r="E34" s="47">
        <v>0.17820898099999999</v>
      </c>
      <c r="F34" s="47">
        <v>0.13740992399999999</v>
      </c>
      <c r="G34" s="47">
        <v>0.11448715700000001</v>
      </c>
      <c r="H34" s="47">
        <v>0.20636879599999999</v>
      </c>
      <c r="I34" s="47">
        <v>6.3039559999999994E-2</v>
      </c>
      <c r="J34" s="47">
        <v>8.9775270000000004E-2</v>
      </c>
      <c r="K34" s="47">
        <v>0.175423623</v>
      </c>
      <c r="L34" s="47">
        <v>8.9775270000000004E-2</v>
      </c>
      <c r="M34" s="47">
        <v>7.6599454999999997E-2</v>
      </c>
      <c r="N34" s="47">
        <v>0.51310846099999996</v>
      </c>
      <c r="O34" s="47">
        <v>14.06458786</v>
      </c>
    </row>
    <row r="35" spans="1:15" s="27" customFormat="1" ht="12.5" x14ac:dyDescent="0.25">
      <c r="A35" s="27">
        <v>2038</v>
      </c>
      <c r="B35" s="47">
        <v>0.20025152399999999</v>
      </c>
      <c r="C35" s="47">
        <v>0.21026410100000001</v>
      </c>
      <c r="D35" s="47">
        <v>0.23388415400000001</v>
      </c>
      <c r="E35" s="47">
        <v>0.159632735</v>
      </c>
      <c r="F35" s="47">
        <v>0.12325115</v>
      </c>
      <c r="G35" s="47">
        <v>0.100371868</v>
      </c>
      <c r="H35" s="47">
        <v>0.180672626</v>
      </c>
      <c r="I35" s="47">
        <v>5.5005106999999998E-2</v>
      </c>
      <c r="J35" s="47">
        <v>7.5356780999999998E-2</v>
      </c>
      <c r="K35" s="47">
        <v>0.150089167</v>
      </c>
      <c r="L35" s="47">
        <v>7.5356780999999998E-2</v>
      </c>
      <c r="M35" s="47">
        <v>6.5104349000000006E-2</v>
      </c>
      <c r="N35" s="47">
        <v>0.43379637300000001</v>
      </c>
      <c r="O35" s="47">
        <v>10.79393147</v>
      </c>
    </row>
    <row r="36" spans="1:15" s="27" customFormat="1" ht="12.5" x14ac:dyDescent="0.25">
      <c r="A36" s="27">
        <v>2039</v>
      </c>
      <c r="B36" s="47">
        <v>0.17147516500000001</v>
      </c>
      <c r="C36" s="47">
        <v>0.180048923</v>
      </c>
      <c r="D36" s="47">
        <v>0.21369048500000001</v>
      </c>
      <c r="E36" s="47">
        <v>0.14105649000000001</v>
      </c>
      <c r="F36" s="47">
        <v>0.108621755</v>
      </c>
      <c r="G36" s="47">
        <v>8.6186934000000007E-2</v>
      </c>
      <c r="H36" s="47">
        <v>0.15479950000000001</v>
      </c>
      <c r="I36" s="47">
        <v>4.6970653000000001E-2</v>
      </c>
      <c r="J36" s="47">
        <v>6.1919430999999997E-2</v>
      </c>
      <c r="K36" s="47">
        <v>0.12573585100000001</v>
      </c>
      <c r="L36" s="47">
        <v>6.1919430999999997E-2</v>
      </c>
      <c r="M36" s="47">
        <v>5.4343071E-2</v>
      </c>
      <c r="N36" s="47">
        <v>0.36004067299999998</v>
      </c>
      <c r="O36" s="47">
        <v>8.2838514540000006</v>
      </c>
    </row>
    <row r="37" spans="1:15" s="27" customFormat="1" ht="12.5" x14ac:dyDescent="0.25">
      <c r="A37" s="27">
        <v>2040</v>
      </c>
      <c r="B37" s="47">
        <v>0.14343665999999999</v>
      </c>
      <c r="C37" s="47">
        <v>0.15060849300000001</v>
      </c>
      <c r="D37" s="47">
        <v>0.19349681599999999</v>
      </c>
      <c r="E37" s="47">
        <v>0.122480244</v>
      </c>
      <c r="F37" s="47">
        <v>9.3251143999999994E-2</v>
      </c>
      <c r="G37" s="47">
        <v>7.189429E-2</v>
      </c>
      <c r="H37" s="47">
        <v>0.128831316</v>
      </c>
      <c r="I37" s="47">
        <v>3.8936198999999998E-2</v>
      </c>
      <c r="J37" s="47">
        <v>4.9839611999999998E-2</v>
      </c>
      <c r="K37" s="47">
        <v>0.10274006500000001</v>
      </c>
      <c r="L37" s="47">
        <v>4.9839611999999998E-2</v>
      </c>
      <c r="M37" s="47">
        <v>4.4594902999999998E-2</v>
      </c>
      <c r="N37" s="47">
        <v>0.29184135999999999</v>
      </c>
      <c r="O37" s="47">
        <v>6.3574792100000002</v>
      </c>
    </row>
    <row r="38" spans="1:15" s="27" customFormat="1" ht="12.5" x14ac:dyDescent="0.25">
      <c r="A38" s="27">
        <v>2041</v>
      </c>
      <c r="B38" s="47">
        <v>0.126465987</v>
      </c>
      <c r="C38" s="47">
        <v>0.13278928600000001</v>
      </c>
      <c r="D38" s="47">
        <v>0.181567175</v>
      </c>
      <c r="E38" s="47">
        <v>0.111620285</v>
      </c>
      <c r="F38" s="47">
        <v>8.5175951999999999E-2</v>
      </c>
      <c r="G38" s="47">
        <v>6.3662802000000004E-2</v>
      </c>
      <c r="H38" s="47">
        <v>0.114171314</v>
      </c>
      <c r="I38" s="47">
        <v>3.4239133999999997E-2</v>
      </c>
      <c r="J38" s="47">
        <v>4.1530493000000002E-2</v>
      </c>
      <c r="K38" s="47">
        <v>8.8049303999999995E-2</v>
      </c>
      <c r="L38" s="47">
        <v>4.1530493000000002E-2</v>
      </c>
      <c r="M38" s="47">
        <v>3.7645650000000003E-2</v>
      </c>
      <c r="N38" s="47">
        <v>0.246308364</v>
      </c>
      <c r="O38" s="47">
        <v>5.9978614600000002</v>
      </c>
    </row>
    <row r="39" spans="1:15" s="27" customFormat="1" ht="12.5" x14ac:dyDescent="0.25">
      <c r="A39" s="27">
        <v>2042</v>
      </c>
      <c r="B39" s="47">
        <v>0.11023316800000001</v>
      </c>
      <c r="C39" s="47">
        <v>0.11574482699999999</v>
      </c>
      <c r="D39" s="47">
        <v>0.16963753400000001</v>
      </c>
      <c r="E39" s="47">
        <v>0.100760326</v>
      </c>
      <c r="F39" s="47">
        <v>7.6520478000000003E-2</v>
      </c>
      <c r="G39" s="47">
        <v>5.5346989999999999E-2</v>
      </c>
      <c r="H39" s="47">
        <v>9.9438331000000005E-2</v>
      </c>
      <c r="I39" s="47">
        <v>2.9542069000000001E-2</v>
      </c>
      <c r="J39" s="47">
        <v>3.4060623999999998E-2</v>
      </c>
      <c r="K39" s="47">
        <v>7.4197792999999998E-2</v>
      </c>
      <c r="L39" s="47">
        <v>3.4060623999999998E-2</v>
      </c>
      <c r="M39" s="47">
        <v>3.1324485999999999E-2</v>
      </c>
      <c r="N39" s="47">
        <v>0.20404388500000001</v>
      </c>
      <c r="O39" s="47">
        <v>3.8155265209999998</v>
      </c>
    </row>
    <row r="40" spans="1:15" s="27" customFormat="1" ht="12.5" x14ac:dyDescent="0.25">
      <c r="A40" s="27">
        <v>2043</v>
      </c>
      <c r="B40" s="47">
        <v>9.4000349999999996E-2</v>
      </c>
      <c r="C40" s="47">
        <v>9.8700366999999997E-2</v>
      </c>
      <c r="D40" s="47">
        <v>0.15770789399999999</v>
      </c>
      <c r="E40" s="47">
        <v>8.9900366999999995E-2</v>
      </c>
      <c r="F40" s="47">
        <v>6.7131705999999999E-2</v>
      </c>
      <c r="G40" s="47">
        <v>4.6926470999999997E-2</v>
      </c>
      <c r="H40" s="47">
        <v>8.4409771999999994E-2</v>
      </c>
      <c r="I40" s="47">
        <v>2.4845003000000001E-2</v>
      </c>
      <c r="J40" s="47">
        <v>2.7266355999999999E-2</v>
      </c>
      <c r="K40" s="47">
        <v>6.1021882999999999E-2</v>
      </c>
      <c r="L40" s="47">
        <v>2.7266355999999999E-2</v>
      </c>
      <c r="M40" s="47">
        <v>2.5509982E-2</v>
      </c>
      <c r="N40" s="47">
        <v>0.16504792400000001</v>
      </c>
      <c r="O40" s="47">
        <v>2.9323770489999998</v>
      </c>
    </row>
    <row r="41" spans="1:15" s="27" customFormat="1" ht="12.5" x14ac:dyDescent="0.25">
      <c r="A41" s="27">
        <v>2044</v>
      </c>
      <c r="B41" s="47">
        <v>7.7029676000000005E-2</v>
      </c>
      <c r="C41" s="47">
        <v>8.0881159999999994E-2</v>
      </c>
      <c r="D41" s="47">
        <v>0.145778253</v>
      </c>
      <c r="E41" s="47">
        <v>7.9040408000000006E-2</v>
      </c>
      <c r="F41" s="47">
        <v>5.6864295000000002E-2</v>
      </c>
      <c r="G41" s="47">
        <v>3.8382588000000002E-2</v>
      </c>
      <c r="H41" s="47">
        <v>6.9085637000000005E-2</v>
      </c>
      <c r="I41" s="47">
        <v>2.0147938000000001E-2</v>
      </c>
      <c r="J41" s="47">
        <v>2.1049499999999999E-2</v>
      </c>
      <c r="K41" s="47">
        <v>4.8423384999999999E-2</v>
      </c>
      <c r="L41" s="47">
        <v>2.1049499999999999E-2</v>
      </c>
      <c r="M41" s="47">
        <v>2.0129281999999998E-2</v>
      </c>
      <c r="N41" s="47">
        <v>0.12932047999999999</v>
      </c>
      <c r="O41" s="47">
        <v>2.0700709609999999</v>
      </c>
    </row>
    <row r="42" spans="1:15" s="27" customFormat="1" ht="12.5" x14ac:dyDescent="0.25">
      <c r="A42" s="27">
        <v>2045</v>
      </c>
      <c r="B42" s="47">
        <v>6.0796858000000002E-2</v>
      </c>
      <c r="C42" s="47">
        <v>6.3836700999999996E-2</v>
      </c>
      <c r="D42" s="47">
        <v>0.13384861200000001</v>
      </c>
      <c r="E42" s="47">
        <v>6.8180449000000004E-2</v>
      </c>
      <c r="F42" s="47">
        <v>4.5584136999999997E-2</v>
      </c>
      <c r="G42" s="47">
        <v>2.9698893000000001E-2</v>
      </c>
      <c r="H42" s="47">
        <v>5.3465927000000003E-2</v>
      </c>
      <c r="I42" s="47">
        <v>1.5450873E-2</v>
      </c>
      <c r="J42" s="47">
        <v>1.5622799999999999E-2</v>
      </c>
      <c r="K42" s="47">
        <v>3.6615043E-2</v>
      </c>
      <c r="L42" s="47">
        <v>1.5622799999999999E-2</v>
      </c>
      <c r="M42" s="47">
        <v>1.5340240999999999E-2</v>
      </c>
      <c r="N42" s="47">
        <v>9.6861554000000002E-2</v>
      </c>
      <c r="O42" s="47">
        <v>1.325498823</v>
      </c>
    </row>
    <row r="43" spans="1:15" s="27" customFormat="1" ht="12.5" x14ac:dyDescent="0.25">
      <c r="A43" s="27">
        <v>2046</v>
      </c>
      <c r="B43" s="47">
        <v>4.9419248999999998E-2</v>
      </c>
      <c r="C43" s="47">
        <v>5.1890211999999998E-2</v>
      </c>
      <c r="D43" s="47">
        <v>0.12589794800000001</v>
      </c>
      <c r="E43" s="47">
        <v>5.9412894000000001E-2</v>
      </c>
      <c r="F43" s="47">
        <v>3.8129178E-2</v>
      </c>
      <c r="G43" s="47">
        <v>2.3978904999999998E-2</v>
      </c>
      <c r="H43" s="47">
        <v>4.3161656999999999E-2</v>
      </c>
      <c r="I43" s="47">
        <v>1.2360698E-2</v>
      </c>
      <c r="J43" s="47">
        <v>1.1568541E-2</v>
      </c>
      <c r="K43" s="47">
        <v>2.8362335999999998E-2</v>
      </c>
      <c r="L43" s="47">
        <v>1.1568541E-2</v>
      </c>
      <c r="M43" s="47">
        <v>1.1572069000000001E-2</v>
      </c>
      <c r="N43" s="47">
        <v>7.3155341999999998E-2</v>
      </c>
      <c r="O43" s="47">
        <v>1.368647597</v>
      </c>
    </row>
    <row r="44" spans="1:15" s="27" customFormat="1" ht="12.5" x14ac:dyDescent="0.25">
      <c r="A44" s="27">
        <v>2047</v>
      </c>
      <c r="B44" s="47">
        <v>3.8351418999999998E-2</v>
      </c>
      <c r="C44" s="47">
        <v>4.0268989999999998E-2</v>
      </c>
      <c r="D44" s="47">
        <v>0.117947284</v>
      </c>
      <c r="E44" s="47">
        <v>5.2268185000000002E-2</v>
      </c>
      <c r="F44" s="47">
        <v>2.9892214E-2</v>
      </c>
      <c r="G44" s="47">
        <v>1.8153484000000001E-2</v>
      </c>
      <c r="H44" s="47">
        <v>3.2662929E-2</v>
      </c>
      <c r="I44" s="47">
        <v>9.2705240000000005E-3</v>
      </c>
      <c r="J44" s="47">
        <v>7.9791319999999999E-3</v>
      </c>
      <c r="K44" s="47">
        <v>2.0574478E-2</v>
      </c>
      <c r="L44" s="47">
        <v>7.9791319999999999E-3</v>
      </c>
      <c r="M44" s="47">
        <v>8.1539590000000006E-3</v>
      </c>
      <c r="N44" s="47">
        <v>5.1616081000000001E-2</v>
      </c>
      <c r="O44" s="47">
        <v>1.3732764799999999</v>
      </c>
    </row>
    <row r="45" spans="1:15" s="27" customFormat="1" ht="12.5" x14ac:dyDescent="0.25">
      <c r="A45" s="27">
        <v>2048</v>
      </c>
      <c r="B45" s="47">
        <v>2.7283588000000001E-2</v>
      </c>
      <c r="C45" s="47">
        <v>2.8647767000000001E-2</v>
      </c>
      <c r="D45" s="47">
        <v>0.10999662</v>
      </c>
      <c r="E45" s="47">
        <v>4.5123475000000003E-2</v>
      </c>
      <c r="F45" s="47">
        <v>2.0815779999999999E-2</v>
      </c>
      <c r="G45" s="47">
        <v>1.2216942999999999E-2</v>
      </c>
      <c r="H45" s="47">
        <v>2.1969743999999999E-2</v>
      </c>
      <c r="I45" s="47">
        <v>6.1803489999999999E-3</v>
      </c>
      <c r="J45" s="47">
        <v>4.8545719999999997E-3</v>
      </c>
      <c r="K45" s="47">
        <v>1.3251469E-2</v>
      </c>
      <c r="L45" s="47">
        <v>4.8545719999999997E-3</v>
      </c>
      <c r="M45" s="47">
        <v>5.0859110000000003E-3</v>
      </c>
      <c r="N45" s="47">
        <v>3.2243769999999998E-2</v>
      </c>
      <c r="O45" s="47">
        <v>1.4497804219999999</v>
      </c>
    </row>
    <row r="46" spans="1:15" s="27" customFormat="1" ht="12.5" x14ac:dyDescent="0.25">
      <c r="A46" s="27">
        <v>2049</v>
      </c>
      <c r="B46" s="47">
        <v>1.6953612999999999E-2</v>
      </c>
      <c r="C46" s="47">
        <v>1.7801292999999999E-2</v>
      </c>
      <c r="D46" s="47">
        <v>0.10204595599999999</v>
      </c>
      <c r="E46" s="47">
        <v>3.7978764999999998E-2</v>
      </c>
      <c r="F46" s="47">
        <v>1.0859176999999999E-2</v>
      </c>
      <c r="G46" s="47">
        <v>6.1660329999999996E-3</v>
      </c>
      <c r="H46" s="47">
        <v>1.1082101E-2</v>
      </c>
      <c r="I46" s="47">
        <v>3.0901750000000001E-3</v>
      </c>
      <c r="J46" s="47">
        <v>2.2112260000000002E-3</v>
      </c>
      <c r="K46" s="47">
        <v>6.4096750000000001E-3</v>
      </c>
      <c r="L46" s="47">
        <v>2.2112260000000002E-3</v>
      </c>
      <c r="M46" s="47">
        <v>2.380067E-3</v>
      </c>
      <c r="N46" s="47">
        <v>1.503841E-2</v>
      </c>
      <c r="O46" s="47">
        <v>1.4852958789999999</v>
      </c>
    </row>
    <row r="47" spans="1:15" s="27" customFormat="1" ht="12.5" x14ac:dyDescent="0.25">
      <c r="A47" s="27">
        <v>2050</v>
      </c>
      <c r="B47" s="47">
        <v>5.885782E-3</v>
      </c>
      <c r="C47" s="47">
        <v>6.1800709999999997E-3</v>
      </c>
      <c r="D47" s="47">
        <v>9.4095291999999997E-2</v>
      </c>
      <c r="E47" s="47">
        <v>3.0834054999999999E-2</v>
      </c>
      <c r="F47" s="47">
        <v>0</v>
      </c>
      <c r="G47" s="47">
        <v>0</v>
      </c>
      <c r="H47" s="47">
        <v>0</v>
      </c>
      <c r="I47" s="47">
        <v>0</v>
      </c>
      <c r="J47" s="47">
        <v>0</v>
      </c>
      <c r="K47" s="47">
        <v>0</v>
      </c>
      <c r="L47" s="47">
        <v>0</v>
      </c>
      <c r="M47" s="47">
        <v>0</v>
      </c>
      <c r="N47" s="47">
        <v>0</v>
      </c>
      <c r="O47" s="47">
        <v>1.3586044589999999</v>
      </c>
    </row>
    <row r="48" spans="1:15" s="27" customFormat="1" ht="12.5" x14ac:dyDescent="0.25">
      <c r="A48" s="27">
        <v>2051</v>
      </c>
      <c r="B48" s="47">
        <v>5.885782E-3</v>
      </c>
      <c r="C48" s="47">
        <v>6.1800709999999997E-3</v>
      </c>
      <c r="D48" s="47">
        <v>9.4095291999999997E-2</v>
      </c>
      <c r="E48" s="47">
        <v>3.0834054999999999E-2</v>
      </c>
      <c r="F48" s="47">
        <v>0</v>
      </c>
      <c r="G48" s="47">
        <v>0</v>
      </c>
      <c r="H48" s="47">
        <v>0</v>
      </c>
      <c r="I48" s="47">
        <v>0</v>
      </c>
      <c r="J48" s="47">
        <v>0</v>
      </c>
      <c r="K48" s="47">
        <v>0</v>
      </c>
      <c r="L48" s="47">
        <v>0</v>
      </c>
      <c r="M48" s="47">
        <v>0</v>
      </c>
      <c r="N48" s="47">
        <v>0</v>
      </c>
      <c r="O48" s="47">
        <v>2.409510832</v>
      </c>
    </row>
    <row r="49" spans="1:15" s="27" customFormat="1" ht="12.5" x14ac:dyDescent="0.25">
      <c r="A49" s="27">
        <v>2052</v>
      </c>
      <c r="B49" s="47">
        <v>5.885782E-3</v>
      </c>
      <c r="C49" s="47">
        <v>6.1800709999999997E-3</v>
      </c>
      <c r="D49" s="47">
        <v>9.4095291999999997E-2</v>
      </c>
      <c r="E49" s="47">
        <v>3.0834054999999999E-2</v>
      </c>
      <c r="F49" s="47">
        <v>0</v>
      </c>
      <c r="G49" s="47">
        <v>0</v>
      </c>
      <c r="H49" s="47">
        <v>0</v>
      </c>
      <c r="I49" s="47">
        <v>0</v>
      </c>
      <c r="J49" s="47">
        <v>0</v>
      </c>
      <c r="K49" s="47">
        <v>0</v>
      </c>
      <c r="L49" s="47">
        <v>0</v>
      </c>
      <c r="M49" s="47">
        <v>0</v>
      </c>
      <c r="N49" s="47">
        <v>0</v>
      </c>
      <c r="O49" s="47">
        <v>2.409510832</v>
      </c>
    </row>
    <row r="50" spans="1:15" s="27" customFormat="1" ht="12.5" x14ac:dyDescent="0.25">
      <c r="A50" s="27">
        <v>2053</v>
      </c>
      <c r="B50" s="47">
        <v>5.885782E-3</v>
      </c>
      <c r="C50" s="47">
        <v>6.1800709999999997E-3</v>
      </c>
      <c r="D50" s="47">
        <v>9.4095291999999997E-2</v>
      </c>
      <c r="E50" s="47">
        <v>3.0834054999999999E-2</v>
      </c>
      <c r="F50" s="47">
        <v>0</v>
      </c>
      <c r="G50" s="47">
        <v>0</v>
      </c>
      <c r="H50" s="47">
        <v>0</v>
      </c>
      <c r="I50" s="47">
        <v>0</v>
      </c>
      <c r="J50" s="47">
        <v>0</v>
      </c>
      <c r="K50" s="47">
        <v>0</v>
      </c>
      <c r="L50" s="47">
        <v>0</v>
      </c>
      <c r="M50" s="47">
        <v>0</v>
      </c>
      <c r="N50" s="47">
        <v>0</v>
      </c>
      <c r="O50" s="47">
        <v>2.409510832</v>
      </c>
    </row>
    <row r="51" spans="1:15" s="27" customFormat="1" ht="12.5" x14ac:dyDescent="0.25">
      <c r="A51" s="27">
        <v>2054</v>
      </c>
      <c r="B51" s="47">
        <v>5.885782E-3</v>
      </c>
      <c r="C51" s="47">
        <v>6.1800709999999997E-3</v>
      </c>
      <c r="D51" s="47">
        <v>9.4095291999999997E-2</v>
      </c>
      <c r="E51" s="47">
        <v>3.0834054999999999E-2</v>
      </c>
      <c r="F51" s="47">
        <v>0</v>
      </c>
      <c r="G51" s="47">
        <v>0</v>
      </c>
      <c r="H51" s="47">
        <v>0</v>
      </c>
      <c r="I51" s="47">
        <v>0</v>
      </c>
      <c r="J51" s="47">
        <v>0</v>
      </c>
      <c r="K51" s="47">
        <v>0</v>
      </c>
      <c r="L51" s="47">
        <v>0</v>
      </c>
      <c r="M51" s="47">
        <v>0</v>
      </c>
      <c r="N51" s="47">
        <v>0</v>
      </c>
      <c r="O51" s="47">
        <v>2.409510832</v>
      </c>
    </row>
    <row r="52" spans="1:15" s="27" customFormat="1" ht="12.5" x14ac:dyDescent="0.25">
      <c r="A52" s="27">
        <v>2055</v>
      </c>
      <c r="B52" s="47">
        <v>5.885782E-3</v>
      </c>
      <c r="C52" s="47">
        <v>6.1800709999999997E-3</v>
      </c>
      <c r="D52" s="47">
        <v>9.4095291999999997E-2</v>
      </c>
      <c r="E52" s="47">
        <v>3.0834054999999999E-2</v>
      </c>
      <c r="F52" s="47">
        <v>0</v>
      </c>
      <c r="G52" s="47">
        <v>0</v>
      </c>
      <c r="H52" s="47">
        <v>0</v>
      </c>
      <c r="I52" s="47">
        <v>0</v>
      </c>
      <c r="J52" s="47">
        <v>0</v>
      </c>
      <c r="K52" s="47">
        <v>0</v>
      </c>
      <c r="L52" s="47">
        <v>0</v>
      </c>
      <c r="M52" s="47">
        <v>0</v>
      </c>
      <c r="N52" s="47">
        <v>0</v>
      </c>
      <c r="O52" s="47">
        <v>2.409510832</v>
      </c>
    </row>
    <row r="53" spans="1:15" s="27" customFormat="1" ht="12.5" x14ac:dyDescent="0.25">
      <c r="A53" s="27">
        <v>2056</v>
      </c>
      <c r="B53" s="47">
        <v>5.885782E-3</v>
      </c>
      <c r="C53" s="47">
        <v>6.1800709999999997E-3</v>
      </c>
      <c r="D53" s="47">
        <v>9.4095291999999997E-2</v>
      </c>
      <c r="E53" s="47">
        <v>3.0834054999999999E-2</v>
      </c>
      <c r="F53" s="47">
        <v>0</v>
      </c>
      <c r="G53" s="47">
        <v>0</v>
      </c>
      <c r="H53" s="47">
        <v>0</v>
      </c>
      <c r="I53" s="47">
        <v>0</v>
      </c>
      <c r="J53" s="47">
        <v>0</v>
      </c>
      <c r="K53" s="47">
        <v>0</v>
      </c>
      <c r="L53" s="47">
        <v>0</v>
      </c>
      <c r="M53" s="47">
        <v>0</v>
      </c>
      <c r="N53" s="47">
        <v>0</v>
      </c>
      <c r="O53" s="47">
        <v>2.409510832</v>
      </c>
    </row>
    <row r="54" spans="1:15" s="27" customFormat="1" ht="12.5" x14ac:dyDescent="0.25">
      <c r="A54" s="27">
        <v>2057</v>
      </c>
      <c r="B54" s="47">
        <v>5.885782E-3</v>
      </c>
      <c r="C54" s="47">
        <v>6.1800709999999997E-3</v>
      </c>
      <c r="D54" s="47">
        <v>9.4095291999999997E-2</v>
      </c>
      <c r="E54" s="47">
        <v>3.0834054999999999E-2</v>
      </c>
      <c r="F54" s="47">
        <v>0</v>
      </c>
      <c r="G54" s="47">
        <v>0</v>
      </c>
      <c r="H54" s="47">
        <v>0</v>
      </c>
      <c r="I54" s="47">
        <v>0</v>
      </c>
      <c r="J54" s="47">
        <v>0</v>
      </c>
      <c r="K54" s="47">
        <v>0</v>
      </c>
      <c r="L54" s="47">
        <v>0</v>
      </c>
      <c r="M54" s="47">
        <v>0</v>
      </c>
      <c r="N54" s="47">
        <v>0</v>
      </c>
      <c r="O54" s="47">
        <v>2.409510832</v>
      </c>
    </row>
    <row r="55" spans="1:15" s="27" customFormat="1" ht="12.5" x14ac:dyDescent="0.25">
      <c r="A55" s="27">
        <v>2058</v>
      </c>
      <c r="B55" s="47">
        <v>5.885782E-3</v>
      </c>
      <c r="C55" s="47">
        <v>6.1800709999999997E-3</v>
      </c>
      <c r="D55" s="47">
        <v>9.4095291999999997E-2</v>
      </c>
      <c r="E55" s="47">
        <v>3.0834054999999999E-2</v>
      </c>
      <c r="F55" s="47">
        <v>0</v>
      </c>
      <c r="G55" s="47">
        <v>0</v>
      </c>
      <c r="H55" s="47">
        <v>0</v>
      </c>
      <c r="I55" s="47">
        <v>0</v>
      </c>
      <c r="J55" s="47">
        <v>0</v>
      </c>
      <c r="K55" s="47">
        <v>0</v>
      </c>
      <c r="L55" s="47">
        <v>0</v>
      </c>
      <c r="M55" s="47">
        <v>0</v>
      </c>
      <c r="N55" s="47">
        <v>0</v>
      </c>
      <c r="O55" s="47">
        <v>2.409510832</v>
      </c>
    </row>
    <row r="56" spans="1:15" s="27" customFormat="1" ht="12.5" x14ac:dyDescent="0.25">
      <c r="A56" s="27">
        <v>2059</v>
      </c>
      <c r="B56" s="47">
        <v>5.885782E-3</v>
      </c>
      <c r="C56" s="47">
        <v>6.1800709999999997E-3</v>
      </c>
      <c r="D56" s="47">
        <v>9.4095291999999997E-2</v>
      </c>
      <c r="E56" s="47">
        <v>3.0834054999999999E-2</v>
      </c>
      <c r="F56" s="47">
        <v>0</v>
      </c>
      <c r="G56" s="47">
        <v>0</v>
      </c>
      <c r="H56" s="47">
        <v>0</v>
      </c>
      <c r="I56" s="47">
        <v>0</v>
      </c>
      <c r="J56" s="47">
        <v>0</v>
      </c>
      <c r="K56" s="47">
        <v>0</v>
      </c>
      <c r="L56" s="47">
        <v>0</v>
      </c>
      <c r="M56" s="47">
        <v>0</v>
      </c>
      <c r="N56" s="47">
        <v>0</v>
      </c>
      <c r="O56" s="47">
        <v>2.409510832</v>
      </c>
    </row>
    <row r="57" spans="1:15" s="27" customFormat="1" ht="12.5" x14ac:dyDescent="0.25">
      <c r="A57" s="27">
        <v>2060</v>
      </c>
      <c r="B57" s="47">
        <v>5.885782E-3</v>
      </c>
      <c r="C57" s="47">
        <v>6.1800709999999997E-3</v>
      </c>
      <c r="D57" s="47">
        <v>9.4095291999999997E-2</v>
      </c>
      <c r="E57" s="47">
        <v>3.0834054999999999E-2</v>
      </c>
      <c r="F57" s="47">
        <v>0</v>
      </c>
      <c r="G57" s="47">
        <v>0</v>
      </c>
      <c r="H57" s="47">
        <v>0</v>
      </c>
      <c r="I57" s="47">
        <v>0</v>
      </c>
      <c r="J57" s="47">
        <v>0</v>
      </c>
      <c r="K57" s="47">
        <v>0</v>
      </c>
      <c r="L57" s="47">
        <v>0</v>
      </c>
      <c r="M57" s="47">
        <v>0</v>
      </c>
      <c r="N57" s="47">
        <v>0</v>
      </c>
      <c r="O57" s="47">
        <v>2.409510832</v>
      </c>
    </row>
    <row r="58" spans="1:15" s="27" customFormat="1" ht="12.5" x14ac:dyDescent="0.25">
      <c r="A58" s="27">
        <v>2061</v>
      </c>
      <c r="B58" s="47">
        <v>5.885782E-3</v>
      </c>
      <c r="C58" s="47">
        <v>6.1800709999999997E-3</v>
      </c>
      <c r="D58" s="47">
        <v>9.4095291999999997E-2</v>
      </c>
      <c r="E58" s="47">
        <v>3.0834054999999999E-2</v>
      </c>
      <c r="F58" s="47">
        <v>0</v>
      </c>
      <c r="G58" s="47">
        <v>0</v>
      </c>
      <c r="H58" s="47">
        <v>0</v>
      </c>
      <c r="I58" s="47">
        <v>0</v>
      </c>
      <c r="J58" s="47">
        <v>0</v>
      </c>
      <c r="K58" s="47">
        <v>0</v>
      </c>
      <c r="L58" s="47">
        <v>0</v>
      </c>
      <c r="M58" s="47">
        <v>0</v>
      </c>
      <c r="N58" s="47">
        <v>0</v>
      </c>
      <c r="O58" s="47">
        <v>2.409510832</v>
      </c>
    </row>
    <row r="59" spans="1:15" s="27" customFormat="1" ht="12.5" x14ac:dyDescent="0.25">
      <c r="A59" s="27">
        <v>2062</v>
      </c>
      <c r="B59" s="47">
        <v>5.885782E-3</v>
      </c>
      <c r="C59" s="47">
        <v>6.1800709999999997E-3</v>
      </c>
      <c r="D59" s="47">
        <v>9.4095291999999997E-2</v>
      </c>
      <c r="E59" s="47">
        <v>3.0834054999999999E-2</v>
      </c>
      <c r="F59" s="47">
        <v>0</v>
      </c>
      <c r="G59" s="47">
        <v>0</v>
      </c>
      <c r="H59" s="47">
        <v>0</v>
      </c>
      <c r="I59" s="47">
        <v>0</v>
      </c>
      <c r="J59" s="47">
        <v>0</v>
      </c>
      <c r="K59" s="47">
        <v>0</v>
      </c>
      <c r="L59" s="47">
        <v>0</v>
      </c>
      <c r="M59" s="47">
        <v>0</v>
      </c>
      <c r="N59" s="47">
        <v>0</v>
      </c>
      <c r="O59" s="47">
        <v>2.409510832</v>
      </c>
    </row>
    <row r="60" spans="1:15" s="27" customFormat="1" ht="12.5" x14ac:dyDescent="0.25">
      <c r="A60" s="27">
        <v>2063</v>
      </c>
      <c r="B60" s="47">
        <v>5.885782E-3</v>
      </c>
      <c r="C60" s="47">
        <v>6.1800709999999997E-3</v>
      </c>
      <c r="D60" s="47">
        <v>9.4095291999999997E-2</v>
      </c>
      <c r="E60" s="47">
        <v>3.0834054999999999E-2</v>
      </c>
      <c r="F60" s="47">
        <v>0</v>
      </c>
      <c r="G60" s="47">
        <v>0</v>
      </c>
      <c r="H60" s="47">
        <v>0</v>
      </c>
      <c r="I60" s="47">
        <v>0</v>
      </c>
      <c r="J60" s="47">
        <v>0</v>
      </c>
      <c r="K60" s="47">
        <v>0</v>
      </c>
      <c r="L60" s="47">
        <v>0</v>
      </c>
      <c r="M60" s="47">
        <v>0</v>
      </c>
      <c r="N60" s="47">
        <v>0</v>
      </c>
      <c r="O60" s="47">
        <v>2.409510832</v>
      </c>
    </row>
    <row r="61" spans="1:15" s="27" customFormat="1" ht="12.5" x14ac:dyDescent="0.25">
      <c r="A61" s="27">
        <v>2064</v>
      </c>
      <c r="B61" s="47">
        <v>5.885782E-3</v>
      </c>
      <c r="C61" s="47">
        <v>6.1800709999999997E-3</v>
      </c>
      <c r="D61" s="47">
        <v>9.4095291999999997E-2</v>
      </c>
      <c r="E61" s="47">
        <v>3.0834054999999999E-2</v>
      </c>
      <c r="F61" s="47">
        <v>0</v>
      </c>
      <c r="G61" s="47">
        <v>0</v>
      </c>
      <c r="H61" s="47">
        <v>0</v>
      </c>
      <c r="I61" s="47">
        <v>0</v>
      </c>
      <c r="J61" s="47">
        <v>0</v>
      </c>
      <c r="K61" s="47">
        <v>0</v>
      </c>
      <c r="L61" s="47">
        <v>0</v>
      </c>
      <c r="M61" s="47">
        <v>0</v>
      </c>
      <c r="N61" s="47">
        <v>0</v>
      </c>
      <c r="O61" s="47">
        <v>2.409510832</v>
      </c>
    </row>
    <row r="62" spans="1:15" s="27" customFormat="1" ht="12.5" x14ac:dyDescent="0.25">
      <c r="A62" s="27">
        <v>2065</v>
      </c>
      <c r="B62" s="47">
        <v>5.885782E-3</v>
      </c>
      <c r="C62" s="47">
        <v>6.1800709999999997E-3</v>
      </c>
      <c r="D62" s="47">
        <v>9.4095291999999997E-2</v>
      </c>
      <c r="E62" s="47">
        <v>3.0834054999999999E-2</v>
      </c>
      <c r="F62" s="47">
        <v>0</v>
      </c>
      <c r="G62" s="47">
        <v>0</v>
      </c>
      <c r="H62" s="47">
        <v>0</v>
      </c>
      <c r="I62" s="47">
        <v>0</v>
      </c>
      <c r="J62" s="47">
        <v>0</v>
      </c>
      <c r="K62" s="47">
        <v>0</v>
      </c>
      <c r="L62" s="47">
        <v>0</v>
      </c>
      <c r="M62" s="47">
        <v>0</v>
      </c>
      <c r="N62" s="47">
        <v>0</v>
      </c>
      <c r="O62" s="47">
        <v>2.409510832</v>
      </c>
    </row>
    <row r="63" spans="1:15" s="27" customFormat="1" ht="12.5" x14ac:dyDescent="0.25">
      <c r="A63" s="27">
        <v>2066</v>
      </c>
      <c r="B63" s="47">
        <v>5.885782E-3</v>
      </c>
      <c r="C63" s="47">
        <v>6.1800709999999997E-3</v>
      </c>
      <c r="D63" s="47">
        <v>9.4095291999999997E-2</v>
      </c>
      <c r="E63" s="47">
        <v>3.0834054999999999E-2</v>
      </c>
      <c r="F63" s="47">
        <v>0</v>
      </c>
      <c r="G63" s="47">
        <v>0</v>
      </c>
      <c r="H63" s="47">
        <v>0</v>
      </c>
      <c r="I63" s="47">
        <v>0</v>
      </c>
      <c r="J63" s="47">
        <v>0</v>
      </c>
      <c r="K63" s="47">
        <v>0</v>
      </c>
      <c r="L63" s="47">
        <v>0</v>
      </c>
      <c r="M63" s="47">
        <v>0</v>
      </c>
      <c r="N63" s="47">
        <v>0</v>
      </c>
      <c r="O63" s="47">
        <v>2.409510832</v>
      </c>
    </row>
    <row r="64" spans="1:15" s="27" customFormat="1" ht="12.5" x14ac:dyDescent="0.25">
      <c r="A64" s="27">
        <v>2067</v>
      </c>
      <c r="B64" s="47">
        <v>5.885782E-3</v>
      </c>
      <c r="C64" s="47">
        <v>6.1800709999999997E-3</v>
      </c>
      <c r="D64" s="47">
        <v>9.4095291999999997E-2</v>
      </c>
      <c r="E64" s="47">
        <v>3.0834054999999999E-2</v>
      </c>
      <c r="F64" s="47">
        <v>0</v>
      </c>
      <c r="G64" s="47">
        <v>0</v>
      </c>
      <c r="H64" s="47">
        <v>0</v>
      </c>
      <c r="I64" s="47">
        <v>0</v>
      </c>
      <c r="J64" s="47">
        <v>0</v>
      </c>
      <c r="K64" s="47">
        <v>0</v>
      </c>
      <c r="L64" s="47">
        <v>0</v>
      </c>
      <c r="M64" s="47">
        <v>0</v>
      </c>
      <c r="N64" s="47">
        <v>0</v>
      </c>
      <c r="O64" s="47">
        <v>2.409510832</v>
      </c>
    </row>
    <row r="65" spans="1:15" s="27" customFormat="1" ht="12.5" x14ac:dyDescent="0.25">
      <c r="A65" s="27">
        <v>2068</v>
      </c>
      <c r="B65" s="47">
        <v>5.885782E-3</v>
      </c>
      <c r="C65" s="47">
        <v>6.1800709999999997E-3</v>
      </c>
      <c r="D65" s="47">
        <v>9.4095291999999997E-2</v>
      </c>
      <c r="E65" s="47">
        <v>3.0834054999999999E-2</v>
      </c>
      <c r="F65" s="47">
        <v>0</v>
      </c>
      <c r="G65" s="47">
        <v>0</v>
      </c>
      <c r="H65" s="47">
        <v>0</v>
      </c>
      <c r="I65" s="47">
        <v>0</v>
      </c>
      <c r="J65" s="47">
        <v>0</v>
      </c>
      <c r="K65" s="47">
        <v>0</v>
      </c>
      <c r="L65" s="47">
        <v>0</v>
      </c>
      <c r="M65" s="47">
        <v>0</v>
      </c>
      <c r="N65" s="47">
        <v>0</v>
      </c>
      <c r="O65" s="47">
        <v>2.409510832</v>
      </c>
    </row>
    <row r="66" spans="1:15" s="27" customFormat="1" ht="12.5" x14ac:dyDescent="0.25">
      <c r="A66" s="27">
        <v>2069</v>
      </c>
      <c r="B66" s="47">
        <v>5.885782E-3</v>
      </c>
      <c r="C66" s="47">
        <v>6.1800709999999997E-3</v>
      </c>
      <c r="D66" s="47">
        <v>9.4095291999999997E-2</v>
      </c>
      <c r="E66" s="47">
        <v>3.0834054999999999E-2</v>
      </c>
      <c r="F66" s="47">
        <v>0</v>
      </c>
      <c r="G66" s="47">
        <v>0</v>
      </c>
      <c r="H66" s="47">
        <v>0</v>
      </c>
      <c r="I66" s="47">
        <v>0</v>
      </c>
      <c r="J66" s="47">
        <v>0</v>
      </c>
      <c r="K66" s="47">
        <v>0</v>
      </c>
      <c r="L66" s="47">
        <v>0</v>
      </c>
      <c r="M66" s="47">
        <v>0</v>
      </c>
      <c r="N66" s="47">
        <v>0</v>
      </c>
      <c r="O66" s="47">
        <v>2.409510832</v>
      </c>
    </row>
    <row r="67" spans="1:15" s="27" customFormat="1" ht="12.5" x14ac:dyDescent="0.25">
      <c r="A67" s="27">
        <v>2070</v>
      </c>
      <c r="B67" s="47">
        <v>5.885782E-3</v>
      </c>
      <c r="C67" s="47">
        <v>6.1800709999999997E-3</v>
      </c>
      <c r="D67" s="47">
        <v>9.4095291999999997E-2</v>
      </c>
      <c r="E67" s="47">
        <v>3.0834054999999999E-2</v>
      </c>
      <c r="F67" s="47">
        <v>0</v>
      </c>
      <c r="G67" s="47">
        <v>0</v>
      </c>
      <c r="H67" s="47">
        <v>0</v>
      </c>
      <c r="I67" s="47">
        <v>0</v>
      </c>
      <c r="J67" s="47">
        <v>0</v>
      </c>
      <c r="K67" s="47">
        <v>0</v>
      </c>
      <c r="L67" s="47">
        <v>0</v>
      </c>
      <c r="M67" s="47">
        <v>0</v>
      </c>
      <c r="N67" s="47">
        <v>0</v>
      </c>
      <c r="O67" s="47">
        <v>2.409510832</v>
      </c>
    </row>
    <row r="68" spans="1:15" s="27" customFormat="1" ht="12.5" x14ac:dyDescent="0.25">
      <c r="A68" s="27">
        <v>2071</v>
      </c>
      <c r="B68" s="47">
        <v>5.885782E-3</v>
      </c>
      <c r="C68" s="47">
        <v>6.1800709999999997E-3</v>
      </c>
      <c r="D68" s="47">
        <v>9.4095291999999997E-2</v>
      </c>
      <c r="E68" s="47">
        <v>3.0834054999999999E-2</v>
      </c>
      <c r="F68" s="47">
        <v>0</v>
      </c>
      <c r="G68" s="47">
        <v>0</v>
      </c>
      <c r="H68" s="47">
        <v>0</v>
      </c>
      <c r="I68" s="47">
        <v>0</v>
      </c>
      <c r="J68" s="47">
        <v>0</v>
      </c>
      <c r="K68" s="47">
        <v>0</v>
      </c>
      <c r="L68" s="47">
        <v>0</v>
      </c>
      <c r="M68" s="47">
        <v>0</v>
      </c>
      <c r="N68" s="47">
        <v>0</v>
      </c>
      <c r="O68" s="47">
        <v>2.409510832</v>
      </c>
    </row>
    <row r="69" spans="1:15" s="27" customFormat="1" ht="12.5" x14ac:dyDescent="0.25">
      <c r="A69" s="27">
        <v>2072</v>
      </c>
      <c r="B69" s="47">
        <v>5.885782E-3</v>
      </c>
      <c r="C69" s="47">
        <v>6.1800709999999997E-3</v>
      </c>
      <c r="D69" s="47">
        <v>9.4095291999999997E-2</v>
      </c>
      <c r="E69" s="47">
        <v>3.0834054999999999E-2</v>
      </c>
      <c r="F69" s="47">
        <v>0</v>
      </c>
      <c r="G69" s="47">
        <v>0</v>
      </c>
      <c r="H69" s="47">
        <v>0</v>
      </c>
      <c r="I69" s="47">
        <v>0</v>
      </c>
      <c r="J69" s="47">
        <v>0</v>
      </c>
      <c r="K69" s="47">
        <v>0</v>
      </c>
      <c r="L69" s="47">
        <v>0</v>
      </c>
      <c r="M69" s="47">
        <v>0</v>
      </c>
      <c r="N69" s="47">
        <v>0</v>
      </c>
      <c r="O69" s="47">
        <v>2.409510832</v>
      </c>
    </row>
    <row r="70" spans="1:15" s="27" customFormat="1" ht="12.5" x14ac:dyDescent="0.25">
      <c r="A70" s="27">
        <v>2073</v>
      </c>
      <c r="B70" s="47">
        <v>5.885782E-3</v>
      </c>
      <c r="C70" s="47">
        <v>6.1800709999999997E-3</v>
      </c>
      <c r="D70" s="47">
        <v>9.4095291999999997E-2</v>
      </c>
      <c r="E70" s="47">
        <v>3.0834054999999999E-2</v>
      </c>
      <c r="F70" s="47">
        <v>0</v>
      </c>
      <c r="G70" s="47">
        <v>0</v>
      </c>
      <c r="H70" s="47">
        <v>0</v>
      </c>
      <c r="I70" s="47">
        <v>0</v>
      </c>
      <c r="J70" s="47">
        <v>0</v>
      </c>
      <c r="K70" s="47">
        <v>0</v>
      </c>
      <c r="L70" s="47">
        <v>0</v>
      </c>
      <c r="M70" s="47">
        <v>0</v>
      </c>
      <c r="N70" s="47">
        <v>0</v>
      </c>
      <c r="O70" s="47">
        <v>2.409510832</v>
      </c>
    </row>
    <row r="71" spans="1:15" s="27" customFormat="1" ht="12.5" x14ac:dyDescent="0.25">
      <c r="A71" s="27">
        <v>2074</v>
      </c>
      <c r="B71" s="47">
        <v>5.885782E-3</v>
      </c>
      <c r="C71" s="47">
        <v>6.1800709999999997E-3</v>
      </c>
      <c r="D71" s="47">
        <v>9.4095291999999997E-2</v>
      </c>
      <c r="E71" s="47">
        <v>3.0834054999999999E-2</v>
      </c>
      <c r="F71" s="47">
        <v>0</v>
      </c>
      <c r="G71" s="47">
        <v>0</v>
      </c>
      <c r="H71" s="47">
        <v>0</v>
      </c>
      <c r="I71" s="47">
        <v>0</v>
      </c>
      <c r="J71" s="47">
        <v>0</v>
      </c>
      <c r="K71" s="47">
        <v>0</v>
      </c>
      <c r="L71" s="47">
        <v>0</v>
      </c>
      <c r="M71" s="47">
        <v>0</v>
      </c>
      <c r="N71" s="47">
        <v>0</v>
      </c>
      <c r="O71" s="47">
        <v>2.409510832</v>
      </c>
    </row>
    <row r="72" spans="1:15" s="27" customFormat="1" ht="12.5" x14ac:dyDescent="0.25">
      <c r="A72" s="27">
        <v>2075</v>
      </c>
      <c r="B72" s="47">
        <v>5.885782E-3</v>
      </c>
      <c r="C72" s="47">
        <v>6.1800709999999997E-3</v>
      </c>
      <c r="D72" s="47">
        <v>9.4095291999999997E-2</v>
      </c>
      <c r="E72" s="47">
        <v>3.0834054999999999E-2</v>
      </c>
      <c r="F72" s="47">
        <v>0</v>
      </c>
      <c r="G72" s="47">
        <v>0</v>
      </c>
      <c r="H72" s="47">
        <v>0</v>
      </c>
      <c r="I72" s="47">
        <v>0</v>
      </c>
      <c r="J72" s="47">
        <v>0</v>
      </c>
      <c r="K72" s="47">
        <v>0</v>
      </c>
      <c r="L72" s="47">
        <v>0</v>
      </c>
      <c r="M72" s="47">
        <v>0</v>
      </c>
      <c r="N72" s="47">
        <v>0</v>
      </c>
      <c r="O72" s="47">
        <v>2.409510832</v>
      </c>
    </row>
    <row r="73" spans="1:15" s="27" customFormat="1" ht="12.5" x14ac:dyDescent="0.25">
      <c r="A73" s="27">
        <v>2076</v>
      </c>
      <c r="B73" s="47">
        <v>5.885782E-3</v>
      </c>
      <c r="C73" s="47">
        <v>6.1800709999999997E-3</v>
      </c>
      <c r="D73" s="47">
        <v>9.4095291999999997E-2</v>
      </c>
      <c r="E73" s="47">
        <v>3.0834054999999999E-2</v>
      </c>
      <c r="F73" s="47">
        <v>0</v>
      </c>
      <c r="G73" s="47">
        <v>0</v>
      </c>
      <c r="H73" s="47">
        <v>0</v>
      </c>
      <c r="I73" s="47">
        <v>0</v>
      </c>
      <c r="J73" s="47">
        <v>0</v>
      </c>
      <c r="K73" s="47">
        <v>0</v>
      </c>
      <c r="L73" s="47">
        <v>0</v>
      </c>
      <c r="M73" s="47">
        <v>0</v>
      </c>
      <c r="N73" s="47">
        <v>0</v>
      </c>
      <c r="O73" s="47">
        <v>2.409510832</v>
      </c>
    </row>
    <row r="74" spans="1:15" s="27" customFormat="1" ht="12.5" x14ac:dyDescent="0.25">
      <c r="A74" s="27">
        <v>2077</v>
      </c>
      <c r="B74" s="47">
        <v>5.885782E-3</v>
      </c>
      <c r="C74" s="47">
        <v>6.1800709999999997E-3</v>
      </c>
      <c r="D74" s="47">
        <v>9.4095291999999997E-2</v>
      </c>
      <c r="E74" s="47">
        <v>3.0834054999999999E-2</v>
      </c>
      <c r="F74" s="47">
        <v>0</v>
      </c>
      <c r="G74" s="47">
        <v>0</v>
      </c>
      <c r="H74" s="47">
        <v>0</v>
      </c>
      <c r="I74" s="47">
        <v>0</v>
      </c>
      <c r="J74" s="47">
        <v>0</v>
      </c>
      <c r="K74" s="47">
        <v>0</v>
      </c>
      <c r="L74" s="47">
        <v>0</v>
      </c>
      <c r="M74" s="47">
        <v>0</v>
      </c>
      <c r="N74" s="47">
        <v>0</v>
      </c>
      <c r="O74" s="47">
        <v>2.409510832</v>
      </c>
    </row>
    <row r="75" spans="1:15" s="27" customFormat="1" ht="12.5" x14ac:dyDescent="0.25">
      <c r="A75" s="27">
        <v>2078</v>
      </c>
      <c r="B75" s="47">
        <v>5.885782E-3</v>
      </c>
      <c r="C75" s="47">
        <v>6.1800709999999997E-3</v>
      </c>
      <c r="D75" s="47">
        <v>9.4095291999999997E-2</v>
      </c>
      <c r="E75" s="47">
        <v>3.0834054999999999E-2</v>
      </c>
      <c r="F75" s="47">
        <v>0</v>
      </c>
      <c r="G75" s="47">
        <v>0</v>
      </c>
      <c r="H75" s="47">
        <v>0</v>
      </c>
      <c r="I75" s="47">
        <v>0</v>
      </c>
      <c r="J75" s="47">
        <v>0</v>
      </c>
      <c r="K75" s="47">
        <v>0</v>
      </c>
      <c r="L75" s="47">
        <v>0</v>
      </c>
      <c r="M75" s="47">
        <v>0</v>
      </c>
      <c r="N75" s="47">
        <v>0</v>
      </c>
      <c r="O75" s="47">
        <v>2.409510832</v>
      </c>
    </row>
    <row r="76" spans="1:15" s="27" customFormat="1" ht="12.5" x14ac:dyDescent="0.25">
      <c r="A76" s="27">
        <v>2079</v>
      </c>
      <c r="B76" s="47">
        <v>5.885782E-3</v>
      </c>
      <c r="C76" s="47">
        <v>6.1800709999999997E-3</v>
      </c>
      <c r="D76" s="47">
        <v>9.4095291999999997E-2</v>
      </c>
      <c r="E76" s="47">
        <v>3.0834054999999999E-2</v>
      </c>
      <c r="F76" s="47">
        <v>0</v>
      </c>
      <c r="G76" s="47">
        <v>0</v>
      </c>
      <c r="H76" s="47">
        <v>0</v>
      </c>
      <c r="I76" s="47">
        <v>0</v>
      </c>
      <c r="J76" s="47">
        <v>0</v>
      </c>
      <c r="K76" s="47">
        <v>0</v>
      </c>
      <c r="L76" s="47">
        <v>0</v>
      </c>
      <c r="M76" s="47">
        <v>0</v>
      </c>
      <c r="N76" s="47">
        <v>0</v>
      </c>
      <c r="O76" s="47">
        <v>2.409510832</v>
      </c>
    </row>
    <row r="77" spans="1:15" s="27" customFormat="1" ht="12.5" x14ac:dyDescent="0.25">
      <c r="A77" s="27">
        <v>2080</v>
      </c>
      <c r="B77" s="47">
        <v>5.885782E-3</v>
      </c>
      <c r="C77" s="47">
        <v>6.1800709999999997E-3</v>
      </c>
      <c r="D77" s="47">
        <v>9.4095291999999997E-2</v>
      </c>
      <c r="E77" s="47">
        <v>3.0834054999999999E-2</v>
      </c>
      <c r="F77" s="47">
        <v>0</v>
      </c>
      <c r="G77" s="47">
        <v>0</v>
      </c>
      <c r="H77" s="47">
        <v>0</v>
      </c>
      <c r="I77" s="47">
        <v>0</v>
      </c>
      <c r="J77" s="47">
        <v>0</v>
      </c>
      <c r="K77" s="47">
        <v>0</v>
      </c>
      <c r="L77" s="47">
        <v>0</v>
      </c>
      <c r="M77" s="47">
        <v>0</v>
      </c>
      <c r="N77" s="47">
        <v>0</v>
      </c>
      <c r="O77" s="47">
        <v>2.409510832</v>
      </c>
    </row>
    <row r="78" spans="1:15" s="27" customFormat="1" ht="12.5" x14ac:dyDescent="0.25">
      <c r="A78" s="27">
        <v>2081</v>
      </c>
      <c r="B78" s="47">
        <v>5.885782E-3</v>
      </c>
      <c r="C78" s="47">
        <v>6.1800709999999997E-3</v>
      </c>
      <c r="D78" s="47">
        <v>9.4095291999999997E-2</v>
      </c>
      <c r="E78" s="47">
        <v>3.0834054999999999E-2</v>
      </c>
      <c r="F78" s="47">
        <v>0</v>
      </c>
      <c r="G78" s="47">
        <v>0</v>
      </c>
      <c r="H78" s="47">
        <v>0</v>
      </c>
      <c r="I78" s="47">
        <v>0</v>
      </c>
      <c r="J78" s="47">
        <v>0</v>
      </c>
      <c r="K78" s="47">
        <v>0</v>
      </c>
      <c r="L78" s="47">
        <v>0</v>
      </c>
      <c r="M78" s="47">
        <v>0</v>
      </c>
      <c r="N78" s="47">
        <v>0</v>
      </c>
      <c r="O78" s="47">
        <v>2.409510832</v>
      </c>
    </row>
    <row r="79" spans="1:15" s="27" customFormat="1" ht="12.5" x14ac:dyDescent="0.25">
      <c r="A79" s="27">
        <v>2082</v>
      </c>
      <c r="B79" s="47">
        <v>5.885782E-3</v>
      </c>
      <c r="C79" s="47">
        <v>6.1800709999999997E-3</v>
      </c>
      <c r="D79" s="47">
        <v>9.4095291999999997E-2</v>
      </c>
      <c r="E79" s="47">
        <v>3.0834054999999999E-2</v>
      </c>
      <c r="F79" s="47">
        <v>0</v>
      </c>
      <c r="G79" s="47">
        <v>0</v>
      </c>
      <c r="H79" s="47">
        <v>0</v>
      </c>
      <c r="I79" s="47">
        <v>0</v>
      </c>
      <c r="J79" s="47">
        <v>0</v>
      </c>
      <c r="K79" s="47">
        <v>0</v>
      </c>
      <c r="L79" s="47">
        <v>0</v>
      </c>
      <c r="M79" s="47">
        <v>0</v>
      </c>
      <c r="N79" s="47">
        <v>0</v>
      </c>
      <c r="O79" s="47">
        <v>2.409510832</v>
      </c>
    </row>
    <row r="80" spans="1:15" s="27" customFormat="1" ht="12.5" x14ac:dyDescent="0.25">
      <c r="A80" s="27">
        <v>2083</v>
      </c>
      <c r="B80" s="47">
        <v>5.885782E-3</v>
      </c>
      <c r="C80" s="47">
        <v>6.1800709999999997E-3</v>
      </c>
      <c r="D80" s="47">
        <v>9.4095291999999997E-2</v>
      </c>
      <c r="E80" s="47">
        <v>3.0834054999999999E-2</v>
      </c>
      <c r="F80" s="47">
        <v>0</v>
      </c>
      <c r="G80" s="47">
        <v>0</v>
      </c>
      <c r="H80" s="47">
        <v>0</v>
      </c>
      <c r="I80" s="47">
        <v>0</v>
      </c>
      <c r="J80" s="47">
        <v>0</v>
      </c>
      <c r="K80" s="47">
        <v>0</v>
      </c>
      <c r="L80" s="47">
        <v>0</v>
      </c>
      <c r="M80" s="47">
        <v>0</v>
      </c>
      <c r="N80" s="47">
        <v>0</v>
      </c>
      <c r="O80" s="47">
        <v>2.409510832</v>
      </c>
    </row>
    <row r="81" spans="1:15" s="27" customFormat="1" ht="12.5" x14ac:dyDescent="0.25">
      <c r="A81" s="27">
        <v>2084</v>
      </c>
      <c r="B81" s="47">
        <v>5.885782E-3</v>
      </c>
      <c r="C81" s="47">
        <v>6.1800709999999997E-3</v>
      </c>
      <c r="D81" s="47">
        <v>9.4095291999999997E-2</v>
      </c>
      <c r="E81" s="47">
        <v>3.0834054999999999E-2</v>
      </c>
      <c r="F81" s="47">
        <v>0</v>
      </c>
      <c r="G81" s="47">
        <v>0</v>
      </c>
      <c r="H81" s="47">
        <v>0</v>
      </c>
      <c r="I81" s="47">
        <v>0</v>
      </c>
      <c r="J81" s="47">
        <v>0</v>
      </c>
      <c r="K81" s="47">
        <v>0</v>
      </c>
      <c r="L81" s="47">
        <v>0</v>
      </c>
      <c r="M81" s="47">
        <v>0</v>
      </c>
      <c r="N81" s="47">
        <v>0</v>
      </c>
      <c r="O81" s="47">
        <v>2.409510832</v>
      </c>
    </row>
    <row r="82" spans="1:15" s="27" customFormat="1" ht="12.5" x14ac:dyDescent="0.25">
      <c r="A82" s="27">
        <v>2085</v>
      </c>
      <c r="B82" s="47">
        <v>5.885782E-3</v>
      </c>
      <c r="C82" s="47">
        <v>6.1800709999999997E-3</v>
      </c>
      <c r="D82" s="47">
        <v>9.4095291999999997E-2</v>
      </c>
      <c r="E82" s="47">
        <v>3.0834054999999999E-2</v>
      </c>
      <c r="F82" s="47">
        <v>0</v>
      </c>
      <c r="G82" s="47">
        <v>0</v>
      </c>
      <c r="H82" s="47">
        <v>0</v>
      </c>
      <c r="I82" s="47">
        <v>0</v>
      </c>
      <c r="J82" s="47">
        <v>0</v>
      </c>
      <c r="K82" s="47">
        <v>0</v>
      </c>
      <c r="L82" s="47">
        <v>0</v>
      </c>
      <c r="M82" s="47">
        <v>0</v>
      </c>
      <c r="N82" s="47">
        <v>0</v>
      </c>
      <c r="O82" s="47">
        <v>2.409510832</v>
      </c>
    </row>
    <row r="83" spans="1:15" s="27" customFormat="1" ht="12.5" x14ac:dyDescent="0.25">
      <c r="A83" s="27">
        <v>2086</v>
      </c>
      <c r="B83" s="47">
        <v>5.885782E-3</v>
      </c>
      <c r="C83" s="47">
        <v>6.1800709999999997E-3</v>
      </c>
      <c r="D83" s="47">
        <v>9.4095291999999997E-2</v>
      </c>
      <c r="E83" s="47">
        <v>3.0834054999999999E-2</v>
      </c>
      <c r="F83" s="47">
        <v>0</v>
      </c>
      <c r="G83" s="47">
        <v>0</v>
      </c>
      <c r="H83" s="47">
        <v>0</v>
      </c>
      <c r="I83" s="47">
        <v>0</v>
      </c>
      <c r="J83" s="47">
        <v>0</v>
      </c>
      <c r="K83" s="47">
        <v>0</v>
      </c>
      <c r="L83" s="47">
        <v>0</v>
      </c>
      <c r="M83" s="47">
        <v>0</v>
      </c>
      <c r="N83" s="47">
        <v>0</v>
      </c>
      <c r="O83" s="47">
        <v>2.409510832</v>
      </c>
    </row>
    <row r="84" spans="1:15" s="27" customFormat="1" ht="12.5" x14ac:dyDescent="0.25">
      <c r="A84" s="27">
        <v>2087</v>
      </c>
      <c r="B84" s="47">
        <v>5.885782E-3</v>
      </c>
      <c r="C84" s="47">
        <v>6.1800709999999997E-3</v>
      </c>
      <c r="D84" s="47">
        <v>9.4095291999999997E-2</v>
      </c>
      <c r="E84" s="47">
        <v>3.0834054999999999E-2</v>
      </c>
      <c r="F84" s="47">
        <v>0</v>
      </c>
      <c r="G84" s="47">
        <v>0</v>
      </c>
      <c r="H84" s="47">
        <v>0</v>
      </c>
      <c r="I84" s="47">
        <v>0</v>
      </c>
      <c r="J84" s="47">
        <v>0</v>
      </c>
      <c r="K84" s="47">
        <v>0</v>
      </c>
      <c r="L84" s="47">
        <v>0</v>
      </c>
      <c r="M84" s="47">
        <v>0</v>
      </c>
      <c r="N84" s="47">
        <v>0</v>
      </c>
      <c r="O84" s="47">
        <v>2.409510832</v>
      </c>
    </row>
    <row r="85" spans="1:15" s="27" customFormat="1" ht="12.5" x14ac:dyDescent="0.25">
      <c r="A85" s="27">
        <v>2088</v>
      </c>
      <c r="B85" s="47">
        <v>5.885782E-3</v>
      </c>
      <c r="C85" s="47">
        <v>6.1800709999999997E-3</v>
      </c>
      <c r="D85" s="47">
        <v>9.4095291999999997E-2</v>
      </c>
      <c r="E85" s="47">
        <v>3.0834054999999999E-2</v>
      </c>
      <c r="F85" s="47">
        <v>0</v>
      </c>
      <c r="G85" s="47">
        <v>0</v>
      </c>
      <c r="H85" s="47">
        <v>0</v>
      </c>
      <c r="I85" s="47">
        <v>0</v>
      </c>
      <c r="J85" s="47">
        <v>0</v>
      </c>
      <c r="K85" s="47">
        <v>0</v>
      </c>
      <c r="L85" s="47">
        <v>0</v>
      </c>
      <c r="M85" s="47">
        <v>0</v>
      </c>
      <c r="N85" s="47">
        <v>0</v>
      </c>
      <c r="O85" s="47">
        <v>2.409510832</v>
      </c>
    </row>
    <row r="86" spans="1:15" s="27" customFormat="1" ht="12.5" x14ac:dyDescent="0.25">
      <c r="A86" s="27">
        <v>2089</v>
      </c>
      <c r="B86" s="47">
        <v>5.885782E-3</v>
      </c>
      <c r="C86" s="47">
        <v>6.1800709999999997E-3</v>
      </c>
      <c r="D86" s="47">
        <v>9.4095291999999997E-2</v>
      </c>
      <c r="E86" s="47">
        <v>3.0834054999999999E-2</v>
      </c>
      <c r="F86" s="47">
        <v>0</v>
      </c>
      <c r="G86" s="47">
        <v>0</v>
      </c>
      <c r="H86" s="47">
        <v>0</v>
      </c>
      <c r="I86" s="47">
        <v>0</v>
      </c>
      <c r="J86" s="47">
        <v>0</v>
      </c>
      <c r="K86" s="47">
        <v>0</v>
      </c>
      <c r="L86" s="47">
        <v>0</v>
      </c>
      <c r="M86" s="47">
        <v>0</v>
      </c>
      <c r="N86" s="47">
        <v>0</v>
      </c>
      <c r="O86" s="47">
        <v>2.409510832</v>
      </c>
    </row>
    <row r="87" spans="1:15" s="27" customFormat="1" ht="12.5" x14ac:dyDescent="0.25">
      <c r="A87" s="27">
        <v>2090</v>
      </c>
      <c r="B87" s="47">
        <v>5.885782E-3</v>
      </c>
      <c r="C87" s="47">
        <v>6.1800709999999997E-3</v>
      </c>
      <c r="D87" s="47">
        <v>9.4095291999999997E-2</v>
      </c>
      <c r="E87" s="47">
        <v>3.0834054999999999E-2</v>
      </c>
      <c r="F87" s="47">
        <v>0</v>
      </c>
      <c r="G87" s="47">
        <v>0</v>
      </c>
      <c r="H87" s="47">
        <v>0</v>
      </c>
      <c r="I87" s="47">
        <v>0</v>
      </c>
      <c r="J87" s="47">
        <v>0</v>
      </c>
      <c r="K87" s="47">
        <v>0</v>
      </c>
      <c r="L87" s="47">
        <v>0</v>
      </c>
      <c r="M87" s="47">
        <v>0</v>
      </c>
      <c r="N87" s="47">
        <v>0</v>
      </c>
      <c r="O87" s="47">
        <v>2.409510832</v>
      </c>
    </row>
    <row r="88" spans="1:15" s="27" customFormat="1" ht="12.5" x14ac:dyDescent="0.25">
      <c r="A88" s="27">
        <v>2091</v>
      </c>
      <c r="B88" s="47">
        <v>5.885782E-3</v>
      </c>
      <c r="C88" s="47">
        <v>6.1800709999999997E-3</v>
      </c>
      <c r="D88" s="47">
        <v>9.4095291999999997E-2</v>
      </c>
      <c r="E88" s="47">
        <v>3.0834054999999999E-2</v>
      </c>
      <c r="F88" s="47">
        <v>0</v>
      </c>
      <c r="G88" s="47">
        <v>0</v>
      </c>
      <c r="H88" s="47">
        <v>0</v>
      </c>
      <c r="I88" s="47">
        <v>0</v>
      </c>
      <c r="J88" s="47">
        <v>0</v>
      </c>
      <c r="K88" s="47">
        <v>0</v>
      </c>
      <c r="L88" s="47">
        <v>0</v>
      </c>
      <c r="M88" s="47">
        <v>0</v>
      </c>
      <c r="N88" s="47">
        <v>0</v>
      </c>
      <c r="O88" s="47">
        <v>2.409510832</v>
      </c>
    </row>
    <row r="89" spans="1:15" s="27" customFormat="1" ht="12.5" x14ac:dyDescent="0.25">
      <c r="A89" s="27">
        <v>2092</v>
      </c>
      <c r="B89" s="47">
        <v>5.885782E-3</v>
      </c>
      <c r="C89" s="47">
        <v>6.1800709999999997E-3</v>
      </c>
      <c r="D89" s="47">
        <v>9.4095291999999997E-2</v>
      </c>
      <c r="E89" s="47">
        <v>3.0834054999999999E-2</v>
      </c>
      <c r="F89" s="47">
        <v>0</v>
      </c>
      <c r="G89" s="47">
        <v>0</v>
      </c>
      <c r="H89" s="47">
        <v>0</v>
      </c>
      <c r="I89" s="47">
        <v>0</v>
      </c>
      <c r="J89" s="47">
        <v>0</v>
      </c>
      <c r="K89" s="47">
        <v>0</v>
      </c>
      <c r="L89" s="47">
        <v>0</v>
      </c>
      <c r="M89" s="47">
        <v>0</v>
      </c>
      <c r="N89" s="47">
        <v>0</v>
      </c>
      <c r="O89" s="47">
        <v>2.409510832</v>
      </c>
    </row>
    <row r="90" spans="1:15" s="27" customFormat="1" ht="12.5" x14ac:dyDescent="0.25">
      <c r="A90" s="27">
        <v>2093</v>
      </c>
      <c r="B90" s="47">
        <v>5.885782E-3</v>
      </c>
      <c r="C90" s="47">
        <v>6.1800709999999997E-3</v>
      </c>
      <c r="D90" s="47">
        <v>9.4095291999999997E-2</v>
      </c>
      <c r="E90" s="47">
        <v>3.0834054999999999E-2</v>
      </c>
      <c r="F90" s="47">
        <v>0</v>
      </c>
      <c r="G90" s="47">
        <v>0</v>
      </c>
      <c r="H90" s="47">
        <v>0</v>
      </c>
      <c r="I90" s="47">
        <v>0</v>
      </c>
      <c r="J90" s="47">
        <v>0</v>
      </c>
      <c r="K90" s="47">
        <v>0</v>
      </c>
      <c r="L90" s="47">
        <v>0</v>
      </c>
      <c r="M90" s="47">
        <v>0</v>
      </c>
      <c r="N90" s="47">
        <v>0</v>
      </c>
      <c r="O90" s="47">
        <v>2.409510832</v>
      </c>
    </row>
    <row r="91" spans="1:15" s="27" customFormat="1" ht="12.5" x14ac:dyDescent="0.25">
      <c r="A91" s="27">
        <v>2094</v>
      </c>
      <c r="B91" s="47">
        <v>5.885782E-3</v>
      </c>
      <c r="C91" s="47">
        <v>6.1800709999999997E-3</v>
      </c>
      <c r="D91" s="47">
        <v>9.4095291999999997E-2</v>
      </c>
      <c r="E91" s="47">
        <v>3.0834054999999999E-2</v>
      </c>
      <c r="F91" s="47">
        <v>0</v>
      </c>
      <c r="G91" s="47">
        <v>0</v>
      </c>
      <c r="H91" s="47">
        <v>0</v>
      </c>
      <c r="I91" s="47">
        <v>0</v>
      </c>
      <c r="J91" s="47">
        <v>0</v>
      </c>
      <c r="K91" s="47">
        <v>0</v>
      </c>
      <c r="L91" s="47">
        <v>0</v>
      </c>
      <c r="M91" s="47">
        <v>0</v>
      </c>
      <c r="N91" s="47">
        <v>0</v>
      </c>
      <c r="O91" s="47">
        <v>2.409510832</v>
      </c>
    </row>
    <row r="92" spans="1:15" s="27" customFormat="1" ht="12.5" x14ac:dyDescent="0.25">
      <c r="A92" s="27">
        <v>2095</v>
      </c>
      <c r="B92" s="47">
        <v>5.885782E-3</v>
      </c>
      <c r="C92" s="47">
        <v>6.1800709999999997E-3</v>
      </c>
      <c r="D92" s="47">
        <v>9.4095291999999997E-2</v>
      </c>
      <c r="E92" s="47">
        <v>3.0834054999999999E-2</v>
      </c>
      <c r="F92" s="47">
        <v>0</v>
      </c>
      <c r="G92" s="47">
        <v>0</v>
      </c>
      <c r="H92" s="47">
        <v>0</v>
      </c>
      <c r="I92" s="47">
        <v>0</v>
      </c>
      <c r="J92" s="47">
        <v>0</v>
      </c>
      <c r="K92" s="47">
        <v>0</v>
      </c>
      <c r="L92" s="47">
        <v>0</v>
      </c>
      <c r="M92" s="47">
        <v>0</v>
      </c>
      <c r="N92" s="47">
        <v>0</v>
      </c>
      <c r="O92" s="47">
        <v>2.409510832</v>
      </c>
    </row>
    <row r="93" spans="1:15" s="27" customFormat="1" ht="12.5" x14ac:dyDescent="0.25">
      <c r="A93" s="27">
        <v>2096</v>
      </c>
      <c r="B93" s="47">
        <v>5.885782E-3</v>
      </c>
      <c r="C93" s="47">
        <v>6.1800709999999997E-3</v>
      </c>
      <c r="D93" s="47">
        <v>9.4095291999999997E-2</v>
      </c>
      <c r="E93" s="47">
        <v>3.0834054999999999E-2</v>
      </c>
      <c r="F93" s="47">
        <v>0</v>
      </c>
      <c r="G93" s="47">
        <v>0</v>
      </c>
      <c r="H93" s="47">
        <v>0</v>
      </c>
      <c r="I93" s="47">
        <v>0</v>
      </c>
      <c r="J93" s="47">
        <v>0</v>
      </c>
      <c r="K93" s="47">
        <v>0</v>
      </c>
      <c r="L93" s="47">
        <v>0</v>
      </c>
      <c r="M93" s="47">
        <v>0</v>
      </c>
      <c r="N93" s="47">
        <v>0</v>
      </c>
      <c r="O93" s="47">
        <v>2.409510832</v>
      </c>
    </row>
    <row r="94" spans="1:15" s="27" customFormat="1" ht="12.5" x14ac:dyDescent="0.25">
      <c r="A94" s="27">
        <v>2097</v>
      </c>
      <c r="B94" s="47">
        <v>5.885782E-3</v>
      </c>
      <c r="C94" s="47">
        <v>6.1800709999999997E-3</v>
      </c>
      <c r="D94" s="47">
        <v>9.4095291999999997E-2</v>
      </c>
      <c r="E94" s="47">
        <v>3.0834054999999999E-2</v>
      </c>
      <c r="F94" s="47">
        <v>0</v>
      </c>
      <c r="G94" s="47">
        <v>0</v>
      </c>
      <c r="H94" s="47">
        <v>0</v>
      </c>
      <c r="I94" s="47">
        <v>0</v>
      </c>
      <c r="J94" s="47">
        <v>0</v>
      </c>
      <c r="K94" s="47">
        <v>0</v>
      </c>
      <c r="L94" s="47">
        <v>0</v>
      </c>
      <c r="M94" s="47">
        <v>0</v>
      </c>
      <c r="N94" s="47">
        <v>0</v>
      </c>
      <c r="O94" s="47">
        <v>2.409510832</v>
      </c>
    </row>
    <row r="95" spans="1:15" s="27" customFormat="1" ht="12.5" x14ac:dyDescent="0.25">
      <c r="A95" s="27">
        <v>2098</v>
      </c>
      <c r="B95" s="47">
        <v>5.885782E-3</v>
      </c>
      <c r="C95" s="47">
        <v>6.1800709999999997E-3</v>
      </c>
      <c r="D95" s="47">
        <v>9.4095291999999997E-2</v>
      </c>
      <c r="E95" s="47">
        <v>3.0834054999999999E-2</v>
      </c>
      <c r="F95" s="47">
        <v>0</v>
      </c>
      <c r="G95" s="47">
        <v>0</v>
      </c>
      <c r="H95" s="47">
        <v>0</v>
      </c>
      <c r="I95" s="47">
        <v>0</v>
      </c>
      <c r="J95" s="47">
        <v>0</v>
      </c>
      <c r="K95" s="47">
        <v>0</v>
      </c>
      <c r="L95" s="47">
        <v>0</v>
      </c>
      <c r="M95" s="47">
        <v>0</v>
      </c>
      <c r="N95" s="47">
        <v>0</v>
      </c>
      <c r="O95" s="47">
        <v>2.409510832</v>
      </c>
    </row>
    <row r="96" spans="1:15" s="27" customFormat="1" ht="12.5" x14ac:dyDescent="0.25">
      <c r="A96" s="27">
        <v>2099</v>
      </c>
      <c r="B96" s="47">
        <v>5.885782E-3</v>
      </c>
      <c r="C96" s="47">
        <v>6.1800709999999997E-3</v>
      </c>
      <c r="D96" s="47">
        <v>9.4095291999999997E-2</v>
      </c>
      <c r="E96" s="47">
        <v>3.0834054999999999E-2</v>
      </c>
      <c r="F96" s="47">
        <v>0</v>
      </c>
      <c r="G96" s="47">
        <v>0</v>
      </c>
      <c r="H96" s="47">
        <v>0</v>
      </c>
      <c r="I96" s="47">
        <v>0</v>
      </c>
      <c r="J96" s="47">
        <v>0</v>
      </c>
      <c r="K96" s="47">
        <v>0</v>
      </c>
      <c r="L96" s="47">
        <v>0</v>
      </c>
      <c r="M96" s="47">
        <v>0</v>
      </c>
      <c r="N96" s="47">
        <v>0</v>
      </c>
      <c r="O96" s="47">
        <v>2.409510832</v>
      </c>
    </row>
    <row r="97" spans="1:15" s="27" customFormat="1" ht="12.5" x14ac:dyDescent="0.25">
      <c r="A97" s="27">
        <v>2100</v>
      </c>
      <c r="B97" s="47">
        <v>5.885782E-3</v>
      </c>
      <c r="C97" s="47">
        <v>6.1800709999999997E-3</v>
      </c>
      <c r="D97" s="47">
        <v>9.4095291999999997E-2</v>
      </c>
      <c r="E97" s="47">
        <v>3.0834054999999999E-2</v>
      </c>
      <c r="F97" s="47">
        <v>0</v>
      </c>
      <c r="G97" s="47">
        <v>0</v>
      </c>
      <c r="H97" s="47">
        <v>0</v>
      </c>
      <c r="I97" s="47">
        <v>0</v>
      </c>
      <c r="J97" s="47">
        <v>0</v>
      </c>
      <c r="K97" s="47">
        <v>0</v>
      </c>
      <c r="L97" s="47">
        <v>0</v>
      </c>
      <c r="M97" s="47">
        <v>0</v>
      </c>
      <c r="N97" s="47">
        <v>0</v>
      </c>
      <c r="O97" s="47">
        <v>2.409510832</v>
      </c>
    </row>
    <row r="98" spans="1:15" s="27" customFormat="1" ht="12.5" x14ac:dyDescent="0.25"/>
    <row r="99" spans="1:15" s="27" customFormat="1" ht="12.5" x14ac:dyDescent="0.25"/>
    <row r="100" spans="1:15" s="27" customFormat="1" ht="12.5" x14ac:dyDescent="0.25"/>
    <row r="101" spans="1:15" s="27" customFormat="1" ht="12.5" x14ac:dyDescent="0.25"/>
    <row r="102" spans="1:15" s="27" customFormat="1" ht="12.5" x14ac:dyDescent="0.25"/>
    <row r="103" spans="1:15" s="27" customFormat="1" ht="12.5" x14ac:dyDescent="0.25"/>
    <row r="104" spans="1:15" s="27" customFormat="1" ht="12.5" x14ac:dyDescent="0.25"/>
    <row r="105" spans="1:15" s="27" customFormat="1" ht="12.5" x14ac:dyDescent="0.25"/>
    <row r="106" spans="1:15" s="27" customFormat="1" ht="12.5" x14ac:dyDescent="0.25"/>
    <row r="107" spans="1:15" s="27" customFormat="1" ht="12.5" x14ac:dyDescent="0.25"/>
    <row r="108" spans="1:15" s="27" customFormat="1" ht="12.5" x14ac:dyDescent="0.25"/>
    <row r="109" spans="1:15" s="27" customFormat="1" ht="12.5" x14ac:dyDescent="0.25"/>
    <row r="110" spans="1:15" s="27" customFormat="1" ht="12.5" x14ac:dyDescent="0.25"/>
    <row r="111" spans="1:15" s="27" customFormat="1" ht="12.5" x14ac:dyDescent="0.25"/>
    <row r="112" spans="1:15"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93B7-5FD1-4ECF-88D2-F46870B9EF40}">
  <sheetPr codeName="Sheet8"/>
  <dimension ref="A1:AM314"/>
  <sheetViews>
    <sheetView workbookViewId="0"/>
  </sheetViews>
  <sheetFormatPr defaultColWidth="8.7265625" defaultRowHeight="14" x14ac:dyDescent="0.3"/>
  <cols>
    <col min="1" max="1" width="27.54296875" style="16" customWidth="1"/>
    <col min="2" max="2" width="18.1796875" style="16" bestFit="1" customWidth="1"/>
    <col min="3" max="3" width="46.36328125" style="16" customWidth="1"/>
    <col min="4" max="30" width="12.453125" style="19" customWidth="1"/>
    <col min="31" max="33" width="8.7265625" style="16"/>
    <col min="34" max="34" width="40.453125" style="16" customWidth="1"/>
    <col min="35" max="35" width="9.81640625" style="16" bestFit="1" customWidth="1"/>
    <col min="36" max="36" width="13" style="16" bestFit="1" customWidth="1"/>
    <col min="37" max="37" width="11.81640625" style="16" bestFit="1" customWidth="1"/>
    <col min="38" max="38" width="11.81640625" style="16" customWidth="1"/>
    <col min="39" max="39" width="11.81640625" style="16" bestFit="1" customWidth="1"/>
    <col min="40" max="16384" width="8.7265625" style="16"/>
  </cols>
  <sheetData>
    <row r="1" spans="1:39" ht="25" x14ac:dyDescent="0.3">
      <c r="A1" s="4" t="s">
        <v>1619</v>
      </c>
      <c r="B1" s="4"/>
      <c r="C1" s="4"/>
      <c r="D1" s="16"/>
    </row>
    <row r="2" spans="1:39" s="7" customFormat="1" ht="14.5" customHeight="1" x14ac:dyDescent="0.25">
      <c r="A2" s="42"/>
      <c r="B2" s="42"/>
      <c r="C2" s="42"/>
      <c r="E2" s="43"/>
      <c r="F2" s="43"/>
      <c r="G2" s="43"/>
      <c r="H2" s="43"/>
      <c r="I2" s="43"/>
      <c r="J2" s="43"/>
      <c r="K2" s="43"/>
      <c r="L2" s="43"/>
      <c r="M2" s="43"/>
      <c r="N2" s="43"/>
      <c r="O2" s="43"/>
      <c r="P2" s="43"/>
      <c r="Q2" s="43"/>
      <c r="R2" s="43"/>
      <c r="S2" s="43"/>
      <c r="T2" s="43"/>
      <c r="U2" s="43"/>
      <c r="V2" s="43"/>
      <c r="W2" s="43"/>
      <c r="X2" s="43"/>
      <c r="Y2" s="43"/>
      <c r="Z2" s="43"/>
      <c r="AA2" s="43"/>
      <c r="AB2" s="43"/>
      <c r="AC2" s="43"/>
      <c r="AD2" s="43"/>
    </row>
    <row r="3" spans="1:39" s="7" customFormat="1" ht="14.5" customHeight="1" x14ac:dyDescent="0.25">
      <c r="A3" s="7" t="s">
        <v>1620</v>
      </c>
      <c r="B3" s="42"/>
      <c r="C3" s="42"/>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9" s="7" customFormat="1" ht="15" customHeight="1" x14ac:dyDescent="0.25">
      <c r="A4" s="7" t="s">
        <v>1637</v>
      </c>
      <c r="B4" s="42"/>
      <c r="C4" s="42"/>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9" s="7" customFormat="1" ht="13" x14ac:dyDescent="0.25">
      <c r="A5" s="20"/>
      <c r="B5" s="20"/>
      <c r="C5" s="20"/>
      <c r="D5" s="33"/>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9" s="7" customFormat="1" ht="14.5" customHeight="1" x14ac:dyDescent="0.25">
      <c r="A6" s="20"/>
      <c r="B6" s="20"/>
      <c r="C6" s="20"/>
      <c r="D6" s="72" t="s">
        <v>1265</v>
      </c>
      <c r="E6" s="72"/>
      <c r="F6" s="72"/>
      <c r="G6" s="72"/>
      <c r="H6" s="72"/>
      <c r="I6" s="72"/>
      <c r="J6" s="72"/>
      <c r="K6" s="72"/>
      <c r="L6" s="72"/>
      <c r="M6" s="72" t="s">
        <v>1266</v>
      </c>
      <c r="N6" s="72"/>
      <c r="O6" s="72"/>
      <c r="P6" s="72"/>
      <c r="Q6" s="72"/>
      <c r="R6" s="72"/>
      <c r="S6" s="72"/>
      <c r="T6" s="72"/>
      <c r="U6" s="72"/>
      <c r="V6" s="72" t="s">
        <v>494</v>
      </c>
      <c r="W6" s="72"/>
      <c r="X6" s="72"/>
      <c r="Y6" s="72"/>
      <c r="Z6" s="72"/>
      <c r="AA6" s="72"/>
      <c r="AB6" s="72"/>
      <c r="AC6" s="72"/>
      <c r="AD6" s="72"/>
    </row>
    <row r="7" spans="1:39" s="7" customFormat="1" ht="13" x14ac:dyDescent="0.25">
      <c r="A7" s="21"/>
      <c r="B7" s="21"/>
      <c r="C7" s="21"/>
      <c r="D7" s="21" t="s">
        <v>1267</v>
      </c>
      <c r="E7" s="21" t="s">
        <v>1267</v>
      </c>
      <c r="F7" s="21" t="s">
        <v>1267</v>
      </c>
      <c r="G7" s="21" t="s">
        <v>1267</v>
      </c>
      <c r="H7" s="21" t="s">
        <v>1267</v>
      </c>
      <c r="I7" s="21" t="s">
        <v>505</v>
      </c>
      <c r="J7" s="21" t="s">
        <v>1267</v>
      </c>
      <c r="K7" s="21" t="s">
        <v>1267</v>
      </c>
      <c r="L7" s="21" t="s">
        <v>1267</v>
      </c>
      <c r="M7" s="21" t="s">
        <v>1267</v>
      </c>
      <c r="N7" s="21" t="s">
        <v>1267</v>
      </c>
      <c r="O7" s="21" t="s">
        <v>1267</v>
      </c>
      <c r="P7" s="21" t="s">
        <v>1267</v>
      </c>
      <c r="Q7" s="21" t="s">
        <v>1267</v>
      </c>
      <c r="R7" s="21" t="s">
        <v>505</v>
      </c>
      <c r="S7" s="21" t="s">
        <v>1267</v>
      </c>
      <c r="T7" s="21" t="s">
        <v>1267</v>
      </c>
      <c r="U7" s="21" t="s">
        <v>1267</v>
      </c>
      <c r="V7" s="21" t="s">
        <v>1267</v>
      </c>
      <c r="W7" s="21" t="s">
        <v>1267</v>
      </c>
      <c r="X7" s="21" t="s">
        <v>1267</v>
      </c>
      <c r="Y7" s="21" t="s">
        <v>1267</v>
      </c>
      <c r="Z7" s="21" t="s">
        <v>1267</v>
      </c>
      <c r="AA7" s="21" t="s">
        <v>505</v>
      </c>
      <c r="AB7" s="21" t="s">
        <v>1267</v>
      </c>
      <c r="AC7" s="21" t="s">
        <v>1267</v>
      </c>
      <c r="AD7" s="21" t="s">
        <v>1267</v>
      </c>
    </row>
    <row r="8" spans="1:39" s="7" customFormat="1" ht="13" x14ac:dyDescent="0.3">
      <c r="A8" s="73" t="s">
        <v>566</v>
      </c>
      <c r="B8" s="73" t="s">
        <v>567</v>
      </c>
      <c r="C8" s="73" t="s">
        <v>568</v>
      </c>
      <c r="D8" s="74" t="s">
        <v>25</v>
      </c>
      <c r="E8" s="74" t="s">
        <v>23</v>
      </c>
      <c r="F8" s="74" t="s">
        <v>50</v>
      </c>
      <c r="G8" s="74" t="s">
        <v>1268</v>
      </c>
      <c r="H8" s="74" t="s">
        <v>503</v>
      </c>
      <c r="I8" s="74" t="s">
        <v>52</v>
      </c>
      <c r="J8" s="74" t="s">
        <v>60</v>
      </c>
      <c r="K8" s="74" t="s">
        <v>1269</v>
      </c>
      <c r="L8" s="74" t="s">
        <v>502</v>
      </c>
      <c r="M8" s="74" t="s">
        <v>25</v>
      </c>
      <c r="N8" s="74" t="s">
        <v>23</v>
      </c>
      <c r="O8" s="74" t="s">
        <v>50</v>
      </c>
      <c r="P8" s="74" t="s">
        <v>1268</v>
      </c>
      <c r="Q8" s="74" t="s">
        <v>503</v>
      </c>
      <c r="R8" s="74" t="s">
        <v>52</v>
      </c>
      <c r="S8" s="74" t="s">
        <v>60</v>
      </c>
      <c r="T8" s="74" t="s">
        <v>1269</v>
      </c>
      <c r="U8" s="74" t="s">
        <v>502</v>
      </c>
      <c r="V8" s="74" t="s">
        <v>25</v>
      </c>
      <c r="W8" s="74" t="s">
        <v>23</v>
      </c>
      <c r="X8" s="74" t="s">
        <v>50</v>
      </c>
      <c r="Y8" s="74" t="s">
        <v>1268</v>
      </c>
      <c r="Z8" s="74" t="s">
        <v>503</v>
      </c>
      <c r="AA8" s="74" t="s">
        <v>52</v>
      </c>
      <c r="AB8" s="74" t="s">
        <v>60</v>
      </c>
      <c r="AC8" s="74" t="s">
        <v>1269</v>
      </c>
      <c r="AD8" s="74" t="s">
        <v>502</v>
      </c>
      <c r="AJ8" s="40"/>
    </row>
    <row r="9" spans="1:39" s="7" customFormat="1" ht="12.5" x14ac:dyDescent="0.25">
      <c r="A9" s="75" t="s">
        <v>574</v>
      </c>
      <c r="B9" s="75" t="s">
        <v>575</v>
      </c>
      <c r="C9" s="75" t="s">
        <v>44</v>
      </c>
      <c r="D9" s="23">
        <v>2504.0340000000001</v>
      </c>
      <c r="E9" s="23">
        <v>16.756114285714286</v>
      </c>
      <c r="F9" s="23">
        <v>5.1984905660377362E-2</v>
      </c>
      <c r="G9" s="23">
        <v>2986.9812000000002</v>
      </c>
      <c r="H9" s="23">
        <v>1.23E-2</v>
      </c>
      <c r="I9" s="23">
        <v>6.5025000000000011E-4</v>
      </c>
      <c r="J9" s="23">
        <v>9.0440000000000006E-2</v>
      </c>
      <c r="K9" s="23">
        <v>6.3599999999999996E-4</v>
      </c>
      <c r="L9" s="23">
        <v>1.4939999999999999E-5</v>
      </c>
      <c r="M9" s="23">
        <v>2782.26</v>
      </c>
      <c r="N9" s="23">
        <v>20.945142857142859</v>
      </c>
      <c r="O9" s="23">
        <v>6.4981132075471695E-2</v>
      </c>
      <c r="P9" s="23">
        <v>3385.944</v>
      </c>
      <c r="Q9" s="23">
        <v>2.46E-2</v>
      </c>
      <c r="R9" s="23">
        <v>7.2250000000000005E-4</v>
      </c>
      <c r="S9" s="23">
        <v>0.10640000000000001</v>
      </c>
      <c r="T9" s="23">
        <v>1.06E-3</v>
      </c>
      <c r="U9" s="23">
        <v>2.4899999999999999E-5</v>
      </c>
      <c r="V9" s="23">
        <v>3060.4860000000003</v>
      </c>
      <c r="W9" s="23">
        <v>25.134171428571431</v>
      </c>
      <c r="X9" s="23">
        <v>7.7977358490566029E-2</v>
      </c>
      <c r="Y9" s="23">
        <v>3784.9068000000007</v>
      </c>
      <c r="Z9" s="23">
        <v>3.6900000000000002E-2</v>
      </c>
      <c r="AA9" s="23">
        <v>7.947500000000001E-4</v>
      </c>
      <c r="AB9" s="23">
        <v>0.12236</v>
      </c>
      <c r="AC9" s="23">
        <v>1.4839999999999999E-3</v>
      </c>
      <c r="AD9" s="23">
        <v>3.4859999999999995E-5</v>
      </c>
      <c r="AI9" s="44"/>
      <c r="AJ9" s="45"/>
      <c r="AK9" s="46"/>
      <c r="AL9" s="46"/>
      <c r="AM9" s="46"/>
    </row>
    <row r="10" spans="1:39" s="7" customFormat="1" ht="12.5" x14ac:dyDescent="0.25">
      <c r="A10" s="75" t="s">
        <v>574</v>
      </c>
      <c r="B10" s="75" t="s">
        <v>575</v>
      </c>
      <c r="C10" s="75" t="s">
        <v>475</v>
      </c>
      <c r="D10" s="23">
        <v>0</v>
      </c>
      <c r="E10" s="23">
        <v>0</v>
      </c>
      <c r="F10" s="23">
        <v>0.11160000000000002</v>
      </c>
      <c r="G10" s="23">
        <v>29.574000000000005</v>
      </c>
      <c r="H10" s="23">
        <v>0</v>
      </c>
      <c r="I10" s="23">
        <v>9.044400000000001E-3</v>
      </c>
      <c r="J10" s="23">
        <v>0</v>
      </c>
      <c r="K10" s="23">
        <v>0</v>
      </c>
      <c r="L10" s="23">
        <v>0</v>
      </c>
      <c r="M10" s="23">
        <v>0</v>
      </c>
      <c r="N10" s="23">
        <v>0</v>
      </c>
      <c r="O10" s="23">
        <v>0.18600000000000003</v>
      </c>
      <c r="P10" s="23">
        <v>49.290000000000006</v>
      </c>
      <c r="Q10" s="23">
        <v>0</v>
      </c>
      <c r="R10" s="23">
        <v>1.8088800000000002E-2</v>
      </c>
      <c r="S10" s="23">
        <v>0</v>
      </c>
      <c r="T10" s="23">
        <v>0</v>
      </c>
      <c r="U10" s="23">
        <v>0</v>
      </c>
      <c r="V10" s="23">
        <v>0</v>
      </c>
      <c r="W10" s="23">
        <v>0</v>
      </c>
      <c r="X10" s="23">
        <v>0.26040000000000002</v>
      </c>
      <c r="Y10" s="23">
        <v>69.006</v>
      </c>
      <c r="Z10" s="23">
        <v>0</v>
      </c>
      <c r="AA10" s="23">
        <v>2.7133200000000003E-2</v>
      </c>
      <c r="AB10" s="23">
        <v>0</v>
      </c>
      <c r="AC10" s="23">
        <v>0</v>
      </c>
      <c r="AD10" s="23">
        <v>0</v>
      </c>
      <c r="AI10" s="44"/>
      <c r="AJ10" s="45"/>
      <c r="AK10" s="46"/>
      <c r="AL10" s="46"/>
      <c r="AM10" s="46"/>
    </row>
    <row r="11" spans="1:39" s="7" customFormat="1" ht="12.5" x14ac:dyDescent="0.25">
      <c r="A11" s="75" t="s">
        <v>574</v>
      </c>
      <c r="B11" s="75" t="s">
        <v>575</v>
      </c>
      <c r="C11" s="75" t="s">
        <v>476</v>
      </c>
      <c r="D11" s="23">
        <v>0</v>
      </c>
      <c r="E11" s="23">
        <v>0</v>
      </c>
      <c r="F11" s="23">
        <v>0</v>
      </c>
      <c r="G11" s="23">
        <v>0</v>
      </c>
      <c r="H11" s="23">
        <v>0</v>
      </c>
      <c r="I11" s="23">
        <v>7.23957608075</v>
      </c>
      <c r="J11" s="23">
        <v>0</v>
      </c>
      <c r="K11" s="23">
        <v>0</v>
      </c>
      <c r="L11" s="23">
        <v>0</v>
      </c>
      <c r="M11" s="23">
        <v>0</v>
      </c>
      <c r="N11" s="23">
        <v>0</v>
      </c>
      <c r="O11" s="23">
        <v>0</v>
      </c>
      <c r="P11" s="23">
        <v>0</v>
      </c>
      <c r="Q11" s="23">
        <v>0</v>
      </c>
      <c r="R11" s="23">
        <v>14.4791521615</v>
      </c>
      <c r="S11" s="23">
        <v>0</v>
      </c>
      <c r="T11" s="23">
        <v>0</v>
      </c>
      <c r="U11" s="23">
        <v>0</v>
      </c>
      <c r="V11" s="23">
        <v>0</v>
      </c>
      <c r="W11" s="23">
        <v>0</v>
      </c>
      <c r="X11" s="23">
        <v>0</v>
      </c>
      <c r="Y11" s="23">
        <v>0</v>
      </c>
      <c r="Z11" s="23">
        <v>0</v>
      </c>
      <c r="AA11" s="23">
        <v>21.718728242250002</v>
      </c>
      <c r="AB11" s="23">
        <v>0</v>
      </c>
      <c r="AC11" s="23">
        <v>0</v>
      </c>
      <c r="AD11" s="23">
        <v>0</v>
      </c>
      <c r="AI11" s="44"/>
      <c r="AJ11" s="45"/>
      <c r="AK11" s="46"/>
      <c r="AL11" s="46"/>
      <c r="AM11" s="46"/>
    </row>
    <row r="12" spans="1:39" s="7" customFormat="1" ht="12.5" x14ac:dyDescent="0.25">
      <c r="A12" s="75" t="s">
        <v>574</v>
      </c>
      <c r="B12" s="75" t="s">
        <v>575</v>
      </c>
      <c r="C12" s="75" t="s">
        <v>471</v>
      </c>
      <c r="D12" s="23">
        <v>1568.1516725302952</v>
      </c>
      <c r="E12" s="23">
        <v>8.5714285714285701E-3</v>
      </c>
      <c r="F12" s="23">
        <v>0</v>
      </c>
      <c r="G12" s="23">
        <v>1568.3916725302952</v>
      </c>
      <c r="H12" s="23">
        <v>0</v>
      </c>
      <c r="I12" s="23">
        <v>1.4762516666666664E-3</v>
      </c>
      <c r="J12" s="23">
        <v>0</v>
      </c>
      <c r="K12" s="23">
        <v>0</v>
      </c>
      <c r="L12" s="23">
        <v>0</v>
      </c>
      <c r="M12" s="23">
        <v>2240.2166750432789</v>
      </c>
      <c r="N12" s="23">
        <v>1.4285714285714285E-2</v>
      </c>
      <c r="O12" s="23">
        <v>0</v>
      </c>
      <c r="P12" s="23">
        <v>2240.616675043279</v>
      </c>
      <c r="Q12" s="23">
        <v>0</v>
      </c>
      <c r="R12" s="23">
        <v>1.7367666666666664E-3</v>
      </c>
      <c r="S12" s="23">
        <v>0</v>
      </c>
      <c r="T12" s="23">
        <v>0</v>
      </c>
      <c r="U12" s="23">
        <v>0</v>
      </c>
      <c r="V12" s="23">
        <v>2912.2816775562628</v>
      </c>
      <c r="W12" s="23">
        <v>1.9999999999999997E-2</v>
      </c>
      <c r="X12" s="23">
        <v>0</v>
      </c>
      <c r="Y12" s="23">
        <v>2912.8416775562628</v>
      </c>
      <c r="Z12" s="23">
        <v>0</v>
      </c>
      <c r="AA12" s="23">
        <v>1.9972816666666664E-3</v>
      </c>
      <c r="AB12" s="23">
        <v>0</v>
      </c>
      <c r="AC12" s="23">
        <v>0</v>
      </c>
      <c r="AD12" s="23">
        <v>0</v>
      </c>
      <c r="AI12" s="44"/>
      <c r="AJ12" s="45"/>
      <c r="AK12" s="46"/>
      <c r="AL12" s="46"/>
      <c r="AM12" s="46"/>
    </row>
    <row r="13" spans="1:39" s="7" customFormat="1" ht="12.5" x14ac:dyDescent="0.25">
      <c r="A13" s="75" t="s">
        <v>574</v>
      </c>
      <c r="B13" s="75" t="s">
        <v>575</v>
      </c>
      <c r="C13" s="75" t="s">
        <v>1270</v>
      </c>
      <c r="D13" s="23">
        <v>1391.13</v>
      </c>
      <c r="E13" s="23">
        <v>10.472571428571429</v>
      </c>
      <c r="F13" s="23">
        <v>3.2490566037735848E-2</v>
      </c>
      <c r="G13" s="23">
        <v>1692.972</v>
      </c>
      <c r="H13" s="23">
        <v>1.23E-2</v>
      </c>
      <c r="I13" s="23">
        <v>3.6125000000000003E-4</v>
      </c>
      <c r="J13" s="23">
        <v>5.3200000000000004E-2</v>
      </c>
      <c r="K13" s="23">
        <v>5.2999999999999998E-4</v>
      </c>
      <c r="L13" s="23">
        <v>1.2449999999999999E-5</v>
      </c>
      <c r="M13" s="23">
        <v>2782.26</v>
      </c>
      <c r="N13" s="23">
        <v>20.945142857142859</v>
      </c>
      <c r="O13" s="23">
        <v>6.4981132075471695E-2</v>
      </c>
      <c r="P13" s="23">
        <v>3385.944</v>
      </c>
      <c r="Q13" s="23">
        <v>2.46E-2</v>
      </c>
      <c r="R13" s="23">
        <v>7.2250000000000005E-4</v>
      </c>
      <c r="S13" s="23">
        <v>0.10640000000000001</v>
      </c>
      <c r="T13" s="23">
        <v>1.06E-3</v>
      </c>
      <c r="U13" s="23">
        <v>2.4899999999999999E-5</v>
      </c>
      <c r="V13" s="23">
        <v>4173.3900000000003</v>
      </c>
      <c r="W13" s="23">
        <v>31.41771428571429</v>
      </c>
      <c r="X13" s="23">
        <v>9.747169811320755E-2</v>
      </c>
      <c r="Y13" s="23">
        <v>5078.9160000000002</v>
      </c>
      <c r="Z13" s="23">
        <v>3.6900000000000002E-2</v>
      </c>
      <c r="AA13" s="23">
        <v>1.0837500000000001E-3</v>
      </c>
      <c r="AB13" s="23">
        <v>0.15960000000000002</v>
      </c>
      <c r="AC13" s="23">
        <v>1.5899999999999998E-3</v>
      </c>
      <c r="AD13" s="23">
        <v>3.735E-5</v>
      </c>
      <c r="AI13" s="44"/>
      <c r="AJ13" s="45"/>
      <c r="AK13" s="46"/>
      <c r="AL13" s="46"/>
      <c r="AM13" s="46"/>
    </row>
    <row r="14" spans="1:39" s="7" customFormat="1" ht="12.5" x14ac:dyDescent="0.25">
      <c r="A14" s="75" t="s">
        <v>574</v>
      </c>
      <c r="B14" s="75" t="s">
        <v>575</v>
      </c>
      <c r="C14" s="75" t="s">
        <v>1271</v>
      </c>
      <c r="D14" s="23">
        <v>1120.1083375216394</v>
      </c>
      <c r="E14" s="23">
        <v>7.1428571428571426E-3</v>
      </c>
      <c r="F14" s="23">
        <v>0</v>
      </c>
      <c r="G14" s="23">
        <v>1120.3083375216395</v>
      </c>
      <c r="H14" s="23">
        <v>0</v>
      </c>
      <c r="I14" s="23">
        <v>8.6838333333333318E-4</v>
      </c>
      <c r="J14" s="23">
        <v>0</v>
      </c>
      <c r="K14" s="23">
        <v>0</v>
      </c>
      <c r="L14" s="23">
        <v>0</v>
      </c>
      <c r="M14" s="23">
        <v>2240.2166750432789</v>
      </c>
      <c r="N14" s="23">
        <v>1.4285714285714285E-2</v>
      </c>
      <c r="O14" s="23">
        <v>0</v>
      </c>
      <c r="P14" s="23">
        <v>2240.616675043279</v>
      </c>
      <c r="Q14" s="23">
        <v>0</v>
      </c>
      <c r="R14" s="23">
        <v>1.7367666666666664E-3</v>
      </c>
      <c r="S14" s="23">
        <v>0</v>
      </c>
      <c r="T14" s="23">
        <v>0</v>
      </c>
      <c r="U14" s="23">
        <v>0</v>
      </c>
      <c r="V14" s="23">
        <v>3360.3250125649183</v>
      </c>
      <c r="W14" s="23">
        <v>2.1428571428571429E-2</v>
      </c>
      <c r="X14" s="23">
        <v>0</v>
      </c>
      <c r="Y14" s="23">
        <v>3360.9250125649182</v>
      </c>
      <c r="Z14" s="23">
        <v>0</v>
      </c>
      <c r="AA14" s="23">
        <v>2.6051499999999997E-3</v>
      </c>
      <c r="AB14" s="23">
        <v>0</v>
      </c>
      <c r="AC14" s="23">
        <v>0</v>
      </c>
      <c r="AD14" s="23">
        <v>0</v>
      </c>
      <c r="AI14" s="44"/>
      <c r="AJ14" s="45"/>
      <c r="AK14" s="46"/>
      <c r="AL14" s="46"/>
      <c r="AM14" s="46"/>
    </row>
    <row r="15" spans="1:39" s="7" customFormat="1" ht="12.5" x14ac:dyDescent="0.25">
      <c r="A15" s="75" t="s">
        <v>574</v>
      </c>
      <c r="B15" s="75" t="s">
        <v>575</v>
      </c>
      <c r="C15" s="75" t="s">
        <v>1272</v>
      </c>
      <c r="D15" s="23">
        <v>1391.13</v>
      </c>
      <c r="E15" s="23">
        <v>10.472571428571429</v>
      </c>
      <c r="F15" s="23">
        <v>3.2490566037735848E-2</v>
      </c>
      <c r="G15" s="23">
        <v>1692.972</v>
      </c>
      <c r="H15" s="23">
        <v>1.23E-2</v>
      </c>
      <c r="I15" s="23">
        <v>3.6125000000000003E-4</v>
      </c>
      <c r="J15" s="23">
        <v>5.3200000000000004E-2</v>
      </c>
      <c r="K15" s="23">
        <v>5.2999999999999998E-4</v>
      </c>
      <c r="L15" s="23">
        <v>1.2449999999999999E-5</v>
      </c>
      <c r="M15" s="23">
        <v>2782.26</v>
      </c>
      <c r="N15" s="23">
        <v>20.945142857142859</v>
      </c>
      <c r="O15" s="23">
        <v>6.4981132075471695E-2</v>
      </c>
      <c r="P15" s="23">
        <v>3385.944</v>
      </c>
      <c r="Q15" s="23">
        <v>2.46E-2</v>
      </c>
      <c r="R15" s="23">
        <v>7.2250000000000005E-4</v>
      </c>
      <c r="S15" s="23">
        <v>0.10640000000000001</v>
      </c>
      <c r="T15" s="23">
        <v>1.06E-3</v>
      </c>
      <c r="U15" s="23">
        <v>2.4899999999999999E-5</v>
      </c>
      <c r="V15" s="23">
        <v>4173.3900000000003</v>
      </c>
      <c r="W15" s="23">
        <v>31.41771428571429</v>
      </c>
      <c r="X15" s="23">
        <v>9.747169811320755E-2</v>
      </c>
      <c r="Y15" s="23">
        <v>5078.9160000000002</v>
      </c>
      <c r="Z15" s="23">
        <v>3.6900000000000002E-2</v>
      </c>
      <c r="AA15" s="23">
        <v>1.0837500000000001E-3</v>
      </c>
      <c r="AB15" s="23">
        <v>0.15960000000000002</v>
      </c>
      <c r="AC15" s="23">
        <v>1.5899999999999998E-3</v>
      </c>
      <c r="AD15" s="23">
        <v>3.735E-5</v>
      </c>
      <c r="AI15" s="44"/>
      <c r="AJ15" s="45"/>
      <c r="AK15" s="46"/>
      <c r="AL15" s="46"/>
      <c r="AM15" s="46"/>
    </row>
    <row r="16" spans="1:39" s="7" customFormat="1" ht="12.5" x14ac:dyDescent="0.25">
      <c r="A16" s="75" t="s">
        <v>574</v>
      </c>
      <c r="B16" s="75" t="s">
        <v>575</v>
      </c>
      <c r="C16" s="75" t="s">
        <v>1273</v>
      </c>
      <c r="D16" s="23">
        <v>1120.1083375216394</v>
      </c>
      <c r="E16" s="23">
        <v>7.1428571428571426E-3</v>
      </c>
      <c r="F16" s="23">
        <v>0</v>
      </c>
      <c r="G16" s="23">
        <v>1120.3083375216395</v>
      </c>
      <c r="H16" s="23">
        <v>0</v>
      </c>
      <c r="I16" s="23">
        <v>8.6838333333333318E-4</v>
      </c>
      <c r="J16" s="23">
        <v>0</v>
      </c>
      <c r="K16" s="23">
        <v>0</v>
      </c>
      <c r="L16" s="23">
        <v>0</v>
      </c>
      <c r="M16" s="23">
        <v>2240.2166750432789</v>
      </c>
      <c r="N16" s="23">
        <v>1.4285714285714285E-2</v>
      </c>
      <c r="O16" s="23">
        <v>0</v>
      </c>
      <c r="P16" s="23">
        <v>2240.616675043279</v>
      </c>
      <c r="Q16" s="23">
        <v>0</v>
      </c>
      <c r="R16" s="23">
        <v>1.7367666666666664E-3</v>
      </c>
      <c r="S16" s="23">
        <v>0</v>
      </c>
      <c r="T16" s="23">
        <v>0</v>
      </c>
      <c r="U16" s="23">
        <v>0</v>
      </c>
      <c r="V16" s="23">
        <v>3360.3250125649183</v>
      </c>
      <c r="W16" s="23">
        <v>2.1428571428571429E-2</v>
      </c>
      <c r="X16" s="23">
        <v>0</v>
      </c>
      <c r="Y16" s="23">
        <v>3360.9250125649182</v>
      </c>
      <c r="Z16" s="23">
        <v>0</v>
      </c>
      <c r="AA16" s="23">
        <v>2.6051499999999997E-3</v>
      </c>
      <c r="AB16" s="23">
        <v>0</v>
      </c>
      <c r="AC16" s="23">
        <v>0</v>
      </c>
      <c r="AD16" s="23">
        <v>0</v>
      </c>
      <c r="AI16" s="44"/>
      <c r="AJ16" s="45"/>
      <c r="AK16" s="46"/>
      <c r="AL16" s="46"/>
      <c r="AM16" s="46"/>
    </row>
    <row r="17" spans="1:39" s="7" customFormat="1" ht="12.5" x14ac:dyDescent="0.25">
      <c r="A17" s="76"/>
      <c r="B17" s="75"/>
      <c r="C17" s="75"/>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K17" s="46"/>
      <c r="AL17" s="46"/>
      <c r="AM17" s="46"/>
    </row>
    <row r="18" spans="1:39" s="7" customFormat="1" ht="12.5" x14ac:dyDescent="0.25">
      <c r="A18" s="75" t="s">
        <v>574</v>
      </c>
      <c r="B18" s="75" t="s">
        <v>579</v>
      </c>
      <c r="C18" s="75" t="s">
        <v>507</v>
      </c>
      <c r="D18" s="23">
        <v>2828.4749999999999</v>
      </c>
      <c r="E18" s="23">
        <v>0.24953571428571431</v>
      </c>
      <c r="F18" s="23">
        <v>9.874716981132077E-2</v>
      </c>
      <c r="G18" s="23">
        <v>2861.63</v>
      </c>
      <c r="H18" s="23">
        <v>16</v>
      </c>
      <c r="I18" s="23">
        <v>1.6279920000000003E-2</v>
      </c>
      <c r="J18" s="23">
        <v>4.42</v>
      </c>
      <c r="K18" s="23">
        <v>3.7569999999999997</v>
      </c>
      <c r="L18" s="23">
        <v>7.1999999999999995E-2</v>
      </c>
      <c r="M18" s="23">
        <v>3142.75</v>
      </c>
      <c r="N18" s="23">
        <v>0.29357142857142859</v>
      </c>
      <c r="O18" s="23">
        <v>0.12343396226415096</v>
      </c>
      <c r="P18" s="23">
        <v>3183.68</v>
      </c>
      <c r="Q18" s="23">
        <v>20</v>
      </c>
      <c r="R18" s="23">
        <v>1.8088800000000002E-2</v>
      </c>
      <c r="S18" s="23">
        <v>5.2</v>
      </c>
      <c r="T18" s="23">
        <v>4.42</v>
      </c>
      <c r="U18" s="23">
        <v>0.09</v>
      </c>
      <c r="V18" s="23">
        <v>3457.0250000000001</v>
      </c>
      <c r="W18" s="23">
        <v>0.33760714285714288</v>
      </c>
      <c r="X18" s="23">
        <v>0.14812075471698113</v>
      </c>
      <c r="Y18" s="23">
        <v>3505.73</v>
      </c>
      <c r="Z18" s="23">
        <v>24</v>
      </c>
      <c r="AA18" s="23">
        <v>1.9897680000000004E-2</v>
      </c>
      <c r="AB18" s="23">
        <v>5.9799999999999995</v>
      </c>
      <c r="AC18" s="23">
        <v>5.0829999999999993</v>
      </c>
      <c r="AD18" s="23">
        <v>0.108</v>
      </c>
      <c r="AI18" s="44"/>
      <c r="AJ18" s="45"/>
      <c r="AK18" s="46"/>
      <c r="AL18" s="46"/>
      <c r="AM18" s="46"/>
    </row>
    <row r="19" spans="1:39" s="7" customFormat="1" ht="12.5" x14ac:dyDescent="0.25">
      <c r="A19" s="75" t="s">
        <v>574</v>
      </c>
      <c r="B19" s="75" t="s">
        <v>579</v>
      </c>
      <c r="C19" s="75" t="s">
        <v>48</v>
      </c>
      <c r="D19" s="23">
        <v>2886.0929999999998</v>
      </c>
      <c r="E19" s="23">
        <v>0.25925000000000004</v>
      </c>
      <c r="F19" s="23">
        <v>0.14179622641509435</v>
      </c>
      <c r="G19" s="23">
        <v>2930.9279999999999</v>
      </c>
      <c r="H19" s="23">
        <v>17</v>
      </c>
      <c r="I19" s="23">
        <v>1.5700949999999998E-2</v>
      </c>
      <c r="J19" s="23">
        <v>0.90949999999999998</v>
      </c>
      <c r="K19" s="23">
        <v>0.77010000000000001</v>
      </c>
      <c r="L19" s="23">
        <v>3.848E-2</v>
      </c>
      <c r="M19" s="23">
        <v>3206.77</v>
      </c>
      <c r="N19" s="23">
        <v>0.30500000000000005</v>
      </c>
      <c r="O19" s="23">
        <v>0.17724528301886794</v>
      </c>
      <c r="P19" s="23">
        <v>3262.2799999999997</v>
      </c>
      <c r="Q19" s="23">
        <v>20</v>
      </c>
      <c r="R19" s="23">
        <v>1.7445499999999999E-2</v>
      </c>
      <c r="S19" s="23">
        <v>1.07</v>
      </c>
      <c r="T19" s="23">
        <v>0.90600000000000003</v>
      </c>
      <c r="U19" s="23">
        <v>4.8099999999999997E-2</v>
      </c>
      <c r="V19" s="23">
        <v>3527.4470000000001</v>
      </c>
      <c r="W19" s="23">
        <v>0.35075000000000001</v>
      </c>
      <c r="X19" s="23">
        <v>0.21269433962264153</v>
      </c>
      <c r="Y19" s="23">
        <v>3593.6320000000001</v>
      </c>
      <c r="Z19" s="23">
        <v>23</v>
      </c>
      <c r="AA19" s="23">
        <v>1.919005E-2</v>
      </c>
      <c r="AB19" s="23">
        <v>1.2304999999999999</v>
      </c>
      <c r="AC19" s="23">
        <v>1.0419</v>
      </c>
      <c r="AD19" s="23">
        <v>5.7719999999999994E-2</v>
      </c>
      <c r="AI19" s="44"/>
      <c r="AJ19" s="45"/>
      <c r="AK19" s="46"/>
      <c r="AL19" s="46"/>
      <c r="AM19" s="46"/>
    </row>
    <row r="20" spans="1:39" s="7" customFormat="1" ht="12.5" x14ac:dyDescent="0.25">
      <c r="A20" s="75" t="s">
        <v>574</v>
      </c>
      <c r="B20" s="75" t="s">
        <v>579</v>
      </c>
      <c r="C20" s="75" t="s">
        <v>44</v>
      </c>
      <c r="D20" s="23">
        <v>2549.1195000000002</v>
      </c>
      <c r="E20" s="23">
        <v>1.2948571428571429</v>
      </c>
      <c r="F20" s="23">
        <v>0.13998490566037736</v>
      </c>
      <c r="G20" s="23">
        <v>2622.4715000000001</v>
      </c>
      <c r="H20" s="23">
        <v>1.3789999999999998</v>
      </c>
      <c r="I20" s="23">
        <v>2.2881665999999998</v>
      </c>
      <c r="J20" s="23">
        <v>1.2598480000000001</v>
      </c>
      <c r="K20" s="23">
        <v>6.3599999999999996E-4</v>
      </c>
      <c r="L20" s="23">
        <v>1.4939999999999999E-5</v>
      </c>
      <c r="M20" s="23">
        <v>2832.355</v>
      </c>
      <c r="N20" s="23">
        <v>1.6185714285714285</v>
      </c>
      <c r="O20" s="23">
        <v>0.1749811320754717</v>
      </c>
      <c r="P20" s="23">
        <v>2924.0450000000001</v>
      </c>
      <c r="Q20" s="23">
        <v>1.9699999999999998</v>
      </c>
      <c r="R20" s="23">
        <v>3.8136109999999999</v>
      </c>
      <c r="S20" s="23">
        <v>2.0997466666666669</v>
      </c>
      <c r="T20" s="23">
        <v>1.06E-3</v>
      </c>
      <c r="U20" s="23">
        <v>2.4899999999999999E-5</v>
      </c>
      <c r="V20" s="23">
        <v>3115.5905000000002</v>
      </c>
      <c r="W20" s="23">
        <v>1.9422857142857142</v>
      </c>
      <c r="X20" s="23">
        <v>0.20997735849056604</v>
      </c>
      <c r="Y20" s="23">
        <v>3225.6185</v>
      </c>
      <c r="Z20" s="23">
        <v>2.5609999999999999</v>
      </c>
      <c r="AA20" s="23">
        <v>5.3390553999999995</v>
      </c>
      <c r="AB20" s="23">
        <v>2.9396453333333334</v>
      </c>
      <c r="AC20" s="23">
        <v>1.4839999999999999E-3</v>
      </c>
      <c r="AD20" s="23">
        <v>3.4859999999999995E-5</v>
      </c>
      <c r="AI20" s="44"/>
      <c r="AJ20" s="45"/>
      <c r="AK20" s="46"/>
      <c r="AL20" s="46"/>
      <c r="AM20" s="46"/>
    </row>
    <row r="21" spans="1:39" s="7" customFormat="1" ht="12.5" x14ac:dyDescent="0.25">
      <c r="A21" s="75" t="s">
        <v>574</v>
      </c>
      <c r="B21" s="75" t="s">
        <v>579</v>
      </c>
      <c r="C21" s="75" t="s">
        <v>1274</v>
      </c>
      <c r="D21" s="23">
        <v>2665.9959248667701</v>
      </c>
      <c r="E21" s="23">
        <v>7.2090301381571076E-2</v>
      </c>
      <c r="F21" s="23">
        <v>4.0263457285847295</v>
      </c>
      <c r="G21" s="23">
        <v>3734.9960713804076</v>
      </c>
      <c r="H21" s="23">
        <v>16.088861731843576</v>
      </c>
      <c r="I21" s="23">
        <v>1.0848125E-2</v>
      </c>
      <c r="J21" s="23">
        <v>3.5052718545912342</v>
      </c>
      <c r="K21" s="23">
        <v>1.7526359272956171</v>
      </c>
      <c r="L21" s="23">
        <v>6.2500000000000003E-3</v>
      </c>
      <c r="M21" s="23">
        <v>3136.465793960906</v>
      </c>
      <c r="N21" s="23">
        <v>8.4812119272436565E-2</v>
      </c>
      <c r="O21" s="23">
        <v>4.7368773277467406</v>
      </c>
      <c r="P21" s="23">
        <v>4394.1130251534205</v>
      </c>
      <c r="Q21" s="23">
        <v>17.876513035381748</v>
      </c>
      <c r="R21" s="23">
        <v>1.2762500000000001E-2</v>
      </c>
      <c r="S21" s="23">
        <v>4.12384924069557</v>
      </c>
      <c r="T21" s="23">
        <v>3.5052718545912342</v>
      </c>
      <c r="U21" s="23">
        <v>1.2500000000000001E-2</v>
      </c>
      <c r="V21" s="23">
        <v>3606.9356630550415</v>
      </c>
      <c r="W21" s="23">
        <v>9.753393716330204E-2</v>
      </c>
      <c r="X21" s="23">
        <v>5.4474089269087509</v>
      </c>
      <c r="Y21" s="23">
        <v>5053.2299789264325</v>
      </c>
      <c r="Z21" s="23">
        <v>19.664164338919925</v>
      </c>
      <c r="AA21" s="23">
        <v>1.4676875000000001E-2</v>
      </c>
      <c r="AB21" s="23">
        <v>4.7424266267999053</v>
      </c>
      <c r="AC21" s="23">
        <v>5.2579077818868516</v>
      </c>
      <c r="AD21" s="23">
        <v>1.8750000000000003E-2</v>
      </c>
      <c r="AI21" s="44"/>
      <c r="AJ21" s="45"/>
      <c r="AK21" s="46"/>
      <c r="AL21" s="46"/>
      <c r="AM21" s="46"/>
    </row>
    <row r="22" spans="1:39" s="7" customFormat="1" ht="12.5" x14ac:dyDescent="0.25">
      <c r="A22" s="75" t="s">
        <v>574</v>
      </c>
      <c r="B22" s="75" t="s">
        <v>579</v>
      </c>
      <c r="C22" s="75" t="s">
        <v>1275</v>
      </c>
      <c r="D22" s="23">
        <v>2866.32</v>
      </c>
      <c r="E22" s="23">
        <v>0.14114285714285715</v>
      </c>
      <c r="F22" s="23">
        <v>0.15758490566037739</v>
      </c>
      <c r="G22" s="23">
        <v>2912.0320000000006</v>
      </c>
      <c r="H22" s="23">
        <v>5.8207217694994178</v>
      </c>
      <c r="I22" s="23">
        <v>2.7769999999999997</v>
      </c>
      <c r="J22" s="23">
        <v>0.73655413271245629</v>
      </c>
      <c r="K22" s="23">
        <v>0.5217258440046566</v>
      </c>
      <c r="L22" s="23">
        <v>0.15200000000000002</v>
      </c>
      <c r="M22" s="23">
        <v>3184.8</v>
      </c>
      <c r="N22" s="23">
        <v>0.17642857142857143</v>
      </c>
      <c r="O22" s="23">
        <v>0.17509433962264154</v>
      </c>
      <c r="P22" s="23">
        <v>3236.1400000000003</v>
      </c>
      <c r="Q22" s="23">
        <v>11.641443538998836</v>
      </c>
      <c r="R22" s="23">
        <v>5.5539999999999994</v>
      </c>
      <c r="S22" s="23">
        <v>1.2275902211874272</v>
      </c>
      <c r="T22" s="23">
        <v>1.0434516880093132</v>
      </c>
      <c r="U22" s="23">
        <v>0.19</v>
      </c>
      <c r="V22" s="23">
        <v>3503.2800000000007</v>
      </c>
      <c r="W22" s="23">
        <v>0.21171428571428572</v>
      </c>
      <c r="X22" s="23">
        <v>0.19260377358490571</v>
      </c>
      <c r="Y22" s="23">
        <v>3560.2480000000005</v>
      </c>
      <c r="Z22" s="23">
        <v>17.462165308498253</v>
      </c>
      <c r="AA22" s="23">
        <v>8.3309999999999995</v>
      </c>
      <c r="AB22" s="23">
        <v>1.7186263096623979</v>
      </c>
      <c r="AC22" s="23">
        <v>1.5651775320139698</v>
      </c>
      <c r="AD22" s="23">
        <v>0.22799999999999998</v>
      </c>
      <c r="AI22" s="44"/>
      <c r="AJ22" s="45"/>
      <c r="AK22" s="46"/>
      <c r="AL22" s="46"/>
      <c r="AM22" s="46"/>
    </row>
    <row r="23" spans="1:39" s="7" customFormat="1" ht="12.5" x14ac:dyDescent="0.25">
      <c r="A23" s="75" t="s">
        <v>574</v>
      </c>
      <c r="B23" s="75" t="s">
        <v>579</v>
      </c>
      <c r="C23" s="75" t="s">
        <v>1276</v>
      </c>
      <c r="D23" s="23">
        <v>1603.385</v>
      </c>
      <c r="E23" s="23">
        <v>0.15250000000000002</v>
      </c>
      <c r="F23" s="23">
        <v>8.8622641509433969E-2</v>
      </c>
      <c r="G23" s="23">
        <v>1631.1399999999999</v>
      </c>
      <c r="H23" s="23">
        <v>10</v>
      </c>
      <c r="I23" s="23">
        <v>8.7227499999999996E-3</v>
      </c>
      <c r="J23" s="23">
        <v>0.53500000000000003</v>
      </c>
      <c r="K23" s="23">
        <v>0.45300000000000001</v>
      </c>
      <c r="L23" s="23">
        <v>2.4049999999999998E-2</v>
      </c>
      <c r="M23" s="23">
        <v>3206.77</v>
      </c>
      <c r="N23" s="23">
        <v>0.30500000000000005</v>
      </c>
      <c r="O23" s="23">
        <v>0.17724528301886794</v>
      </c>
      <c r="P23" s="23">
        <v>3262.2799999999997</v>
      </c>
      <c r="Q23" s="23">
        <v>20</v>
      </c>
      <c r="R23" s="23">
        <v>1.7445499999999999E-2</v>
      </c>
      <c r="S23" s="23">
        <v>1.07</v>
      </c>
      <c r="T23" s="23">
        <v>0.90600000000000003</v>
      </c>
      <c r="U23" s="23">
        <v>4.8099999999999997E-2</v>
      </c>
      <c r="V23" s="23">
        <v>4810.1549999999997</v>
      </c>
      <c r="W23" s="23">
        <v>0.45750000000000007</v>
      </c>
      <c r="X23" s="23">
        <v>0.26586792452830188</v>
      </c>
      <c r="Y23" s="23">
        <v>4893.42</v>
      </c>
      <c r="Z23" s="23">
        <v>30</v>
      </c>
      <c r="AA23" s="23">
        <v>2.6168249999999997E-2</v>
      </c>
      <c r="AB23" s="23">
        <v>1.605</v>
      </c>
      <c r="AC23" s="23">
        <v>1.359</v>
      </c>
      <c r="AD23" s="23">
        <v>7.2149999999999992E-2</v>
      </c>
      <c r="AI23" s="44"/>
      <c r="AJ23" s="45"/>
      <c r="AK23" s="46"/>
      <c r="AL23" s="46"/>
      <c r="AM23" s="46"/>
    </row>
    <row r="24" spans="1:39" s="7" customFormat="1" ht="12.5" x14ac:dyDescent="0.25">
      <c r="A24" s="75" t="s">
        <v>574</v>
      </c>
      <c r="B24" s="75" t="s">
        <v>579</v>
      </c>
      <c r="C24" s="75" t="s">
        <v>1270</v>
      </c>
      <c r="D24" s="23">
        <v>1416.1775</v>
      </c>
      <c r="E24" s="23">
        <v>0.80928571428571427</v>
      </c>
      <c r="F24" s="23">
        <v>8.7490566037735848E-2</v>
      </c>
      <c r="G24" s="23">
        <v>1462.0225</v>
      </c>
      <c r="H24" s="23">
        <v>0.98499999999999988</v>
      </c>
      <c r="I24" s="23">
        <v>1.9068054999999999</v>
      </c>
      <c r="J24" s="23">
        <v>1.0498733333333334</v>
      </c>
      <c r="K24" s="23">
        <v>5.2999999999999998E-4</v>
      </c>
      <c r="L24" s="23">
        <v>1.2449999999999999E-5</v>
      </c>
      <c r="M24" s="23">
        <v>2832.355</v>
      </c>
      <c r="N24" s="23">
        <v>1.6185714285714285</v>
      </c>
      <c r="O24" s="23">
        <v>0.1749811320754717</v>
      </c>
      <c r="P24" s="23">
        <v>2924.0450000000001</v>
      </c>
      <c r="Q24" s="23">
        <v>1.9699999999999998</v>
      </c>
      <c r="R24" s="23">
        <v>3.8136109999999999</v>
      </c>
      <c r="S24" s="23">
        <v>2.0997466666666669</v>
      </c>
      <c r="T24" s="23">
        <v>1.06E-3</v>
      </c>
      <c r="U24" s="23">
        <v>2.4899999999999999E-5</v>
      </c>
      <c r="V24" s="23">
        <v>4248.5325000000003</v>
      </c>
      <c r="W24" s="23">
        <v>2.4278571428571429</v>
      </c>
      <c r="X24" s="23">
        <v>0.26247169811320753</v>
      </c>
      <c r="Y24" s="23">
        <v>4386.0675000000001</v>
      </c>
      <c r="Z24" s="23">
        <v>2.9549999999999996</v>
      </c>
      <c r="AA24" s="23">
        <v>5.7204164999999998</v>
      </c>
      <c r="AB24" s="23">
        <v>3.1496200000000005</v>
      </c>
      <c r="AC24" s="23">
        <v>1.5899999999999998E-3</v>
      </c>
      <c r="AD24" s="23">
        <v>3.735E-5</v>
      </c>
      <c r="AI24" s="44"/>
      <c r="AJ24" s="45"/>
      <c r="AK24" s="46"/>
      <c r="AL24" s="46"/>
      <c r="AM24" s="46"/>
    </row>
    <row r="25" spans="1:39" s="7" customFormat="1" ht="12.5" x14ac:dyDescent="0.25">
      <c r="A25" s="75" t="s">
        <v>574</v>
      </c>
      <c r="B25" s="75" t="s">
        <v>579</v>
      </c>
      <c r="C25" s="75" t="s">
        <v>1277</v>
      </c>
      <c r="D25" s="23">
        <v>1603.385</v>
      </c>
      <c r="E25" s="23">
        <v>0.15250000000000002</v>
      </c>
      <c r="F25" s="23">
        <v>8.8622641509433969E-2</v>
      </c>
      <c r="G25" s="23">
        <v>1631.1399999999999</v>
      </c>
      <c r="H25" s="23">
        <v>10</v>
      </c>
      <c r="I25" s="23">
        <v>8.7227499999999996E-3</v>
      </c>
      <c r="J25" s="23">
        <v>0.53500000000000003</v>
      </c>
      <c r="K25" s="23">
        <v>0.45300000000000001</v>
      </c>
      <c r="L25" s="23">
        <v>2.4049999999999998E-2</v>
      </c>
      <c r="M25" s="23">
        <v>3206.77</v>
      </c>
      <c r="N25" s="23">
        <v>0.30500000000000005</v>
      </c>
      <c r="O25" s="23">
        <v>0.17724528301886794</v>
      </c>
      <c r="P25" s="23">
        <v>3262.2799999999997</v>
      </c>
      <c r="Q25" s="23">
        <v>20</v>
      </c>
      <c r="R25" s="23">
        <v>1.7445499999999999E-2</v>
      </c>
      <c r="S25" s="23">
        <v>1.07</v>
      </c>
      <c r="T25" s="23">
        <v>0.90600000000000003</v>
      </c>
      <c r="U25" s="23">
        <v>4.8099999999999997E-2</v>
      </c>
      <c r="V25" s="23">
        <v>4810.1549999999997</v>
      </c>
      <c r="W25" s="23">
        <v>0.45750000000000007</v>
      </c>
      <c r="X25" s="23">
        <v>0.26586792452830188</v>
      </c>
      <c r="Y25" s="23">
        <v>4893.42</v>
      </c>
      <c r="Z25" s="23">
        <v>30</v>
      </c>
      <c r="AA25" s="23">
        <v>2.6168249999999997E-2</v>
      </c>
      <c r="AB25" s="23">
        <v>1.605</v>
      </c>
      <c r="AC25" s="23">
        <v>1.359</v>
      </c>
      <c r="AD25" s="23">
        <v>7.2149999999999992E-2</v>
      </c>
      <c r="AI25" s="44"/>
      <c r="AJ25" s="45"/>
      <c r="AK25" s="46"/>
      <c r="AL25" s="46"/>
      <c r="AM25" s="46"/>
    </row>
    <row r="26" spans="1:39" s="7" customFormat="1" ht="12.5" x14ac:dyDescent="0.25">
      <c r="A26" s="75" t="s">
        <v>574</v>
      </c>
      <c r="B26" s="75" t="s">
        <v>579</v>
      </c>
      <c r="C26" s="75" t="s">
        <v>1272</v>
      </c>
      <c r="D26" s="23">
        <v>1416.1775</v>
      </c>
      <c r="E26" s="23">
        <v>0.80928571428571427</v>
      </c>
      <c r="F26" s="23">
        <v>8.7490566037735848E-2</v>
      </c>
      <c r="G26" s="23">
        <v>1462.0225</v>
      </c>
      <c r="H26" s="23">
        <v>0.98499999999999988</v>
      </c>
      <c r="I26" s="23">
        <v>1.9068054999999999</v>
      </c>
      <c r="J26" s="23">
        <v>1.0498733333333334</v>
      </c>
      <c r="K26" s="23">
        <v>5.2999999999999998E-4</v>
      </c>
      <c r="L26" s="23">
        <v>1.2449999999999999E-5</v>
      </c>
      <c r="M26" s="23">
        <v>2832.355</v>
      </c>
      <c r="N26" s="23">
        <v>1.6185714285714285</v>
      </c>
      <c r="O26" s="23">
        <v>0.1749811320754717</v>
      </c>
      <c r="P26" s="23">
        <v>2924.0450000000001</v>
      </c>
      <c r="Q26" s="23">
        <v>1.9699999999999998</v>
      </c>
      <c r="R26" s="23">
        <v>3.8136109999999999</v>
      </c>
      <c r="S26" s="23">
        <v>2.0997466666666669</v>
      </c>
      <c r="T26" s="23">
        <v>1.06E-3</v>
      </c>
      <c r="U26" s="23">
        <v>2.4899999999999999E-5</v>
      </c>
      <c r="V26" s="23">
        <v>4248.5325000000003</v>
      </c>
      <c r="W26" s="23">
        <v>2.4278571428571429</v>
      </c>
      <c r="X26" s="23">
        <v>0.26247169811320753</v>
      </c>
      <c r="Y26" s="23">
        <v>4386.0675000000001</v>
      </c>
      <c r="Z26" s="23">
        <v>2.9549999999999996</v>
      </c>
      <c r="AA26" s="23">
        <v>5.7204164999999998</v>
      </c>
      <c r="AB26" s="23">
        <v>3.1496200000000005</v>
      </c>
      <c r="AC26" s="23">
        <v>1.5899999999999998E-3</v>
      </c>
      <c r="AD26" s="23">
        <v>3.735E-5</v>
      </c>
      <c r="AI26" s="44"/>
      <c r="AJ26" s="45"/>
      <c r="AK26" s="46"/>
      <c r="AL26" s="46"/>
      <c r="AM26" s="46"/>
    </row>
    <row r="27" spans="1:39" s="7" customFormat="1" ht="12.5" x14ac:dyDescent="0.25">
      <c r="A27" s="76"/>
      <c r="B27" s="75"/>
      <c r="C27" s="75"/>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K27" s="46"/>
      <c r="AL27" s="46"/>
      <c r="AM27" s="46"/>
    </row>
    <row r="28" spans="1:39" s="7" customFormat="1" ht="12.5" x14ac:dyDescent="0.25">
      <c r="A28" s="75" t="s">
        <v>580</v>
      </c>
      <c r="B28" s="75" t="s">
        <v>592</v>
      </c>
      <c r="C28" s="75" t="s">
        <v>581</v>
      </c>
      <c r="D28" s="23">
        <v>2504.0340000000001</v>
      </c>
      <c r="E28" s="23">
        <v>16.756114285714286</v>
      </c>
      <c r="F28" s="23">
        <v>5.1984905660377362E-2</v>
      </c>
      <c r="G28" s="23">
        <v>2986.9812000000002</v>
      </c>
      <c r="H28" s="23">
        <v>1.23E-2</v>
      </c>
      <c r="I28" s="23">
        <v>6.5025000000000011E-4</v>
      </c>
      <c r="J28" s="23">
        <v>9.0440000000000006E-2</v>
      </c>
      <c r="K28" s="23">
        <v>6.3599999999999996E-4</v>
      </c>
      <c r="L28" s="23">
        <v>1.4939999999999999E-5</v>
      </c>
      <c r="M28" s="23">
        <v>2782.26</v>
      </c>
      <c r="N28" s="23">
        <v>20.945142857142859</v>
      </c>
      <c r="O28" s="23">
        <v>6.4981132075471695E-2</v>
      </c>
      <c r="P28" s="23">
        <v>3385.944</v>
      </c>
      <c r="Q28" s="23">
        <v>2.46E-2</v>
      </c>
      <c r="R28" s="23">
        <v>7.2250000000000005E-4</v>
      </c>
      <c r="S28" s="23">
        <v>0.10640000000000001</v>
      </c>
      <c r="T28" s="23">
        <v>1.06E-3</v>
      </c>
      <c r="U28" s="23">
        <v>2.4899999999999999E-5</v>
      </c>
      <c r="V28" s="23">
        <v>3060.4860000000003</v>
      </c>
      <c r="W28" s="23">
        <v>25.134171428571431</v>
      </c>
      <c r="X28" s="23">
        <v>7.7977358490566029E-2</v>
      </c>
      <c r="Y28" s="23">
        <v>3784.9068000000007</v>
      </c>
      <c r="Z28" s="23">
        <v>3.6900000000000002E-2</v>
      </c>
      <c r="AA28" s="23">
        <v>7.947500000000001E-4</v>
      </c>
      <c r="AB28" s="23">
        <v>0.12236</v>
      </c>
      <c r="AC28" s="23">
        <v>1.4839999999999999E-3</v>
      </c>
      <c r="AD28" s="23">
        <v>3.4859999999999995E-5</v>
      </c>
      <c r="AI28" s="44"/>
      <c r="AJ28" s="45"/>
      <c r="AK28" s="46"/>
      <c r="AL28" s="46"/>
      <c r="AM28" s="46"/>
    </row>
    <row r="29" spans="1:39" s="7" customFormat="1" ht="12.5" x14ac:dyDescent="0.25">
      <c r="A29" s="75" t="s">
        <v>580</v>
      </c>
      <c r="B29" s="75" t="s">
        <v>592</v>
      </c>
      <c r="C29" s="75" t="s">
        <v>582</v>
      </c>
      <c r="D29" s="23">
        <v>2886.0929999999998</v>
      </c>
      <c r="E29" s="23">
        <v>0.25925000000000004</v>
      </c>
      <c r="F29" s="23">
        <v>0.14179622641509435</v>
      </c>
      <c r="G29" s="23">
        <v>2930.9279999999999</v>
      </c>
      <c r="H29" s="23">
        <v>17</v>
      </c>
      <c r="I29" s="23">
        <v>1.5700949999999998E-2</v>
      </c>
      <c r="J29" s="23">
        <v>0.90949999999999998</v>
      </c>
      <c r="K29" s="23">
        <v>0.77010000000000001</v>
      </c>
      <c r="L29" s="23">
        <v>3.848E-2</v>
      </c>
      <c r="M29" s="23">
        <v>3206.77</v>
      </c>
      <c r="N29" s="23">
        <v>0.30500000000000005</v>
      </c>
      <c r="O29" s="23">
        <v>0.17724528301886794</v>
      </c>
      <c r="P29" s="23">
        <v>3262.2799999999997</v>
      </c>
      <c r="Q29" s="23">
        <v>20</v>
      </c>
      <c r="R29" s="23">
        <v>1.7445499999999999E-2</v>
      </c>
      <c r="S29" s="23">
        <v>1.07</v>
      </c>
      <c r="T29" s="23">
        <v>0.90600000000000003</v>
      </c>
      <c r="U29" s="23">
        <v>4.8099999999999997E-2</v>
      </c>
      <c r="V29" s="23">
        <v>3527.4470000000001</v>
      </c>
      <c r="W29" s="23">
        <v>0.35075000000000001</v>
      </c>
      <c r="X29" s="23">
        <v>0.21269433962264153</v>
      </c>
      <c r="Y29" s="23">
        <v>3593.6320000000001</v>
      </c>
      <c r="Z29" s="23">
        <v>23</v>
      </c>
      <c r="AA29" s="23">
        <v>1.919005E-2</v>
      </c>
      <c r="AB29" s="23">
        <v>1.2304999999999999</v>
      </c>
      <c r="AC29" s="23">
        <v>1.0419</v>
      </c>
      <c r="AD29" s="23">
        <v>5.7719999999999994E-2</v>
      </c>
      <c r="AI29" s="44"/>
      <c r="AJ29" s="45"/>
      <c r="AK29" s="46"/>
      <c r="AL29" s="46"/>
      <c r="AM29" s="46"/>
    </row>
    <row r="30" spans="1:39" s="7" customFormat="1" ht="12.5" x14ac:dyDescent="0.25">
      <c r="A30" s="75" t="s">
        <v>580</v>
      </c>
      <c r="B30" s="75" t="s">
        <v>592</v>
      </c>
      <c r="C30" s="75" t="s">
        <v>583</v>
      </c>
      <c r="D30" s="23">
        <v>0</v>
      </c>
      <c r="E30" s="23">
        <v>0</v>
      </c>
      <c r="F30" s="23">
        <v>0.11160000000000002</v>
      </c>
      <c r="G30" s="23">
        <v>29.574000000000005</v>
      </c>
      <c r="H30" s="23">
        <v>0</v>
      </c>
      <c r="I30" s="23">
        <v>9.044400000000001E-3</v>
      </c>
      <c r="J30" s="23">
        <v>0</v>
      </c>
      <c r="K30" s="23">
        <v>0</v>
      </c>
      <c r="L30" s="23">
        <v>0</v>
      </c>
      <c r="M30" s="23">
        <v>0</v>
      </c>
      <c r="N30" s="23">
        <v>0</v>
      </c>
      <c r="O30" s="23">
        <v>0.18600000000000003</v>
      </c>
      <c r="P30" s="23">
        <v>49.290000000000006</v>
      </c>
      <c r="Q30" s="23">
        <v>0</v>
      </c>
      <c r="R30" s="23">
        <v>1.8088800000000002E-2</v>
      </c>
      <c r="S30" s="23">
        <v>0</v>
      </c>
      <c r="T30" s="23">
        <v>0</v>
      </c>
      <c r="U30" s="23">
        <v>0</v>
      </c>
      <c r="V30" s="23">
        <v>0</v>
      </c>
      <c r="W30" s="23">
        <v>0</v>
      </c>
      <c r="X30" s="23">
        <v>0.26040000000000002</v>
      </c>
      <c r="Y30" s="23">
        <v>69.006</v>
      </c>
      <c r="Z30" s="23">
        <v>0</v>
      </c>
      <c r="AA30" s="23">
        <v>2.7133200000000003E-2</v>
      </c>
      <c r="AB30" s="23">
        <v>0</v>
      </c>
      <c r="AC30" s="23">
        <v>0</v>
      </c>
      <c r="AD30" s="23">
        <v>0</v>
      </c>
      <c r="AI30" s="44"/>
      <c r="AJ30" s="45"/>
      <c r="AK30" s="46"/>
      <c r="AL30" s="46"/>
      <c r="AM30" s="46"/>
    </row>
    <row r="31" spans="1:39" s="7" customFormat="1" ht="12.5" x14ac:dyDescent="0.25">
      <c r="A31" s="75" t="s">
        <v>580</v>
      </c>
      <c r="B31" s="75" t="s">
        <v>592</v>
      </c>
      <c r="C31" s="75" t="s">
        <v>584</v>
      </c>
      <c r="D31" s="23">
        <v>2886.0929999999998</v>
      </c>
      <c r="E31" s="23">
        <v>0.25925000000000004</v>
      </c>
      <c r="F31" s="23">
        <v>0.14179622641509435</v>
      </c>
      <c r="G31" s="23">
        <v>2930.9279999999999</v>
      </c>
      <c r="H31" s="23">
        <v>17</v>
      </c>
      <c r="I31" s="23">
        <v>1.5700949999999998E-2</v>
      </c>
      <c r="J31" s="23">
        <v>0.90949999999999998</v>
      </c>
      <c r="K31" s="23">
        <v>0.77010000000000001</v>
      </c>
      <c r="L31" s="23">
        <v>3.848E-2</v>
      </c>
      <c r="M31" s="23">
        <v>3206.77</v>
      </c>
      <c r="N31" s="23">
        <v>0.30500000000000005</v>
      </c>
      <c r="O31" s="23">
        <v>0.17724528301886794</v>
      </c>
      <c r="P31" s="23">
        <v>3262.2799999999997</v>
      </c>
      <c r="Q31" s="23">
        <v>20</v>
      </c>
      <c r="R31" s="23">
        <v>1.7445499999999999E-2</v>
      </c>
      <c r="S31" s="23">
        <v>1.07</v>
      </c>
      <c r="T31" s="23">
        <v>0.90600000000000003</v>
      </c>
      <c r="U31" s="23">
        <v>4.8099999999999997E-2</v>
      </c>
      <c r="V31" s="23">
        <v>3527.4470000000001</v>
      </c>
      <c r="W31" s="23">
        <v>0.35075000000000001</v>
      </c>
      <c r="X31" s="23">
        <v>0.21269433962264153</v>
      </c>
      <c r="Y31" s="23">
        <v>3593.6320000000001</v>
      </c>
      <c r="Z31" s="23">
        <v>23</v>
      </c>
      <c r="AA31" s="23">
        <v>1.919005E-2</v>
      </c>
      <c r="AB31" s="23">
        <v>1.2304999999999999</v>
      </c>
      <c r="AC31" s="23">
        <v>1.0419</v>
      </c>
      <c r="AD31" s="23">
        <v>5.7719999999999994E-2</v>
      </c>
      <c r="AI31" s="44"/>
      <c r="AJ31" s="45"/>
      <c r="AK31" s="46"/>
      <c r="AL31" s="46"/>
      <c r="AM31" s="46"/>
    </row>
    <row r="32" spans="1:39" s="7" customFormat="1" ht="12.5" x14ac:dyDescent="0.25">
      <c r="A32" s="75" t="s">
        <v>580</v>
      </c>
      <c r="B32" s="75" t="s">
        <v>592</v>
      </c>
      <c r="C32" s="75" t="s">
        <v>587</v>
      </c>
      <c r="D32" s="23">
        <v>0</v>
      </c>
      <c r="E32" s="23">
        <v>0</v>
      </c>
      <c r="F32" s="23">
        <v>0</v>
      </c>
      <c r="G32" s="23">
        <v>0</v>
      </c>
      <c r="H32" s="23">
        <v>0</v>
      </c>
      <c r="I32" s="23">
        <v>7.23957608075</v>
      </c>
      <c r="J32" s="23">
        <v>0</v>
      </c>
      <c r="K32" s="23">
        <v>0</v>
      </c>
      <c r="L32" s="23">
        <v>0</v>
      </c>
      <c r="M32" s="23">
        <v>0</v>
      </c>
      <c r="N32" s="23">
        <v>0</v>
      </c>
      <c r="O32" s="23">
        <v>0</v>
      </c>
      <c r="P32" s="23">
        <v>0</v>
      </c>
      <c r="Q32" s="23">
        <v>0</v>
      </c>
      <c r="R32" s="23">
        <v>14.4791521615</v>
      </c>
      <c r="S32" s="23">
        <v>0</v>
      </c>
      <c r="T32" s="23">
        <v>0</v>
      </c>
      <c r="U32" s="23">
        <v>0</v>
      </c>
      <c r="V32" s="23">
        <v>0</v>
      </c>
      <c r="W32" s="23">
        <v>0</v>
      </c>
      <c r="X32" s="23">
        <v>0</v>
      </c>
      <c r="Y32" s="23">
        <v>0</v>
      </c>
      <c r="Z32" s="23">
        <v>0</v>
      </c>
      <c r="AA32" s="23">
        <v>21.718728242250002</v>
      </c>
      <c r="AB32" s="23">
        <v>0</v>
      </c>
      <c r="AC32" s="23">
        <v>0</v>
      </c>
      <c r="AD32" s="23">
        <v>0</v>
      </c>
      <c r="AI32" s="44"/>
      <c r="AJ32" s="45"/>
      <c r="AK32" s="46"/>
      <c r="AL32" s="46"/>
      <c r="AM32" s="46"/>
    </row>
    <row r="33" spans="1:39" s="7" customFormat="1" ht="12.5" x14ac:dyDescent="0.25">
      <c r="A33" s="75" t="s">
        <v>580</v>
      </c>
      <c r="B33" s="75" t="s">
        <v>592</v>
      </c>
      <c r="C33" s="75" t="s">
        <v>586</v>
      </c>
      <c r="D33" s="23">
        <v>2886.0929999999998</v>
      </c>
      <c r="E33" s="23">
        <v>0.25925000000000004</v>
      </c>
      <c r="F33" s="23">
        <v>0.14179622641509435</v>
      </c>
      <c r="G33" s="23">
        <v>2930.9279999999999</v>
      </c>
      <c r="H33" s="23">
        <v>17</v>
      </c>
      <c r="I33" s="23">
        <v>1.5700949999999998E-2</v>
      </c>
      <c r="J33" s="23">
        <v>0.90949999999999998</v>
      </c>
      <c r="K33" s="23">
        <v>0.77010000000000001</v>
      </c>
      <c r="L33" s="23">
        <v>3.848E-2</v>
      </c>
      <c r="M33" s="23">
        <v>3206.77</v>
      </c>
      <c r="N33" s="23">
        <v>0.30500000000000005</v>
      </c>
      <c r="O33" s="23">
        <v>0.17724528301886794</v>
      </c>
      <c r="P33" s="23">
        <v>3262.2799999999997</v>
      </c>
      <c r="Q33" s="23">
        <v>20</v>
      </c>
      <c r="R33" s="23">
        <v>1.7445499999999999E-2</v>
      </c>
      <c r="S33" s="23">
        <v>1.07</v>
      </c>
      <c r="T33" s="23">
        <v>0.90600000000000003</v>
      </c>
      <c r="U33" s="23">
        <v>4.8099999999999997E-2</v>
      </c>
      <c r="V33" s="23">
        <v>3527.4470000000001</v>
      </c>
      <c r="W33" s="23">
        <v>0.35075000000000001</v>
      </c>
      <c r="X33" s="23">
        <v>0.21269433962264153</v>
      </c>
      <c r="Y33" s="23">
        <v>3593.6320000000001</v>
      </c>
      <c r="Z33" s="23">
        <v>23</v>
      </c>
      <c r="AA33" s="23">
        <v>1.919005E-2</v>
      </c>
      <c r="AB33" s="23">
        <v>1.2304999999999999</v>
      </c>
      <c r="AC33" s="23">
        <v>1.0419</v>
      </c>
      <c r="AD33" s="23">
        <v>5.7719999999999994E-2</v>
      </c>
      <c r="AI33" s="44"/>
      <c r="AJ33" s="45"/>
      <c r="AK33" s="46"/>
      <c r="AL33" s="46"/>
      <c r="AM33" s="46"/>
    </row>
    <row r="34" spans="1:39" s="7" customFormat="1" ht="12.5" x14ac:dyDescent="0.25">
      <c r="A34" s="75" t="s">
        <v>580</v>
      </c>
      <c r="B34" s="75" t="s">
        <v>592</v>
      </c>
      <c r="C34" s="75" t="s">
        <v>590</v>
      </c>
      <c r="D34" s="23">
        <v>1568.1516725302952</v>
      </c>
      <c r="E34" s="23">
        <v>8.5714285714285701E-3</v>
      </c>
      <c r="F34" s="23">
        <v>0</v>
      </c>
      <c r="G34" s="23">
        <v>1568.3916725302952</v>
      </c>
      <c r="H34" s="23">
        <v>0</v>
      </c>
      <c r="I34" s="23">
        <v>1.4762516666666664E-3</v>
      </c>
      <c r="J34" s="23">
        <v>0</v>
      </c>
      <c r="K34" s="23">
        <v>0</v>
      </c>
      <c r="L34" s="23">
        <v>0</v>
      </c>
      <c r="M34" s="23">
        <v>2240.2166750432789</v>
      </c>
      <c r="N34" s="23">
        <v>1.4285714285714285E-2</v>
      </c>
      <c r="O34" s="23">
        <v>0</v>
      </c>
      <c r="P34" s="23">
        <v>2240.616675043279</v>
      </c>
      <c r="Q34" s="23">
        <v>0</v>
      </c>
      <c r="R34" s="23">
        <v>1.7367666666666664E-3</v>
      </c>
      <c r="S34" s="23">
        <v>0</v>
      </c>
      <c r="T34" s="23">
        <v>0</v>
      </c>
      <c r="U34" s="23">
        <v>0</v>
      </c>
      <c r="V34" s="23">
        <v>2912.2816775562628</v>
      </c>
      <c r="W34" s="23">
        <v>1.9999999999999997E-2</v>
      </c>
      <c r="X34" s="23">
        <v>0</v>
      </c>
      <c r="Y34" s="23">
        <v>2912.8416775562628</v>
      </c>
      <c r="Z34" s="23">
        <v>0</v>
      </c>
      <c r="AA34" s="23">
        <v>1.9972816666666664E-3</v>
      </c>
      <c r="AB34" s="23">
        <v>0</v>
      </c>
      <c r="AC34" s="23">
        <v>0</v>
      </c>
      <c r="AD34" s="23">
        <v>0</v>
      </c>
      <c r="AI34" s="44"/>
      <c r="AJ34" s="45"/>
      <c r="AK34" s="46"/>
      <c r="AL34" s="46"/>
      <c r="AM34" s="46"/>
    </row>
    <row r="35" spans="1:39" s="7" customFormat="1" ht="12.5" x14ac:dyDescent="0.25">
      <c r="A35" s="75" t="s">
        <v>580</v>
      </c>
      <c r="B35" s="75" t="s">
        <v>592</v>
      </c>
      <c r="C35" s="75" t="s">
        <v>589</v>
      </c>
      <c r="D35" s="23">
        <v>2886.0929999999998</v>
      </c>
      <c r="E35" s="23">
        <v>0.25925000000000004</v>
      </c>
      <c r="F35" s="23">
        <v>0.14179622641509435</v>
      </c>
      <c r="G35" s="23">
        <v>2930.9279999999999</v>
      </c>
      <c r="H35" s="23">
        <v>17</v>
      </c>
      <c r="I35" s="23">
        <v>1.5700949999999998E-2</v>
      </c>
      <c r="J35" s="23">
        <v>0.90949999999999998</v>
      </c>
      <c r="K35" s="23">
        <v>0.77010000000000001</v>
      </c>
      <c r="L35" s="23">
        <v>3.848E-2</v>
      </c>
      <c r="M35" s="23">
        <v>3206.77</v>
      </c>
      <c r="N35" s="23">
        <v>0.30500000000000005</v>
      </c>
      <c r="O35" s="23">
        <v>0.17724528301886794</v>
      </c>
      <c r="P35" s="23">
        <v>3262.2799999999997</v>
      </c>
      <c r="Q35" s="23">
        <v>20</v>
      </c>
      <c r="R35" s="23">
        <v>1.7445499999999999E-2</v>
      </c>
      <c r="S35" s="23">
        <v>1.07</v>
      </c>
      <c r="T35" s="23">
        <v>0.90600000000000003</v>
      </c>
      <c r="U35" s="23">
        <v>4.8099999999999997E-2</v>
      </c>
      <c r="V35" s="23">
        <v>3527.4470000000001</v>
      </c>
      <c r="W35" s="23">
        <v>0.35075000000000001</v>
      </c>
      <c r="X35" s="23">
        <v>0.21269433962264153</v>
      </c>
      <c r="Y35" s="23">
        <v>3593.6320000000001</v>
      </c>
      <c r="Z35" s="23">
        <v>23</v>
      </c>
      <c r="AA35" s="23">
        <v>1.919005E-2</v>
      </c>
      <c r="AB35" s="23">
        <v>1.2304999999999999</v>
      </c>
      <c r="AC35" s="23">
        <v>1.0419</v>
      </c>
      <c r="AD35" s="23">
        <v>5.7719999999999994E-2</v>
      </c>
      <c r="AI35" s="44"/>
      <c r="AJ35" s="45"/>
      <c r="AK35" s="46"/>
      <c r="AL35" s="46"/>
      <c r="AM35" s="46"/>
    </row>
    <row r="36" spans="1:39" s="7" customFormat="1" ht="12.5" x14ac:dyDescent="0.25">
      <c r="A36" s="76"/>
      <c r="B36" s="75"/>
      <c r="C36" s="75"/>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K36" s="46"/>
      <c r="AL36" s="46"/>
      <c r="AM36" s="46"/>
    </row>
    <row r="37" spans="1:39" s="7" customFormat="1" ht="12.5" x14ac:dyDescent="0.25">
      <c r="A37" s="75" t="s">
        <v>591</v>
      </c>
      <c r="B37" s="75" t="s">
        <v>592</v>
      </c>
      <c r="C37" s="75" t="s">
        <v>44</v>
      </c>
      <c r="D37" s="23">
        <v>2410.65</v>
      </c>
      <c r="E37" s="23">
        <v>21.802499999999998</v>
      </c>
      <c r="F37" s="23">
        <v>0</v>
      </c>
      <c r="G37" s="23">
        <v>3021.12</v>
      </c>
      <c r="H37" s="23">
        <v>0.52</v>
      </c>
      <c r="I37" s="23">
        <v>7.6480000000000005E-4</v>
      </c>
      <c r="J37" s="23">
        <v>0.16819375</v>
      </c>
      <c r="K37" s="23">
        <v>6.3599999999999996E-4</v>
      </c>
      <c r="L37" s="23">
        <v>1.4939999999999999E-5</v>
      </c>
      <c r="M37" s="23">
        <v>2678.5</v>
      </c>
      <c r="N37" s="23">
        <v>24.224999999999998</v>
      </c>
      <c r="O37" s="23">
        <v>0</v>
      </c>
      <c r="P37" s="23">
        <v>3356.8</v>
      </c>
      <c r="Q37" s="23">
        <v>0.65</v>
      </c>
      <c r="R37" s="23">
        <v>9.5600000000000004E-4</v>
      </c>
      <c r="S37" s="23">
        <v>0.197875</v>
      </c>
      <c r="T37" s="23">
        <v>1.06E-3</v>
      </c>
      <c r="U37" s="23">
        <v>2.4899999999999999E-5</v>
      </c>
      <c r="V37" s="23">
        <v>2946.3500000000004</v>
      </c>
      <c r="W37" s="23">
        <v>26.647500000000001</v>
      </c>
      <c r="X37" s="23">
        <v>0</v>
      </c>
      <c r="Y37" s="23">
        <v>3692.4800000000005</v>
      </c>
      <c r="Z37" s="23">
        <v>0.78</v>
      </c>
      <c r="AA37" s="23">
        <v>1.1471999999999999E-3</v>
      </c>
      <c r="AB37" s="23">
        <v>0.22755624999999999</v>
      </c>
      <c r="AC37" s="23">
        <v>1.4839999999999999E-3</v>
      </c>
      <c r="AD37" s="23">
        <v>3.4859999999999995E-5</v>
      </c>
      <c r="AI37" s="44"/>
      <c r="AJ37" s="45"/>
      <c r="AK37" s="46"/>
      <c r="AL37" s="46"/>
      <c r="AM37" s="46"/>
    </row>
    <row r="38" spans="1:39" s="7" customFormat="1" ht="12.5" x14ac:dyDescent="0.25">
      <c r="A38" s="75" t="s">
        <v>591</v>
      </c>
      <c r="B38" s="75" t="s">
        <v>592</v>
      </c>
      <c r="C38" s="75" t="s">
        <v>475</v>
      </c>
      <c r="D38" s="23">
        <v>0</v>
      </c>
      <c r="E38" s="23">
        <v>0</v>
      </c>
      <c r="F38" s="23">
        <v>0.11160000000000002</v>
      </c>
      <c r="G38" s="23">
        <v>29.574000000000005</v>
      </c>
      <c r="H38" s="23">
        <v>0</v>
      </c>
      <c r="I38" s="23">
        <v>5.6126749999999993E-3</v>
      </c>
      <c r="J38" s="23">
        <v>0</v>
      </c>
      <c r="K38" s="23">
        <v>0</v>
      </c>
      <c r="L38" s="23">
        <v>0</v>
      </c>
      <c r="M38" s="23">
        <v>0</v>
      </c>
      <c r="N38" s="23">
        <v>0</v>
      </c>
      <c r="O38" s="23">
        <v>0.18600000000000003</v>
      </c>
      <c r="P38" s="23">
        <v>49.290000000000006</v>
      </c>
      <c r="Q38" s="23">
        <v>0</v>
      </c>
      <c r="R38" s="23">
        <v>1.1225349999999999E-2</v>
      </c>
      <c r="S38" s="23">
        <v>0</v>
      </c>
      <c r="T38" s="23">
        <v>0</v>
      </c>
      <c r="U38" s="23">
        <v>0</v>
      </c>
      <c r="V38" s="23">
        <v>0</v>
      </c>
      <c r="W38" s="23">
        <v>0</v>
      </c>
      <c r="X38" s="23">
        <v>0.26040000000000002</v>
      </c>
      <c r="Y38" s="23">
        <v>69.006</v>
      </c>
      <c r="Z38" s="23">
        <v>0</v>
      </c>
      <c r="AA38" s="23">
        <v>1.6838025E-2</v>
      </c>
      <c r="AB38" s="23">
        <v>0</v>
      </c>
      <c r="AC38" s="23">
        <v>0</v>
      </c>
      <c r="AD38" s="23">
        <v>0</v>
      </c>
      <c r="AI38" s="44"/>
      <c r="AJ38" s="45"/>
      <c r="AK38" s="46"/>
      <c r="AL38" s="46"/>
      <c r="AM38" s="46"/>
    </row>
    <row r="39" spans="1:39" s="7" customFormat="1" ht="12.5" x14ac:dyDescent="0.25">
      <c r="A39" s="75" t="s">
        <v>591</v>
      </c>
      <c r="B39" s="75" t="s">
        <v>592</v>
      </c>
      <c r="C39" s="75" t="s">
        <v>476</v>
      </c>
      <c r="D39" s="23">
        <v>0</v>
      </c>
      <c r="E39" s="23">
        <v>0</v>
      </c>
      <c r="F39" s="23">
        <v>0</v>
      </c>
      <c r="G39" s="23">
        <v>0</v>
      </c>
      <c r="H39" s="23">
        <v>0</v>
      </c>
      <c r="I39" s="23">
        <v>3.6294540000000003E-3</v>
      </c>
      <c r="J39" s="23">
        <v>0</v>
      </c>
      <c r="K39" s="23">
        <v>0</v>
      </c>
      <c r="L39" s="23">
        <v>0</v>
      </c>
      <c r="M39" s="23">
        <v>0</v>
      </c>
      <c r="N39" s="23">
        <v>0</v>
      </c>
      <c r="O39" s="23">
        <v>0</v>
      </c>
      <c r="P39" s="23">
        <v>0</v>
      </c>
      <c r="Q39" s="23">
        <v>0</v>
      </c>
      <c r="R39" s="23">
        <v>7.2589080000000005E-3</v>
      </c>
      <c r="S39" s="23">
        <v>0</v>
      </c>
      <c r="T39" s="23">
        <v>0</v>
      </c>
      <c r="U39" s="23">
        <v>0</v>
      </c>
      <c r="V39" s="23">
        <v>0</v>
      </c>
      <c r="W39" s="23">
        <v>0</v>
      </c>
      <c r="X39" s="23">
        <v>0</v>
      </c>
      <c r="Y39" s="23">
        <v>0</v>
      </c>
      <c r="Z39" s="23">
        <v>0</v>
      </c>
      <c r="AA39" s="23">
        <v>1.0888362E-2</v>
      </c>
      <c r="AB39" s="23">
        <v>0</v>
      </c>
      <c r="AC39" s="23">
        <v>0</v>
      </c>
      <c r="AD39" s="23">
        <v>0</v>
      </c>
      <c r="AI39" s="44"/>
      <c r="AJ39" s="45"/>
      <c r="AK39" s="46"/>
      <c r="AL39" s="46"/>
      <c r="AM39" s="46"/>
    </row>
    <row r="40" spans="1:39" s="7" customFormat="1" ht="12.5" x14ac:dyDescent="0.25">
      <c r="A40" s="75" t="s">
        <v>591</v>
      </c>
      <c r="B40" s="75" t="s">
        <v>592</v>
      </c>
      <c r="C40" s="75" t="s">
        <v>471</v>
      </c>
      <c r="D40" s="23">
        <v>1265.4377480314961</v>
      </c>
      <c r="E40" s="23">
        <v>8.1081081081081068E-3</v>
      </c>
      <c r="F40" s="23">
        <v>0</v>
      </c>
      <c r="G40" s="23">
        <v>1265.6647750585232</v>
      </c>
      <c r="H40" s="23">
        <v>5.2500000000000047E-2</v>
      </c>
      <c r="I40" s="23">
        <v>1.3699924583333333E-3</v>
      </c>
      <c r="J40" s="23">
        <v>0</v>
      </c>
      <c r="K40" s="23">
        <v>0</v>
      </c>
      <c r="L40" s="23">
        <v>0</v>
      </c>
      <c r="M40" s="23">
        <v>2109.062913385827</v>
      </c>
      <c r="N40" s="23">
        <v>1.3513513513513513E-2</v>
      </c>
      <c r="O40" s="23">
        <v>0</v>
      </c>
      <c r="P40" s="23">
        <v>2109.4412917642053</v>
      </c>
      <c r="Q40" s="23">
        <v>7.5000000000000067E-2</v>
      </c>
      <c r="R40" s="23">
        <v>1.6117558333333334E-3</v>
      </c>
      <c r="S40" s="23">
        <v>0</v>
      </c>
      <c r="T40" s="23">
        <v>0</v>
      </c>
      <c r="U40" s="23">
        <v>0</v>
      </c>
      <c r="V40" s="23">
        <v>2952.6880787401574</v>
      </c>
      <c r="W40" s="23">
        <v>1.8918918918918916E-2</v>
      </c>
      <c r="X40" s="23">
        <v>0</v>
      </c>
      <c r="Y40" s="23">
        <v>2953.2178084698871</v>
      </c>
      <c r="Z40" s="23">
        <v>9.7500000000000087E-2</v>
      </c>
      <c r="AA40" s="23">
        <v>1.8535192083333333E-3</v>
      </c>
      <c r="AB40" s="23">
        <v>0</v>
      </c>
      <c r="AC40" s="23">
        <v>0</v>
      </c>
      <c r="AD40" s="23">
        <v>0</v>
      </c>
      <c r="AI40" s="44"/>
      <c r="AJ40" s="45"/>
      <c r="AK40" s="46"/>
      <c r="AL40" s="46"/>
      <c r="AM40" s="46"/>
    </row>
    <row r="41" spans="1:39" s="7" customFormat="1" ht="12.5" x14ac:dyDescent="0.25">
      <c r="A41" s="75" t="s">
        <v>591</v>
      </c>
      <c r="B41" s="75" t="s">
        <v>592</v>
      </c>
      <c r="C41" s="75" t="s">
        <v>1270</v>
      </c>
      <c r="D41" s="23">
        <v>1339.25</v>
      </c>
      <c r="E41" s="23">
        <v>12.112499999999999</v>
      </c>
      <c r="F41" s="23">
        <v>0</v>
      </c>
      <c r="G41" s="23">
        <v>1678.4</v>
      </c>
      <c r="H41" s="23">
        <v>0.32500000000000001</v>
      </c>
      <c r="I41" s="23">
        <v>4.7800000000000002E-4</v>
      </c>
      <c r="J41" s="23">
        <v>9.8937499999999998E-2</v>
      </c>
      <c r="K41" s="23">
        <v>5.2999999999999998E-4</v>
      </c>
      <c r="L41" s="23">
        <v>1.2449999999999999E-5</v>
      </c>
      <c r="M41" s="23">
        <v>2678.5</v>
      </c>
      <c r="N41" s="23">
        <v>24.224999999999998</v>
      </c>
      <c r="O41" s="23">
        <v>0</v>
      </c>
      <c r="P41" s="23">
        <v>3356.8</v>
      </c>
      <c r="Q41" s="23">
        <v>0.65</v>
      </c>
      <c r="R41" s="23">
        <v>9.5600000000000004E-4</v>
      </c>
      <c r="S41" s="23">
        <v>0.197875</v>
      </c>
      <c r="T41" s="23">
        <v>1.06E-3</v>
      </c>
      <c r="U41" s="23">
        <v>2.4899999999999999E-5</v>
      </c>
      <c r="V41" s="23">
        <v>4017.75</v>
      </c>
      <c r="W41" s="23">
        <v>36.337499999999999</v>
      </c>
      <c r="X41" s="23">
        <v>0</v>
      </c>
      <c r="Y41" s="23">
        <v>5035.2</v>
      </c>
      <c r="Z41" s="23">
        <v>0.97500000000000009</v>
      </c>
      <c r="AA41" s="23">
        <v>1.4339999999999999E-3</v>
      </c>
      <c r="AB41" s="23">
        <v>0.29681249999999998</v>
      </c>
      <c r="AC41" s="23">
        <v>1.5899999999999998E-3</v>
      </c>
      <c r="AD41" s="23">
        <v>3.735E-5</v>
      </c>
      <c r="AI41" s="44"/>
      <c r="AJ41" s="45"/>
      <c r="AK41" s="46"/>
      <c r="AL41" s="46"/>
      <c r="AM41" s="46"/>
    </row>
    <row r="42" spans="1:39" s="7" customFormat="1" ht="12.5" x14ac:dyDescent="0.25">
      <c r="A42" s="75" t="s">
        <v>591</v>
      </c>
      <c r="B42" s="75" t="s">
        <v>592</v>
      </c>
      <c r="C42" s="75" t="s">
        <v>1271</v>
      </c>
      <c r="D42" s="23">
        <v>1054.5314566929135</v>
      </c>
      <c r="E42" s="23">
        <v>6.7567567567567563E-3</v>
      </c>
      <c r="F42" s="23">
        <v>0</v>
      </c>
      <c r="G42" s="23">
        <v>1054.7206458821026</v>
      </c>
      <c r="H42" s="23">
        <v>3.7500000000000033E-2</v>
      </c>
      <c r="I42" s="23">
        <v>8.0587791666666671E-4</v>
      </c>
      <c r="J42" s="23">
        <v>0</v>
      </c>
      <c r="K42" s="23">
        <v>0</v>
      </c>
      <c r="L42" s="23">
        <v>0</v>
      </c>
      <c r="M42" s="23">
        <v>2109.062913385827</v>
      </c>
      <c r="N42" s="23">
        <v>1.3513513513513513E-2</v>
      </c>
      <c r="O42" s="23">
        <v>0</v>
      </c>
      <c r="P42" s="23">
        <v>2109.4412917642053</v>
      </c>
      <c r="Q42" s="23">
        <v>7.5000000000000067E-2</v>
      </c>
      <c r="R42" s="23">
        <v>1.6117558333333334E-3</v>
      </c>
      <c r="S42" s="23">
        <v>0</v>
      </c>
      <c r="T42" s="23">
        <v>0</v>
      </c>
      <c r="U42" s="23">
        <v>0</v>
      </c>
      <c r="V42" s="23">
        <v>3163.5943700787402</v>
      </c>
      <c r="W42" s="23">
        <v>2.0270270270270268E-2</v>
      </c>
      <c r="X42" s="23">
        <v>0</v>
      </c>
      <c r="Y42" s="23">
        <v>3164.1619376463077</v>
      </c>
      <c r="Z42" s="23">
        <v>0.1125000000000001</v>
      </c>
      <c r="AA42" s="23">
        <v>2.4176337500000002E-3</v>
      </c>
      <c r="AB42" s="23">
        <v>0</v>
      </c>
      <c r="AC42" s="23">
        <v>0</v>
      </c>
      <c r="AD42" s="23">
        <v>0</v>
      </c>
      <c r="AI42" s="44"/>
      <c r="AJ42" s="45"/>
      <c r="AK42" s="46"/>
      <c r="AL42" s="46"/>
      <c r="AM42" s="46"/>
    </row>
    <row r="43" spans="1:39" s="7" customFormat="1" ht="12.5" x14ac:dyDescent="0.25">
      <c r="A43" s="75" t="s">
        <v>591</v>
      </c>
      <c r="B43" s="75" t="s">
        <v>592</v>
      </c>
      <c r="C43" s="75" t="s">
        <v>1272</v>
      </c>
      <c r="D43" s="23">
        <v>1339.25</v>
      </c>
      <c r="E43" s="23">
        <v>12.112499999999999</v>
      </c>
      <c r="F43" s="23">
        <v>0</v>
      </c>
      <c r="G43" s="23">
        <v>1678.4</v>
      </c>
      <c r="H43" s="23">
        <v>0.32500000000000001</v>
      </c>
      <c r="I43" s="23">
        <v>4.7800000000000002E-4</v>
      </c>
      <c r="J43" s="23">
        <v>9.8937499999999998E-2</v>
      </c>
      <c r="K43" s="23">
        <v>5.2999999999999998E-4</v>
      </c>
      <c r="L43" s="23">
        <v>1.2449999999999999E-5</v>
      </c>
      <c r="M43" s="23">
        <v>2678.5</v>
      </c>
      <c r="N43" s="23">
        <v>24.224999999999998</v>
      </c>
      <c r="O43" s="23">
        <v>0</v>
      </c>
      <c r="P43" s="23">
        <v>3356.8</v>
      </c>
      <c r="Q43" s="23">
        <v>0.65</v>
      </c>
      <c r="R43" s="23">
        <v>9.5600000000000004E-4</v>
      </c>
      <c r="S43" s="23">
        <v>0.197875</v>
      </c>
      <c r="T43" s="23">
        <v>1.06E-3</v>
      </c>
      <c r="U43" s="23">
        <v>2.4899999999999999E-5</v>
      </c>
      <c r="V43" s="23">
        <v>4017.75</v>
      </c>
      <c r="W43" s="23">
        <v>36.337499999999999</v>
      </c>
      <c r="X43" s="23">
        <v>0</v>
      </c>
      <c r="Y43" s="23">
        <v>5035.2</v>
      </c>
      <c r="Z43" s="23">
        <v>0.97500000000000009</v>
      </c>
      <c r="AA43" s="23">
        <v>1.4339999999999999E-3</v>
      </c>
      <c r="AB43" s="23">
        <v>0.29681249999999998</v>
      </c>
      <c r="AC43" s="23">
        <v>1.5899999999999998E-3</v>
      </c>
      <c r="AD43" s="23">
        <v>3.735E-5</v>
      </c>
      <c r="AI43" s="44"/>
      <c r="AJ43" s="45"/>
      <c r="AK43" s="46"/>
      <c r="AL43" s="46"/>
      <c r="AM43" s="46"/>
    </row>
    <row r="44" spans="1:39" s="7" customFormat="1" ht="12.5" x14ac:dyDescent="0.25">
      <c r="A44" s="75" t="s">
        <v>591</v>
      </c>
      <c r="B44" s="75" t="s">
        <v>592</v>
      </c>
      <c r="C44" s="75" t="s">
        <v>1273</v>
      </c>
      <c r="D44" s="23">
        <v>1054.5314566929135</v>
      </c>
      <c r="E44" s="23">
        <v>6.7567567567567563E-3</v>
      </c>
      <c r="F44" s="23">
        <v>0</v>
      </c>
      <c r="G44" s="23">
        <v>1054.7206458821026</v>
      </c>
      <c r="H44" s="23">
        <v>3.7500000000000033E-2</v>
      </c>
      <c r="I44" s="23">
        <v>8.0587791666666671E-4</v>
      </c>
      <c r="J44" s="23">
        <v>0</v>
      </c>
      <c r="K44" s="23">
        <v>0</v>
      </c>
      <c r="L44" s="23">
        <v>0</v>
      </c>
      <c r="M44" s="23">
        <v>2109.062913385827</v>
      </c>
      <c r="N44" s="23">
        <v>1.3513513513513513E-2</v>
      </c>
      <c r="O44" s="23">
        <v>0</v>
      </c>
      <c r="P44" s="23">
        <v>2109.4412917642053</v>
      </c>
      <c r="Q44" s="23">
        <v>7.5000000000000067E-2</v>
      </c>
      <c r="R44" s="23">
        <v>1.6117558333333334E-3</v>
      </c>
      <c r="S44" s="23">
        <v>0</v>
      </c>
      <c r="T44" s="23">
        <v>0</v>
      </c>
      <c r="U44" s="23">
        <v>0</v>
      </c>
      <c r="V44" s="23">
        <v>3163.5943700787402</v>
      </c>
      <c r="W44" s="23">
        <v>2.0270270270270268E-2</v>
      </c>
      <c r="X44" s="23">
        <v>0</v>
      </c>
      <c r="Y44" s="23">
        <v>3164.1619376463077</v>
      </c>
      <c r="Z44" s="23">
        <v>0.1125000000000001</v>
      </c>
      <c r="AA44" s="23">
        <v>2.4176337500000002E-3</v>
      </c>
      <c r="AB44" s="23">
        <v>0</v>
      </c>
      <c r="AC44" s="23">
        <v>0</v>
      </c>
      <c r="AD44" s="23">
        <v>0</v>
      </c>
      <c r="AI44" s="44"/>
      <c r="AJ44" s="45"/>
      <c r="AK44" s="46"/>
      <c r="AL44" s="46"/>
      <c r="AM44" s="46"/>
    </row>
    <row r="45" spans="1:39" s="7" customFormat="1" ht="12.5" x14ac:dyDescent="0.25">
      <c r="A45" s="76"/>
      <c r="B45" s="75"/>
      <c r="C45" s="75"/>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K45" s="46"/>
      <c r="AL45" s="46"/>
      <c r="AM45" s="46"/>
    </row>
    <row r="46" spans="1:39" s="7" customFormat="1" ht="12.5" x14ac:dyDescent="0.25">
      <c r="A46" s="75" t="s">
        <v>593</v>
      </c>
      <c r="B46" s="75" t="s">
        <v>579</v>
      </c>
      <c r="C46" s="75" t="s">
        <v>507</v>
      </c>
      <c r="D46" s="23">
        <v>2661.6000000000004</v>
      </c>
      <c r="E46" s="23">
        <v>0.10828108108108109</v>
      </c>
      <c r="F46" s="23">
        <v>6.4000000000000001E-2</v>
      </c>
      <c r="G46" s="23">
        <v>2681.5918702702706</v>
      </c>
      <c r="H46" s="23">
        <v>13.5</v>
      </c>
      <c r="I46" s="23">
        <v>1.0102814999999999E-2</v>
      </c>
      <c r="J46" s="23">
        <v>3.7506250000000003</v>
      </c>
      <c r="K46" s="23">
        <v>3.7654999999999998</v>
      </c>
      <c r="L46" s="23">
        <v>7.7009999999999995E-2</v>
      </c>
      <c r="M46" s="23">
        <v>3327</v>
      </c>
      <c r="N46" s="23">
        <v>0.13535135135135135</v>
      </c>
      <c r="O46" s="23">
        <v>0.08</v>
      </c>
      <c r="P46" s="23">
        <v>3351.9898378378375</v>
      </c>
      <c r="Q46" s="23">
        <v>15</v>
      </c>
      <c r="R46" s="23">
        <v>1.1225349999999999E-2</v>
      </c>
      <c r="S46" s="23">
        <v>4.4125000000000005</v>
      </c>
      <c r="T46" s="23">
        <v>4.43</v>
      </c>
      <c r="U46" s="23">
        <v>9.06E-2</v>
      </c>
      <c r="V46" s="23">
        <v>3992.3999999999996</v>
      </c>
      <c r="W46" s="23">
        <v>0.1624216216216216</v>
      </c>
      <c r="X46" s="23">
        <v>9.6000000000000002E-2</v>
      </c>
      <c r="Y46" s="23">
        <v>4022.3878054054053</v>
      </c>
      <c r="Z46" s="23">
        <v>16.5</v>
      </c>
      <c r="AA46" s="23">
        <v>1.2347884999999999E-2</v>
      </c>
      <c r="AB46" s="23">
        <v>5.0743749999999999</v>
      </c>
      <c r="AC46" s="23">
        <v>5.0944999999999991</v>
      </c>
      <c r="AD46" s="23">
        <v>0.10418999999999999</v>
      </c>
      <c r="AI46" s="44"/>
      <c r="AJ46" s="45"/>
      <c r="AK46" s="46"/>
      <c r="AL46" s="46"/>
      <c r="AM46" s="46"/>
    </row>
    <row r="47" spans="1:39" s="7" customFormat="1" ht="12.5" x14ac:dyDescent="0.25">
      <c r="A47" s="75" t="s">
        <v>593</v>
      </c>
      <c r="B47" s="75" t="s">
        <v>579</v>
      </c>
      <c r="C47" s="75" t="s">
        <v>48</v>
      </c>
      <c r="D47" s="23">
        <v>2729.9154929577467</v>
      </c>
      <c r="E47" s="23">
        <v>0.13800000000000001</v>
      </c>
      <c r="F47" s="23">
        <v>4.8000000000000001E-2</v>
      </c>
      <c r="G47" s="23">
        <v>2746.4994929577465</v>
      </c>
      <c r="H47" s="23">
        <v>16.421361502347416</v>
      </c>
      <c r="I47" s="23">
        <v>1.1229164999999999E-2</v>
      </c>
      <c r="J47" s="23">
        <v>1.4744577464788731</v>
      </c>
      <c r="K47" s="23">
        <v>1.3184007042253523</v>
      </c>
      <c r="L47" s="23">
        <v>3.8720000000000004E-2</v>
      </c>
      <c r="M47" s="23">
        <v>3033.2394366197186</v>
      </c>
      <c r="N47" s="23">
        <v>0.23</v>
      </c>
      <c r="O47" s="23">
        <v>0.08</v>
      </c>
      <c r="P47" s="23">
        <v>3060.8794366197185</v>
      </c>
      <c r="Q47" s="23">
        <v>19.31924882629108</v>
      </c>
      <c r="R47" s="23">
        <v>1.2476849999999999E-2</v>
      </c>
      <c r="S47" s="23">
        <v>1.6382863849765257</v>
      </c>
      <c r="T47" s="23">
        <v>1.4648896713615025</v>
      </c>
      <c r="U47" s="23">
        <v>4.8399999999999999E-2</v>
      </c>
      <c r="V47" s="23">
        <v>3336.5633802816906</v>
      </c>
      <c r="W47" s="23">
        <v>0.32200000000000001</v>
      </c>
      <c r="X47" s="23">
        <v>0.11199999999999999</v>
      </c>
      <c r="Y47" s="23">
        <v>3375.2593802816905</v>
      </c>
      <c r="Z47" s="23">
        <v>22.21713615023474</v>
      </c>
      <c r="AA47" s="23">
        <v>1.3724535000000001E-2</v>
      </c>
      <c r="AB47" s="23">
        <v>1.8021150234741783</v>
      </c>
      <c r="AC47" s="23">
        <v>1.6113786384976529</v>
      </c>
      <c r="AD47" s="23">
        <v>5.8079999999999993E-2</v>
      </c>
      <c r="AI47" s="44"/>
      <c r="AJ47" s="45"/>
      <c r="AK47" s="46"/>
      <c r="AL47" s="46"/>
      <c r="AM47" s="46"/>
    </row>
    <row r="48" spans="1:39" s="7" customFormat="1" ht="12.5" x14ac:dyDescent="0.25">
      <c r="A48" s="75" t="s">
        <v>593</v>
      </c>
      <c r="B48" s="75" t="s">
        <v>579</v>
      </c>
      <c r="C48" s="75" t="s">
        <v>44</v>
      </c>
      <c r="D48" s="23">
        <v>2374.7399999999998</v>
      </c>
      <c r="E48" s="23">
        <v>34.841500000000003</v>
      </c>
      <c r="F48" s="23">
        <v>0</v>
      </c>
      <c r="G48" s="23">
        <v>3350.3019999999997</v>
      </c>
      <c r="H48" s="23">
        <v>0.80800000000000005</v>
      </c>
      <c r="I48" s="23">
        <v>0.37422400000000006</v>
      </c>
      <c r="J48" s="23">
        <v>9.6000000000000002E-2</v>
      </c>
      <c r="K48" s="23">
        <v>6.3599999999999996E-4</v>
      </c>
      <c r="L48" s="23">
        <v>1.4939999999999999E-5</v>
      </c>
      <c r="M48" s="23">
        <v>2638.6</v>
      </c>
      <c r="N48" s="23">
        <v>40.99</v>
      </c>
      <c r="O48" s="23">
        <v>0</v>
      </c>
      <c r="P48" s="23">
        <v>3786.3199999999997</v>
      </c>
      <c r="Q48" s="23">
        <v>1.01</v>
      </c>
      <c r="R48" s="23">
        <v>0.46778000000000003</v>
      </c>
      <c r="S48" s="23">
        <v>0.12</v>
      </c>
      <c r="T48" s="23">
        <v>1.06E-3</v>
      </c>
      <c r="U48" s="23">
        <v>2.4899999999999999E-5</v>
      </c>
      <c r="V48" s="23">
        <v>2902.46</v>
      </c>
      <c r="W48" s="23">
        <v>47.138500000000001</v>
      </c>
      <c r="X48" s="23">
        <v>0</v>
      </c>
      <c r="Y48" s="23">
        <v>4222.3379999999997</v>
      </c>
      <c r="Z48" s="23">
        <v>1.212</v>
      </c>
      <c r="AA48" s="23">
        <v>0.56133600000000006</v>
      </c>
      <c r="AB48" s="23">
        <v>0.14399999999999999</v>
      </c>
      <c r="AC48" s="23">
        <v>1.4839999999999999E-3</v>
      </c>
      <c r="AD48" s="23">
        <v>3.4859999999999995E-5</v>
      </c>
      <c r="AI48" s="44"/>
      <c r="AJ48" s="45"/>
      <c r="AK48" s="46"/>
      <c r="AL48" s="46"/>
      <c r="AM48" s="46"/>
    </row>
    <row r="49" spans="1:39" s="7" customFormat="1" ht="12.5" x14ac:dyDescent="0.25">
      <c r="A49" s="75" t="s">
        <v>593</v>
      </c>
      <c r="B49" s="75" t="s">
        <v>579</v>
      </c>
      <c r="C49" s="75" t="s">
        <v>1274</v>
      </c>
      <c r="D49" s="23">
        <v>1949.2957746478871</v>
      </c>
      <c r="E49" s="23">
        <v>3.9106145251396655E-2</v>
      </c>
      <c r="F49" s="23">
        <v>9.0502793296089387E-2</v>
      </c>
      <c r="G49" s="23">
        <v>1974.3739869383901</v>
      </c>
      <c r="H49" s="23">
        <v>7.2112676056338039</v>
      </c>
      <c r="I49" s="23">
        <v>7.9474999999999997E-3</v>
      </c>
      <c r="J49" s="23">
        <v>5.2014084507042257</v>
      </c>
      <c r="K49" s="23">
        <v>2.9011318144941409</v>
      </c>
      <c r="L49" s="23">
        <v>6.25E-2</v>
      </c>
      <c r="M49" s="23">
        <v>3248.8262910798121</v>
      </c>
      <c r="N49" s="23">
        <v>5.5865921787709508E-2</v>
      </c>
      <c r="O49" s="23">
        <v>0.15083798882681565</v>
      </c>
      <c r="P49" s="23">
        <v>3290.3626039289743</v>
      </c>
      <c r="Q49" s="23">
        <v>9.0140845070422539</v>
      </c>
      <c r="R49" s="23">
        <v>9.3499999999999989E-3</v>
      </c>
      <c r="S49" s="23">
        <v>5.779342723004695</v>
      </c>
      <c r="T49" s="23">
        <v>5.8022636289882819</v>
      </c>
      <c r="U49" s="23">
        <v>0.125</v>
      </c>
      <c r="V49" s="23">
        <v>4548.3568075117364</v>
      </c>
      <c r="W49" s="23">
        <v>7.2625698324022367E-2</v>
      </c>
      <c r="X49" s="23">
        <v>0.2111731843575419</v>
      </c>
      <c r="Y49" s="23">
        <v>4606.3512209195578</v>
      </c>
      <c r="Z49" s="23">
        <v>10.816901408450704</v>
      </c>
      <c r="AA49" s="23">
        <v>1.0752499999999998E-2</v>
      </c>
      <c r="AB49" s="23">
        <v>6.3572769953051651</v>
      </c>
      <c r="AC49" s="23">
        <v>8.7033954434824228</v>
      </c>
      <c r="AD49" s="23">
        <v>0.1875</v>
      </c>
      <c r="AI49" s="44"/>
      <c r="AJ49" s="45"/>
      <c r="AK49" s="46"/>
      <c r="AL49" s="46"/>
      <c r="AM49" s="46"/>
    </row>
    <row r="50" spans="1:39" s="7" customFormat="1" ht="12.5" x14ac:dyDescent="0.25">
      <c r="A50" s="75" t="s">
        <v>593</v>
      </c>
      <c r="B50" s="75" t="s">
        <v>579</v>
      </c>
      <c r="C50" s="75" t="s">
        <v>1275</v>
      </c>
      <c r="D50" s="23">
        <v>2550.4</v>
      </c>
      <c r="E50" s="23">
        <v>4.8000000000000008E-2</v>
      </c>
      <c r="F50" s="23">
        <v>0.13600000000000001</v>
      </c>
      <c r="G50" s="23">
        <v>2587.7840000000001</v>
      </c>
      <c r="H50" s="23">
        <v>2.9350510258013429</v>
      </c>
      <c r="I50" s="23">
        <v>7.6333333333333331E-3</v>
      </c>
      <c r="J50" s="23">
        <v>1.5829452852153667</v>
      </c>
      <c r="K50" s="23">
        <v>1.3455034924330618</v>
      </c>
      <c r="L50" s="23">
        <v>0.39200000000000002</v>
      </c>
      <c r="M50" s="23">
        <v>3188</v>
      </c>
      <c r="N50" s="23">
        <v>6.0000000000000005E-2</v>
      </c>
      <c r="O50" s="23">
        <v>0.17</v>
      </c>
      <c r="P50" s="23">
        <v>3234.73</v>
      </c>
      <c r="Q50" s="23">
        <v>5.8701020516026858</v>
      </c>
      <c r="R50" s="23">
        <v>1.5266666666666666E-2</v>
      </c>
      <c r="S50" s="23">
        <v>3.1658905704307334</v>
      </c>
      <c r="T50" s="23">
        <v>2.6910069848661236</v>
      </c>
      <c r="U50" s="23">
        <v>0.49</v>
      </c>
      <c r="V50" s="23">
        <v>3825.6</v>
      </c>
      <c r="W50" s="23">
        <v>7.2000000000000008E-2</v>
      </c>
      <c r="X50" s="23">
        <v>0.20400000000000001</v>
      </c>
      <c r="Y50" s="23">
        <v>3881.6759999999999</v>
      </c>
      <c r="Z50" s="23">
        <v>8.8051530774040287</v>
      </c>
      <c r="AA50" s="23">
        <v>2.29E-2</v>
      </c>
      <c r="AB50" s="23">
        <v>4.7488358556461003</v>
      </c>
      <c r="AC50" s="23">
        <v>4.0365104772991849</v>
      </c>
      <c r="AD50" s="23">
        <v>0.58799999999999997</v>
      </c>
      <c r="AI50" s="44"/>
      <c r="AJ50" s="45"/>
      <c r="AK50" s="46"/>
      <c r="AL50" s="46"/>
      <c r="AM50" s="46"/>
    </row>
    <row r="51" spans="1:39" s="7" customFormat="1" ht="12.5" x14ac:dyDescent="0.25">
      <c r="A51" s="75" t="s">
        <v>593</v>
      </c>
      <c r="B51" s="75" t="s">
        <v>579</v>
      </c>
      <c r="C51" s="75" t="s">
        <v>1276</v>
      </c>
      <c r="D51" s="23">
        <v>1516.6197183098593</v>
      </c>
      <c r="E51" s="23">
        <v>0.115</v>
      </c>
      <c r="F51" s="23">
        <v>0.04</v>
      </c>
      <c r="G51" s="23">
        <v>1530.4397183098592</v>
      </c>
      <c r="H51" s="23">
        <v>9.65962441314554</v>
      </c>
      <c r="I51" s="23">
        <v>6.2384249999999997E-3</v>
      </c>
      <c r="J51" s="23">
        <v>0.81914319248826284</v>
      </c>
      <c r="K51" s="23">
        <v>0.73244483568075125</v>
      </c>
      <c r="L51" s="23">
        <v>2.4199999999999999E-2</v>
      </c>
      <c r="M51" s="23">
        <v>3033.2394366197186</v>
      </c>
      <c r="N51" s="23">
        <v>0.23</v>
      </c>
      <c r="O51" s="23">
        <v>0.08</v>
      </c>
      <c r="P51" s="23">
        <v>3060.8794366197185</v>
      </c>
      <c r="Q51" s="23">
        <v>19.31924882629108</v>
      </c>
      <c r="R51" s="23">
        <v>1.2476849999999999E-2</v>
      </c>
      <c r="S51" s="23">
        <v>1.6382863849765257</v>
      </c>
      <c r="T51" s="23">
        <v>1.4648896713615025</v>
      </c>
      <c r="U51" s="23">
        <v>4.8399999999999999E-2</v>
      </c>
      <c r="V51" s="23">
        <v>4549.8591549295779</v>
      </c>
      <c r="W51" s="23">
        <v>0.34500000000000003</v>
      </c>
      <c r="X51" s="23">
        <v>0.12</v>
      </c>
      <c r="Y51" s="23">
        <v>4591.319154929578</v>
      </c>
      <c r="Z51" s="23">
        <v>28.97887323943662</v>
      </c>
      <c r="AA51" s="23">
        <v>1.8715275E-2</v>
      </c>
      <c r="AB51" s="23">
        <v>2.4574295774647883</v>
      </c>
      <c r="AC51" s="23">
        <v>2.1973345070422536</v>
      </c>
      <c r="AD51" s="23">
        <v>7.2599999999999998E-2</v>
      </c>
      <c r="AI51" s="44"/>
      <c r="AJ51" s="45"/>
      <c r="AK51" s="46"/>
      <c r="AL51" s="46"/>
      <c r="AM51" s="46"/>
    </row>
    <row r="52" spans="1:39" s="7" customFormat="1" ht="12.5" x14ac:dyDescent="0.25">
      <c r="A52" s="75" t="s">
        <v>593</v>
      </c>
      <c r="B52" s="75" t="s">
        <v>579</v>
      </c>
      <c r="C52" s="75" t="s">
        <v>1270</v>
      </c>
      <c r="D52" s="23">
        <v>1319.3</v>
      </c>
      <c r="E52" s="23">
        <v>20.495000000000001</v>
      </c>
      <c r="F52" s="23">
        <v>0</v>
      </c>
      <c r="G52" s="23">
        <v>1893.1599999999999</v>
      </c>
      <c r="H52" s="23">
        <v>0.505</v>
      </c>
      <c r="I52" s="23">
        <v>0.23389000000000001</v>
      </c>
      <c r="J52" s="23">
        <v>0.06</v>
      </c>
      <c r="K52" s="23">
        <v>5.2999999999999998E-4</v>
      </c>
      <c r="L52" s="23">
        <v>1.2449999999999999E-5</v>
      </c>
      <c r="M52" s="23">
        <v>2638.6</v>
      </c>
      <c r="N52" s="23">
        <v>40.99</v>
      </c>
      <c r="O52" s="23">
        <v>0</v>
      </c>
      <c r="P52" s="23">
        <v>3786.3199999999997</v>
      </c>
      <c r="Q52" s="23">
        <v>1.01</v>
      </c>
      <c r="R52" s="23">
        <v>0.46778000000000003</v>
      </c>
      <c r="S52" s="23">
        <v>0.12</v>
      </c>
      <c r="T52" s="23">
        <v>1.06E-3</v>
      </c>
      <c r="U52" s="23">
        <v>2.4899999999999999E-5</v>
      </c>
      <c r="V52" s="23">
        <v>3957.8999999999996</v>
      </c>
      <c r="W52" s="23">
        <v>61.484999999999999</v>
      </c>
      <c r="X52" s="23">
        <v>0</v>
      </c>
      <c r="Y52" s="23">
        <v>5679.48</v>
      </c>
      <c r="Z52" s="23">
        <v>1.5150000000000001</v>
      </c>
      <c r="AA52" s="23">
        <v>0.70167000000000002</v>
      </c>
      <c r="AB52" s="23">
        <v>0.18</v>
      </c>
      <c r="AC52" s="23">
        <v>1.5899999999999998E-3</v>
      </c>
      <c r="AD52" s="23">
        <v>3.735E-5</v>
      </c>
      <c r="AI52" s="44"/>
      <c r="AJ52" s="45"/>
      <c r="AK52" s="46"/>
      <c r="AL52" s="46"/>
      <c r="AM52" s="46"/>
    </row>
    <row r="53" spans="1:39" s="7" customFormat="1" ht="12.5" x14ac:dyDescent="0.25">
      <c r="A53" s="75" t="s">
        <v>593</v>
      </c>
      <c r="B53" s="75" t="s">
        <v>579</v>
      </c>
      <c r="C53" s="75" t="s">
        <v>1277</v>
      </c>
      <c r="D53" s="23">
        <v>1516.6197183098593</v>
      </c>
      <c r="E53" s="23">
        <v>0.115</v>
      </c>
      <c r="F53" s="23">
        <v>0.04</v>
      </c>
      <c r="G53" s="23">
        <v>1530.4397183098592</v>
      </c>
      <c r="H53" s="23">
        <v>9.65962441314554</v>
      </c>
      <c r="I53" s="23">
        <v>6.2384249999999997E-3</v>
      </c>
      <c r="J53" s="23">
        <v>0.81914319248826284</v>
      </c>
      <c r="K53" s="23">
        <v>0.73244483568075125</v>
      </c>
      <c r="L53" s="23">
        <v>2.4199999999999999E-2</v>
      </c>
      <c r="M53" s="23">
        <v>3033.2394366197186</v>
      </c>
      <c r="N53" s="23">
        <v>0.23</v>
      </c>
      <c r="O53" s="23">
        <v>0.08</v>
      </c>
      <c r="P53" s="23">
        <v>3060.8794366197185</v>
      </c>
      <c r="Q53" s="23">
        <v>19.31924882629108</v>
      </c>
      <c r="R53" s="23">
        <v>1.2476849999999999E-2</v>
      </c>
      <c r="S53" s="23">
        <v>1.6382863849765257</v>
      </c>
      <c r="T53" s="23">
        <v>1.4648896713615025</v>
      </c>
      <c r="U53" s="23">
        <v>4.8399999999999999E-2</v>
      </c>
      <c r="V53" s="23">
        <v>4549.8591549295779</v>
      </c>
      <c r="W53" s="23">
        <v>0.34500000000000003</v>
      </c>
      <c r="X53" s="23">
        <v>0.12</v>
      </c>
      <c r="Y53" s="23">
        <v>4591.319154929578</v>
      </c>
      <c r="Z53" s="23">
        <v>28.97887323943662</v>
      </c>
      <c r="AA53" s="23">
        <v>1.8715275E-2</v>
      </c>
      <c r="AB53" s="23">
        <v>2.4574295774647883</v>
      </c>
      <c r="AC53" s="23">
        <v>2.1973345070422536</v>
      </c>
      <c r="AD53" s="23">
        <v>7.2599999999999998E-2</v>
      </c>
      <c r="AI53" s="44"/>
      <c r="AJ53" s="45"/>
      <c r="AK53" s="46"/>
      <c r="AL53" s="46"/>
      <c r="AM53" s="46"/>
    </row>
    <row r="54" spans="1:39" s="7" customFormat="1" ht="12.5" x14ac:dyDescent="0.25">
      <c r="A54" s="75" t="s">
        <v>593</v>
      </c>
      <c r="B54" s="75" t="s">
        <v>579</v>
      </c>
      <c r="C54" s="75" t="s">
        <v>1272</v>
      </c>
      <c r="D54" s="23">
        <v>1319.3</v>
      </c>
      <c r="E54" s="23">
        <v>20.495000000000001</v>
      </c>
      <c r="F54" s="23">
        <v>0</v>
      </c>
      <c r="G54" s="23">
        <v>1893.1599999999999</v>
      </c>
      <c r="H54" s="23">
        <v>0.505</v>
      </c>
      <c r="I54" s="23">
        <v>0.23389000000000001</v>
      </c>
      <c r="J54" s="23">
        <v>0.06</v>
      </c>
      <c r="K54" s="23">
        <v>5.2999999999999998E-4</v>
      </c>
      <c r="L54" s="23">
        <v>1.2449999999999999E-5</v>
      </c>
      <c r="M54" s="23">
        <v>2638.6</v>
      </c>
      <c r="N54" s="23">
        <v>40.99</v>
      </c>
      <c r="O54" s="23">
        <v>0</v>
      </c>
      <c r="P54" s="23">
        <v>3786.3199999999997</v>
      </c>
      <c r="Q54" s="23">
        <v>1.01</v>
      </c>
      <c r="R54" s="23">
        <v>0.46778000000000003</v>
      </c>
      <c r="S54" s="23">
        <v>0.12</v>
      </c>
      <c r="T54" s="23">
        <v>1.06E-3</v>
      </c>
      <c r="U54" s="23">
        <v>2.4899999999999999E-5</v>
      </c>
      <c r="V54" s="23">
        <v>3957.8999999999996</v>
      </c>
      <c r="W54" s="23">
        <v>61.484999999999999</v>
      </c>
      <c r="X54" s="23">
        <v>0</v>
      </c>
      <c r="Y54" s="23">
        <v>5679.48</v>
      </c>
      <c r="Z54" s="23">
        <v>1.5150000000000001</v>
      </c>
      <c r="AA54" s="23">
        <v>0.70167000000000002</v>
      </c>
      <c r="AB54" s="23">
        <v>0.18</v>
      </c>
      <c r="AC54" s="23">
        <v>1.5899999999999998E-3</v>
      </c>
      <c r="AD54" s="23">
        <v>3.735E-5</v>
      </c>
      <c r="AI54" s="44"/>
      <c r="AJ54" s="45"/>
      <c r="AK54" s="46"/>
      <c r="AL54" s="46"/>
      <c r="AM54" s="46"/>
    </row>
    <row r="55" spans="1:39" s="7" customFormat="1" ht="12.5" x14ac:dyDescent="0.25">
      <c r="A55" s="76"/>
      <c r="B55" s="75"/>
      <c r="C55" s="75"/>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K55" s="46"/>
      <c r="AL55" s="46"/>
      <c r="AM55" s="46"/>
    </row>
    <row r="56" spans="1:39" s="7" customFormat="1" ht="14.5" customHeight="1" x14ac:dyDescent="0.25">
      <c r="A56" s="77" t="s">
        <v>595</v>
      </c>
      <c r="B56" s="77" t="s">
        <v>592</v>
      </c>
      <c r="C56" s="77" t="s">
        <v>581</v>
      </c>
      <c r="D56" s="26">
        <v>2410.65</v>
      </c>
      <c r="E56" s="26">
        <v>21.802499999999998</v>
      </c>
      <c r="F56" s="26">
        <v>0</v>
      </c>
      <c r="G56" s="26">
        <v>3021.12</v>
      </c>
      <c r="H56" s="26">
        <v>0.52</v>
      </c>
      <c r="I56" s="26">
        <v>7.6480000000000005E-4</v>
      </c>
      <c r="J56" s="26">
        <v>0.16819375</v>
      </c>
      <c r="K56" s="26">
        <v>6.3599999999999996E-4</v>
      </c>
      <c r="L56" s="26">
        <v>1.4939999999999999E-5</v>
      </c>
      <c r="M56" s="26">
        <v>2678.5</v>
      </c>
      <c r="N56" s="26">
        <v>24.224999999999998</v>
      </c>
      <c r="O56" s="26">
        <v>0</v>
      </c>
      <c r="P56" s="26">
        <v>3356.8</v>
      </c>
      <c r="Q56" s="26">
        <v>0.65</v>
      </c>
      <c r="R56" s="26">
        <v>9.5600000000000004E-4</v>
      </c>
      <c r="S56" s="26">
        <v>0.197875</v>
      </c>
      <c r="T56" s="26">
        <v>1.06E-3</v>
      </c>
      <c r="U56" s="26">
        <v>2.4899999999999999E-5</v>
      </c>
      <c r="V56" s="26">
        <v>2946.3500000000004</v>
      </c>
      <c r="W56" s="26">
        <v>26.647500000000001</v>
      </c>
      <c r="X56" s="26">
        <v>0</v>
      </c>
      <c r="Y56" s="26">
        <v>3692.4800000000005</v>
      </c>
      <c r="Z56" s="26">
        <v>0.78</v>
      </c>
      <c r="AA56" s="26">
        <v>1.1471999999999999E-3</v>
      </c>
      <c r="AB56" s="26">
        <v>0.22755624999999999</v>
      </c>
      <c r="AC56" s="26">
        <v>1.4839999999999999E-3</v>
      </c>
      <c r="AD56" s="26">
        <v>3.4859999999999995E-5</v>
      </c>
      <c r="AI56" s="44"/>
      <c r="AJ56" s="45"/>
      <c r="AK56" s="46"/>
      <c r="AL56" s="46"/>
      <c r="AM56" s="46"/>
    </row>
    <row r="57" spans="1:39" s="7" customFormat="1" ht="12.5" x14ac:dyDescent="0.25">
      <c r="A57" s="77" t="s">
        <v>595</v>
      </c>
      <c r="B57" s="77" t="s">
        <v>592</v>
      </c>
      <c r="C57" s="77" t="s">
        <v>582</v>
      </c>
      <c r="D57" s="26">
        <v>2729.9154929577467</v>
      </c>
      <c r="E57" s="26">
        <v>0.13800000000000001</v>
      </c>
      <c r="F57" s="26">
        <v>4.8000000000000001E-2</v>
      </c>
      <c r="G57" s="26">
        <v>2746.4994929577465</v>
      </c>
      <c r="H57" s="26">
        <v>16.421361502347416</v>
      </c>
      <c r="I57" s="26">
        <v>1.1229164999999999E-2</v>
      </c>
      <c r="J57" s="26">
        <v>1.4744577464788731</v>
      </c>
      <c r="K57" s="26">
        <v>1.3184007042253523</v>
      </c>
      <c r="L57" s="26">
        <v>3.8720000000000004E-2</v>
      </c>
      <c r="M57" s="26">
        <v>3033.2394366197186</v>
      </c>
      <c r="N57" s="26">
        <v>0.23</v>
      </c>
      <c r="O57" s="26">
        <v>0.08</v>
      </c>
      <c r="P57" s="26">
        <v>3060.8794366197185</v>
      </c>
      <c r="Q57" s="26">
        <v>19.31924882629108</v>
      </c>
      <c r="R57" s="26">
        <v>1.2476849999999999E-2</v>
      </c>
      <c r="S57" s="26">
        <v>1.6382863849765257</v>
      </c>
      <c r="T57" s="26">
        <v>1.4648896713615025</v>
      </c>
      <c r="U57" s="26">
        <v>4.8399999999999999E-2</v>
      </c>
      <c r="V57" s="26">
        <v>3336.5633802816906</v>
      </c>
      <c r="W57" s="26">
        <v>0.32200000000000001</v>
      </c>
      <c r="X57" s="26">
        <v>0.11199999999999999</v>
      </c>
      <c r="Y57" s="26">
        <v>3375.2593802816905</v>
      </c>
      <c r="Z57" s="26">
        <v>22.21713615023474</v>
      </c>
      <c r="AA57" s="26">
        <v>1.3724535000000001E-2</v>
      </c>
      <c r="AB57" s="26">
        <v>1.8021150234741783</v>
      </c>
      <c r="AC57" s="26">
        <v>1.6113786384976529</v>
      </c>
      <c r="AD57" s="26">
        <v>5.8079999999999993E-2</v>
      </c>
      <c r="AI57" s="44"/>
      <c r="AJ57" s="45"/>
      <c r="AK57" s="46"/>
      <c r="AL57" s="46"/>
      <c r="AM57" s="46"/>
    </row>
    <row r="58" spans="1:39" s="7" customFormat="1" ht="12.5" x14ac:dyDescent="0.25">
      <c r="A58" s="77" t="s">
        <v>595</v>
      </c>
      <c r="B58" s="77" t="s">
        <v>592</v>
      </c>
      <c r="C58" s="75" t="s">
        <v>583</v>
      </c>
      <c r="D58" s="26">
        <v>0</v>
      </c>
      <c r="E58" s="26">
        <v>0</v>
      </c>
      <c r="F58" s="26">
        <v>0.11160000000000002</v>
      </c>
      <c r="G58" s="26">
        <v>29.574000000000005</v>
      </c>
      <c r="H58" s="26">
        <v>0</v>
      </c>
      <c r="I58" s="26">
        <v>5.6126749999999993E-3</v>
      </c>
      <c r="J58" s="26">
        <v>0</v>
      </c>
      <c r="K58" s="26">
        <v>0</v>
      </c>
      <c r="L58" s="26">
        <v>0</v>
      </c>
      <c r="M58" s="26">
        <v>0</v>
      </c>
      <c r="N58" s="26">
        <v>0</v>
      </c>
      <c r="O58" s="26">
        <v>0.18600000000000003</v>
      </c>
      <c r="P58" s="26">
        <v>49.290000000000006</v>
      </c>
      <c r="Q58" s="26">
        <v>0</v>
      </c>
      <c r="R58" s="26">
        <v>1.1225349999999999E-2</v>
      </c>
      <c r="S58" s="26">
        <v>0</v>
      </c>
      <c r="T58" s="26">
        <v>0</v>
      </c>
      <c r="U58" s="26">
        <v>0</v>
      </c>
      <c r="V58" s="26">
        <v>0</v>
      </c>
      <c r="W58" s="26">
        <v>0</v>
      </c>
      <c r="X58" s="26">
        <v>0.26040000000000002</v>
      </c>
      <c r="Y58" s="26">
        <v>69.006</v>
      </c>
      <c r="Z58" s="26">
        <v>0</v>
      </c>
      <c r="AA58" s="26">
        <v>1.6838025E-2</v>
      </c>
      <c r="AB58" s="26">
        <v>0</v>
      </c>
      <c r="AC58" s="26">
        <v>0</v>
      </c>
      <c r="AD58" s="26">
        <v>0</v>
      </c>
      <c r="AI58" s="44"/>
      <c r="AJ58" s="45"/>
      <c r="AK58" s="46"/>
      <c r="AL58" s="46"/>
      <c r="AM58" s="46"/>
    </row>
    <row r="59" spans="1:39" s="7" customFormat="1" ht="12.5" x14ac:dyDescent="0.25">
      <c r="A59" s="77" t="s">
        <v>595</v>
      </c>
      <c r="B59" s="77" t="s">
        <v>592</v>
      </c>
      <c r="C59" s="75" t="s">
        <v>584</v>
      </c>
      <c r="D59" s="26">
        <v>2729.9154929577467</v>
      </c>
      <c r="E59" s="26">
        <v>0.13800000000000001</v>
      </c>
      <c r="F59" s="26">
        <v>4.8000000000000001E-2</v>
      </c>
      <c r="G59" s="26">
        <v>2746.4994929577465</v>
      </c>
      <c r="H59" s="26">
        <v>16.421361502347416</v>
      </c>
      <c r="I59" s="26">
        <v>1.1229164999999999E-2</v>
      </c>
      <c r="J59" s="26">
        <v>1.4744577464788731</v>
      </c>
      <c r="K59" s="26">
        <v>1.3184007042253523</v>
      </c>
      <c r="L59" s="26">
        <v>3.8720000000000004E-2</v>
      </c>
      <c r="M59" s="26">
        <v>3033.2394366197186</v>
      </c>
      <c r="N59" s="26">
        <v>0.23</v>
      </c>
      <c r="O59" s="26">
        <v>0.08</v>
      </c>
      <c r="P59" s="26">
        <v>3060.8794366197185</v>
      </c>
      <c r="Q59" s="26">
        <v>19.31924882629108</v>
      </c>
      <c r="R59" s="26">
        <v>1.2476849999999999E-2</v>
      </c>
      <c r="S59" s="26">
        <v>1.6382863849765257</v>
      </c>
      <c r="T59" s="26">
        <v>1.4648896713615025</v>
      </c>
      <c r="U59" s="26">
        <v>4.8399999999999999E-2</v>
      </c>
      <c r="V59" s="26">
        <v>3336.5633802816906</v>
      </c>
      <c r="W59" s="26">
        <v>0.32200000000000001</v>
      </c>
      <c r="X59" s="26">
        <v>0.11199999999999999</v>
      </c>
      <c r="Y59" s="26">
        <v>3375.2593802816905</v>
      </c>
      <c r="Z59" s="26">
        <v>22.21713615023474</v>
      </c>
      <c r="AA59" s="26">
        <v>1.3724535000000001E-2</v>
      </c>
      <c r="AB59" s="26">
        <v>1.8021150234741783</v>
      </c>
      <c r="AC59" s="26">
        <v>1.6113786384976529</v>
      </c>
      <c r="AD59" s="26">
        <v>5.8079999999999993E-2</v>
      </c>
      <c r="AI59" s="44"/>
      <c r="AJ59" s="45"/>
      <c r="AK59" s="46"/>
      <c r="AL59" s="46"/>
      <c r="AM59" s="46"/>
    </row>
    <row r="60" spans="1:39" s="7" customFormat="1" ht="12.5" x14ac:dyDescent="0.25">
      <c r="A60" s="77" t="s">
        <v>595</v>
      </c>
      <c r="B60" s="77" t="s">
        <v>592</v>
      </c>
      <c r="C60" s="75" t="s">
        <v>585</v>
      </c>
      <c r="D60" s="26">
        <v>0</v>
      </c>
      <c r="E60" s="26">
        <v>0</v>
      </c>
      <c r="F60" s="26">
        <v>0</v>
      </c>
      <c r="G60" s="26">
        <v>0</v>
      </c>
      <c r="H60" s="26">
        <v>0</v>
      </c>
      <c r="I60" s="26">
        <v>3.6294540000000003E-3</v>
      </c>
      <c r="J60" s="26">
        <v>0</v>
      </c>
      <c r="K60" s="26">
        <v>0</v>
      </c>
      <c r="L60" s="26">
        <v>0</v>
      </c>
      <c r="M60" s="26">
        <v>0</v>
      </c>
      <c r="N60" s="26">
        <v>0</v>
      </c>
      <c r="O60" s="26">
        <v>0</v>
      </c>
      <c r="P60" s="26">
        <v>0</v>
      </c>
      <c r="Q60" s="26">
        <v>0</v>
      </c>
      <c r="R60" s="26">
        <v>7.2589080000000005E-3</v>
      </c>
      <c r="S60" s="26">
        <v>0</v>
      </c>
      <c r="T60" s="26">
        <v>0</v>
      </c>
      <c r="U60" s="26">
        <v>0</v>
      </c>
      <c r="V60" s="26">
        <v>0</v>
      </c>
      <c r="W60" s="26">
        <v>0</v>
      </c>
      <c r="X60" s="26">
        <v>0</v>
      </c>
      <c r="Y60" s="26">
        <v>0</v>
      </c>
      <c r="Z60" s="26">
        <v>0</v>
      </c>
      <c r="AA60" s="26">
        <v>1.0888362E-2</v>
      </c>
      <c r="AB60" s="26">
        <v>0</v>
      </c>
      <c r="AC60" s="26">
        <v>0</v>
      </c>
      <c r="AD60" s="26">
        <v>0</v>
      </c>
      <c r="AI60" s="44"/>
      <c r="AJ60" s="45"/>
      <c r="AK60" s="46"/>
      <c r="AL60" s="46"/>
      <c r="AM60" s="46"/>
    </row>
    <row r="61" spans="1:39" s="7" customFormat="1" ht="12.5" x14ac:dyDescent="0.25">
      <c r="A61" s="77" t="s">
        <v>595</v>
      </c>
      <c r="B61" s="77" t="s">
        <v>592</v>
      </c>
      <c r="C61" s="75" t="s">
        <v>586</v>
      </c>
      <c r="D61" s="23">
        <v>2729.9154929577467</v>
      </c>
      <c r="E61" s="23">
        <v>0.13800000000000001</v>
      </c>
      <c r="F61" s="23">
        <v>4.8000000000000001E-2</v>
      </c>
      <c r="G61" s="23">
        <v>2746.4994929577465</v>
      </c>
      <c r="H61" s="23">
        <v>16.421361502347416</v>
      </c>
      <c r="I61" s="23">
        <v>1.1229164999999999E-2</v>
      </c>
      <c r="J61" s="23">
        <v>1.4744577464788731</v>
      </c>
      <c r="K61" s="23">
        <v>1.3184007042253523</v>
      </c>
      <c r="L61" s="23">
        <v>3.8720000000000004E-2</v>
      </c>
      <c r="M61" s="23">
        <v>3033.2394366197186</v>
      </c>
      <c r="N61" s="23">
        <v>0.23</v>
      </c>
      <c r="O61" s="23">
        <v>0.08</v>
      </c>
      <c r="P61" s="23">
        <v>3060.8794366197185</v>
      </c>
      <c r="Q61" s="23">
        <v>19.31924882629108</v>
      </c>
      <c r="R61" s="23">
        <v>1.2476849999999999E-2</v>
      </c>
      <c r="S61" s="23">
        <v>1.6382863849765257</v>
      </c>
      <c r="T61" s="23">
        <v>1.4648896713615025</v>
      </c>
      <c r="U61" s="23">
        <v>4.8399999999999999E-2</v>
      </c>
      <c r="V61" s="23">
        <v>3336.5633802816906</v>
      </c>
      <c r="W61" s="23">
        <v>0.32200000000000001</v>
      </c>
      <c r="X61" s="23">
        <v>0.11199999999999999</v>
      </c>
      <c r="Y61" s="23">
        <v>3375.2593802816905</v>
      </c>
      <c r="Z61" s="23">
        <v>22.21713615023474</v>
      </c>
      <c r="AA61" s="23">
        <v>1.3724535000000001E-2</v>
      </c>
      <c r="AB61" s="23">
        <v>1.8021150234741783</v>
      </c>
      <c r="AC61" s="23">
        <v>1.6113786384976529</v>
      </c>
      <c r="AD61" s="23">
        <v>5.8079999999999993E-2</v>
      </c>
      <c r="AI61" s="44"/>
      <c r="AJ61" s="45"/>
      <c r="AK61" s="46"/>
      <c r="AL61" s="46"/>
      <c r="AM61" s="46"/>
    </row>
    <row r="62" spans="1:39" s="7" customFormat="1" ht="12.5" x14ac:dyDescent="0.25">
      <c r="A62" s="77" t="s">
        <v>595</v>
      </c>
      <c r="B62" s="77" t="s">
        <v>592</v>
      </c>
      <c r="C62" s="75" t="s">
        <v>588</v>
      </c>
      <c r="D62" s="23">
        <v>1265.4377480314961</v>
      </c>
      <c r="E62" s="23">
        <v>8.1081081081081068E-3</v>
      </c>
      <c r="F62" s="23">
        <v>0</v>
      </c>
      <c r="G62" s="23">
        <v>1265.6647750585232</v>
      </c>
      <c r="H62" s="23">
        <v>5.2500000000000047E-2</v>
      </c>
      <c r="I62" s="23">
        <v>1.3699924583333333E-3</v>
      </c>
      <c r="J62" s="23">
        <v>0</v>
      </c>
      <c r="K62" s="23">
        <v>0</v>
      </c>
      <c r="L62" s="23">
        <v>0</v>
      </c>
      <c r="M62" s="23">
        <v>2109.062913385827</v>
      </c>
      <c r="N62" s="23">
        <v>1.3513513513513513E-2</v>
      </c>
      <c r="O62" s="23">
        <v>0</v>
      </c>
      <c r="P62" s="23">
        <v>2109.4412917642053</v>
      </c>
      <c r="Q62" s="23">
        <v>7.5000000000000067E-2</v>
      </c>
      <c r="R62" s="23">
        <v>1.6117558333333334E-3</v>
      </c>
      <c r="S62" s="23">
        <v>0</v>
      </c>
      <c r="T62" s="23">
        <v>0</v>
      </c>
      <c r="U62" s="23">
        <v>0</v>
      </c>
      <c r="V62" s="23">
        <v>2952.6880787401574</v>
      </c>
      <c r="W62" s="23">
        <v>1.8918918918918916E-2</v>
      </c>
      <c r="X62" s="23">
        <v>0</v>
      </c>
      <c r="Y62" s="23">
        <v>2953.2178084698871</v>
      </c>
      <c r="Z62" s="23">
        <v>9.7500000000000087E-2</v>
      </c>
      <c r="AA62" s="23">
        <v>1.8535192083333333E-3</v>
      </c>
      <c r="AB62" s="23">
        <v>0</v>
      </c>
      <c r="AC62" s="23">
        <v>0</v>
      </c>
      <c r="AD62" s="23">
        <v>0</v>
      </c>
      <c r="AI62" s="44"/>
      <c r="AJ62" s="45"/>
      <c r="AK62" s="46"/>
      <c r="AL62" s="46"/>
      <c r="AM62" s="46"/>
    </row>
    <row r="63" spans="1:39" s="7" customFormat="1" ht="12.5" x14ac:dyDescent="0.25">
      <c r="A63" s="77" t="s">
        <v>595</v>
      </c>
      <c r="B63" s="77" t="s">
        <v>592</v>
      </c>
      <c r="C63" s="75" t="s">
        <v>589</v>
      </c>
      <c r="D63" s="23">
        <v>2729.9154929577467</v>
      </c>
      <c r="E63" s="23">
        <v>0.13800000000000001</v>
      </c>
      <c r="F63" s="23">
        <v>4.8000000000000001E-2</v>
      </c>
      <c r="G63" s="23">
        <v>2746.4994929577465</v>
      </c>
      <c r="H63" s="23">
        <v>16.421361502347416</v>
      </c>
      <c r="I63" s="23">
        <v>1.1229164999999999E-2</v>
      </c>
      <c r="J63" s="23">
        <v>1.4744577464788731</v>
      </c>
      <c r="K63" s="23">
        <v>1.3184007042253523</v>
      </c>
      <c r="L63" s="23">
        <v>3.8720000000000004E-2</v>
      </c>
      <c r="M63" s="23">
        <v>3033.2394366197186</v>
      </c>
      <c r="N63" s="23">
        <v>0.23</v>
      </c>
      <c r="O63" s="23">
        <v>0.08</v>
      </c>
      <c r="P63" s="23">
        <v>3060.8794366197185</v>
      </c>
      <c r="Q63" s="23">
        <v>19.31924882629108</v>
      </c>
      <c r="R63" s="23">
        <v>1.2476849999999999E-2</v>
      </c>
      <c r="S63" s="23">
        <v>1.6382863849765257</v>
      </c>
      <c r="T63" s="23">
        <v>1.4648896713615025</v>
      </c>
      <c r="U63" s="23">
        <v>4.8399999999999999E-2</v>
      </c>
      <c r="V63" s="23">
        <v>3336.5633802816906</v>
      </c>
      <c r="W63" s="23">
        <v>0.32200000000000001</v>
      </c>
      <c r="X63" s="23">
        <v>0.11199999999999999</v>
      </c>
      <c r="Y63" s="23">
        <v>3375.2593802816905</v>
      </c>
      <c r="Z63" s="23">
        <v>22.21713615023474</v>
      </c>
      <c r="AA63" s="23">
        <v>1.3724535000000001E-2</v>
      </c>
      <c r="AB63" s="23">
        <v>1.8021150234741783</v>
      </c>
      <c r="AC63" s="23">
        <v>1.6113786384976529</v>
      </c>
      <c r="AD63" s="23">
        <v>5.8079999999999993E-2</v>
      </c>
      <c r="AI63" s="44"/>
      <c r="AJ63" s="45"/>
      <c r="AK63" s="46"/>
      <c r="AL63" s="46"/>
      <c r="AM63" s="46"/>
    </row>
    <row r="64" spans="1:39" s="7" customFormat="1" ht="12.5" x14ac:dyDescent="0.25">
      <c r="A64" s="76"/>
      <c r="B64" s="75"/>
      <c r="C64" s="75"/>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J64" s="45"/>
      <c r="AK64" s="46"/>
      <c r="AL64" s="46"/>
      <c r="AM64" s="46"/>
    </row>
    <row r="65" spans="1:39" s="7" customFormat="1" ht="12.5" x14ac:dyDescent="0.25">
      <c r="A65" s="75" t="s">
        <v>596</v>
      </c>
      <c r="B65" s="75" t="s">
        <v>575</v>
      </c>
      <c r="C65" s="75" t="s">
        <v>44</v>
      </c>
      <c r="D65" s="23">
        <v>1764</v>
      </c>
      <c r="E65" s="23">
        <v>11.204392499999999</v>
      </c>
      <c r="F65" s="23">
        <v>0</v>
      </c>
      <c r="G65" s="23">
        <v>2077.7229900000002</v>
      </c>
      <c r="H65" s="23">
        <v>4.4931599999999996</v>
      </c>
      <c r="I65" s="23">
        <v>0.27957599999999994</v>
      </c>
      <c r="J65" s="23">
        <v>7.4399999999999998E-4</v>
      </c>
      <c r="K65" s="23">
        <v>6.3599999999999996E-4</v>
      </c>
      <c r="L65" s="23">
        <v>1.4939999999999999E-5</v>
      </c>
      <c r="M65" s="23">
        <v>2940</v>
      </c>
      <c r="N65" s="23">
        <v>18.673987499999999</v>
      </c>
      <c r="O65" s="23">
        <v>0</v>
      </c>
      <c r="P65" s="23">
        <v>3462.87165</v>
      </c>
      <c r="Q65" s="23">
        <v>7.488599999999999</v>
      </c>
      <c r="R65" s="23">
        <v>0.46595999999999993</v>
      </c>
      <c r="S65" s="23">
        <v>1.24E-3</v>
      </c>
      <c r="T65" s="23">
        <v>1.06E-3</v>
      </c>
      <c r="U65" s="23">
        <v>2.4899999999999999E-5</v>
      </c>
      <c r="V65" s="23">
        <v>4116</v>
      </c>
      <c r="W65" s="23">
        <v>26.143582499999997</v>
      </c>
      <c r="X65" s="23">
        <v>0</v>
      </c>
      <c r="Y65" s="23">
        <v>4848.0203099999999</v>
      </c>
      <c r="Z65" s="23">
        <v>10.484039999999998</v>
      </c>
      <c r="AA65" s="23">
        <v>0.65234399999999981</v>
      </c>
      <c r="AB65" s="23">
        <v>1.7359999999999999E-3</v>
      </c>
      <c r="AC65" s="23">
        <v>1.4839999999999999E-3</v>
      </c>
      <c r="AD65" s="23">
        <v>3.4859999999999995E-5</v>
      </c>
      <c r="AI65" s="44"/>
      <c r="AJ65" s="45"/>
      <c r="AK65" s="46"/>
      <c r="AL65" s="46"/>
      <c r="AM65" s="46"/>
    </row>
    <row r="66" spans="1:39" s="7" customFormat="1" ht="12.5" x14ac:dyDescent="0.25">
      <c r="A66" s="75" t="s">
        <v>596</v>
      </c>
      <c r="B66" s="75" t="s">
        <v>575</v>
      </c>
      <c r="C66" s="75" t="s">
        <v>475</v>
      </c>
      <c r="D66" s="23">
        <v>0</v>
      </c>
      <c r="E66" s="23">
        <v>0</v>
      </c>
      <c r="F66" s="23">
        <v>0.11160000000000002</v>
      </c>
      <c r="G66" s="23">
        <v>29.574000000000005</v>
      </c>
      <c r="H66" s="23">
        <v>0</v>
      </c>
      <c r="I66" s="23">
        <v>5.2956749999999997E-3</v>
      </c>
      <c r="J66" s="23">
        <v>0</v>
      </c>
      <c r="K66" s="23">
        <v>0</v>
      </c>
      <c r="L66" s="23">
        <v>0</v>
      </c>
      <c r="M66" s="23">
        <v>0</v>
      </c>
      <c r="N66" s="23">
        <v>0</v>
      </c>
      <c r="O66" s="23">
        <v>0.18600000000000003</v>
      </c>
      <c r="P66" s="23">
        <v>49.290000000000006</v>
      </c>
      <c r="Q66" s="23">
        <v>0</v>
      </c>
      <c r="R66" s="23">
        <v>1.0591349999999999E-2</v>
      </c>
      <c r="S66" s="23">
        <v>0</v>
      </c>
      <c r="T66" s="23">
        <v>0</v>
      </c>
      <c r="U66" s="23">
        <v>0</v>
      </c>
      <c r="V66" s="23">
        <v>0</v>
      </c>
      <c r="W66" s="23">
        <v>0</v>
      </c>
      <c r="X66" s="23">
        <v>0.26040000000000002</v>
      </c>
      <c r="Y66" s="23">
        <v>69.006</v>
      </c>
      <c r="Z66" s="23">
        <v>0</v>
      </c>
      <c r="AA66" s="23">
        <v>1.5887024999999999E-2</v>
      </c>
      <c r="AB66" s="23">
        <v>0</v>
      </c>
      <c r="AC66" s="23">
        <v>0</v>
      </c>
      <c r="AD66" s="23">
        <v>0</v>
      </c>
      <c r="AI66" s="44"/>
      <c r="AJ66" s="45"/>
      <c r="AK66" s="46"/>
      <c r="AL66" s="46"/>
      <c r="AM66" s="46"/>
    </row>
    <row r="67" spans="1:39" s="7" customFormat="1" ht="12.5" x14ac:dyDescent="0.25">
      <c r="A67" s="75" t="s">
        <v>596</v>
      </c>
      <c r="B67" s="75" t="s">
        <v>575</v>
      </c>
      <c r="C67" s="75" t="s">
        <v>577</v>
      </c>
      <c r="D67" s="23">
        <v>0</v>
      </c>
      <c r="E67" s="23">
        <v>0</v>
      </c>
      <c r="F67" s="23">
        <v>0</v>
      </c>
      <c r="G67" s="23">
        <v>0</v>
      </c>
      <c r="H67" s="23">
        <v>0</v>
      </c>
      <c r="I67" s="23">
        <v>1.7690171399999997</v>
      </c>
      <c r="J67" s="23">
        <v>0</v>
      </c>
      <c r="K67" s="23">
        <v>0</v>
      </c>
      <c r="L67" s="23">
        <v>0</v>
      </c>
      <c r="M67" s="23">
        <v>0</v>
      </c>
      <c r="N67" s="23">
        <v>0</v>
      </c>
      <c r="O67" s="23">
        <v>0</v>
      </c>
      <c r="P67" s="23">
        <v>0</v>
      </c>
      <c r="Q67" s="23">
        <v>0</v>
      </c>
      <c r="R67" s="23">
        <v>3.5380342799999993</v>
      </c>
      <c r="S67" s="23">
        <v>0</v>
      </c>
      <c r="T67" s="23">
        <v>0</v>
      </c>
      <c r="U67" s="23">
        <v>0</v>
      </c>
      <c r="V67" s="23">
        <v>0</v>
      </c>
      <c r="W67" s="23">
        <v>0</v>
      </c>
      <c r="X67" s="23">
        <v>0</v>
      </c>
      <c r="Y67" s="23">
        <v>0</v>
      </c>
      <c r="Z67" s="23">
        <v>0</v>
      </c>
      <c r="AA67" s="23">
        <v>5.3070514199999987</v>
      </c>
      <c r="AB67" s="23">
        <v>0</v>
      </c>
      <c r="AC67" s="23">
        <v>0</v>
      </c>
      <c r="AD67" s="23">
        <v>0</v>
      </c>
      <c r="AI67" s="44"/>
      <c r="AJ67" s="45"/>
      <c r="AK67" s="46"/>
      <c r="AL67" s="46"/>
      <c r="AM67" s="46"/>
    </row>
    <row r="68" spans="1:39" s="7" customFormat="1" ht="12.5" x14ac:dyDescent="0.25">
      <c r="A68" s="75" t="s">
        <v>596</v>
      </c>
      <c r="B68" s="75" t="s">
        <v>575</v>
      </c>
      <c r="C68" s="75" t="s">
        <v>471</v>
      </c>
      <c r="D68" s="23">
        <v>969.92362204724407</v>
      </c>
      <c r="E68" s="23">
        <v>0</v>
      </c>
      <c r="F68" s="23">
        <v>0</v>
      </c>
      <c r="G68" s="23">
        <v>969.92362204724407</v>
      </c>
      <c r="H68" s="23">
        <v>0</v>
      </c>
      <c r="I68" s="23">
        <v>1.2959666666666665E-3</v>
      </c>
      <c r="J68" s="23">
        <v>0</v>
      </c>
      <c r="K68" s="23">
        <v>0</v>
      </c>
      <c r="L68" s="23">
        <v>0</v>
      </c>
      <c r="M68" s="23">
        <v>1616.5393700787401</v>
      </c>
      <c r="N68" s="23">
        <v>0</v>
      </c>
      <c r="O68" s="23">
        <v>0</v>
      </c>
      <c r="P68" s="23">
        <v>1616.5393700787401</v>
      </c>
      <c r="Q68" s="23">
        <v>0</v>
      </c>
      <c r="R68" s="23">
        <v>1.5246666666666666E-3</v>
      </c>
      <c r="S68" s="23">
        <v>0</v>
      </c>
      <c r="T68" s="23">
        <v>0</v>
      </c>
      <c r="U68" s="23">
        <v>0</v>
      </c>
      <c r="V68" s="23">
        <v>2263.1551181102359</v>
      </c>
      <c r="W68" s="23">
        <v>0</v>
      </c>
      <c r="X68" s="23">
        <v>0</v>
      </c>
      <c r="Y68" s="23">
        <v>2263.1551181102359</v>
      </c>
      <c r="Z68" s="23">
        <v>0</v>
      </c>
      <c r="AA68" s="23">
        <v>1.7533666666666664E-3</v>
      </c>
      <c r="AB68" s="23">
        <v>0</v>
      </c>
      <c r="AC68" s="23">
        <v>0</v>
      </c>
      <c r="AD68" s="23">
        <v>0</v>
      </c>
      <c r="AI68" s="44"/>
      <c r="AJ68" s="45"/>
      <c r="AK68" s="46"/>
      <c r="AL68" s="46"/>
      <c r="AM68" s="46"/>
    </row>
    <row r="69" spans="1:39" s="7" customFormat="1" ht="12.5" x14ac:dyDescent="0.25">
      <c r="A69" s="75" t="s">
        <v>596</v>
      </c>
      <c r="B69" s="75" t="s">
        <v>575</v>
      </c>
      <c r="C69" s="75" t="s">
        <v>1270</v>
      </c>
      <c r="D69" s="23">
        <v>1470</v>
      </c>
      <c r="E69" s="23">
        <v>9.3369937499999995</v>
      </c>
      <c r="F69" s="23">
        <v>0</v>
      </c>
      <c r="G69" s="23">
        <v>1731.435825</v>
      </c>
      <c r="H69" s="23">
        <v>3.7442999999999995</v>
      </c>
      <c r="I69" s="23">
        <v>0.23297999999999996</v>
      </c>
      <c r="J69" s="23">
        <v>6.2E-4</v>
      </c>
      <c r="K69" s="23">
        <v>5.2999999999999998E-4</v>
      </c>
      <c r="L69" s="23">
        <v>1.2449999999999999E-5</v>
      </c>
      <c r="M69" s="23">
        <v>2940</v>
      </c>
      <c r="N69" s="23">
        <v>18.673987499999999</v>
      </c>
      <c r="O69" s="23">
        <v>0</v>
      </c>
      <c r="P69" s="23">
        <v>3462.87165</v>
      </c>
      <c r="Q69" s="23">
        <v>7.488599999999999</v>
      </c>
      <c r="R69" s="23">
        <v>0.46595999999999993</v>
      </c>
      <c r="S69" s="23">
        <v>1.24E-3</v>
      </c>
      <c r="T69" s="23">
        <v>1.06E-3</v>
      </c>
      <c r="U69" s="23">
        <v>2.4899999999999999E-5</v>
      </c>
      <c r="V69" s="23">
        <v>4410</v>
      </c>
      <c r="W69" s="23">
        <v>28.01098125</v>
      </c>
      <c r="X69" s="23">
        <v>0</v>
      </c>
      <c r="Y69" s="23">
        <v>5194.3074749999996</v>
      </c>
      <c r="Z69" s="23">
        <v>11.232899999999999</v>
      </c>
      <c r="AA69" s="23">
        <v>0.69893999999999989</v>
      </c>
      <c r="AB69" s="23">
        <v>1.8600000000000001E-3</v>
      </c>
      <c r="AC69" s="23">
        <v>1.5899999999999998E-3</v>
      </c>
      <c r="AD69" s="23">
        <v>3.735E-5</v>
      </c>
      <c r="AI69" s="44"/>
      <c r="AJ69" s="45"/>
      <c r="AK69" s="46"/>
      <c r="AL69" s="46"/>
      <c r="AM69" s="46"/>
    </row>
    <row r="70" spans="1:39" s="7" customFormat="1" ht="12.5" x14ac:dyDescent="0.25">
      <c r="A70" s="75" t="s">
        <v>596</v>
      </c>
      <c r="B70" s="75" t="s">
        <v>575</v>
      </c>
      <c r="C70" s="75" t="s">
        <v>1271</v>
      </c>
      <c r="D70" s="23">
        <v>808.26968503937007</v>
      </c>
      <c r="E70" s="23">
        <v>0</v>
      </c>
      <c r="F70" s="23">
        <v>0</v>
      </c>
      <c r="G70" s="23">
        <v>808.26968503937007</v>
      </c>
      <c r="H70" s="23">
        <v>0</v>
      </c>
      <c r="I70" s="23">
        <v>7.6233333333333329E-4</v>
      </c>
      <c r="J70" s="23">
        <v>0</v>
      </c>
      <c r="K70" s="23">
        <v>0</v>
      </c>
      <c r="L70" s="23">
        <v>0</v>
      </c>
      <c r="M70" s="23">
        <v>1616.5393700787401</v>
      </c>
      <c r="N70" s="23">
        <v>0</v>
      </c>
      <c r="O70" s="23">
        <v>0</v>
      </c>
      <c r="P70" s="23">
        <v>1616.5393700787401</v>
      </c>
      <c r="Q70" s="23">
        <v>0</v>
      </c>
      <c r="R70" s="23">
        <v>1.5246666666666666E-3</v>
      </c>
      <c r="S70" s="23">
        <v>0</v>
      </c>
      <c r="T70" s="23">
        <v>0</v>
      </c>
      <c r="U70" s="23">
        <v>0</v>
      </c>
      <c r="V70" s="23">
        <v>2424.8090551181103</v>
      </c>
      <c r="W70" s="23">
        <v>0</v>
      </c>
      <c r="X70" s="23">
        <v>0</v>
      </c>
      <c r="Y70" s="23">
        <v>2424.8090551181103</v>
      </c>
      <c r="Z70" s="23">
        <v>0</v>
      </c>
      <c r="AA70" s="23">
        <v>2.287E-3</v>
      </c>
      <c r="AB70" s="23">
        <v>0</v>
      </c>
      <c r="AC70" s="23">
        <v>0</v>
      </c>
      <c r="AD70" s="23">
        <v>0</v>
      </c>
      <c r="AI70" s="44"/>
      <c r="AJ70" s="45"/>
      <c r="AK70" s="46"/>
      <c r="AL70" s="46"/>
      <c r="AM70" s="46"/>
    </row>
    <row r="71" spans="1:39" s="7" customFormat="1" ht="12.5" x14ac:dyDescent="0.25">
      <c r="A71" s="75" t="s">
        <v>596</v>
      </c>
      <c r="B71" s="75" t="s">
        <v>575</v>
      </c>
      <c r="C71" s="75" t="s">
        <v>1272</v>
      </c>
      <c r="D71" s="23">
        <v>1470</v>
      </c>
      <c r="E71" s="23">
        <v>9.3369937499999995</v>
      </c>
      <c r="F71" s="23">
        <v>0</v>
      </c>
      <c r="G71" s="23">
        <v>1731.435825</v>
      </c>
      <c r="H71" s="23">
        <v>3.7442999999999995</v>
      </c>
      <c r="I71" s="23">
        <v>0.23297999999999996</v>
      </c>
      <c r="J71" s="23">
        <v>6.2E-4</v>
      </c>
      <c r="K71" s="23">
        <v>5.2999999999999998E-4</v>
      </c>
      <c r="L71" s="23">
        <v>1.2449999999999999E-5</v>
      </c>
      <c r="M71" s="23">
        <v>2940</v>
      </c>
      <c r="N71" s="23">
        <v>18.673987499999999</v>
      </c>
      <c r="O71" s="23">
        <v>0</v>
      </c>
      <c r="P71" s="23">
        <v>3462.87165</v>
      </c>
      <c r="Q71" s="23">
        <v>7.488599999999999</v>
      </c>
      <c r="R71" s="23">
        <v>0.46595999999999993</v>
      </c>
      <c r="S71" s="23">
        <v>1.24E-3</v>
      </c>
      <c r="T71" s="23">
        <v>1.06E-3</v>
      </c>
      <c r="U71" s="23">
        <v>2.4899999999999999E-5</v>
      </c>
      <c r="V71" s="23">
        <v>4410</v>
      </c>
      <c r="W71" s="23">
        <v>28.01098125</v>
      </c>
      <c r="X71" s="23">
        <v>0</v>
      </c>
      <c r="Y71" s="23">
        <v>5194.3074749999996</v>
      </c>
      <c r="Z71" s="23">
        <v>11.232899999999999</v>
      </c>
      <c r="AA71" s="23">
        <v>0.69893999999999989</v>
      </c>
      <c r="AB71" s="23">
        <v>1.8600000000000001E-3</v>
      </c>
      <c r="AC71" s="23">
        <v>1.5899999999999998E-3</v>
      </c>
      <c r="AD71" s="23">
        <v>3.735E-5</v>
      </c>
      <c r="AI71" s="44"/>
      <c r="AJ71" s="45"/>
      <c r="AK71" s="46"/>
      <c r="AL71" s="46"/>
      <c r="AM71" s="46"/>
    </row>
    <row r="72" spans="1:39" s="7" customFormat="1" ht="12.5" x14ac:dyDescent="0.25">
      <c r="A72" s="75" t="s">
        <v>596</v>
      </c>
      <c r="B72" s="75" t="s">
        <v>575</v>
      </c>
      <c r="C72" s="75" t="s">
        <v>1273</v>
      </c>
      <c r="D72" s="23">
        <v>808.26968503937007</v>
      </c>
      <c r="E72" s="23">
        <v>0</v>
      </c>
      <c r="F72" s="23">
        <v>0</v>
      </c>
      <c r="G72" s="23">
        <v>808.26968503937007</v>
      </c>
      <c r="H72" s="23">
        <v>0</v>
      </c>
      <c r="I72" s="23">
        <v>7.6233333333333329E-4</v>
      </c>
      <c r="J72" s="23">
        <v>0</v>
      </c>
      <c r="K72" s="23">
        <v>0</v>
      </c>
      <c r="L72" s="23">
        <v>0</v>
      </c>
      <c r="M72" s="23">
        <v>1616.5393700787401</v>
      </c>
      <c r="N72" s="23">
        <v>0</v>
      </c>
      <c r="O72" s="23">
        <v>0</v>
      </c>
      <c r="P72" s="23">
        <v>1616.5393700787401</v>
      </c>
      <c r="Q72" s="23">
        <v>0</v>
      </c>
      <c r="R72" s="23">
        <v>1.5246666666666666E-3</v>
      </c>
      <c r="S72" s="23">
        <v>0</v>
      </c>
      <c r="T72" s="23">
        <v>0</v>
      </c>
      <c r="U72" s="23">
        <v>0</v>
      </c>
      <c r="V72" s="23">
        <v>2424.8090551181103</v>
      </c>
      <c r="W72" s="23">
        <v>0</v>
      </c>
      <c r="X72" s="23">
        <v>0</v>
      </c>
      <c r="Y72" s="23">
        <v>2424.8090551181103</v>
      </c>
      <c r="Z72" s="23">
        <v>0</v>
      </c>
      <c r="AA72" s="23">
        <v>2.287E-3</v>
      </c>
      <c r="AB72" s="23">
        <v>0</v>
      </c>
      <c r="AC72" s="23">
        <v>0</v>
      </c>
      <c r="AD72" s="23">
        <v>0</v>
      </c>
      <c r="AI72" s="44"/>
      <c r="AJ72" s="45"/>
      <c r="AK72" s="46"/>
      <c r="AL72" s="46"/>
      <c r="AM72" s="46"/>
    </row>
    <row r="73" spans="1:39" s="7" customFormat="1" ht="12.5" x14ac:dyDescent="0.25">
      <c r="A73" s="75"/>
      <c r="B73" s="75"/>
      <c r="C73" s="75"/>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K73" s="46"/>
      <c r="AL73" s="46"/>
      <c r="AM73" s="46"/>
    </row>
    <row r="74" spans="1:39" s="7" customFormat="1" ht="12.5" x14ac:dyDescent="0.25">
      <c r="A74" s="75" t="s">
        <v>596</v>
      </c>
      <c r="B74" s="75" t="s">
        <v>579</v>
      </c>
      <c r="C74" s="75" t="s">
        <v>507</v>
      </c>
      <c r="D74" s="23">
        <v>2536</v>
      </c>
      <c r="E74" s="23">
        <v>0.255</v>
      </c>
      <c r="F74" s="23">
        <v>6.4000000000000001E-2</v>
      </c>
      <c r="G74" s="23">
        <v>2560.1</v>
      </c>
      <c r="H74" s="23">
        <v>12.75</v>
      </c>
      <c r="I74" s="23">
        <v>9.5322150000000001E-3</v>
      </c>
      <c r="J74" s="23">
        <v>2.6392500000000001</v>
      </c>
      <c r="K74" s="23">
        <v>3.8340000000000001</v>
      </c>
      <c r="L74" s="23">
        <v>6.2719999999999998E-2</v>
      </c>
      <c r="M74" s="23">
        <v>3170</v>
      </c>
      <c r="N74" s="23">
        <v>0.3</v>
      </c>
      <c r="O74" s="23">
        <v>0.08</v>
      </c>
      <c r="P74" s="23">
        <v>3199.6</v>
      </c>
      <c r="Q74" s="23">
        <v>15</v>
      </c>
      <c r="R74" s="23">
        <v>1.0591349999999999E-2</v>
      </c>
      <c r="S74" s="23">
        <v>3.105</v>
      </c>
      <c r="T74" s="23">
        <v>4.26</v>
      </c>
      <c r="U74" s="23">
        <v>7.8399999999999997E-2</v>
      </c>
      <c r="V74" s="23">
        <v>3804</v>
      </c>
      <c r="W74" s="23">
        <v>0.34499999999999997</v>
      </c>
      <c r="X74" s="23">
        <v>9.6000000000000002E-2</v>
      </c>
      <c r="Y74" s="23">
        <v>3839.1</v>
      </c>
      <c r="Z74" s="23">
        <v>17.25</v>
      </c>
      <c r="AA74" s="23">
        <v>1.1650485E-2</v>
      </c>
      <c r="AB74" s="23">
        <v>3.5707499999999999</v>
      </c>
      <c r="AC74" s="23">
        <v>4.6859999999999999</v>
      </c>
      <c r="AD74" s="23">
        <v>9.4079999999999997E-2</v>
      </c>
      <c r="AI74" s="44"/>
      <c r="AJ74" s="45"/>
      <c r="AK74" s="46"/>
      <c r="AL74" s="46"/>
      <c r="AM74" s="46"/>
    </row>
    <row r="75" spans="1:39" s="7" customFormat="1" ht="12.5" x14ac:dyDescent="0.25">
      <c r="A75" s="75" t="s">
        <v>596</v>
      </c>
      <c r="B75" s="75" t="s">
        <v>579</v>
      </c>
      <c r="C75" s="75" t="s">
        <v>48</v>
      </c>
      <c r="D75" s="23">
        <v>1563.7507640449437</v>
      </c>
      <c r="E75" s="23">
        <v>0.161</v>
      </c>
      <c r="F75" s="23">
        <v>4.8000000000000001E-2</v>
      </c>
      <c r="G75" s="23">
        <v>1580.9787640449438</v>
      </c>
      <c r="H75" s="23">
        <v>16</v>
      </c>
      <c r="I75" s="23">
        <v>7.2349200000000006E-3</v>
      </c>
      <c r="J75" s="23">
        <v>0.86399999999999999</v>
      </c>
      <c r="K75" s="23">
        <v>0.73439999999999994</v>
      </c>
      <c r="L75" s="23">
        <v>3.771E-2</v>
      </c>
      <c r="M75" s="23">
        <v>3127.5015280898874</v>
      </c>
      <c r="N75" s="23">
        <v>0.23</v>
      </c>
      <c r="O75" s="23">
        <v>0.08</v>
      </c>
      <c r="P75" s="23">
        <v>3155.1415280898873</v>
      </c>
      <c r="Q75" s="23">
        <v>20</v>
      </c>
      <c r="R75" s="23">
        <v>8.0388000000000005E-3</v>
      </c>
      <c r="S75" s="23">
        <v>0.96</v>
      </c>
      <c r="T75" s="23">
        <v>0.81599999999999995</v>
      </c>
      <c r="U75" s="23">
        <v>4.19E-2</v>
      </c>
      <c r="V75" s="23">
        <v>4691.2522921348309</v>
      </c>
      <c r="W75" s="23">
        <v>0.29900000000000004</v>
      </c>
      <c r="X75" s="23">
        <v>0.11199999999999999</v>
      </c>
      <c r="Y75" s="23">
        <v>4729.3042921348315</v>
      </c>
      <c r="Z75" s="23">
        <v>24</v>
      </c>
      <c r="AA75" s="23">
        <v>8.8426800000000021E-3</v>
      </c>
      <c r="AB75" s="23">
        <v>1.056</v>
      </c>
      <c r="AC75" s="23">
        <v>0.89760000000000006</v>
      </c>
      <c r="AD75" s="23">
        <v>4.6090000000000006E-2</v>
      </c>
      <c r="AI75" s="44"/>
      <c r="AJ75" s="45"/>
      <c r="AK75" s="46"/>
      <c r="AL75" s="46"/>
      <c r="AM75" s="46"/>
    </row>
    <row r="76" spans="1:39" s="7" customFormat="1" ht="12.5" x14ac:dyDescent="0.25">
      <c r="A76" s="75" t="s">
        <v>596</v>
      </c>
      <c r="B76" s="75" t="s">
        <v>579</v>
      </c>
      <c r="C76" s="75" t="s">
        <v>44</v>
      </c>
      <c r="D76" s="23">
        <v>1764</v>
      </c>
      <c r="E76" s="23">
        <v>11.204392499999999</v>
      </c>
      <c r="F76" s="23">
        <v>0</v>
      </c>
      <c r="G76" s="23">
        <v>2077.7229900000002</v>
      </c>
      <c r="H76" s="23">
        <v>4.4931599999999996</v>
      </c>
      <c r="I76" s="23">
        <v>0.68597549999999996</v>
      </c>
      <c r="J76" s="23">
        <v>7.4399999999999998E-4</v>
      </c>
      <c r="K76" s="23">
        <v>6.3599999999999996E-4</v>
      </c>
      <c r="L76" s="23">
        <v>1.4939999999999999E-5</v>
      </c>
      <c r="M76" s="23">
        <v>2940</v>
      </c>
      <c r="N76" s="23">
        <v>18.673987499999999</v>
      </c>
      <c r="O76" s="23">
        <v>0</v>
      </c>
      <c r="P76" s="23">
        <v>3462.87165</v>
      </c>
      <c r="Q76" s="23">
        <v>7.488599999999999</v>
      </c>
      <c r="R76" s="23">
        <v>0.80702999999999991</v>
      </c>
      <c r="S76" s="23">
        <v>1.24E-3</v>
      </c>
      <c r="T76" s="23">
        <v>1.06E-3</v>
      </c>
      <c r="U76" s="23">
        <v>2.4899999999999999E-5</v>
      </c>
      <c r="V76" s="23">
        <v>4116</v>
      </c>
      <c r="W76" s="23">
        <v>26.143582499999997</v>
      </c>
      <c r="X76" s="23">
        <v>0</v>
      </c>
      <c r="Y76" s="23">
        <v>4848.0203099999999</v>
      </c>
      <c r="Z76" s="23">
        <v>10.484039999999998</v>
      </c>
      <c r="AA76" s="23">
        <v>0.92808449999999987</v>
      </c>
      <c r="AB76" s="23">
        <v>1.7359999999999999E-3</v>
      </c>
      <c r="AC76" s="23">
        <v>1.4839999999999999E-3</v>
      </c>
      <c r="AD76" s="23">
        <v>3.4859999999999995E-5</v>
      </c>
      <c r="AI76" s="44"/>
      <c r="AJ76" s="45"/>
      <c r="AK76" s="46"/>
      <c r="AL76" s="46"/>
      <c r="AM76" s="46"/>
    </row>
    <row r="77" spans="1:39" s="7" customFormat="1" ht="12.5" x14ac:dyDescent="0.25">
      <c r="A77" s="75" t="s">
        <v>596</v>
      </c>
      <c r="B77" s="75" t="s">
        <v>579</v>
      </c>
      <c r="C77" s="75" t="s">
        <v>1274</v>
      </c>
      <c r="D77" s="23">
        <v>1511.1731843575421</v>
      </c>
      <c r="E77" s="23">
        <v>3.9106145251396655E-2</v>
      </c>
      <c r="F77" s="23">
        <v>0.10558659217877095</v>
      </c>
      <c r="G77" s="23">
        <v>1540.2486033519556</v>
      </c>
      <c r="H77" s="23">
        <v>2.6950798332079935</v>
      </c>
      <c r="I77" s="23">
        <v>7.9000000000000008E-3</v>
      </c>
      <c r="J77" s="23">
        <v>2.011173184357542</v>
      </c>
      <c r="K77" s="23">
        <v>2.7592907456886082</v>
      </c>
      <c r="L77" s="23">
        <v>5.0781313253987527E-2</v>
      </c>
      <c r="M77" s="23">
        <v>3022.3463687150843</v>
      </c>
      <c r="N77" s="23">
        <v>5.5865921787709508E-2</v>
      </c>
      <c r="O77" s="23">
        <v>0.15083798882681565</v>
      </c>
      <c r="P77" s="23">
        <v>3063.8826815642465</v>
      </c>
      <c r="Q77" s="23">
        <v>5.390159666415987</v>
      </c>
      <c r="R77" s="23">
        <v>1.5800000000000002E-2</v>
      </c>
      <c r="S77" s="23">
        <v>4.022346368715084</v>
      </c>
      <c r="T77" s="23">
        <v>5.5185814913772164</v>
      </c>
      <c r="U77" s="23">
        <v>0.10156262650797505</v>
      </c>
      <c r="V77" s="23">
        <v>4533.5195530726269</v>
      </c>
      <c r="W77" s="23">
        <v>7.2625698324022367E-2</v>
      </c>
      <c r="X77" s="23">
        <v>0.19608938547486035</v>
      </c>
      <c r="Y77" s="23">
        <v>4587.5167597765376</v>
      </c>
      <c r="Z77" s="23">
        <v>8.0852394996239809</v>
      </c>
      <c r="AA77" s="23">
        <v>2.3700000000000002E-2</v>
      </c>
      <c r="AB77" s="23">
        <v>6.033519553072626</v>
      </c>
      <c r="AC77" s="23">
        <v>8.2778722370658251</v>
      </c>
      <c r="AD77" s="23">
        <v>0.15234393976196259</v>
      </c>
      <c r="AI77" s="44"/>
      <c r="AJ77" s="45"/>
      <c r="AK77" s="46"/>
      <c r="AL77" s="46"/>
      <c r="AM77" s="46"/>
    </row>
    <row r="78" spans="1:39" s="7" customFormat="1" ht="12.5" x14ac:dyDescent="0.25">
      <c r="A78" s="75" t="s">
        <v>596</v>
      </c>
      <c r="B78" s="75" t="s">
        <v>579</v>
      </c>
      <c r="C78" s="75" t="s">
        <v>1275</v>
      </c>
      <c r="D78" s="23">
        <v>1482.8801789001197</v>
      </c>
      <c r="E78" s="23">
        <v>3.0000000000000002E-2</v>
      </c>
      <c r="F78" s="23">
        <v>8.5000000000000006E-2</v>
      </c>
      <c r="G78" s="23">
        <v>1506.2451789001198</v>
      </c>
      <c r="H78" s="23">
        <v>1.7550749214507124</v>
      </c>
      <c r="I78" s="23">
        <v>1.2899108734402856E-2</v>
      </c>
      <c r="J78" s="23">
        <v>1.1017090567265049</v>
      </c>
      <c r="K78" s="23">
        <v>1.2797196309432797</v>
      </c>
      <c r="L78" s="23">
        <v>0.19906274795563111</v>
      </c>
      <c r="M78" s="23">
        <v>2965.7603578002395</v>
      </c>
      <c r="N78" s="23">
        <v>6.0000000000000005E-2</v>
      </c>
      <c r="O78" s="23">
        <v>0.17</v>
      </c>
      <c r="P78" s="23">
        <v>3012.4903578002395</v>
      </c>
      <c r="Q78" s="23">
        <v>3.5101498429014248</v>
      </c>
      <c r="R78" s="23">
        <v>2.5798217468805711E-2</v>
      </c>
      <c r="S78" s="23">
        <v>2.2034181134530098</v>
      </c>
      <c r="T78" s="23">
        <v>2.5594392618865593</v>
      </c>
      <c r="U78" s="23">
        <v>0.39812549591126223</v>
      </c>
      <c r="V78" s="23">
        <v>4448.640536700359</v>
      </c>
      <c r="W78" s="23">
        <v>9.0000000000000011E-2</v>
      </c>
      <c r="X78" s="23">
        <v>0.255</v>
      </c>
      <c r="Y78" s="23">
        <v>4518.7355367003593</v>
      </c>
      <c r="Z78" s="23">
        <v>5.265224764352137</v>
      </c>
      <c r="AA78" s="23">
        <v>3.8697326203208565E-2</v>
      </c>
      <c r="AB78" s="23">
        <v>3.3051271701795146</v>
      </c>
      <c r="AC78" s="23">
        <v>3.8391588928298388</v>
      </c>
      <c r="AD78" s="23">
        <v>0.5971882438668934</v>
      </c>
      <c r="AI78" s="44"/>
      <c r="AJ78" s="45"/>
      <c r="AK78" s="46"/>
      <c r="AL78" s="46"/>
      <c r="AM78" s="46"/>
    </row>
    <row r="79" spans="1:39" s="7" customFormat="1" ht="12.5" x14ac:dyDescent="0.25">
      <c r="A79" s="75" t="s">
        <v>596</v>
      </c>
      <c r="B79" s="75" t="s">
        <v>579</v>
      </c>
      <c r="C79" s="75" t="s">
        <v>1276</v>
      </c>
      <c r="D79" s="23">
        <v>1563.7507640449437</v>
      </c>
      <c r="E79" s="23">
        <v>0.115</v>
      </c>
      <c r="F79" s="23">
        <v>0.04</v>
      </c>
      <c r="G79" s="23">
        <v>1577.5707640449436</v>
      </c>
      <c r="H79" s="23">
        <v>10</v>
      </c>
      <c r="I79" s="23">
        <v>4.0194000000000002E-3</v>
      </c>
      <c r="J79" s="23">
        <v>0.48</v>
      </c>
      <c r="K79" s="23">
        <v>0.40799999999999997</v>
      </c>
      <c r="L79" s="23">
        <v>2.095E-2</v>
      </c>
      <c r="M79" s="23">
        <v>3127.5015280898874</v>
      </c>
      <c r="N79" s="23">
        <v>0.23</v>
      </c>
      <c r="O79" s="23">
        <v>0.08</v>
      </c>
      <c r="P79" s="23">
        <v>3155.1415280898873</v>
      </c>
      <c r="Q79" s="23">
        <v>20</v>
      </c>
      <c r="R79" s="23">
        <v>8.0388000000000005E-3</v>
      </c>
      <c r="S79" s="23">
        <v>0.96</v>
      </c>
      <c r="T79" s="23">
        <v>0.81599999999999995</v>
      </c>
      <c r="U79" s="23">
        <v>4.19E-2</v>
      </c>
      <c r="V79" s="23">
        <v>4691.2522921348309</v>
      </c>
      <c r="W79" s="23">
        <v>0.34500000000000003</v>
      </c>
      <c r="X79" s="23">
        <v>0.12</v>
      </c>
      <c r="Y79" s="23">
        <v>4732.7122921348309</v>
      </c>
      <c r="Z79" s="23">
        <v>30</v>
      </c>
      <c r="AA79" s="23">
        <v>1.2058200000000002E-2</v>
      </c>
      <c r="AB79" s="23">
        <v>1.44</v>
      </c>
      <c r="AC79" s="23">
        <v>1.224</v>
      </c>
      <c r="AD79" s="23">
        <v>6.2850000000000003E-2</v>
      </c>
      <c r="AI79" s="44"/>
      <c r="AJ79" s="45"/>
      <c r="AK79" s="46"/>
      <c r="AL79" s="46"/>
      <c r="AM79" s="46"/>
    </row>
    <row r="80" spans="1:39" s="7" customFormat="1" ht="12.5" x14ac:dyDescent="0.25">
      <c r="A80" s="75" t="s">
        <v>596</v>
      </c>
      <c r="B80" s="75" t="s">
        <v>579</v>
      </c>
      <c r="C80" s="75" t="s">
        <v>1270</v>
      </c>
      <c r="D80" s="23">
        <v>1470</v>
      </c>
      <c r="E80" s="23">
        <v>9.3369937499999995</v>
      </c>
      <c r="F80" s="23">
        <v>0</v>
      </c>
      <c r="G80" s="23">
        <v>1731.435825</v>
      </c>
      <c r="H80" s="23">
        <v>3.7442999999999995</v>
      </c>
      <c r="I80" s="23">
        <v>0.40351499999999996</v>
      </c>
      <c r="J80" s="23">
        <v>6.2E-4</v>
      </c>
      <c r="K80" s="23">
        <v>5.2999999999999998E-4</v>
      </c>
      <c r="L80" s="23">
        <v>1.2449999999999999E-5</v>
      </c>
      <c r="M80" s="23">
        <v>2940</v>
      </c>
      <c r="N80" s="23">
        <v>18.673987499999999</v>
      </c>
      <c r="O80" s="23">
        <v>0</v>
      </c>
      <c r="P80" s="23">
        <v>3462.87165</v>
      </c>
      <c r="Q80" s="23">
        <v>7.488599999999999</v>
      </c>
      <c r="R80" s="23">
        <v>0.80702999999999991</v>
      </c>
      <c r="S80" s="23">
        <v>1.24E-3</v>
      </c>
      <c r="T80" s="23">
        <v>1.06E-3</v>
      </c>
      <c r="U80" s="23">
        <v>2.4899999999999999E-5</v>
      </c>
      <c r="V80" s="23">
        <v>4410</v>
      </c>
      <c r="W80" s="23">
        <v>28.01098125</v>
      </c>
      <c r="X80" s="23">
        <v>0</v>
      </c>
      <c r="Y80" s="23">
        <v>5194.3074749999996</v>
      </c>
      <c r="Z80" s="23">
        <v>11.232899999999999</v>
      </c>
      <c r="AA80" s="23">
        <v>1.2105449999999998</v>
      </c>
      <c r="AB80" s="23">
        <v>1.8600000000000001E-3</v>
      </c>
      <c r="AC80" s="23">
        <v>1.5899999999999998E-3</v>
      </c>
      <c r="AD80" s="23">
        <v>3.735E-5</v>
      </c>
      <c r="AI80" s="44"/>
      <c r="AJ80" s="45"/>
      <c r="AK80" s="46"/>
      <c r="AL80" s="46"/>
      <c r="AM80" s="46"/>
    </row>
    <row r="81" spans="1:39" s="7" customFormat="1" ht="12.5" x14ac:dyDescent="0.25">
      <c r="A81" s="75" t="s">
        <v>596</v>
      </c>
      <c r="B81" s="75" t="s">
        <v>579</v>
      </c>
      <c r="C81" s="75" t="s">
        <v>1277</v>
      </c>
      <c r="D81" s="23">
        <v>1563.7507640449437</v>
      </c>
      <c r="E81" s="23">
        <v>0.115</v>
      </c>
      <c r="F81" s="23">
        <v>0.04</v>
      </c>
      <c r="G81" s="23">
        <v>1577.5707640449436</v>
      </c>
      <c r="H81" s="23">
        <v>10</v>
      </c>
      <c r="I81" s="23">
        <v>4.0194000000000002E-3</v>
      </c>
      <c r="J81" s="23">
        <v>0.48</v>
      </c>
      <c r="K81" s="23">
        <v>0.40799999999999997</v>
      </c>
      <c r="L81" s="23">
        <v>2.095E-2</v>
      </c>
      <c r="M81" s="23">
        <v>3127.5015280898874</v>
      </c>
      <c r="N81" s="23">
        <v>0.23</v>
      </c>
      <c r="O81" s="23">
        <v>0.08</v>
      </c>
      <c r="P81" s="23">
        <v>3155.1415280898873</v>
      </c>
      <c r="Q81" s="23">
        <v>20</v>
      </c>
      <c r="R81" s="23">
        <v>8.0388000000000005E-3</v>
      </c>
      <c r="S81" s="23">
        <v>0.96</v>
      </c>
      <c r="T81" s="23">
        <v>0.81599999999999995</v>
      </c>
      <c r="U81" s="23">
        <v>4.19E-2</v>
      </c>
      <c r="V81" s="23">
        <v>4691.2522921348309</v>
      </c>
      <c r="W81" s="23">
        <v>0.34500000000000003</v>
      </c>
      <c r="X81" s="23">
        <v>0.12</v>
      </c>
      <c r="Y81" s="23">
        <v>4732.7122921348309</v>
      </c>
      <c r="Z81" s="23">
        <v>30</v>
      </c>
      <c r="AA81" s="23">
        <v>1.2058200000000002E-2</v>
      </c>
      <c r="AB81" s="23">
        <v>1.44</v>
      </c>
      <c r="AC81" s="23">
        <v>1.224</v>
      </c>
      <c r="AD81" s="23">
        <v>6.2850000000000003E-2</v>
      </c>
      <c r="AI81" s="44"/>
      <c r="AJ81" s="45"/>
      <c r="AK81" s="46"/>
      <c r="AL81" s="46"/>
      <c r="AM81" s="46"/>
    </row>
    <row r="82" spans="1:39" s="7" customFormat="1" ht="12.5" x14ac:dyDescent="0.25">
      <c r="A82" s="75" t="s">
        <v>596</v>
      </c>
      <c r="B82" s="75" t="s">
        <v>579</v>
      </c>
      <c r="C82" s="75" t="s">
        <v>1272</v>
      </c>
      <c r="D82" s="23">
        <v>1470</v>
      </c>
      <c r="E82" s="23">
        <v>9.3369937499999995</v>
      </c>
      <c r="F82" s="23">
        <v>0</v>
      </c>
      <c r="G82" s="23">
        <v>1731.435825</v>
      </c>
      <c r="H82" s="23">
        <v>3.7442999999999995</v>
      </c>
      <c r="I82" s="23">
        <v>0.40351499999999996</v>
      </c>
      <c r="J82" s="23">
        <v>6.2E-4</v>
      </c>
      <c r="K82" s="23">
        <v>5.2999999999999998E-4</v>
      </c>
      <c r="L82" s="23">
        <v>1.2449999999999999E-5</v>
      </c>
      <c r="M82" s="23">
        <v>2940</v>
      </c>
      <c r="N82" s="23">
        <v>18.673987499999999</v>
      </c>
      <c r="O82" s="23">
        <v>0</v>
      </c>
      <c r="P82" s="23">
        <v>3462.87165</v>
      </c>
      <c r="Q82" s="23">
        <v>7.488599999999999</v>
      </c>
      <c r="R82" s="23">
        <v>0.80702999999999991</v>
      </c>
      <c r="S82" s="23">
        <v>1.24E-3</v>
      </c>
      <c r="T82" s="23">
        <v>1.06E-3</v>
      </c>
      <c r="U82" s="23">
        <v>2.4899999999999999E-5</v>
      </c>
      <c r="V82" s="23">
        <v>4410</v>
      </c>
      <c r="W82" s="23">
        <v>28.01098125</v>
      </c>
      <c r="X82" s="23">
        <v>0</v>
      </c>
      <c r="Y82" s="23">
        <v>5194.3074749999996</v>
      </c>
      <c r="Z82" s="23">
        <v>11.232899999999999</v>
      </c>
      <c r="AA82" s="23">
        <v>1.2105449999999998</v>
      </c>
      <c r="AB82" s="23">
        <v>1.8600000000000001E-3</v>
      </c>
      <c r="AC82" s="23">
        <v>1.5899999999999998E-3</v>
      </c>
      <c r="AD82" s="23">
        <v>3.735E-5</v>
      </c>
      <c r="AI82" s="44"/>
      <c r="AJ82" s="45"/>
      <c r="AK82" s="46"/>
      <c r="AL82" s="46"/>
      <c r="AM82" s="46"/>
    </row>
    <row r="83" spans="1:39" s="7" customFormat="1" ht="12.5" x14ac:dyDescent="0.25">
      <c r="A83" s="76"/>
      <c r="B83" s="75"/>
      <c r="C83" s="75"/>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K83" s="46"/>
      <c r="AL83" s="46"/>
      <c r="AM83" s="46"/>
    </row>
    <row r="84" spans="1:39" s="7" customFormat="1" ht="12.5" x14ac:dyDescent="0.25">
      <c r="A84" s="75" t="s">
        <v>598</v>
      </c>
      <c r="B84" s="75" t="s">
        <v>792</v>
      </c>
      <c r="C84" s="75" t="s">
        <v>577</v>
      </c>
      <c r="D84" s="23">
        <v>0</v>
      </c>
      <c r="E84" s="23">
        <v>0</v>
      </c>
      <c r="F84" s="23">
        <v>0</v>
      </c>
      <c r="G84" s="23">
        <v>0</v>
      </c>
      <c r="H84" s="23">
        <v>0</v>
      </c>
      <c r="I84" s="23">
        <v>3.0040742249166663</v>
      </c>
      <c r="J84" s="23">
        <v>0</v>
      </c>
      <c r="K84" s="23">
        <v>0</v>
      </c>
      <c r="L84" s="23">
        <v>0</v>
      </c>
      <c r="M84" s="23">
        <v>0</v>
      </c>
      <c r="N84" s="23">
        <v>0</v>
      </c>
      <c r="O84" s="23">
        <v>0</v>
      </c>
      <c r="P84" s="23">
        <v>0</v>
      </c>
      <c r="Q84" s="23">
        <v>0</v>
      </c>
      <c r="R84" s="23">
        <v>6.0081484498333326</v>
      </c>
      <c r="S84" s="23">
        <v>0</v>
      </c>
      <c r="T84" s="23">
        <v>0</v>
      </c>
      <c r="U84" s="23">
        <v>0</v>
      </c>
      <c r="V84" s="23">
        <v>0</v>
      </c>
      <c r="W84" s="23">
        <v>0</v>
      </c>
      <c r="X84" s="23">
        <v>0</v>
      </c>
      <c r="Y84" s="23">
        <v>0</v>
      </c>
      <c r="Z84" s="23">
        <v>0</v>
      </c>
      <c r="AA84" s="23">
        <v>9.0122226747499994</v>
      </c>
      <c r="AB84" s="23">
        <v>0</v>
      </c>
      <c r="AC84" s="23">
        <v>0</v>
      </c>
      <c r="AD84" s="23">
        <v>0</v>
      </c>
      <c r="AI84" s="44"/>
      <c r="AJ84" s="45"/>
      <c r="AK84" s="46"/>
      <c r="AL84" s="46"/>
      <c r="AM84" s="46"/>
    </row>
    <row r="85" spans="1:39" s="7" customFormat="1" ht="12.5" x14ac:dyDescent="0.25">
      <c r="A85" s="75" t="s">
        <v>598</v>
      </c>
      <c r="B85" s="75" t="s">
        <v>792</v>
      </c>
      <c r="C85" s="77" t="s">
        <v>1278</v>
      </c>
      <c r="D85" s="23">
        <v>6507.5982397586849</v>
      </c>
      <c r="E85" s="23">
        <v>0.35758209357950305</v>
      </c>
      <c r="F85" s="23">
        <v>0.15034765085965901</v>
      </c>
      <c r="G85" s="23">
        <v>6557.4526658567202</v>
      </c>
      <c r="H85" s="23">
        <v>0.80489835646180941</v>
      </c>
      <c r="I85" s="23">
        <v>7.5000136077711004E-4</v>
      </c>
      <c r="J85" s="23">
        <v>8.4878048780487797E-2</v>
      </c>
      <c r="K85" s="23">
        <v>6.0121951219512186E-2</v>
      </c>
      <c r="L85" s="23">
        <v>1.2242026266416509E-3</v>
      </c>
      <c r="M85" s="23">
        <v>7655.9979291278651</v>
      </c>
      <c r="N85" s="23">
        <v>0.71516418715900609</v>
      </c>
      <c r="O85" s="23">
        <v>0.30069530171931802</v>
      </c>
      <c r="P85" s="23">
        <v>7755.7067813239364</v>
      </c>
      <c r="Q85" s="23">
        <v>1.3414972607696825</v>
      </c>
      <c r="R85" s="23">
        <v>1.25000226796185E-3</v>
      </c>
      <c r="S85" s="23">
        <v>0.14146341463414633</v>
      </c>
      <c r="T85" s="23">
        <v>0.12024390243902437</v>
      </c>
      <c r="U85" s="23">
        <v>2.4484052532833017E-3</v>
      </c>
      <c r="V85" s="23">
        <v>8804.3976184970434</v>
      </c>
      <c r="W85" s="23">
        <v>1.0727462807385091</v>
      </c>
      <c r="X85" s="23">
        <v>0.45104295257897703</v>
      </c>
      <c r="Y85" s="23">
        <v>8953.9608967911499</v>
      </c>
      <c r="Z85" s="23">
        <v>1.8780961650775554</v>
      </c>
      <c r="AA85" s="23">
        <v>1.7500031751465899E-3</v>
      </c>
      <c r="AB85" s="23">
        <v>0.19804878048780486</v>
      </c>
      <c r="AC85" s="23">
        <v>0.18036585365853655</v>
      </c>
      <c r="AD85" s="23">
        <v>3.6726078799249528E-3</v>
      </c>
      <c r="AI85" s="44"/>
      <c r="AJ85" s="45"/>
      <c r="AK85" s="46"/>
      <c r="AL85" s="46"/>
      <c r="AM85" s="46"/>
    </row>
    <row r="86" spans="1:39" s="7" customFormat="1" ht="12.5" x14ac:dyDescent="0.25">
      <c r="A86" s="76"/>
      <c r="B86" s="75"/>
      <c r="C86" s="75"/>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K86" s="46"/>
      <c r="AL86" s="46"/>
      <c r="AM86" s="46"/>
    </row>
    <row r="87" spans="1:39" s="7" customFormat="1" ht="12.5" x14ac:dyDescent="0.25">
      <c r="A87" s="75" t="s">
        <v>601</v>
      </c>
      <c r="B87" s="75" t="s">
        <v>792</v>
      </c>
      <c r="C87" s="77" t="s">
        <v>1279</v>
      </c>
      <c r="D87" s="23">
        <v>2484.3063483464662</v>
      </c>
      <c r="E87" s="23">
        <v>0</v>
      </c>
      <c r="F87" s="23">
        <v>0</v>
      </c>
      <c r="G87" s="23">
        <v>2484.3063483464662</v>
      </c>
      <c r="H87" s="23">
        <v>3.3846135536055402E-5</v>
      </c>
      <c r="I87" s="23">
        <v>2.2679618500000003E-9</v>
      </c>
      <c r="J87" s="23">
        <v>0</v>
      </c>
      <c r="K87" s="23">
        <v>0</v>
      </c>
      <c r="L87" s="23">
        <v>0</v>
      </c>
      <c r="M87" s="23">
        <v>4968.6126966929323</v>
      </c>
      <c r="N87" s="23">
        <v>0</v>
      </c>
      <c r="O87" s="23">
        <v>0</v>
      </c>
      <c r="P87" s="23">
        <v>4968.6126966929323</v>
      </c>
      <c r="Q87" s="23">
        <v>6.7692271072110805E-5</v>
      </c>
      <c r="R87" s="23">
        <v>4.5359237000000005E-9</v>
      </c>
      <c r="S87" s="23">
        <v>0</v>
      </c>
      <c r="T87" s="23">
        <v>0</v>
      </c>
      <c r="U87" s="23">
        <v>0</v>
      </c>
      <c r="V87" s="23">
        <v>7452.919045039398</v>
      </c>
      <c r="W87" s="23">
        <v>0</v>
      </c>
      <c r="X87" s="23">
        <v>0</v>
      </c>
      <c r="Y87" s="23">
        <v>7452.919045039398</v>
      </c>
      <c r="Z87" s="23">
        <v>1.0153840660816621E-4</v>
      </c>
      <c r="AA87" s="23">
        <v>6.8038855500000008E-9</v>
      </c>
      <c r="AB87" s="23">
        <v>0</v>
      </c>
      <c r="AC87" s="23">
        <v>0</v>
      </c>
      <c r="AD87" s="23">
        <v>0</v>
      </c>
      <c r="AI87" s="44"/>
      <c r="AJ87" s="45"/>
      <c r="AK87" s="46"/>
      <c r="AL87" s="46"/>
      <c r="AM87" s="46"/>
    </row>
    <row r="88" spans="1:39" s="7" customFormat="1" ht="12.5" x14ac:dyDescent="0.25">
      <c r="A88" s="75" t="s">
        <v>601</v>
      </c>
      <c r="B88" s="75" t="s">
        <v>792</v>
      </c>
      <c r="C88" s="75" t="s">
        <v>577</v>
      </c>
      <c r="D88" s="23">
        <v>0</v>
      </c>
      <c r="E88" s="23">
        <v>0</v>
      </c>
      <c r="F88" s="23">
        <v>0</v>
      </c>
      <c r="G88" s="23">
        <v>0</v>
      </c>
      <c r="H88" s="23">
        <v>1.665972222222222E-5</v>
      </c>
      <c r="I88" s="23">
        <v>2.5000000000000002E-6</v>
      </c>
      <c r="J88" s="23">
        <v>1.6659722222222226E-3</v>
      </c>
      <c r="K88" s="23">
        <v>1.416076388888889E-3</v>
      </c>
      <c r="L88" s="23">
        <v>2.883413461538462E-5</v>
      </c>
      <c r="M88" s="23">
        <v>0</v>
      </c>
      <c r="N88" s="23">
        <v>0</v>
      </c>
      <c r="O88" s="23">
        <v>0</v>
      </c>
      <c r="P88" s="23">
        <v>0</v>
      </c>
      <c r="Q88" s="23">
        <v>3.331944444444444E-5</v>
      </c>
      <c r="R88" s="23">
        <v>5.0000000000000004E-6</v>
      </c>
      <c r="S88" s="23">
        <v>3.3319444444444451E-3</v>
      </c>
      <c r="T88" s="23">
        <v>2.8321527777777781E-3</v>
      </c>
      <c r="U88" s="23">
        <v>5.7668269230769241E-5</v>
      </c>
      <c r="V88" s="23">
        <v>0</v>
      </c>
      <c r="W88" s="23">
        <v>0</v>
      </c>
      <c r="X88" s="23">
        <v>0</v>
      </c>
      <c r="Y88" s="23">
        <v>7452.919045039398</v>
      </c>
      <c r="Z88" s="23">
        <v>1.0153840660816621E-4</v>
      </c>
      <c r="AA88" s="23">
        <v>6.8038855500000008E-9</v>
      </c>
      <c r="AB88" s="23">
        <v>0</v>
      </c>
      <c r="AC88" s="23">
        <v>0</v>
      </c>
      <c r="AD88" s="23">
        <v>0</v>
      </c>
      <c r="AI88" s="44"/>
      <c r="AJ88" s="45"/>
      <c r="AK88" s="46"/>
      <c r="AL88" s="46"/>
      <c r="AM88" s="46"/>
    </row>
    <row r="89" spans="1:39" s="7" customFormat="1" ht="12.5" x14ac:dyDescent="0.25">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row>
    <row r="90" spans="1:39" s="7" customFormat="1" ht="12.5" x14ac:dyDescent="0.25">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row>
    <row r="91" spans="1:39" s="7" customFormat="1" ht="12.5" x14ac:dyDescent="0.25">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row>
    <row r="92" spans="1:39" s="7" customFormat="1" ht="12.5" x14ac:dyDescent="0.25">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row>
    <row r="93" spans="1:39" s="7" customFormat="1" ht="12.5" x14ac:dyDescent="0.25">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row>
    <row r="94" spans="1:39" s="7" customFormat="1" ht="12.5" x14ac:dyDescent="0.25">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row>
    <row r="95" spans="1:39" s="7" customFormat="1" ht="12.5" x14ac:dyDescent="0.25">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row>
    <row r="96" spans="1:39" s="7" customFormat="1" ht="12.5" x14ac:dyDescent="0.25">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row>
    <row r="97" spans="4:30" s="7" customFormat="1" ht="12.5" x14ac:dyDescent="0.25">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row>
    <row r="98" spans="4:30" s="7" customFormat="1" ht="12.5" x14ac:dyDescent="0.25">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row>
    <row r="99" spans="4:30" s="7" customFormat="1" ht="12.5" x14ac:dyDescent="0.25">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row>
    <row r="100" spans="4:30" s="7" customFormat="1" ht="12.5" x14ac:dyDescent="0.25">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row>
    <row r="101" spans="4:30" s="7" customFormat="1" ht="12.5" x14ac:dyDescent="0.25">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row>
    <row r="102" spans="4:30" s="7" customFormat="1" ht="12.5" x14ac:dyDescent="0.25">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row>
    <row r="103" spans="4:30" s="7" customFormat="1" ht="12.5" x14ac:dyDescent="0.25">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row>
    <row r="104" spans="4:30" s="7" customFormat="1" ht="12.5" x14ac:dyDescent="0.25">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row>
    <row r="105" spans="4:30" s="7" customFormat="1" ht="12.5" x14ac:dyDescent="0.25">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row>
    <row r="106" spans="4:30" s="7" customFormat="1" ht="12.5" x14ac:dyDescent="0.25">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row>
    <row r="107" spans="4:30" s="7" customFormat="1" ht="12.5" x14ac:dyDescent="0.25">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row>
    <row r="108" spans="4:30" s="7" customFormat="1" ht="12.5" x14ac:dyDescent="0.25">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row>
    <row r="109" spans="4:30" s="7" customFormat="1" ht="12.5" x14ac:dyDescent="0.25">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row>
    <row r="110" spans="4:30" s="7" customFormat="1" ht="12.5" x14ac:dyDescent="0.25">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row>
    <row r="111" spans="4:30" s="7" customFormat="1" ht="12.5" x14ac:dyDescent="0.25">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row>
    <row r="112" spans="4:30" s="7" customFormat="1" ht="12.5" x14ac:dyDescent="0.25">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row>
    <row r="113" spans="4:30" s="7" customFormat="1" ht="12.5" x14ac:dyDescent="0.25">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row>
    <row r="114" spans="4:30" s="7" customFormat="1" ht="12.5" x14ac:dyDescent="0.25">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row>
    <row r="115" spans="4:30" s="7" customFormat="1" ht="12.5" x14ac:dyDescent="0.25">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row>
    <row r="116" spans="4:30" s="7" customFormat="1" ht="12.5" x14ac:dyDescent="0.25">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row>
    <row r="117" spans="4:30" s="7" customFormat="1" ht="12.5" x14ac:dyDescent="0.25">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row>
    <row r="118" spans="4:30" s="7" customFormat="1" ht="12.5" x14ac:dyDescent="0.25">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row>
    <row r="119" spans="4:30" s="7" customFormat="1" ht="12.5" x14ac:dyDescent="0.25">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row>
    <row r="120" spans="4:30" s="7" customFormat="1" ht="12.5" x14ac:dyDescent="0.25">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1" spans="4:30" s="7" customFormat="1" ht="12.5" x14ac:dyDescent="0.25">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row>
    <row r="122" spans="4:30" s="7" customFormat="1" ht="12.5" x14ac:dyDescent="0.25">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row>
    <row r="123" spans="4:30" s="7" customFormat="1" ht="12.5" x14ac:dyDescent="0.25">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row>
    <row r="124" spans="4:30" s="7" customFormat="1" ht="12.5" x14ac:dyDescent="0.25">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row>
    <row r="125" spans="4:30" s="7" customFormat="1" ht="12.5" x14ac:dyDescent="0.25">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row>
    <row r="126" spans="4:30" s="7" customFormat="1" ht="12.5" x14ac:dyDescent="0.25">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row>
    <row r="127" spans="4:30" s="7" customFormat="1" ht="12.5" x14ac:dyDescent="0.25">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row>
    <row r="128" spans="4:30" s="7" customFormat="1" ht="12.5" x14ac:dyDescent="0.25">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row>
    <row r="129" spans="4:30" s="7" customFormat="1" ht="12.5" x14ac:dyDescent="0.25">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row>
    <row r="130" spans="4:30" s="7" customFormat="1" ht="12.5" x14ac:dyDescent="0.25">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row>
    <row r="131" spans="4:30" s="7" customFormat="1" ht="12.5" x14ac:dyDescent="0.25">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row>
    <row r="132" spans="4:30" s="7" customFormat="1" ht="12.5" x14ac:dyDescent="0.25">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row>
    <row r="133" spans="4:30" s="7" customFormat="1" ht="12.5" x14ac:dyDescent="0.25">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row>
    <row r="134" spans="4:30" s="7" customFormat="1" ht="12.5" x14ac:dyDescent="0.25">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row>
    <row r="135" spans="4:30" s="7" customFormat="1" ht="12.5" x14ac:dyDescent="0.25">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row>
    <row r="136" spans="4:30" s="7" customFormat="1" ht="12.5" x14ac:dyDescent="0.25">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row>
    <row r="137" spans="4:30" s="7" customFormat="1" ht="12.5" x14ac:dyDescent="0.25">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row>
    <row r="138" spans="4:30" s="7" customFormat="1" ht="12.5" x14ac:dyDescent="0.25">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row>
    <row r="139" spans="4:30" s="7" customFormat="1" ht="12.5" x14ac:dyDescent="0.25">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row>
    <row r="140" spans="4:30" s="7" customFormat="1" ht="12.5" x14ac:dyDescent="0.25">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row>
    <row r="141" spans="4:30" s="7" customFormat="1" ht="12.5" x14ac:dyDescent="0.25">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row>
    <row r="142" spans="4:30" s="7" customFormat="1" ht="12.5" x14ac:dyDescent="0.25">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row>
    <row r="143" spans="4:30" s="7" customFormat="1" ht="12.5" x14ac:dyDescent="0.25">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row>
    <row r="144" spans="4:30" s="7" customFormat="1" ht="12.5" x14ac:dyDescent="0.25">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row>
    <row r="145" spans="4:30" s="7" customFormat="1" ht="12.5" x14ac:dyDescent="0.25">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row>
    <row r="146" spans="4:30" s="7" customFormat="1" ht="12.5" x14ac:dyDescent="0.25">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row>
    <row r="147" spans="4:30" s="7" customFormat="1" ht="12.5" x14ac:dyDescent="0.25">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row>
    <row r="148" spans="4:30" s="7" customFormat="1" ht="12.5" x14ac:dyDescent="0.25">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row>
    <row r="149" spans="4:30" s="7" customFormat="1" ht="12.5" x14ac:dyDescent="0.25">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row>
    <row r="150" spans="4:30" s="7" customFormat="1" ht="12.5" x14ac:dyDescent="0.25">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row>
    <row r="151" spans="4:30" s="7" customFormat="1" ht="12.5" x14ac:dyDescent="0.25">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row>
    <row r="152" spans="4:30" s="7" customFormat="1" ht="12.5" x14ac:dyDescent="0.25">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row>
    <row r="153" spans="4:30" s="7" customFormat="1" ht="12.5" x14ac:dyDescent="0.25">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row>
    <row r="154" spans="4:30" s="7" customFormat="1" ht="12.5" x14ac:dyDescent="0.25">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row>
    <row r="155" spans="4:30" s="7" customFormat="1" ht="12.5" x14ac:dyDescent="0.25">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row>
    <row r="156" spans="4:30" s="7" customFormat="1" ht="12.5" x14ac:dyDescent="0.25">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row>
    <row r="157" spans="4:30" s="7" customFormat="1" ht="12.5" x14ac:dyDescent="0.25">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row>
    <row r="158" spans="4:30" s="7" customFormat="1" ht="12.5" x14ac:dyDescent="0.25">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row>
    <row r="159" spans="4:30" s="7" customFormat="1" ht="12.5" x14ac:dyDescent="0.25">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row>
    <row r="160" spans="4:30" s="7" customFormat="1" ht="12.5" x14ac:dyDescent="0.25">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row>
    <row r="161" spans="4:30" s="7" customFormat="1" ht="12.5" x14ac:dyDescent="0.25">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row>
    <row r="162" spans="4:30" s="7" customFormat="1" ht="12.5" x14ac:dyDescent="0.25">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row>
    <row r="163" spans="4:30" s="7" customFormat="1" ht="12.5" x14ac:dyDescent="0.25">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row>
    <row r="164" spans="4:30" s="7" customFormat="1" ht="12.5" x14ac:dyDescent="0.25">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row>
    <row r="165" spans="4:30" s="7" customFormat="1" ht="12.5" x14ac:dyDescent="0.25">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row>
    <row r="166" spans="4:30" s="7" customFormat="1" ht="12.5" x14ac:dyDescent="0.25">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row>
    <row r="167" spans="4:30" s="7" customFormat="1" ht="12.5" x14ac:dyDescent="0.25">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row>
    <row r="168" spans="4:30" s="7" customFormat="1" ht="12.5" x14ac:dyDescent="0.25">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row>
    <row r="169" spans="4:30" s="7" customFormat="1" ht="12.5" x14ac:dyDescent="0.25">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row>
    <row r="170" spans="4:30" s="7" customFormat="1" ht="12.5" x14ac:dyDescent="0.25">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row>
    <row r="171" spans="4:30" s="7" customFormat="1" ht="12.5" x14ac:dyDescent="0.25">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row>
    <row r="172" spans="4:30" s="7" customFormat="1" ht="12.5" x14ac:dyDescent="0.25">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row>
    <row r="173" spans="4:30" s="7" customFormat="1" ht="12.5" x14ac:dyDescent="0.25">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row>
    <row r="174" spans="4:30" s="7" customFormat="1" ht="12.5" x14ac:dyDescent="0.25">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row>
    <row r="175" spans="4:30" s="7" customFormat="1" ht="12.5" x14ac:dyDescent="0.25">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row>
    <row r="176" spans="4:30" s="7" customFormat="1" ht="12.5" x14ac:dyDescent="0.25">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row>
    <row r="177" spans="4:30" s="7" customFormat="1" ht="12.5" x14ac:dyDescent="0.25">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row>
    <row r="178" spans="4:30" s="7" customFormat="1" ht="12.5" x14ac:dyDescent="0.25">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row>
    <row r="179" spans="4:30" s="7" customFormat="1" ht="12.5" x14ac:dyDescent="0.25">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row>
    <row r="180" spans="4:30" s="7" customFormat="1" ht="12.5" x14ac:dyDescent="0.25">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row>
    <row r="181" spans="4:30" s="7" customFormat="1" ht="12.5" x14ac:dyDescent="0.25">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row>
    <row r="182" spans="4:30" s="7" customFormat="1" ht="12.5" x14ac:dyDescent="0.25">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row>
    <row r="183" spans="4:30" s="7" customFormat="1" ht="12.5" x14ac:dyDescent="0.25">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row>
    <row r="184" spans="4:30" s="7" customFormat="1" ht="12.5" x14ac:dyDescent="0.25">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row>
    <row r="185" spans="4:30" s="7" customFormat="1" ht="12.5" x14ac:dyDescent="0.25">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row>
    <row r="186" spans="4:30" s="7" customFormat="1" ht="12.5" x14ac:dyDescent="0.25">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row>
    <row r="187" spans="4:30" s="7" customFormat="1" ht="12.5" x14ac:dyDescent="0.25">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row>
    <row r="188" spans="4:30" s="7" customFormat="1" ht="12.5" x14ac:dyDescent="0.25">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row>
    <row r="189" spans="4:30" s="7" customFormat="1" ht="12.5" x14ac:dyDescent="0.25">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row>
    <row r="190" spans="4:30" s="7" customFormat="1" ht="12.5" x14ac:dyDescent="0.25">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row>
    <row r="191" spans="4:30" s="7" customFormat="1" ht="12.5" x14ac:dyDescent="0.25">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row>
    <row r="192" spans="4:30" s="7" customFormat="1" ht="12.5" x14ac:dyDescent="0.25">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row>
    <row r="193" spans="4:30" s="7" customFormat="1" ht="12.5" x14ac:dyDescent="0.25">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row>
    <row r="194" spans="4:30" s="7" customFormat="1" ht="12.5" x14ac:dyDescent="0.25">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row>
    <row r="195" spans="4:30" s="7" customFormat="1" ht="12.5" x14ac:dyDescent="0.25">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row>
    <row r="196" spans="4:30" s="7" customFormat="1" ht="12.5" x14ac:dyDescent="0.25">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row>
    <row r="197" spans="4:30" s="7" customFormat="1" ht="12.5" x14ac:dyDescent="0.25">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row>
    <row r="198" spans="4:30" s="7" customFormat="1" ht="12.5" x14ac:dyDescent="0.25">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row>
    <row r="199" spans="4:30" s="7" customFormat="1" ht="12.5" x14ac:dyDescent="0.25">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row>
    <row r="200" spans="4:30" s="7" customFormat="1" ht="12.5" x14ac:dyDescent="0.25">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row>
    <row r="201" spans="4:30" s="7" customFormat="1" ht="12.5" x14ac:dyDescent="0.25">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row>
    <row r="202" spans="4:30" s="7" customFormat="1" ht="12.5" x14ac:dyDescent="0.25">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row>
    <row r="203" spans="4:30" s="7" customFormat="1" ht="12.5" x14ac:dyDescent="0.25">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row>
    <row r="204" spans="4:30" s="7" customFormat="1" ht="12.5" x14ac:dyDescent="0.25">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row>
    <row r="205" spans="4:30" s="7" customFormat="1" ht="12.5" x14ac:dyDescent="0.25">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row>
    <row r="206" spans="4:30" s="7" customFormat="1" ht="12.5" x14ac:dyDescent="0.25">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row>
    <row r="207" spans="4:30" s="7" customFormat="1" ht="12.5" x14ac:dyDescent="0.25">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row>
    <row r="208" spans="4:30" s="7" customFormat="1" ht="12.5" x14ac:dyDescent="0.25">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row>
    <row r="209" spans="4:30" s="7" customFormat="1" ht="12.5" x14ac:dyDescent="0.25">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row>
    <row r="210" spans="4:30" s="7" customFormat="1" ht="12.5" x14ac:dyDescent="0.25">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row>
    <row r="211" spans="4:30" s="7" customFormat="1" ht="12.5" x14ac:dyDescent="0.25">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row>
    <row r="212" spans="4:30" s="7" customFormat="1" ht="12.5" x14ac:dyDescent="0.25">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row>
    <row r="213" spans="4:30" s="7" customFormat="1" ht="12.5" x14ac:dyDescent="0.25">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row>
    <row r="214" spans="4:30" s="7" customFormat="1" ht="12.5" x14ac:dyDescent="0.25">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row>
    <row r="215" spans="4:30" s="7" customFormat="1" ht="12.5" x14ac:dyDescent="0.25">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row>
    <row r="216" spans="4:30" s="7" customFormat="1" ht="12.5" x14ac:dyDescent="0.25">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row>
    <row r="217" spans="4:30" s="7" customFormat="1" ht="12.5" x14ac:dyDescent="0.25">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row>
    <row r="218" spans="4:30" s="7" customFormat="1" ht="12.5" x14ac:dyDescent="0.25">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row>
    <row r="219" spans="4:30" s="7" customFormat="1" ht="12.5" x14ac:dyDescent="0.25">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row>
    <row r="220" spans="4:30" s="7" customFormat="1" ht="12.5" x14ac:dyDescent="0.25">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row>
    <row r="221" spans="4:30" s="7" customFormat="1" ht="12.5" x14ac:dyDescent="0.25">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row>
    <row r="222" spans="4:30" s="7" customFormat="1" ht="12.5" x14ac:dyDescent="0.25">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row>
    <row r="223" spans="4:30" s="7" customFormat="1" ht="12.5" x14ac:dyDescent="0.25">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row>
    <row r="224" spans="4:30" s="7" customFormat="1" ht="12.5" x14ac:dyDescent="0.25">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row>
    <row r="225" spans="4:30" s="7" customFormat="1" ht="12.5" x14ac:dyDescent="0.25">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row>
    <row r="226" spans="4:30" s="7" customFormat="1" ht="12.5" x14ac:dyDescent="0.25">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row>
    <row r="227" spans="4:30" s="7" customFormat="1" ht="12.5" x14ac:dyDescent="0.25">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row>
    <row r="228" spans="4:30" s="7" customFormat="1" ht="12.5" x14ac:dyDescent="0.25">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row>
    <row r="229" spans="4:30" s="7" customFormat="1" ht="12.5" x14ac:dyDescent="0.25">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row>
    <row r="230" spans="4:30" s="7" customFormat="1" ht="12.5" x14ac:dyDescent="0.25">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row>
    <row r="231" spans="4:30" s="7" customFormat="1" ht="12.5" x14ac:dyDescent="0.25">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row>
    <row r="232" spans="4:30" s="7" customFormat="1" ht="12.5" x14ac:dyDescent="0.25">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row>
    <row r="233" spans="4:30" s="7" customFormat="1" ht="12.5" x14ac:dyDescent="0.25">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row>
    <row r="234" spans="4:30" s="7" customFormat="1" ht="12.5" x14ac:dyDescent="0.25">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row>
    <row r="235" spans="4:30" s="7" customFormat="1" ht="12.5" x14ac:dyDescent="0.25">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row>
    <row r="236" spans="4:30" s="7" customFormat="1" ht="12.5" x14ac:dyDescent="0.25">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row>
    <row r="237" spans="4:30" s="7" customFormat="1" ht="12.5" x14ac:dyDescent="0.25">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row>
    <row r="238" spans="4:30" s="7" customFormat="1" ht="12.5" x14ac:dyDescent="0.25">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row>
    <row r="239" spans="4:30" s="7" customFormat="1" ht="12.5" x14ac:dyDescent="0.25">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row>
    <row r="240" spans="4:30" s="7" customFormat="1" ht="12.5" x14ac:dyDescent="0.25">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row>
    <row r="241" spans="4:30" s="7" customFormat="1" ht="12.5" x14ac:dyDescent="0.25">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row>
    <row r="242" spans="4:30" s="7" customFormat="1" ht="12.5" x14ac:dyDescent="0.25">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row>
    <row r="243" spans="4:30" s="7" customFormat="1" ht="12.5" x14ac:dyDescent="0.25">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row>
    <row r="244" spans="4:30" s="7" customFormat="1" ht="12.5" x14ac:dyDescent="0.25">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row>
    <row r="245" spans="4:30" s="7" customFormat="1" ht="12.5" x14ac:dyDescent="0.25">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row>
    <row r="246" spans="4:30" s="7" customFormat="1" ht="12.5" x14ac:dyDescent="0.25">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row>
    <row r="247" spans="4:30" s="7" customFormat="1" ht="12.5" x14ac:dyDescent="0.25">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row>
    <row r="248" spans="4:30" s="7" customFormat="1" ht="12.5" x14ac:dyDescent="0.25">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row>
    <row r="249" spans="4:30" s="7" customFormat="1" ht="12.5" x14ac:dyDescent="0.25">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row>
    <row r="250" spans="4:30" s="7" customFormat="1" ht="12.5" x14ac:dyDescent="0.25">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row>
    <row r="251" spans="4:30" s="7" customFormat="1" ht="12.5" x14ac:dyDescent="0.25">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row>
    <row r="252" spans="4:30" s="7" customFormat="1" ht="12.5" x14ac:dyDescent="0.25">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row>
    <row r="253" spans="4:30" s="7" customFormat="1" ht="12.5" x14ac:dyDescent="0.25">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row>
    <row r="254" spans="4:30" s="7" customFormat="1" ht="12.5" x14ac:dyDescent="0.25">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row>
    <row r="255" spans="4:30" s="7" customFormat="1" ht="12.5" x14ac:dyDescent="0.25">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row>
    <row r="256" spans="4:30" s="7" customFormat="1" ht="12.5" x14ac:dyDescent="0.25">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row>
    <row r="257" spans="4:30" s="7" customFormat="1" ht="12.5" x14ac:dyDescent="0.25">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row>
    <row r="258" spans="4:30" s="7" customFormat="1" ht="12.5" x14ac:dyDescent="0.25">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row>
    <row r="259" spans="4:30" s="7" customFormat="1" ht="12.5" x14ac:dyDescent="0.25">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row>
    <row r="260" spans="4:30" s="7" customFormat="1" ht="12.5" x14ac:dyDescent="0.25">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row>
    <row r="261" spans="4:30" s="7" customFormat="1" ht="12.5" x14ac:dyDescent="0.25">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row>
    <row r="262" spans="4:30" s="7" customFormat="1" ht="12.5" x14ac:dyDescent="0.25">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row>
    <row r="263" spans="4:30" s="7" customFormat="1" ht="12.5" x14ac:dyDescent="0.25">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row>
    <row r="264" spans="4:30" s="7" customFormat="1" ht="12.5" x14ac:dyDescent="0.25">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row>
    <row r="265" spans="4:30" s="7" customFormat="1" ht="12.5" x14ac:dyDescent="0.25">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row>
    <row r="266" spans="4:30" s="7" customFormat="1" ht="12.5" x14ac:dyDescent="0.25">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row>
    <row r="267" spans="4:30" s="7" customFormat="1" ht="12.5" x14ac:dyDescent="0.25">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row>
    <row r="268" spans="4:30" s="7" customFormat="1" ht="12.5" x14ac:dyDescent="0.25">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row>
    <row r="269" spans="4:30" s="7" customFormat="1" ht="12.5" x14ac:dyDescent="0.25">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row>
    <row r="270" spans="4:30" s="7" customFormat="1" ht="12.5" x14ac:dyDescent="0.25">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row>
    <row r="271" spans="4:30" s="7" customFormat="1" ht="12.5" x14ac:dyDescent="0.25">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row>
    <row r="272" spans="4:30" s="7" customFormat="1" ht="12.5" x14ac:dyDescent="0.25">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row>
    <row r="273" spans="4:30" s="7" customFormat="1" ht="12.5" x14ac:dyDescent="0.25">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row>
    <row r="274" spans="4:30" s="7" customFormat="1" ht="12.5" x14ac:dyDescent="0.25">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row>
    <row r="275" spans="4:30" s="7" customFormat="1" ht="12.5" x14ac:dyDescent="0.25">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row>
    <row r="276" spans="4:30" s="7" customFormat="1" ht="12.5" x14ac:dyDescent="0.25">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row>
    <row r="277" spans="4:30" s="7" customFormat="1" ht="12.5" x14ac:dyDescent="0.25">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row>
    <row r="278" spans="4:30" s="7" customFormat="1" ht="12.5" x14ac:dyDescent="0.25">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row>
    <row r="279" spans="4:30" s="7" customFormat="1" ht="12.5" x14ac:dyDescent="0.25">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row>
    <row r="280" spans="4:30" s="7" customFormat="1" ht="12.5" x14ac:dyDescent="0.25">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row>
    <row r="281" spans="4:30" s="7" customFormat="1" ht="12.5" x14ac:dyDescent="0.25">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row>
    <row r="282" spans="4:30" s="7" customFormat="1" ht="12.5" x14ac:dyDescent="0.25">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row>
    <row r="283" spans="4:30" s="7" customFormat="1" ht="12.5" x14ac:dyDescent="0.25">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row>
    <row r="284" spans="4:30" s="7" customFormat="1" ht="12.5" x14ac:dyDescent="0.25">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row>
    <row r="285" spans="4:30" s="7" customFormat="1" ht="12.5" x14ac:dyDescent="0.25">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row>
    <row r="286" spans="4:30" s="7" customFormat="1" ht="12.5" x14ac:dyDescent="0.25">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row>
    <row r="287" spans="4:30" s="7" customFormat="1" ht="12.5" x14ac:dyDescent="0.25">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row>
    <row r="288" spans="4:30" s="7" customFormat="1" ht="12.5" x14ac:dyDescent="0.25">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row>
    <row r="289" spans="4:30" s="7" customFormat="1" ht="12.5" x14ac:dyDescent="0.25">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row>
    <row r="290" spans="4:30" s="7" customFormat="1" ht="12.5" x14ac:dyDescent="0.25">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row>
    <row r="291" spans="4:30" s="7" customFormat="1" ht="12.5" x14ac:dyDescent="0.25">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row>
    <row r="292" spans="4:30" s="7" customFormat="1" ht="12.5" x14ac:dyDescent="0.25">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row>
    <row r="293" spans="4:30" s="7" customFormat="1" ht="12.5" x14ac:dyDescent="0.25">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row>
    <row r="294" spans="4:30" s="7" customFormat="1" ht="12.5" x14ac:dyDescent="0.25">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row>
    <row r="295" spans="4:30" s="7" customFormat="1" ht="12.5" x14ac:dyDescent="0.25">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row>
    <row r="296" spans="4:30" s="7" customFormat="1" ht="12.5" x14ac:dyDescent="0.25">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row>
    <row r="297" spans="4:30" s="7" customFormat="1" ht="12.5" x14ac:dyDescent="0.25">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row>
    <row r="298" spans="4:30" s="7" customFormat="1" ht="12.5" x14ac:dyDescent="0.25">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row>
    <row r="299" spans="4:30" s="7" customFormat="1" ht="12.5" x14ac:dyDescent="0.25">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row>
    <row r="300" spans="4:30" s="7" customFormat="1" ht="12.5" x14ac:dyDescent="0.25">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row>
    <row r="301" spans="4:30" s="7" customFormat="1" ht="12.5" x14ac:dyDescent="0.25">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row>
    <row r="302" spans="4:30" s="7" customFormat="1" ht="12.5" x14ac:dyDescent="0.25">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row>
    <row r="303" spans="4:30" s="7" customFormat="1" ht="12.5" x14ac:dyDescent="0.25">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row>
    <row r="304" spans="4:30" s="7" customFormat="1" ht="12.5" x14ac:dyDescent="0.25">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row>
    <row r="305" spans="4:30" s="7" customFormat="1" ht="12.5" x14ac:dyDescent="0.25">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row>
    <row r="306" spans="4:30" s="7" customFormat="1" ht="12.5" x14ac:dyDescent="0.25">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row>
    <row r="307" spans="4:30" s="7" customFormat="1" ht="12.5" x14ac:dyDescent="0.25">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row>
    <row r="308" spans="4:30" s="7" customFormat="1" ht="12.5" x14ac:dyDescent="0.25">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row>
    <row r="309" spans="4:30" s="7" customFormat="1" ht="12.5" x14ac:dyDescent="0.25">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row>
    <row r="310" spans="4:30" s="7" customFormat="1" ht="12.5" x14ac:dyDescent="0.25">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row>
    <row r="311" spans="4:30" s="7" customFormat="1" ht="12.5" x14ac:dyDescent="0.25">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row>
    <row r="312" spans="4:30" s="7" customFormat="1" ht="12.5" x14ac:dyDescent="0.25">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row>
    <row r="313" spans="4:30" s="7" customFormat="1" ht="12.5" x14ac:dyDescent="0.25">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row>
    <row r="314" spans="4:30" s="7" customFormat="1" ht="12.5" x14ac:dyDescent="0.25">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402A-F274-4F2F-B9AD-DF05AD688027}">
  <sheetPr codeName="Sheet9"/>
  <dimension ref="A1:K697"/>
  <sheetViews>
    <sheetView zoomScaleNormal="100" workbookViewId="0">
      <selection activeCell="N110" sqref="N110:N122"/>
    </sheetView>
  </sheetViews>
  <sheetFormatPr defaultColWidth="8.81640625" defaultRowHeight="14" x14ac:dyDescent="0.3"/>
  <cols>
    <col min="1" max="1" width="49.1796875" style="16" customWidth="1"/>
    <col min="2" max="2" width="33.7265625" style="16" customWidth="1"/>
    <col min="3" max="3" width="11.08984375" style="19" bestFit="1" customWidth="1"/>
    <col min="4" max="4" width="8.81640625" style="19" customWidth="1"/>
    <col min="5" max="5" width="8.90625" style="19" bestFit="1" customWidth="1"/>
    <col min="6" max="7" width="13.36328125" style="19" bestFit="1" customWidth="1"/>
    <col min="8" max="9" width="11.81640625" style="19" customWidth="1"/>
    <col min="10" max="10" width="13.453125" style="19" customWidth="1"/>
    <col min="11" max="11" width="55" style="16" customWidth="1"/>
    <col min="12" max="13" width="8.81640625" style="16"/>
    <col min="14" max="14" width="12.08984375" style="16" bestFit="1" customWidth="1"/>
    <col min="15" max="16384" width="8.81640625" style="16"/>
  </cols>
  <sheetData>
    <row r="1" spans="1:11" ht="25" x14ac:dyDescent="0.3">
      <c r="A1" s="4" t="s">
        <v>1638</v>
      </c>
      <c r="B1" s="4"/>
      <c r="C1" s="4"/>
      <c r="D1" s="16"/>
    </row>
    <row r="2" spans="1:11" s="7" customFormat="1" ht="16" customHeight="1" x14ac:dyDescent="0.25">
      <c r="A2" s="42"/>
      <c r="B2" s="42"/>
      <c r="C2" s="42"/>
      <c r="E2" s="43"/>
      <c r="F2" s="43"/>
      <c r="G2" s="43"/>
      <c r="H2" s="43"/>
      <c r="I2" s="43"/>
      <c r="J2" s="43"/>
    </row>
    <row r="3" spans="1:11" s="7" customFormat="1" ht="16" customHeight="1" x14ac:dyDescent="0.25">
      <c r="A3" s="119" t="s">
        <v>1639</v>
      </c>
      <c r="B3" s="118"/>
      <c r="C3" s="118"/>
      <c r="D3" s="79"/>
      <c r="E3" s="80"/>
      <c r="F3" s="80"/>
      <c r="G3" s="80"/>
      <c r="H3" s="80"/>
      <c r="I3" s="80"/>
      <c r="J3" s="80"/>
      <c r="K3" s="79"/>
    </row>
    <row r="4" spans="1:11" s="7" customFormat="1" ht="16" customHeight="1" x14ac:dyDescent="0.25">
      <c r="A4" s="119" t="s">
        <v>1640</v>
      </c>
      <c r="B4" s="118"/>
      <c r="C4" s="118"/>
      <c r="D4" s="79"/>
      <c r="E4" s="80"/>
      <c r="F4" s="80"/>
      <c r="G4" s="80"/>
      <c r="H4" s="80"/>
      <c r="I4" s="80"/>
      <c r="J4" s="80"/>
      <c r="K4" s="79"/>
    </row>
    <row r="5" spans="1:11" s="7" customFormat="1" ht="16" customHeight="1" x14ac:dyDescent="0.25">
      <c r="A5" s="119"/>
      <c r="B5" s="118"/>
      <c r="C5" s="118"/>
      <c r="D5" s="79"/>
      <c r="E5" s="80"/>
      <c r="F5" s="80"/>
      <c r="G5" s="80"/>
      <c r="H5" s="80"/>
      <c r="I5" s="80"/>
      <c r="J5" s="80"/>
      <c r="K5" s="79"/>
    </row>
    <row r="6" spans="1:11" s="7" customFormat="1" ht="16" customHeight="1" x14ac:dyDescent="0.25">
      <c r="A6" s="119" t="s">
        <v>1653</v>
      </c>
      <c r="B6" s="118"/>
      <c r="C6" s="118"/>
      <c r="D6" s="79"/>
      <c r="E6" s="80"/>
      <c r="F6" s="80"/>
      <c r="G6" s="80"/>
      <c r="H6" s="80"/>
      <c r="I6" s="80"/>
      <c r="J6" s="80"/>
      <c r="K6" s="79"/>
    </row>
    <row r="7" spans="1:11" s="7" customFormat="1" ht="16" customHeight="1" x14ac:dyDescent="0.25">
      <c r="A7" s="119" t="s">
        <v>1654</v>
      </c>
      <c r="B7" s="118"/>
      <c r="C7" s="118"/>
      <c r="D7" s="79"/>
      <c r="E7" s="80"/>
      <c r="F7" s="80"/>
      <c r="G7" s="80"/>
      <c r="H7" s="80"/>
      <c r="I7" s="80"/>
      <c r="J7" s="80"/>
      <c r="K7" s="79"/>
    </row>
    <row r="8" spans="1:11" s="7" customFormat="1" ht="16" customHeight="1" x14ac:dyDescent="0.25">
      <c r="A8" s="119" t="s">
        <v>1655</v>
      </c>
      <c r="B8" s="118"/>
      <c r="C8" s="118"/>
      <c r="D8" s="79"/>
      <c r="E8" s="80"/>
      <c r="F8" s="80"/>
      <c r="G8" s="80"/>
      <c r="H8" s="80"/>
      <c r="I8" s="80"/>
      <c r="J8" s="80"/>
      <c r="K8" s="79"/>
    </row>
    <row r="9" spans="1:11" s="7" customFormat="1" ht="16" customHeight="1" x14ac:dyDescent="0.25">
      <c r="A9" s="119" t="s">
        <v>1656</v>
      </c>
      <c r="B9" s="118"/>
      <c r="C9" s="118"/>
      <c r="D9" s="79"/>
      <c r="E9" s="80"/>
      <c r="F9" s="80"/>
      <c r="G9" s="80"/>
      <c r="H9" s="80"/>
      <c r="I9" s="80"/>
      <c r="J9" s="80"/>
      <c r="K9" s="79"/>
    </row>
    <row r="10" spans="1:11" s="7" customFormat="1" ht="16" customHeight="1" x14ac:dyDescent="0.25">
      <c r="A10" s="119"/>
      <c r="B10" s="118"/>
      <c r="C10" s="118"/>
      <c r="D10" s="79"/>
      <c r="E10" s="80"/>
      <c r="F10" s="80"/>
      <c r="G10" s="80"/>
      <c r="H10" s="80"/>
      <c r="I10" s="80"/>
      <c r="J10" s="80"/>
      <c r="K10" s="79"/>
    </row>
    <row r="11" spans="1:11" s="7" customFormat="1" ht="16" customHeight="1" x14ac:dyDescent="0.25">
      <c r="A11" s="119" t="s">
        <v>1641</v>
      </c>
      <c r="B11" s="118"/>
      <c r="C11" s="118"/>
      <c r="D11" s="79"/>
      <c r="E11" s="80"/>
      <c r="F11" s="80"/>
      <c r="G11" s="80"/>
      <c r="H11" s="80"/>
      <c r="I11" s="80"/>
      <c r="J11" s="80"/>
      <c r="K11" s="79"/>
    </row>
    <row r="12" spans="1:11" s="7" customFormat="1" ht="16" customHeight="1" x14ac:dyDescent="0.25">
      <c r="A12" s="119" t="s">
        <v>1657</v>
      </c>
      <c r="B12" s="118"/>
      <c r="C12" s="118"/>
      <c r="D12" s="79"/>
      <c r="E12" s="80"/>
      <c r="F12" s="80"/>
      <c r="G12" s="80"/>
      <c r="H12" s="80"/>
      <c r="I12" s="80"/>
      <c r="J12" s="80"/>
      <c r="K12" s="79"/>
    </row>
    <row r="13" spans="1:11" s="7" customFormat="1" ht="16" customHeight="1" x14ac:dyDescent="0.25">
      <c r="A13" s="119" t="s">
        <v>1658</v>
      </c>
      <c r="B13" s="118"/>
      <c r="C13" s="118"/>
      <c r="D13" s="79"/>
      <c r="E13" s="80"/>
      <c r="F13" s="80"/>
      <c r="G13" s="80"/>
      <c r="H13" s="80"/>
      <c r="I13" s="80"/>
      <c r="J13" s="80"/>
      <c r="K13" s="79"/>
    </row>
    <row r="14" spans="1:11" s="7" customFormat="1" ht="16" customHeight="1" x14ac:dyDescent="0.25">
      <c r="A14" s="119" t="s">
        <v>1659</v>
      </c>
      <c r="B14" s="118"/>
      <c r="C14" s="118"/>
      <c r="D14" s="79"/>
      <c r="E14" s="80"/>
      <c r="F14" s="80"/>
      <c r="G14" s="80"/>
      <c r="H14" s="80"/>
      <c r="I14" s="80"/>
      <c r="J14" s="80"/>
      <c r="K14" s="79"/>
    </row>
    <row r="15" spans="1:11" s="7" customFormat="1" ht="16" customHeight="1" x14ac:dyDescent="0.25">
      <c r="A15" s="119"/>
      <c r="B15" s="118"/>
      <c r="C15" s="118"/>
      <c r="D15" s="79"/>
      <c r="E15" s="80"/>
      <c r="F15" s="80"/>
      <c r="G15" s="80"/>
      <c r="H15" s="80"/>
      <c r="I15" s="80"/>
      <c r="J15" s="80"/>
      <c r="K15" s="79"/>
    </row>
    <row r="16" spans="1:11" s="7" customFormat="1" ht="16" customHeight="1" x14ac:dyDescent="0.25">
      <c r="A16" s="119" t="s">
        <v>1660</v>
      </c>
      <c r="B16" s="118"/>
      <c r="C16" s="118"/>
      <c r="D16" s="79"/>
      <c r="E16" s="80"/>
      <c r="F16" s="80"/>
      <c r="G16" s="80"/>
      <c r="H16" s="80"/>
      <c r="I16" s="80"/>
      <c r="J16" s="80"/>
      <c r="K16" s="79"/>
    </row>
    <row r="17" spans="1:11" s="7" customFormat="1" ht="16" customHeight="1" x14ac:dyDescent="0.25">
      <c r="A17" s="119"/>
      <c r="B17" s="118"/>
      <c r="C17" s="118"/>
      <c r="D17" s="79"/>
      <c r="E17" s="80"/>
      <c r="F17" s="80"/>
      <c r="G17" s="80"/>
      <c r="H17" s="80"/>
      <c r="I17" s="80"/>
      <c r="J17" s="80"/>
      <c r="K17" s="79"/>
    </row>
    <row r="18" spans="1:11" s="7" customFormat="1" ht="16" customHeight="1" x14ac:dyDescent="0.25">
      <c r="A18" s="119" t="s">
        <v>1661</v>
      </c>
      <c r="C18" s="42" t="s">
        <v>1642</v>
      </c>
      <c r="D18" s="79"/>
      <c r="E18" s="80"/>
      <c r="G18" s="80"/>
      <c r="H18" s="80"/>
      <c r="I18" s="80"/>
      <c r="J18" s="80"/>
      <c r="K18" s="79"/>
    </row>
    <row r="19" spans="1:11" s="7" customFormat="1" ht="13" x14ac:dyDescent="0.25">
      <c r="A19" s="119"/>
      <c r="B19" s="118" t="s">
        <v>1646</v>
      </c>
      <c r="C19" s="126" t="s">
        <v>1643</v>
      </c>
      <c r="D19" s="127" t="s">
        <v>1644</v>
      </c>
      <c r="E19" s="128" t="s">
        <v>1645</v>
      </c>
      <c r="G19" s="80"/>
      <c r="H19" s="80"/>
      <c r="I19" s="80"/>
      <c r="J19" s="80"/>
      <c r="K19" s="79"/>
    </row>
    <row r="20" spans="1:11" s="7" customFormat="1" ht="16" customHeight="1" x14ac:dyDescent="0.25">
      <c r="B20" s="129" t="s">
        <v>1643</v>
      </c>
      <c r="C20" s="125" t="s">
        <v>1647</v>
      </c>
      <c r="D20" s="115" t="s">
        <v>1648</v>
      </c>
      <c r="E20" s="120" t="s">
        <v>1649</v>
      </c>
      <c r="G20" s="80"/>
      <c r="H20" s="80"/>
      <c r="I20" s="80"/>
      <c r="J20" s="80"/>
      <c r="K20" s="79"/>
    </row>
    <row r="21" spans="1:11" s="7" customFormat="1" ht="16" customHeight="1" x14ac:dyDescent="0.25">
      <c r="A21" s="119"/>
      <c r="B21" s="130" t="s">
        <v>1644</v>
      </c>
      <c r="C21" s="121" t="s">
        <v>1648</v>
      </c>
      <c r="D21" s="79" t="s">
        <v>1649</v>
      </c>
      <c r="E21" s="122" t="s">
        <v>1650</v>
      </c>
      <c r="G21" s="80"/>
      <c r="H21" s="80"/>
      <c r="I21" s="80"/>
      <c r="J21" s="80"/>
      <c r="K21" s="79"/>
    </row>
    <row r="22" spans="1:11" s="7" customFormat="1" ht="16" customHeight="1" x14ac:dyDescent="0.25">
      <c r="A22" s="119"/>
      <c r="B22" s="131" t="s">
        <v>1645</v>
      </c>
      <c r="C22" s="123" t="s">
        <v>1651</v>
      </c>
      <c r="D22" s="86" t="s">
        <v>1650</v>
      </c>
      <c r="E22" s="124" t="s">
        <v>1652</v>
      </c>
      <c r="G22" s="80"/>
      <c r="H22" s="80"/>
      <c r="I22" s="80"/>
      <c r="J22" s="80"/>
      <c r="K22" s="79"/>
    </row>
    <row r="23" spans="1:11" s="7" customFormat="1" ht="13" x14ac:dyDescent="0.25">
      <c r="A23" s="119"/>
      <c r="B23" s="118"/>
      <c r="D23" s="79"/>
      <c r="E23" s="80"/>
      <c r="F23" s="80"/>
      <c r="G23" s="80"/>
      <c r="H23" s="80"/>
      <c r="I23" s="80"/>
      <c r="J23" s="80"/>
      <c r="K23" s="79"/>
    </row>
    <row r="24" spans="1:11" s="7" customFormat="1" ht="13" x14ac:dyDescent="0.25">
      <c r="A24" s="119"/>
      <c r="B24" s="118"/>
      <c r="C24" s="118"/>
      <c r="D24" s="79"/>
      <c r="E24" s="80"/>
      <c r="F24" s="80"/>
      <c r="G24" s="80"/>
      <c r="H24" s="80"/>
      <c r="I24" s="80"/>
      <c r="J24" s="80"/>
      <c r="K24" s="79"/>
    </row>
    <row r="25" spans="1:11" s="7" customFormat="1" ht="13" x14ac:dyDescent="0.25">
      <c r="A25" s="93"/>
      <c r="B25" s="93"/>
      <c r="C25" s="93"/>
      <c r="D25" s="80"/>
      <c r="E25" s="80"/>
      <c r="F25" s="80"/>
      <c r="G25" s="80"/>
      <c r="H25" s="80"/>
      <c r="I25" s="80"/>
      <c r="J25" s="80"/>
      <c r="K25" s="79"/>
    </row>
    <row r="26" spans="1:11" s="7" customFormat="1" ht="26" x14ac:dyDescent="0.3">
      <c r="A26" s="87" t="s">
        <v>1280</v>
      </c>
      <c r="B26" s="88" t="s">
        <v>1281</v>
      </c>
      <c r="C26" s="98" t="s">
        <v>25</v>
      </c>
      <c r="D26" s="98" t="s">
        <v>23</v>
      </c>
      <c r="E26" s="98" t="s">
        <v>50</v>
      </c>
      <c r="F26" s="98" t="s">
        <v>503</v>
      </c>
      <c r="G26" s="98" t="s">
        <v>52</v>
      </c>
      <c r="H26" s="98" t="s">
        <v>60</v>
      </c>
      <c r="I26" s="98" t="s">
        <v>1269</v>
      </c>
      <c r="J26" s="98" t="s">
        <v>502</v>
      </c>
      <c r="K26" s="99" t="s">
        <v>1282</v>
      </c>
    </row>
    <row r="27" spans="1:11" s="7" customFormat="1" ht="13" x14ac:dyDescent="0.3">
      <c r="A27" s="89"/>
      <c r="B27" s="73"/>
      <c r="C27" s="100" t="s">
        <v>1283</v>
      </c>
      <c r="D27" s="100" t="s">
        <v>1283</v>
      </c>
      <c r="E27" s="100" t="s">
        <v>1283</v>
      </c>
      <c r="F27" s="100" t="s">
        <v>1283</v>
      </c>
      <c r="G27" s="100" t="s">
        <v>505</v>
      </c>
      <c r="H27" s="100" t="s">
        <v>1283</v>
      </c>
      <c r="I27" s="100" t="s">
        <v>1283</v>
      </c>
      <c r="J27" s="100" t="s">
        <v>1283</v>
      </c>
      <c r="K27" s="101" t="s">
        <v>1284</v>
      </c>
    </row>
    <row r="28" spans="1:11" s="7" customFormat="1" ht="12.5" x14ac:dyDescent="0.25">
      <c r="A28" s="94" t="s">
        <v>1285</v>
      </c>
      <c r="B28" s="79" t="s">
        <v>1286</v>
      </c>
      <c r="C28" s="80"/>
      <c r="D28" s="80"/>
      <c r="E28" s="80"/>
      <c r="F28" s="80">
        <v>20</v>
      </c>
      <c r="G28" s="80">
        <v>1.8424500000000003E-2</v>
      </c>
      <c r="H28" s="80">
        <v>8.6999999999999993</v>
      </c>
      <c r="I28" s="80">
        <v>7.8</v>
      </c>
      <c r="J28" s="80">
        <v>1.0439999999999998</v>
      </c>
      <c r="K28" s="102" t="s">
        <v>494</v>
      </c>
    </row>
    <row r="29" spans="1:11" s="7" customFormat="1" ht="25" x14ac:dyDescent="0.25">
      <c r="A29" s="94" t="s">
        <v>1285</v>
      </c>
      <c r="B29" s="79" t="s">
        <v>1287</v>
      </c>
      <c r="C29" s="80"/>
      <c r="D29" s="80"/>
      <c r="E29" s="80"/>
      <c r="F29" s="80">
        <v>20</v>
      </c>
      <c r="G29" s="80">
        <v>1.8424500000000003E-2</v>
      </c>
      <c r="H29" s="80">
        <v>8.6999999999999993</v>
      </c>
      <c r="I29" s="80"/>
      <c r="J29" s="80">
        <v>1.0439999999999998</v>
      </c>
      <c r="K29" s="102" t="s">
        <v>1288</v>
      </c>
    </row>
    <row r="30" spans="1:11" s="7" customFormat="1" ht="25" x14ac:dyDescent="0.25">
      <c r="A30" s="94" t="s">
        <v>1285</v>
      </c>
      <c r="B30" s="79" t="s">
        <v>1287</v>
      </c>
      <c r="C30" s="80"/>
      <c r="D30" s="80"/>
      <c r="E30" s="80"/>
      <c r="F30" s="80">
        <v>20</v>
      </c>
      <c r="G30" s="80">
        <v>1.3397699999999998E-2</v>
      </c>
      <c r="H30" s="80">
        <v>11.2</v>
      </c>
      <c r="I30" s="80"/>
      <c r="J30" s="80">
        <v>1.3439999999999999</v>
      </c>
      <c r="K30" s="102" t="s">
        <v>1288</v>
      </c>
    </row>
    <row r="31" spans="1:11" s="7" customFormat="1" ht="37.5" x14ac:dyDescent="0.25">
      <c r="A31" s="94" t="s">
        <v>1289</v>
      </c>
      <c r="B31" s="79"/>
      <c r="C31" s="80">
        <v>3170</v>
      </c>
      <c r="D31" s="80">
        <v>0.3</v>
      </c>
      <c r="E31" s="80">
        <v>0.08</v>
      </c>
      <c r="F31" s="80" t="s">
        <v>1290</v>
      </c>
      <c r="G31" s="80">
        <v>1.6965000000000001E-2</v>
      </c>
      <c r="H31" s="80"/>
      <c r="I31" s="80"/>
      <c r="J31" s="80"/>
      <c r="K31" s="102" t="s">
        <v>494</v>
      </c>
    </row>
    <row r="32" spans="1:11" s="7" customFormat="1" ht="25" x14ac:dyDescent="0.25">
      <c r="A32" s="94" t="s">
        <v>1291</v>
      </c>
      <c r="B32" s="79" t="s">
        <v>1292</v>
      </c>
      <c r="C32" s="80">
        <v>3219.5</v>
      </c>
      <c r="D32" s="80"/>
      <c r="E32" s="80"/>
      <c r="F32" s="80" t="s">
        <v>1293</v>
      </c>
      <c r="G32" s="80">
        <v>1.15E-2</v>
      </c>
      <c r="H32" s="80">
        <v>0.45</v>
      </c>
      <c r="I32" s="80"/>
      <c r="J32" s="80"/>
      <c r="K32" s="102" t="s">
        <v>492</v>
      </c>
    </row>
    <row r="33" spans="1:11" s="7" customFormat="1" ht="12.5" x14ac:dyDescent="0.25">
      <c r="A33" s="94" t="s">
        <v>1294</v>
      </c>
      <c r="B33" s="79"/>
      <c r="C33" s="80">
        <v>3115.5</v>
      </c>
      <c r="D33" s="80">
        <v>0.2871428571428572</v>
      </c>
      <c r="E33" s="80">
        <v>0.1668679245283019</v>
      </c>
      <c r="F33" s="80"/>
      <c r="G33" s="80"/>
      <c r="H33" s="80"/>
      <c r="I33" s="80"/>
      <c r="J33" s="80"/>
      <c r="K33" s="102" t="s">
        <v>494</v>
      </c>
    </row>
    <row r="34" spans="1:11" s="7" customFormat="1" ht="25" x14ac:dyDescent="0.25">
      <c r="A34" s="94" t="s">
        <v>1295</v>
      </c>
      <c r="B34" s="79" t="s">
        <v>1296</v>
      </c>
      <c r="C34" s="80"/>
      <c r="D34" s="80"/>
      <c r="E34" s="80"/>
      <c r="F34" s="80"/>
      <c r="G34" s="80">
        <v>1.9212600000000003E-2</v>
      </c>
      <c r="H34" s="80">
        <v>5.2</v>
      </c>
      <c r="I34" s="80">
        <v>4.42</v>
      </c>
      <c r="J34" s="80">
        <v>0.09</v>
      </c>
      <c r="K34" s="102" t="s">
        <v>494</v>
      </c>
    </row>
    <row r="35" spans="1:11" s="7" customFormat="1" ht="37.5" x14ac:dyDescent="0.25">
      <c r="A35" s="95" t="s">
        <v>1297</v>
      </c>
      <c r="B35" s="86" t="s">
        <v>1298</v>
      </c>
      <c r="C35" s="100"/>
      <c r="D35" s="100">
        <v>5.7142857142857141E-2</v>
      </c>
      <c r="E35" s="100"/>
      <c r="F35" s="100"/>
      <c r="G35" s="100"/>
      <c r="H35" s="100"/>
      <c r="I35" s="100"/>
      <c r="J35" s="100"/>
      <c r="K35" s="101" t="s">
        <v>494</v>
      </c>
    </row>
    <row r="36" spans="1:11" s="7" customFormat="1" ht="13" x14ac:dyDescent="0.3">
      <c r="A36" s="96"/>
      <c r="B36" s="81" t="s">
        <v>1299</v>
      </c>
      <c r="C36" s="103">
        <v>3142.75</v>
      </c>
      <c r="D36" s="104">
        <v>0.29357142857142859</v>
      </c>
      <c r="E36" s="103">
        <v>0.12343396226415096</v>
      </c>
      <c r="F36" s="103">
        <v>20</v>
      </c>
      <c r="G36" s="103">
        <v>1.8088800000000002E-2</v>
      </c>
      <c r="H36" s="103">
        <v>5.2</v>
      </c>
      <c r="I36" s="103">
        <v>4.42</v>
      </c>
      <c r="J36" s="103">
        <v>0.09</v>
      </c>
      <c r="K36" s="90" t="s">
        <v>1300</v>
      </c>
    </row>
    <row r="37" spans="1:11" s="7" customFormat="1" ht="13" x14ac:dyDescent="0.3">
      <c r="A37" s="96"/>
      <c r="B37" s="81" t="s">
        <v>1301</v>
      </c>
      <c r="C37" s="80" t="s">
        <v>494</v>
      </c>
      <c r="D37" s="80" t="s">
        <v>494</v>
      </c>
      <c r="E37" s="80" t="s">
        <v>494</v>
      </c>
      <c r="F37" s="80" t="s">
        <v>494</v>
      </c>
      <c r="G37" s="80" t="s">
        <v>494</v>
      </c>
      <c r="H37" s="80" t="s">
        <v>494</v>
      </c>
      <c r="I37" s="80" t="s">
        <v>494</v>
      </c>
      <c r="J37" s="80" t="s">
        <v>494</v>
      </c>
      <c r="K37" s="90"/>
    </row>
    <row r="38" spans="1:11" s="7" customFormat="1" ht="25" x14ac:dyDescent="0.3">
      <c r="A38" s="96"/>
      <c r="B38" s="81" t="s">
        <v>1302</v>
      </c>
      <c r="C38" s="92">
        <v>52.020028194276613</v>
      </c>
      <c r="D38" s="105">
        <v>0.13665339241988814</v>
      </c>
      <c r="E38" s="92">
        <v>6.1424898501563442E-2</v>
      </c>
      <c r="F38" s="92">
        <v>22.940720709399404</v>
      </c>
      <c r="G38" s="92">
        <v>3.4773322105458963E-3</v>
      </c>
      <c r="H38" s="92">
        <v>4.1407527496016163</v>
      </c>
      <c r="I38" s="92">
        <v>2.3900209204105325</v>
      </c>
      <c r="J38" s="92">
        <v>0.67457986925196611</v>
      </c>
      <c r="K38" s="90" t="s">
        <v>1303</v>
      </c>
    </row>
    <row r="39" spans="1:11" s="7" customFormat="1" ht="13" x14ac:dyDescent="0.3">
      <c r="A39" s="96"/>
      <c r="B39" s="81" t="s">
        <v>1304</v>
      </c>
      <c r="C39" s="92" t="s">
        <v>494</v>
      </c>
      <c r="D39" s="92" t="s">
        <v>1266</v>
      </c>
      <c r="E39" s="92" t="s">
        <v>492</v>
      </c>
      <c r="F39" s="80" t="s">
        <v>492</v>
      </c>
      <c r="G39" s="80" t="s">
        <v>494</v>
      </c>
      <c r="H39" s="80" t="s">
        <v>1266</v>
      </c>
      <c r="I39" s="80" t="s">
        <v>1266</v>
      </c>
      <c r="J39" s="80" t="s">
        <v>492</v>
      </c>
      <c r="K39" s="90"/>
    </row>
    <row r="40" spans="1:11" s="7" customFormat="1" ht="13" x14ac:dyDescent="0.3">
      <c r="A40" s="97"/>
      <c r="B40" s="85" t="s">
        <v>1305</v>
      </c>
      <c r="C40" s="106">
        <v>0.1</v>
      </c>
      <c r="D40" s="106">
        <v>0.15</v>
      </c>
      <c r="E40" s="106">
        <v>0.2</v>
      </c>
      <c r="F40" s="106">
        <v>0.2</v>
      </c>
      <c r="G40" s="106">
        <v>0.1</v>
      </c>
      <c r="H40" s="106">
        <v>0.15</v>
      </c>
      <c r="I40" s="106">
        <v>0.15</v>
      </c>
      <c r="J40" s="106">
        <v>0.2</v>
      </c>
      <c r="K40" s="101" t="s">
        <v>1662</v>
      </c>
    </row>
    <row r="41" spans="1:11" s="7" customFormat="1" ht="12.5" x14ac:dyDescent="0.25">
      <c r="A41" s="79"/>
      <c r="B41" s="79"/>
      <c r="C41" s="80"/>
      <c r="D41" s="80"/>
      <c r="E41" s="80"/>
      <c r="F41" s="80"/>
      <c r="G41" s="80"/>
      <c r="H41" s="80"/>
      <c r="I41" s="80"/>
      <c r="J41" s="80"/>
      <c r="K41" s="79"/>
    </row>
    <row r="42" spans="1:11" s="7" customFormat="1" ht="12.5" x14ac:dyDescent="0.25">
      <c r="A42" s="79"/>
      <c r="B42" s="79"/>
      <c r="C42" s="80"/>
      <c r="D42" s="80"/>
      <c r="E42" s="80"/>
      <c r="F42" s="80"/>
      <c r="G42" s="80"/>
      <c r="H42" s="80"/>
      <c r="I42" s="80"/>
      <c r="J42" s="80"/>
      <c r="K42" s="79"/>
    </row>
    <row r="43" spans="1:11" s="7" customFormat="1" ht="26" x14ac:dyDescent="0.3">
      <c r="A43" s="87" t="s">
        <v>1306</v>
      </c>
      <c r="B43" s="88" t="s">
        <v>1281</v>
      </c>
      <c r="C43" s="98" t="s">
        <v>25</v>
      </c>
      <c r="D43" s="98" t="s">
        <v>23</v>
      </c>
      <c r="E43" s="98" t="s">
        <v>50</v>
      </c>
      <c r="F43" s="98" t="s">
        <v>503</v>
      </c>
      <c r="G43" s="98" t="s">
        <v>52</v>
      </c>
      <c r="H43" s="98" t="s">
        <v>60</v>
      </c>
      <c r="I43" s="98" t="s">
        <v>1269</v>
      </c>
      <c r="J43" s="98" t="s">
        <v>502</v>
      </c>
      <c r="K43" s="99" t="s">
        <v>1282</v>
      </c>
    </row>
    <row r="44" spans="1:11" s="7" customFormat="1" ht="13" x14ac:dyDescent="0.3">
      <c r="A44" s="111"/>
      <c r="B44" s="20"/>
      <c r="C44" s="80" t="s">
        <v>1283</v>
      </c>
      <c r="D44" s="80" t="s">
        <v>1283</v>
      </c>
      <c r="E44" s="80" t="s">
        <v>1283</v>
      </c>
      <c r="F44" s="80" t="s">
        <v>1283</v>
      </c>
      <c r="G44" s="80" t="s">
        <v>505</v>
      </c>
      <c r="H44" s="80" t="s">
        <v>1283</v>
      </c>
      <c r="I44" s="80" t="s">
        <v>1283</v>
      </c>
      <c r="J44" s="80" t="s">
        <v>1283</v>
      </c>
      <c r="K44" s="102" t="s">
        <v>1284</v>
      </c>
    </row>
    <row r="45" spans="1:11" s="7" customFormat="1" ht="12.5" x14ac:dyDescent="0.25">
      <c r="A45" s="114" t="s">
        <v>1285</v>
      </c>
      <c r="B45" s="115" t="s">
        <v>1286</v>
      </c>
      <c r="C45" s="112"/>
      <c r="D45" s="112"/>
      <c r="E45" s="112"/>
      <c r="F45" s="112">
        <v>20</v>
      </c>
      <c r="G45" s="112">
        <v>1.6002500000000003E-2</v>
      </c>
      <c r="H45" s="112">
        <v>1.6</v>
      </c>
      <c r="I45" s="112">
        <v>1.5</v>
      </c>
      <c r="J45" s="112">
        <v>0.496</v>
      </c>
      <c r="K45" s="113" t="s">
        <v>494</v>
      </c>
    </row>
    <row r="46" spans="1:11" s="7" customFormat="1" ht="25" x14ac:dyDescent="0.25">
      <c r="A46" s="94" t="s">
        <v>1285</v>
      </c>
      <c r="B46" s="79" t="s">
        <v>1287</v>
      </c>
      <c r="C46" s="80"/>
      <c r="D46" s="80"/>
      <c r="E46" s="80"/>
      <c r="F46" s="80">
        <v>20</v>
      </c>
      <c r="G46" s="80"/>
      <c r="H46" s="80">
        <v>1.6</v>
      </c>
      <c r="I46" s="80"/>
      <c r="J46" s="80">
        <v>0.496</v>
      </c>
      <c r="K46" s="102" t="s">
        <v>1288</v>
      </c>
    </row>
    <row r="47" spans="1:11" s="7" customFormat="1" ht="25" x14ac:dyDescent="0.25">
      <c r="A47" s="94" t="s">
        <v>1285</v>
      </c>
      <c r="B47" s="79" t="s">
        <v>1287</v>
      </c>
      <c r="C47" s="80"/>
      <c r="D47" s="80"/>
      <c r="E47" s="80"/>
      <c r="F47" s="80">
        <v>20</v>
      </c>
      <c r="G47" s="80"/>
      <c r="H47" s="80">
        <v>4.4000000000000004</v>
      </c>
      <c r="I47" s="80"/>
      <c r="J47" s="80">
        <v>1.3640000000000001</v>
      </c>
      <c r="K47" s="102" t="s">
        <v>1288</v>
      </c>
    </row>
    <row r="48" spans="1:11" s="7" customFormat="1" ht="37.5" x14ac:dyDescent="0.25">
      <c r="A48" s="94" t="s">
        <v>1291</v>
      </c>
      <c r="B48" s="79" t="s">
        <v>1292</v>
      </c>
      <c r="C48" s="80">
        <v>3229</v>
      </c>
      <c r="D48" s="80"/>
      <c r="E48" s="80"/>
      <c r="F48" s="80" t="s">
        <v>1293</v>
      </c>
      <c r="G48" s="80">
        <v>1.12E-2</v>
      </c>
      <c r="H48" s="80">
        <v>0.27</v>
      </c>
      <c r="I48" s="80"/>
      <c r="J48" s="80"/>
      <c r="K48" s="102" t="s">
        <v>492</v>
      </c>
    </row>
    <row r="49" spans="1:11" s="7" customFormat="1" ht="12.5" x14ac:dyDescent="0.25">
      <c r="A49" s="94" t="s">
        <v>1294</v>
      </c>
      <c r="B49" s="79"/>
      <c r="C49" s="80">
        <v>3206.77</v>
      </c>
      <c r="D49" s="80">
        <v>0.30500000000000005</v>
      </c>
      <c r="E49" s="80">
        <v>0.17724528301886794</v>
      </c>
      <c r="F49" s="80"/>
      <c r="G49" s="80"/>
      <c r="H49" s="80"/>
      <c r="I49" s="80"/>
      <c r="J49" s="80"/>
      <c r="K49" s="102" t="s">
        <v>494</v>
      </c>
    </row>
    <row r="50" spans="1:11" s="7" customFormat="1" ht="25" x14ac:dyDescent="0.25">
      <c r="A50" s="94" t="s">
        <v>1295</v>
      </c>
      <c r="B50" s="79" t="s">
        <v>1296</v>
      </c>
      <c r="C50" s="80"/>
      <c r="D50" s="80"/>
      <c r="E50" s="80"/>
      <c r="F50" s="80"/>
      <c r="G50" s="80">
        <v>1.7445499999999999E-2</v>
      </c>
      <c r="H50" s="80">
        <v>1.07</v>
      </c>
      <c r="I50" s="80">
        <v>0.90600000000000003</v>
      </c>
      <c r="J50" s="80">
        <v>4.8099999999999997E-2</v>
      </c>
      <c r="K50" s="102" t="s">
        <v>494</v>
      </c>
    </row>
    <row r="51" spans="1:11" s="7" customFormat="1" ht="37.5" x14ac:dyDescent="0.25">
      <c r="A51" s="95" t="s">
        <v>1297</v>
      </c>
      <c r="B51" s="86" t="s">
        <v>1298</v>
      </c>
      <c r="C51" s="100"/>
      <c r="D51" s="100">
        <v>6.0606060606060608E-2</v>
      </c>
      <c r="E51" s="100"/>
      <c r="F51" s="100"/>
      <c r="G51" s="100"/>
      <c r="H51" s="100"/>
      <c r="I51" s="100"/>
      <c r="J51" s="100"/>
      <c r="K51" s="101" t="s">
        <v>494</v>
      </c>
    </row>
    <row r="52" spans="1:11" s="7" customFormat="1" ht="13" x14ac:dyDescent="0.3">
      <c r="A52" s="96"/>
      <c r="B52" s="81" t="s">
        <v>1299</v>
      </c>
      <c r="C52" s="103">
        <v>3206.77</v>
      </c>
      <c r="D52" s="103">
        <v>0.30500000000000005</v>
      </c>
      <c r="E52" s="103">
        <v>0.17724528301886794</v>
      </c>
      <c r="F52" s="103">
        <v>20</v>
      </c>
      <c r="G52" s="103">
        <v>1.7445499999999999E-2</v>
      </c>
      <c r="H52" s="103">
        <v>1.07</v>
      </c>
      <c r="I52" s="103">
        <v>0.90600000000000003</v>
      </c>
      <c r="J52" s="103">
        <v>4.8099999999999997E-2</v>
      </c>
      <c r="K52" s="90" t="s">
        <v>1300</v>
      </c>
    </row>
    <row r="53" spans="1:11" s="7" customFormat="1" ht="13" x14ac:dyDescent="0.3">
      <c r="A53" s="96"/>
      <c r="B53" s="81" t="s">
        <v>1301</v>
      </c>
      <c r="C53" s="80" t="s">
        <v>494</v>
      </c>
      <c r="D53" s="80" t="s">
        <v>494</v>
      </c>
      <c r="E53" s="80" t="s">
        <v>494</v>
      </c>
      <c r="F53" s="80" t="s">
        <v>494</v>
      </c>
      <c r="G53" s="80" t="s">
        <v>494</v>
      </c>
      <c r="H53" s="80" t="s">
        <v>494</v>
      </c>
      <c r="I53" s="80" t="s">
        <v>494</v>
      </c>
      <c r="J53" s="80" t="s">
        <v>494</v>
      </c>
      <c r="K53" s="90"/>
    </row>
    <row r="54" spans="1:11" s="7" customFormat="1" ht="25" x14ac:dyDescent="0.3">
      <c r="A54" s="96"/>
      <c r="B54" s="81" t="s">
        <v>1302</v>
      </c>
      <c r="C54" s="92">
        <v>15.718983745776965</v>
      </c>
      <c r="D54" s="92">
        <v>0.17281261182634869</v>
      </c>
      <c r="E54" s="92" t="s">
        <v>527</v>
      </c>
      <c r="F54" s="92">
        <v>12.869343417595164</v>
      </c>
      <c r="G54" s="92">
        <v>3.2698757749084805E-3</v>
      </c>
      <c r="H54" s="92">
        <v>0.66955208908642794</v>
      </c>
      <c r="I54" s="92">
        <v>0.42002142802480869</v>
      </c>
      <c r="J54" s="92">
        <v>0.31671312729345458</v>
      </c>
      <c r="K54" s="90" t="s">
        <v>1303</v>
      </c>
    </row>
    <row r="55" spans="1:11" s="7" customFormat="1" ht="13" x14ac:dyDescent="0.3">
      <c r="A55" s="96"/>
      <c r="B55" s="81" t="s">
        <v>1304</v>
      </c>
      <c r="C55" s="92" t="s">
        <v>494</v>
      </c>
      <c r="D55" s="92" t="s">
        <v>1266</v>
      </c>
      <c r="E55" s="92" t="s">
        <v>492</v>
      </c>
      <c r="F55" s="80" t="s">
        <v>1266</v>
      </c>
      <c r="G55" s="80" t="s">
        <v>494</v>
      </c>
      <c r="H55" s="80" t="s">
        <v>1266</v>
      </c>
      <c r="I55" s="80" t="s">
        <v>1266</v>
      </c>
      <c r="J55" s="80" t="s">
        <v>492</v>
      </c>
      <c r="K55" s="90"/>
    </row>
    <row r="56" spans="1:11" s="7" customFormat="1" ht="13" x14ac:dyDescent="0.3">
      <c r="A56" s="97"/>
      <c r="B56" s="85" t="s">
        <v>1305</v>
      </c>
      <c r="C56" s="106">
        <v>0.1</v>
      </c>
      <c r="D56" s="106">
        <v>0.15</v>
      </c>
      <c r="E56" s="106">
        <v>0.2</v>
      </c>
      <c r="F56" s="106">
        <v>0.15</v>
      </c>
      <c r="G56" s="106">
        <v>0.1</v>
      </c>
      <c r="H56" s="106">
        <v>0.15</v>
      </c>
      <c r="I56" s="106">
        <v>0.15</v>
      </c>
      <c r="J56" s="106">
        <v>0.2</v>
      </c>
      <c r="K56" s="101" t="s">
        <v>1662</v>
      </c>
    </row>
    <row r="57" spans="1:11" s="7" customFormat="1" ht="12.5" x14ac:dyDescent="0.25">
      <c r="A57" s="79"/>
      <c r="B57" s="79"/>
      <c r="C57" s="80"/>
      <c r="D57" s="80"/>
      <c r="E57" s="80"/>
      <c r="F57" s="80"/>
      <c r="G57" s="80"/>
      <c r="H57" s="80"/>
      <c r="I57" s="80"/>
      <c r="J57" s="80"/>
      <c r="K57" s="79"/>
    </row>
    <row r="58" spans="1:11" s="7" customFormat="1" ht="13" x14ac:dyDescent="0.3">
      <c r="A58" s="79"/>
      <c r="B58" s="79"/>
      <c r="C58" s="84"/>
      <c r="D58" s="84"/>
      <c r="E58" s="84"/>
      <c r="F58" s="84"/>
      <c r="G58" s="84"/>
      <c r="H58" s="84"/>
      <c r="I58" s="84"/>
      <c r="J58" s="84"/>
      <c r="K58" s="79"/>
    </row>
    <row r="59" spans="1:11" s="7" customFormat="1" ht="26" x14ac:dyDescent="0.3">
      <c r="A59" s="87" t="s">
        <v>1307</v>
      </c>
      <c r="B59" s="88" t="s">
        <v>1281</v>
      </c>
      <c r="C59" s="98" t="s">
        <v>25</v>
      </c>
      <c r="D59" s="98" t="s">
        <v>23</v>
      </c>
      <c r="E59" s="98" t="s">
        <v>50</v>
      </c>
      <c r="F59" s="98" t="s">
        <v>503</v>
      </c>
      <c r="G59" s="98" t="s">
        <v>52</v>
      </c>
      <c r="H59" s="98" t="s">
        <v>60</v>
      </c>
      <c r="I59" s="98" t="s">
        <v>1269</v>
      </c>
      <c r="J59" s="98" t="s">
        <v>502</v>
      </c>
      <c r="K59" s="99" t="s">
        <v>1282</v>
      </c>
    </row>
    <row r="60" spans="1:11" s="7" customFormat="1" ht="13" x14ac:dyDescent="0.3">
      <c r="A60" s="111"/>
      <c r="B60" s="20"/>
      <c r="C60" s="80" t="s">
        <v>1283</v>
      </c>
      <c r="D60" s="80" t="s">
        <v>1283</v>
      </c>
      <c r="E60" s="80" t="s">
        <v>1283</v>
      </c>
      <c r="F60" s="80" t="s">
        <v>1283</v>
      </c>
      <c r="G60" s="80" t="s">
        <v>505</v>
      </c>
      <c r="H60" s="80" t="s">
        <v>1283</v>
      </c>
      <c r="I60" s="80" t="s">
        <v>1283</v>
      </c>
      <c r="J60" s="80" t="s">
        <v>1283</v>
      </c>
      <c r="K60" s="102" t="s">
        <v>1284</v>
      </c>
    </row>
    <row r="61" spans="1:11" s="7" customFormat="1" ht="37.5" x14ac:dyDescent="0.25">
      <c r="A61" s="114" t="s">
        <v>1308</v>
      </c>
      <c r="B61" s="116" t="s">
        <v>1309</v>
      </c>
      <c r="C61" s="117">
        <v>3136.3636363636365</v>
      </c>
      <c r="D61" s="112">
        <v>0.10958181818181817</v>
      </c>
      <c r="E61" s="112"/>
      <c r="F61" s="112"/>
      <c r="G61" s="112">
        <v>1.29E-2</v>
      </c>
      <c r="H61" s="112"/>
      <c r="I61" s="112"/>
      <c r="J61" s="112"/>
      <c r="K61" s="113" t="s">
        <v>1266</v>
      </c>
    </row>
    <row r="62" spans="1:11" s="7" customFormat="1" ht="37.5" x14ac:dyDescent="0.25">
      <c r="A62" s="94" t="s">
        <v>1308</v>
      </c>
      <c r="B62" s="82" t="s">
        <v>1310</v>
      </c>
      <c r="C62" s="105">
        <v>3131.5789473684208</v>
      </c>
      <c r="D62" s="80">
        <v>0.11553684210526317</v>
      </c>
      <c r="E62" s="80"/>
      <c r="F62" s="80"/>
      <c r="G62" s="80">
        <v>1.2699999999999999E-2</v>
      </c>
      <c r="H62" s="80"/>
      <c r="I62" s="80"/>
      <c r="J62" s="80"/>
      <c r="K62" s="102" t="s">
        <v>1266</v>
      </c>
    </row>
    <row r="63" spans="1:11" s="7" customFormat="1" ht="37.5" x14ac:dyDescent="0.25">
      <c r="A63" s="94" t="s">
        <v>1308</v>
      </c>
      <c r="B63" s="82" t="s">
        <v>1311</v>
      </c>
      <c r="C63" s="105">
        <v>3146.0674157303374</v>
      </c>
      <c r="D63" s="80">
        <v>0.11231460674157306</v>
      </c>
      <c r="E63" s="80"/>
      <c r="F63" s="80"/>
      <c r="G63" s="80">
        <v>1.295E-2</v>
      </c>
      <c r="H63" s="80"/>
      <c r="I63" s="80"/>
      <c r="J63" s="80"/>
      <c r="K63" s="102" t="s">
        <v>1266</v>
      </c>
    </row>
    <row r="64" spans="1:11" s="7" customFormat="1" ht="37.5" x14ac:dyDescent="0.25">
      <c r="A64" s="94" t="s">
        <v>1308</v>
      </c>
      <c r="B64" s="82" t="s">
        <v>1312</v>
      </c>
      <c r="C64" s="105">
        <v>3138.8888888888896</v>
      </c>
      <c r="D64" s="80">
        <v>0.11760000000000002</v>
      </c>
      <c r="E64" s="80"/>
      <c r="F64" s="80"/>
      <c r="G64" s="80">
        <v>1.26E-2</v>
      </c>
      <c r="H64" s="80"/>
      <c r="I64" s="80"/>
      <c r="J64" s="80"/>
      <c r="K64" s="102" t="s">
        <v>1266</v>
      </c>
    </row>
    <row r="65" spans="1:11" s="7" customFormat="1" ht="12.5" x14ac:dyDescent="0.25">
      <c r="A65" s="94" t="s">
        <v>1313</v>
      </c>
      <c r="B65" s="79"/>
      <c r="C65" s="80"/>
      <c r="D65" s="80"/>
      <c r="E65" s="80">
        <v>9.3229166666666661</v>
      </c>
      <c r="F65" s="80">
        <v>17.708333333333332</v>
      </c>
      <c r="G65" s="80"/>
      <c r="H65" s="80"/>
      <c r="I65" s="80"/>
      <c r="J65" s="80"/>
      <c r="K65" s="102" t="s">
        <v>494</v>
      </c>
    </row>
    <row r="66" spans="1:11" s="7" customFormat="1" ht="12.5" x14ac:dyDescent="0.25">
      <c r="A66" s="94" t="s">
        <v>1314</v>
      </c>
      <c r="B66" s="79" t="s">
        <v>1315</v>
      </c>
      <c r="C66" s="80">
        <v>3248.8262910798121</v>
      </c>
      <c r="D66" s="80"/>
      <c r="E66" s="80"/>
      <c r="F66" s="80"/>
      <c r="G66" s="80">
        <v>9.6999999999999986E-3</v>
      </c>
      <c r="H66" s="80">
        <v>4.2253521126760569</v>
      </c>
      <c r="I66" s="80"/>
      <c r="J66" s="80"/>
      <c r="K66" s="102" t="s">
        <v>1266</v>
      </c>
    </row>
    <row r="67" spans="1:11" s="7" customFormat="1" ht="12.5" x14ac:dyDescent="0.25">
      <c r="A67" s="94" t="s">
        <v>1316</v>
      </c>
      <c r="B67" s="79" t="s">
        <v>1315</v>
      </c>
      <c r="C67" s="80">
        <v>3022.3463687150843</v>
      </c>
      <c r="D67" s="80">
        <v>5.5865921787709508E-2</v>
      </c>
      <c r="E67" s="80">
        <v>0.15083798882681565</v>
      </c>
      <c r="F67" s="80">
        <v>18.044692737430168</v>
      </c>
      <c r="G67" s="80">
        <v>1.5800000000000002E-2</v>
      </c>
      <c r="H67" s="80">
        <v>4.022346368715084</v>
      </c>
      <c r="I67" s="80"/>
      <c r="J67" s="80"/>
      <c r="K67" s="102" t="s">
        <v>1266</v>
      </c>
    </row>
    <row r="68" spans="1:11" s="7" customFormat="1" ht="25" x14ac:dyDescent="0.25">
      <c r="A68" s="94" t="s">
        <v>1317</v>
      </c>
      <c r="B68" s="79" t="s">
        <v>1318</v>
      </c>
      <c r="C68" s="80"/>
      <c r="D68" s="80"/>
      <c r="E68" s="80"/>
      <c r="F68" s="80"/>
      <c r="G68" s="80"/>
      <c r="H68" s="80"/>
      <c r="I68" s="80">
        <v>3.5052718545912342</v>
      </c>
      <c r="J68" s="80"/>
      <c r="K68" s="102" t="s">
        <v>492</v>
      </c>
    </row>
    <row r="69" spans="1:11" s="7" customFormat="1" ht="12.5" x14ac:dyDescent="0.25">
      <c r="A69" s="95" t="s">
        <v>1319</v>
      </c>
      <c r="B69" s="86" t="s">
        <v>1320</v>
      </c>
      <c r="C69" s="100"/>
      <c r="D69" s="100"/>
      <c r="E69" s="100"/>
      <c r="F69" s="100"/>
      <c r="G69" s="100"/>
      <c r="H69" s="100"/>
      <c r="I69" s="100"/>
      <c r="J69" s="100">
        <v>1.2500000000000001E-2</v>
      </c>
      <c r="K69" s="101" t="s">
        <v>492</v>
      </c>
    </row>
    <row r="70" spans="1:11" s="7" customFormat="1" ht="13" x14ac:dyDescent="0.3">
      <c r="A70" s="96"/>
      <c r="B70" s="81" t="s">
        <v>1299</v>
      </c>
      <c r="C70" s="103">
        <v>3136.465793960906</v>
      </c>
      <c r="D70" s="103">
        <v>8.4812119272436565E-2</v>
      </c>
      <c r="E70" s="103">
        <v>4.7368773277467406</v>
      </c>
      <c r="F70" s="103">
        <v>17.876513035381748</v>
      </c>
      <c r="G70" s="103">
        <v>1.2762500000000001E-2</v>
      </c>
      <c r="H70" s="103">
        <v>4.12384924069557</v>
      </c>
      <c r="I70" s="103">
        <v>3.5052718545912342</v>
      </c>
      <c r="J70" s="104">
        <v>1.2500000000000001E-2</v>
      </c>
      <c r="K70" s="90" t="s">
        <v>1321</v>
      </c>
    </row>
    <row r="71" spans="1:11" s="7" customFormat="1" ht="13" x14ac:dyDescent="0.3">
      <c r="A71" s="96"/>
      <c r="B71" s="81" t="s">
        <v>1301</v>
      </c>
      <c r="C71" s="80" t="s">
        <v>1266</v>
      </c>
      <c r="D71" s="80" t="s">
        <v>1266</v>
      </c>
      <c r="E71" s="80" t="s">
        <v>494</v>
      </c>
      <c r="F71" s="80" t="s">
        <v>494</v>
      </c>
      <c r="G71" s="80" t="s">
        <v>1266</v>
      </c>
      <c r="H71" s="80" t="s">
        <v>1266</v>
      </c>
      <c r="I71" s="80" t="s">
        <v>492</v>
      </c>
      <c r="J71" s="80" t="s">
        <v>492</v>
      </c>
      <c r="K71" s="90"/>
    </row>
    <row r="72" spans="1:11" s="7" customFormat="1" ht="25" x14ac:dyDescent="0.3">
      <c r="A72" s="96"/>
      <c r="B72" s="81" t="s">
        <v>1302</v>
      </c>
      <c r="C72" s="92">
        <v>71.785009611251468</v>
      </c>
      <c r="D72" s="92">
        <v>2.6070446092033586E-2</v>
      </c>
      <c r="E72" s="92">
        <v>6.4856390306771008</v>
      </c>
      <c r="F72" s="92">
        <v>0.23784201555273882</v>
      </c>
      <c r="G72" s="92">
        <v>1.9333261494119413E-3</v>
      </c>
      <c r="H72" s="92">
        <v>0.14354673817462399</v>
      </c>
      <c r="I72" s="92" t="s">
        <v>527</v>
      </c>
      <c r="J72" s="92" t="s">
        <v>527</v>
      </c>
      <c r="K72" s="90" t="s">
        <v>1322</v>
      </c>
    </row>
    <row r="73" spans="1:11" s="7" customFormat="1" ht="13" x14ac:dyDescent="0.3">
      <c r="A73" s="96"/>
      <c r="B73" s="81" t="s">
        <v>1304</v>
      </c>
      <c r="C73" s="92" t="s">
        <v>494</v>
      </c>
      <c r="D73" s="92" t="s">
        <v>494</v>
      </c>
      <c r="E73" s="92" t="s">
        <v>1266</v>
      </c>
      <c r="F73" s="80" t="s">
        <v>494</v>
      </c>
      <c r="G73" s="80" t="s">
        <v>494</v>
      </c>
      <c r="H73" s="80" t="s">
        <v>494</v>
      </c>
      <c r="I73" s="80" t="s">
        <v>492</v>
      </c>
      <c r="J73" s="80" t="s">
        <v>492</v>
      </c>
      <c r="K73" s="90"/>
    </row>
    <row r="74" spans="1:11" s="7" customFormat="1" ht="13" x14ac:dyDescent="0.3">
      <c r="A74" s="97"/>
      <c r="B74" s="85" t="s">
        <v>1305</v>
      </c>
      <c r="C74" s="106">
        <v>0.15</v>
      </c>
      <c r="D74" s="106">
        <v>0.15</v>
      </c>
      <c r="E74" s="106">
        <v>0.15</v>
      </c>
      <c r="F74" s="106">
        <v>0.1</v>
      </c>
      <c r="G74" s="106">
        <v>0.15</v>
      </c>
      <c r="H74" s="106">
        <v>0.15</v>
      </c>
      <c r="I74" s="106">
        <v>0.5</v>
      </c>
      <c r="J74" s="106">
        <v>0.5</v>
      </c>
      <c r="K74" s="101" t="s">
        <v>1662</v>
      </c>
    </row>
    <row r="75" spans="1:11" s="7" customFormat="1" ht="12.5" x14ac:dyDescent="0.25">
      <c r="A75" s="79"/>
      <c r="B75" s="79"/>
      <c r="C75" s="80"/>
      <c r="D75" s="80"/>
      <c r="E75" s="80"/>
      <c r="F75" s="80"/>
      <c r="G75" s="80"/>
      <c r="H75" s="80"/>
      <c r="I75" s="80"/>
      <c r="J75" s="80"/>
      <c r="K75" s="79"/>
    </row>
    <row r="76" spans="1:11" s="7" customFormat="1" ht="13" x14ac:dyDescent="0.25">
      <c r="A76" s="79"/>
      <c r="B76" s="79"/>
      <c r="C76" s="93"/>
      <c r="D76" s="80"/>
      <c r="E76" s="80"/>
      <c r="F76" s="80"/>
      <c r="G76" s="80"/>
      <c r="H76" s="80"/>
      <c r="I76" s="80"/>
      <c r="J76" s="80"/>
      <c r="K76" s="79"/>
    </row>
    <row r="77" spans="1:11" s="7" customFormat="1" ht="26" x14ac:dyDescent="0.3">
      <c r="A77" s="132" t="s">
        <v>1323</v>
      </c>
      <c r="B77" s="133" t="s">
        <v>1281</v>
      </c>
      <c r="C77" s="134" t="s">
        <v>25</v>
      </c>
      <c r="D77" s="134" t="s">
        <v>23</v>
      </c>
      <c r="E77" s="134" t="s">
        <v>50</v>
      </c>
      <c r="F77" s="134" t="s">
        <v>503</v>
      </c>
      <c r="G77" s="134" t="s">
        <v>52</v>
      </c>
      <c r="H77" s="134" t="s">
        <v>60</v>
      </c>
      <c r="I77" s="134" t="s">
        <v>1269</v>
      </c>
      <c r="J77" s="134" t="s">
        <v>502</v>
      </c>
      <c r="K77" s="135" t="s">
        <v>1282</v>
      </c>
    </row>
    <row r="78" spans="1:11" s="7" customFormat="1" ht="13" x14ac:dyDescent="0.3">
      <c r="A78" s="111"/>
      <c r="B78" s="20"/>
      <c r="C78" s="80" t="s">
        <v>1283</v>
      </c>
      <c r="D78" s="80" t="s">
        <v>1283</v>
      </c>
      <c r="E78" s="80" t="s">
        <v>1283</v>
      </c>
      <c r="F78" s="80" t="s">
        <v>1283</v>
      </c>
      <c r="G78" s="80" t="s">
        <v>505</v>
      </c>
      <c r="H78" s="80" t="s">
        <v>1283</v>
      </c>
      <c r="I78" s="80" t="s">
        <v>1283</v>
      </c>
      <c r="J78" s="80" t="s">
        <v>1283</v>
      </c>
      <c r="K78" s="102" t="s">
        <v>1284</v>
      </c>
    </row>
    <row r="79" spans="1:11" s="7" customFormat="1" ht="12.5" x14ac:dyDescent="0.25">
      <c r="A79" s="136" t="s">
        <v>1294</v>
      </c>
      <c r="B79" s="137"/>
      <c r="C79" s="138">
        <v>3181.6</v>
      </c>
      <c r="D79" s="138">
        <v>0.29285714285714287</v>
      </c>
      <c r="E79" s="138">
        <v>0.17018867924528303</v>
      </c>
      <c r="F79" s="138"/>
      <c r="G79" s="138"/>
      <c r="H79" s="138"/>
      <c r="I79" s="138"/>
      <c r="J79" s="138"/>
      <c r="K79" s="139" t="s">
        <v>494</v>
      </c>
    </row>
    <row r="80" spans="1:11" s="7" customFormat="1" ht="12.5" x14ac:dyDescent="0.25">
      <c r="A80" s="94" t="s">
        <v>1324</v>
      </c>
      <c r="B80" s="79"/>
      <c r="C80" s="80">
        <v>3188</v>
      </c>
      <c r="D80" s="80">
        <v>6.0000000000000005E-2</v>
      </c>
      <c r="E80" s="80">
        <v>0.18000000000000002</v>
      </c>
      <c r="F80" s="80"/>
      <c r="G80" s="80"/>
      <c r="H80" s="80"/>
      <c r="I80" s="80"/>
      <c r="J80" s="80">
        <v>0.19</v>
      </c>
      <c r="K80" s="102" t="s">
        <v>494</v>
      </c>
    </row>
    <row r="81" spans="1:11" s="7" customFormat="1" ht="12.5" x14ac:dyDescent="0.25">
      <c r="A81" s="94" t="s">
        <v>1325</v>
      </c>
      <c r="B81" s="79" t="s">
        <v>1320</v>
      </c>
      <c r="C81" s="80"/>
      <c r="D81" s="80"/>
      <c r="E81" s="80"/>
      <c r="F81" s="80"/>
      <c r="G81" s="80"/>
      <c r="H81" s="80">
        <v>1</v>
      </c>
      <c r="I81" s="80"/>
      <c r="J81" s="80"/>
      <c r="K81" s="102" t="s">
        <v>492</v>
      </c>
    </row>
    <row r="82" spans="1:11" s="7" customFormat="1" ht="12.5" x14ac:dyDescent="0.25">
      <c r="A82" s="94" t="s">
        <v>1326</v>
      </c>
      <c r="B82" s="79"/>
      <c r="C82" s="80"/>
      <c r="D82" s="80"/>
      <c r="E82" s="80"/>
      <c r="F82" s="80"/>
      <c r="G82" s="80">
        <v>11.1</v>
      </c>
      <c r="H82" s="80"/>
      <c r="I82" s="80"/>
      <c r="J82" s="80"/>
      <c r="K82" s="102" t="s">
        <v>492</v>
      </c>
    </row>
    <row r="83" spans="1:11" s="7" customFormat="1" ht="12.5" x14ac:dyDescent="0.25">
      <c r="A83" s="94" t="s">
        <v>1327</v>
      </c>
      <c r="B83" s="79"/>
      <c r="C83" s="80"/>
      <c r="D83" s="80"/>
      <c r="E83" s="80"/>
      <c r="F83" s="105">
        <v>11.641443538998836</v>
      </c>
      <c r="G83" s="105">
        <v>8.0000000000000002E-3</v>
      </c>
      <c r="H83" s="105">
        <v>1.4551804423748544</v>
      </c>
      <c r="I83" s="80"/>
      <c r="J83" s="80"/>
      <c r="K83" s="102" t="s">
        <v>492</v>
      </c>
    </row>
    <row r="84" spans="1:11" s="7" customFormat="1" ht="25" x14ac:dyDescent="0.25">
      <c r="A84" s="95" t="s">
        <v>1328</v>
      </c>
      <c r="B84" s="86" t="s">
        <v>1318</v>
      </c>
      <c r="C84" s="100"/>
      <c r="D84" s="100"/>
      <c r="E84" s="100"/>
      <c r="F84" s="100"/>
      <c r="G84" s="100"/>
      <c r="H84" s="100"/>
      <c r="I84" s="100">
        <v>1.0434516880093132</v>
      </c>
      <c r="J84" s="100"/>
      <c r="K84" s="101" t="s">
        <v>492</v>
      </c>
    </row>
    <row r="85" spans="1:11" s="7" customFormat="1" ht="25" x14ac:dyDescent="0.3">
      <c r="A85" s="96"/>
      <c r="B85" s="81" t="s">
        <v>1299</v>
      </c>
      <c r="C85" s="103">
        <v>3184.8</v>
      </c>
      <c r="D85" s="103">
        <v>0.17642857142857143</v>
      </c>
      <c r="E85" s="103">
        <v>0.17509433962264154</v>
      </c>
      <c r="F85" s="103">
        <v>11.641443538998836</v>
      </c>
      <c r="G85" s="103">
        <v>5.5539999999999994</v>
      </c>
      <c r="H85" s="103">
        <v>1.2275902211874272</v>
      </c>
      <c r="I85" s="103">
        <v>1.0434516880093132</v>
      </c>
      <c r="J85" s="103">
        <v>0.19</v>
      </c>
      <c r="K85" s="90" t="s">
        <v>1329</v>
      </c>
    </row>
    <row r="86" spans="1:11" s="7" customFormat="1" ht="13" x14ac:dyDescent="0.3">
      <c r="A86" s="96"/>
      <c r="B86" s="81" t="s">
        <v>1301</v>
      </c>
      <c r="C86" s="80" t="s">
        <v>494</v>
      </c>
      <c r="D86" s="80" t="s">
        <v>494</v>
      </c>
      <c r="E86" s="80" t="s">
        <v>494</v>
      </c>
      <c r="F86" s="80" t="s">
        <v>492</v>
      </c>
      <c r="G86" s="80" t="s">
        <v>492</v>
      </c>
      <c r="H86" s="80" t="s">
        <v>492</v>
      </c>
      <c r="I86" s="80" t="s">
        <v>492</v>
      </c>
      <c r="J86" s="80" t="s">
        <v>494</v>
      </c>
      <c r="K86" s="90"/>
    </row>
    <row r="87" spans="1:11" s="7" customFormat="1" ht="25" x14ac:dyDescent="0.3">
      <c r="A87" s="96"/>
      <c r="B87" s="81" t="s">
        <v>1302</v>
      </c>
      <c r="C87" s="92">
        <v>4.5254833995939689</v>
      </c>
      <c r="D87" s="92">
        <v>0.16465486476201041</v>
      </c>
      <c r="E87" s="92">
        <v>6.9376514380567033E-3</v>
      </c>
      <c r="F87" s="92" t="s">
        <v>527</v>
      </c>
      <c r="G87" s="92">
        <v>7.8432284169211854</v>
      </c>
      <c r="H87" s="92">
        <v>0.32186117746675191</v>
      </c>
      <c r="I87" s="92" t="s">
        <v>527</v>
      </c>
      <c r="J87" s="92" t="s">
        <v>527</v>
      </c>
      <c r="K87" s="90" t="s">
        <v>1322</v>
      </c>
    </row>
    <row r="88" spans="1:11" s="7" customFormat="1" ht="13" x14ac:dyDescent="0.3">
      <c r="A88" s="96"/>
      <c r="B88" s="81" t="s">
        <v>1304</v>
      </c>
      <c r="C88" s="92" t="s">
        <v>494</v>
      </c>
      <c r="D88" s="92" t="s">
        <v>492</v>
      </c>
      <c r="E88" s="92" t="s">
        <v>494</v>
      </c>
      <c r="F88" s="80" t="s">
        <v>492</v>
      </c>
      <c r="G88" s="80" t="s">
        <v>492</v>
      </c>
      <c r="H88" s="80" t="s">
        <v>1266</v>
      </c>
      <c r="I88" s="80" t="s">
        <v>492</v>
      </c>
      <c r="J88" s="80" t="s">
        <v>492</v>
      </c>
      <c r="K88" s="90"/>
    </row>
    <row r="89" spans="1:11" s="7" customFormat="1" ht="13" x14ac:dyDescent="0.3">
      <c r="A89" s="97"/>
      <c r="B89" s="85" t="s">
        <v>1305</v>
      </c>
      <c r="C89" s="106">
        <v>0.1</v>
      </c>
      <c r="D89" s="106">
        <v>0.2</v>
      </c>
      <c r="E89" s="106">
        <v>0.1</v>
      </c>
      <c r="F89" s="106">
        <v>0.5</v>
      </c>
      <c r="G89" s="106">
        <v>0.5</v>
      </c>
      <c r="H89" s="106">
        <v>0.4</v>
      </c>
      <c r="I89" s="106">
        <v>0.5</v>
      </c>
      <c r="J89" s="106">
        <v>0.2</v>
      </c>
      <c r="K89" s="101" t="s">
        <v>1662</v>
      </c>
    </row>
    <row r="90" spans="1:11" s="7" customFormat="1" ht="12.5" x14ac:dyDescent="0.25">
      <c r="A90" s="79"/>
      <c r="B90" s="79"/>
      <c r="C90" s="80"/>
      <c r="D90" s="80"/>
      <c r="E90" s="80"/>
      <c r="F90" s="80"/>
      <c r="G90" s="80"/>
      <c r="H90" s="80"/>
      <c r="I90" s="80"/>
      <c r="J90" s="80"/>
      <c r="K90" s="79"/>
    </row>
    <row r="91" spans="1:11" s="7" customFormat="1" ht="13" x14ac:dyDescent="0.25">
      <c r="A91" s="79"/>
      <c r="B91" s="79"/>
      <c r="C91" s="93"/>
      <c r="D91" s="80"/>
      <c r="E91" s="80"/>
      <c r="F91" s="80"/>
      <c r="G91" s="80"/>
      <c r="H91" s="80"/>
      <c r="I91" s="80"/>
      <c r="J91" s="80"/>
      <c r="K91" s="79"/>
    </row>
    <row r="92" spans="1:11" s="7" customFormat="1" ht="13" x14ac:dyDescent="0.3">
      <c r="A92" s="132" t="s">
        <v>1330</v>
      </c>
      <c r="B92" s="133" t="s">
        <v>1281</v>
      </c>
      <c r="C92" s="134" t="s">
        <v>25</v>
      </c>
      <c r="D92" s="134" t="s">
        <v>23</v>
      </c>
      <c r="E92" s="134" t="s">
        <v>50</v>
      </c>
      <c r="F92" s="134" t="s">
        <v>503</v>
      </c>
      <c r="G92" s="134" t="s">
        <v>52</v>
      </c>
      <c r="H92" s="134" t="s">
        <v>60</v>
      </c>
      <c r="I92" s="134" t="s">
        <v>1269</v>
      </c>
      <c r="J92" s="134" t="s">
        <v>502</v>
      </c>
      <c r="K92" s="135" t="s">
        <v>1282</v>
      </c>
    </row>
    <row r="93" spans="1:11" s="7" customFormat="1" ht="13" x14ac:dyDescent="0.3">
      <c r="A93" s="111"/>
      <c r="B93" s="20"/>
      <c r="C93" s="80" t="s">
        <v>1283</v>
      </c>
      <c r="D93" s="80" t="s">
        <v>1283</v>
      </c>
      <c r="E93" s="80" t="s">
        <v>1283</v>
      </c>
      <c r="F93" s="80" t="s">
        <v>1283</v>
      </c>
      <c r="G93" s="80" t="s">
        <v>505</v>
      </c>
      <c r="H93" s="80" t="s">
        <v>1283</v>
      </c>
      <c r="I93" s="80" t="s">
        <v>1283</v>
      </c>
      <c r="J93" s="80" t="s">
        <v>1283</v>
      </c>
      <c r="K93" s="102" t="s">
        <v>1284</v>
      </c>
    </row>
    <row r="94" spans="1:11" s="7" customFormat="1" ht="12.5" x14ac:dyDescent="0.25">
      <c r="A94" s="136" t="s">
        <v>1331</v>
      </c>
      <c r="B94" s="137"/>
      <c r="C94" s="138">
        <v>3110.3546099290775</v>
      </c>
      <c r="D94" s="138"/>
      <c r="E94" s="138"/>
      <c r="F94" s="138">
        <v>0</v>
      </c>
      <c r="G94" s="138">
        <v>2.16E-3</v>
      </c>
      <c r="H94" s="138">
        <v>0</v>
      </c>
      <c r="I94" s="138">
        <v>0</v>
      </c>
      <c r="J94" s="138">
        <v>0</v>
      </c>
      <c r="K94" s="139" t="s">
        <v>494</v>
      </c>
    </row>
    <row r="95" spans="1:11" s="7" customFormat="1" ht="12.5" x14ac:dyDescent="0.25">
      <c r="A95" s="94" t="s">
        <v>1332</v>
      </c>
      <c r="B95" s="79"/>
      <c r="C95" s="80"/>
      <c r="D95" s="80"/>
      <c r="E95" s="80"/>
      <c r="F95" s="80"/>
      <c r="G95" s="80">
        <v>2.9999999999999999E-7</v>
      </c>
      <c r="H95" s="80"/>
      <c r="I95" s="80"/>
      <c r="J95" s="80"/>
      <c r="K95" s="102" t="s">
        <v>494</v>
      </c>
    </row>
    <row r="96" spans="1:11" s="7" customFormat="1" ht="25" x14ac:dyDescent="0.25">
      <c r="A96" s="94" t="s">
        <v>1333</v>
      </c>
      <c r="B96" s="79" t="s">
        <v>1292</v>
      </c>
      <c r="C96" s="80">
        <v>2922.7574999999997</v>
      </c>
      <c r="D96" s="80"/>
      <c r="E96" s="80"/>
      <c r="F96" s="80">
        <v>0.20000000000000018</v>
      </c>
      <c r="G96" s="80">
        <v>7.2355200000000014E-3</v>
      </c>
      <c r="H96" s="80"/>
      <c r="I96" s="80"/>
      <c r="J96" s="80"/>
      <c r="K96" s="102" t="s">
        <v>492</v>
      </c>
    </row>
    <row r="97" spans="1:11" s="7" customFormat="1" ht="12.5" x14ac:dyDescent="0.25">
      <c r="A97" s="94" t="s">
        <v>1316</v>
      </c>
      <c r="B97" s="79"/>
      <c r="C97" s="80">
        <v>1370.0787401574803</v>
      </c>
      <c r="D97" s="80">
        <v>0</v>
      </c>
      <c r="E97" s="80">
        <v>0</v>
      </c>
      <c r="F97" s="80">
        <v>0</v>
      </c>
      <c r="G97" s="80">
        <v>3.0499999999999998E-3</v>
      </c>
      <c r="H97" s="80">
        <v>0</v>
      </c>
      <c r="I97" s="80">
        <v>0</v>
      </c>
      <c r="J97" s="80">
        <v>0</v>
      </c>
      <c r="K97" s="102" t="s">
        <v>1266</v>
      </c>
    </row>
    <row r="98" spans="1:11" s="7" customFormat="1" ht="12.5" x14ac:dyDescent="0.25">
      <c r="A98" s="95" t="s">
        <v>1297</v>
      </c>
      <c r="B98" s="86"/>
      <c r="C98" s="100"/>
      <c r="D98" s="100">
        <v>2.8571428571428571E-2</v>
      </c>
      <c r="E98" s="100"/>
      <c r="F98" s="100"/>
      <c r="G98" s="100"/>
      <c r="H98" s="100"/>
      <c r="I98" s="100"/>
      <c r="J98" s="100"/>
      <c r="K98" s="101" t="s">
        <v>494</v>
      </c>
    </row>
    <row r="99" spans="1:11" s="7" customFormat="1" ht="13" x14ac:dyDescent="0.3">
      <c r="A99" s="96"/>
      <c r="B99" s="81" t="s">
        <v>1299</v>
      </c>
      <c r="C99" s="103">
        <v>2240.2166750432789</v>
      </c>
      <c r="D99" s="104">
        <v>1.4285714285714285E-2</v>
      </c>
      <c r="E99" s="103">
        <v>0</v>
      </c>
      <c r="F99" s="103">
        <v>0</v>
      </c>
      <c r="G99" s="140">
        <v>1.7367666666666664E-3</v>
      </c>
      <c r="H99" s="103">
        <v>0</v>
      </c>
      <c r="I99" s="103">
        <v>0</v>
      </c>
      <c r="J99" s="103">
        <v>0</v>
      </c>
      <c r="K99" s="90" t="s">
        <v>1334</v>
      </c>
    </row>
    <row r="100" spans="1:11" s="7" customFormat="1" ht="13" x14ac:dyDescent="0.3">
      <c r="A100" s="96"/>
      <c r="B100" s="81" t="s">
        <v>1301</v>
      </c>
      <c r="C100" s="80" t="s">
        <v>1266</v>
      </c>
      <c r="D100" s="80" t="s">
        <v>1266</v>
      </c>
      <c r="E100" s="80" t="s">
        <v>1266</v>
      </c>
      <c r="F100" s="80" t="s">
        <v>1266</v>
      </c>
      <c r="G100" s="80" t="s">
        <v>1266</v>
      </c>
      <c r="H100" s="80" t="s">
        <v>494</v>
      </c>
      <c r="I100" s="80" t="s">
        <v>494</v>
      </c>
      <c r="J100" s="80" t="s">
        <v>494</v>
      </c>
      <c r="K100" s="90"/>
    </row>
    <row r="101" spans="1:11" s="7" customFormat="1" ht="25" x14ac:dyDescent="0.3">
      <c r="A101" s="96"/>
      <c r="B101" s="81" t="s">
        <v>1302</v>
      </c>
      <c r="C101" s="92">
        <v>955.21063207974737</v>
      </c>
      <c r="D101" s="105">
        <v>2.0203050891044214E-2</v>
      </c>
      <c r="E101" s="92" t="s">
        <v>527</v>
      </c>
      <c r="F101" s="92">
        <v>0.11547005383792526</v>
      </c>
      <c r="G101" s="92">
        <v>3.0329436137356731E-3</v>
      </c>
      <c r="H101" s="92">
        <v>0</v>
      </c>
      <c r="I101" s="92">
        <v>0</v>
      </c>
      <c r="J101" s="92">
        <v>0</v>
      </c>
      <c r="K101" s="90" t="s">
        <v>1322</v>
      </c>
    </row>
    <row r="102" spans="1:11" s="7" customFormat="1" ht="13" x14ac:dyDescent="0.3">
      <c r="A102" s="96"/>
      <c r="B102" s="81" t="s">
        <v>1304</v>
      </c>
      <c r="C102" s="92" t="s">
        <v>1266</v>
      </c>
      <c r="D102" s="92" t="s">
        <v>492</v>
      </c>
      <c r="E102" s="92" t="s">
        <v>492</v>
      </c>
      <c r="F102" s="80" t="s">
        <v>492</v>
      </c>
      <c r="G102" s="80" t="s">
        <v>494</v>
      </c>
      <c r="H102" s="80" t="s">
        <v>494</v>
      </c>
      <c r="I102" s="80" t="s">
        <v>494</v>
      </c>
      <c r="J102" s="80" t="s">
        <v>494</v>
      </c>
      <c r="K102" s="90"/>
    </row>
    <row r="103" spans="1:11" s="7" customFormat="1" ht="13" x14ac:dyDescent="0.3">
      <c r="A103" s="97"/>
      <c r="B103" s="85" t="s">
        <v>1305</v>
      </c>
      <c r="C103" s="106">
        <v>0.3</v>
      </c>
      <c r="D103" s="106">
        <v>0.4</v>
      </c>
      <c r="E103" s="106">
        <v>0.4</v>
      </c>
      <c r="F103" s="106">
        <v>0.4</v>
      </c>
      <c r="G103" s="106">
        <v>0.15</v>
      </c>
      <c r="H103" s="106">
        <v>0.1</v>
      </c>
      <c r="I103" s="106">
        <v>0.1</v>
      </c>
      <c r="J103" s="106">
        <v>0.1</v>
      </c>
      <c r="K103" s="101" t="s">
        <v>1662</v>
      </c>
    </row>
    <row r="104" spans="1:11" s="7" customFormat="1" ht="12.5" x14ac:dyDescent="0.25">
      <c r="A104" s="79"/>
      <c r="B104" s="79"/>
      <c r="C104" s="80"/>
      <c r="D104" s="80"/>
      <c r="E104" s="80"/>
      <c r="F104" s="80"/>
      <c r="G104" s="80"/>
      <c r="H104" s="80"/>
      <c r="I104" s="80"/>
      <c r="J104" s="80"/>
      <c r="K104" s="79"/>
    </row>
    <row r="105" spans="1:11" s="7" customFormat="1" ht="13" x14ac:dyDescent="0.25">
      <c r="A105" s="79"/>
      <c r="B105" s="79"/>
      <c r="C105" s="93"/>
      <c r="D105" s="80"/>
      <c r="E105" s="80"/>
      <c r="F105" s="80"/>
      <c r="G105" s="80"/>
      <c r="H105" s="80"/>
      <c r="I105" s="80"/>
      <c r="J105" s="80"/>
      <c r="K105" s="79"/>
    </row>
    <row r="106" spans="1:11" s="7" customFormat="1" ht="26" x14ac:dyDescent="0.3">
      <c r="A106" s="132" t="s">
        <v>1335</v>
      </c>
      <c r="B106" s="133" t="s">
        <v>1281</v>
      </c>
      <c r="C106" s="134" t="s">
        <v>25</v>
      </c>
      <c r="D106" s="134" t="s">
        <v>23</v>
      </c>
      <c r="E106" s="134" t="s">
        <v>50</v>
      </c>
      <c r="F106" s="134" t="s">
        <v>503</v>
      </c>
      <c r="G106" s="134" t="s">
        <v>52</v>
      </c>
      <c r="H106" s="134" t="s">
        <v>60</v>
      </c>
      <c r="I106" s="134" t="s">
        <v>1269</v>
      </c>
      <c r="J106" s="134" t="s">
        <v>502</v>
      </c>
      <c r="K106" s="135" t="s">
        <v>1282</v>
      </c>
    </row>
    <row r="107" spans="1:11" s="7" customFormat="1" ht="13" x14ac:dyDescent="0.3">
      <c r="A107" s="111"/>
      <c r="B107" s="20"/>
      <c r="C107" s="80" t="s">
        <v>1283</v>
      </c>
      <c r="D107" s="80" t="s">
        <v>1283</v>
      </c>
      <c r="E107" s="80" t="s">
        <v>1283</v>
      </c>
      <c r="F107" s="80" t="s">
        <v>1283</v>
      </c>
      <c r="G107" s="80" t="s">
        <v>505</v>
      </c>
      <c r="H107" s="80" t="s">
        <v>1283</v>
      </c>
      <c r="I107" s="80" t="s">
        <v>1283</v>
      </c>
      <c r="J107" s="80" t="s">
        <v>1283</v>
      </c>
      <c r="K107" s="102" t="s">
        <v>1284</v>
      </c>
    </row>
    <row r="108" spans="1:11" s="7" customFormat="1" ht="12.5" x14ac:dyDescent="0.25">
      <c r="A108" s="136" t="s">
        <v>1294</v>
      </c>
      <c r="B108" s="137"/>
      <c r="C108" s="138">
        <v>2760.1200000000003</v>
      </c>
      <c r="D108" s="138">
        <v>1.7571428571428571</v>
      </c>
      <c r="E108" s="138">
        <v>0.12996226415094339</v>
      </c>
      <c r="F108" s="138"/>
      <c r="G108" s="138"/>
      <c r="H108" s="138"/>
      <c r="I108" s="138"/>
      <c r="J108" s="138"/>
      <c r="K108" s="139" t="s">
        <v>494</v>
      </c>
    </row>
    <row r="109" spans="1:11" s="7" customFormat="1" ht="50" x14ac:dyDescent="0.25">
      <c r="A109" s="94" t="s">
        <v>1336</v>
      </c>
      <c r="B109" s="79" t="s">
        <v>1337</v>
      </c>
      <c r="C109" s="80">
        <v>2808.8</v>
      </c>
      <c r="D109" s="80">
        <v>22.5</v>
      </c>
      <c r="E109" s="80"/>
      <c r="F109" s="80">
        <v>1.1599999999999999</v>
      </c>
      <c r="G109" s="80">
        <v>2.68</v>
      </c>
      <c r="H109" s="80">
        <v>6.8000000000000005E-2</v>
      </c>
      <c r="I109" s="80"/>
      <c r="J109" s="80"/>
      <c r="K109" s="102" t="s">
        <v>1266</v>
      </c>
    </row>
    <row r="110" spans="1:11" s="7" customFormat="1" ht="12.5" x14ac:dyDescent="0.25">
      <c r="A110" s="94" t="s">
        <v>1336</v>
      </c>
      <c r="B110" s="79"/>
      <c r="C110" s="80">
        <v>3010.5</v>
      </c>
      <c r="D110" s="80">
        <v>6.8000000000000005E-2</v>
      </c>
      <c r="E110" s="80"/>
      <c r="F110" s="80">
        <v>2.78</v>
      </c>
      <c r="G110" s="80">
        <v>8.76</v>
      </c>
      <c r="H110" s="80">
        <v>6.23</v>
      </c>
      <c r="I110" s="80"/>
      <c r="J110" s="80"/>
      <c r="K110" s="102" t="s">
        <v>1266</v>
      </c>
    </row>
    <row r="111" spans="1:11" s="7" customFormat="1" ht="12.5" x14ac:dyDescent="0.25">
      <c r="A111" s="94" t="s">
        <v>1295</v>
      </c>
      <c r="B111" s="79"/>
      <c r="C111" s="80"/>
      <c r="D111" s="80"/>
      <c r="E111" s="80"/>
      <c r="F111" s="80"/>
      <c r="G111" s="80">
        <v>8.3300000000000019E-4</v>
      </c>
      <c r="H111" s="80"/>
      <c r="I111" s="80"/>
      <c r="J111" s="80"/>
      <c r="K111" s="102" t="s">
        <v>1266</v>
      </c>
    </row>
    <row r="112" spans="1:11" s="7" customFormat="1" ht="12.5" x14ac:dyDescent="0.25">
      <c r="A112" s="94" t="s">
        <v>1295</v>
      </c>
      <c r="B112" s="79" t="s">
        <v>1315</v>
      </c>
      <c r="C112" s="80"/>
      <c r="D112" s="80"/>
      <c r="E112" s="80"/>
      <c r="F112" s="80"/>
      <c r="G112" s="80"/>
      <c r="H112" s="80">
        <v>1.24E-3</v>
      </c>
      <c r="I112" s="80">
        <v>1.06E-3</v>
      </c>
      <c r="J112" s="80">
        <v>2.4899999999999999E-5</v>
      </c>
      <c r="K112" s="102" t="s">
        <v>1266</v>
      </c>
    </row>
    <row r="113" spans="1:11" s="7" customFormat="1" ht="12.5" x14ac:dyDescent="0.25">
      <c r="A113" s="94" t="s">
        <v>1338</v>
      </c>
      <c r="B113" s="79"/>
      <c r="C113" s="80">
        <v>2750</v>
      </c>
      <c r="D113" s="80">
        <v>1.48</v>
      </c>
      <c r="E113" s="80">
        <v>0.22</v>
      </c>
      <c r="F113" s="80"/>
      <c r="G113" s="80"/>
      <c r="H113" s="80"/>
      <c r="I113" s="80"/>
      <c r="J113" s="80"/>
      <c r="K113" s="102" t="s">
        <v>494</v>
      </c>
    </row>
    <row r="114" spans="1:11" s="7" customFormat="1" ht="50" x14ac:dyDescent="0.25">
      <c r="A114" s="95" t="s">
        <v>1297</v>
      </c>
      <c r="B114" s="86" t="s">
        <v>1337</v>
      </c>
      <c r="C114" s="100"/>
      <c r="D114" s="100">
        <v>16.891891891891891</v>
      </c>
      <c r="E114" s="100"/>
      <c r="F114" s="100"/>
      <c r="G114" s="100"/>
      <c r="H114" s="100"/>
      <c r="I114" s="100"/>
      <c r="J114" s="100"/>
      <c r="K114" s="101" t="s">
        <v>494</v>
      </c>
    </row>
    <row r="115" spans="1:11" s="7" customFormat="1" ht="25" x14ac:dyDescent="0.3">
      <c r="A115" s="96"/>
      <c r="B115" s="81" t="s">
        <v>1299</v>
      </c>
      <c r="C115" s="103">
        <v>2832.355</v>
      </c>
      <c r="D115" s="103">
        <v>1.6185714285714285</v>
      </c>
      <c r="E115" s="103">
        <v>0.1749811320754717</v>
      </c>
      <c r="F115" s="103">
        <v>1.9699999999999998</v>
      </c>
      <c r="G115" s="103">
        <v>3.8136109999999999</v>
      </c>
      <c r="H115" s="103">
        <v>2.0997466666666669</v>
      </c>
      <c r="I115" s="103">
        <v>1.06E-3</v>
      </c>
      <c r="J115" s="103">
        <v>2.4899999999999999E-5</v>
      </c>
      <c r="K115" s="90" t="s">
        <v>1339</v>
      </c>
    </row>
    <row r="116" spans="1:11" s="7" customFormat="1" ht="13" x14ac:dyDescent="0.3">
      <c r="A116" s="96"/>
      <c r="B116" s="81" t="s">
        <v>1301</v>
      </c>
      <c r="C116" s="80" t="s">
        <v>494</v>
      </c>
      <c r="D116" s="80" t="s">
        <v>494</v>
      </c>
      <c r="E116" s="80" t="s">
        <v>494</v>
      </c>
      <c r="F116" s="80" t="s">
        <v>1266</v>
      </c>
      <c r="G116" s="80" t="s">
        <v>1266</v>
      </c>
      <c r="H116" s="80" t="s">
        <v>1266</v>
      </c>
      <c r="I116" s="80" t="s">
        <v>1266</v>
      </c>
      <c r="J116" s="80" t="s">
        <v>1266</v>
      </c>
      <c r="K116" s="90"/>
    </row>
    <row r="117" spans="1:11" s="7" customFormat="1" ht="25" x14ac:dyDescent="0.3">
      <c r="A117" s="96"/>
      <c r="B117" s="81" t="s">
        <v>1302</v>
      </c>
      <c r="C117" s="92">
        <v>121.50544610565123</v>
      </c>
      <c r="D117" s="92">
        <v>10.3954464963718</v>
      </c>
      <c r="E117" s="92">
        <v>6.3666293581551014E-2</v>
      </c>
      <c r="F117" s="92">
        <v>1.1455129855222068</v>
      </c>
      <c r="G117" s="92">
        <v>4.4882688263920878</v>
      </c>
      <c r="H117" s="92">
        <v>3.5770600599561275</v>
      </c>
      <c r="I117" s="92" t="s">
        <v>527</v>
      </c>
      <c r="J117" s="92" t="s">
        <v>527</v>
      </c>
      <c r="K117" s="90" t="s">
        <v>1322</v>
      </c>
    </row>
    <row r="118" spans="1:11" s="7" customFormat="1" ht="13" x14ac:dyDescent="0.3">
      <c r="A118" s="96"/>
      <c r="B118" s="81" t="s">
        <v>1304</v>
      </c>
      <c r="C118" s="92" t="s">
        <v>494</v>
      </c>
      <c r="D118" s="92" t="s">
        <v>492</v>
      </c>
      <c r="E118" s="92" t="s">
        <v>492</v>
      </c>
      <c r="F118" s="80" t="s">
        <v>1266</v>
      </c>
      <c r="G118" s="80" t="s">
        <v>492</v>
      </c>
      <c r="H118" s="80" t="s">
        <v>492</v>
      </c>
      <c r="I118" s="80" t="s">
        <v>492</v>
      </c>
      <c r="J118" s="80" t="s">
        <v>492</v>
      </c>
      <c r="K118" s="90"/>
    </row>
    <row r="119" spans="1:11" s="7" customFormat="1" ht="13" x14ac:dyDescent="0.3">
      <c r="A119" s="97"/>
      <c r="B119" s="85" t="s">
        <v>1305</v>
      </c>
      <c r="C119" s="106">
        <v>0.1</v>
      </c>
      <c r="D119" s="106">
        <v>0.2</v>
      </c>
      <c r="E119" s="106">
        <v>0.2</v>
      </c>
      <c r="F119" s="106">
        <v>0.3</v>
      </c>
      <c r="G119" s="106">
        <v>0.4</v>
      </c>
      <c r="H119" s="106">
        <v>0.4</v>
      </c>
      <c r="I119" s="106">
        <v>0.4</v>
      </c>
      <c r="J119" s="106">
        <v>0.4</v>
      </c>
      <c r="K119" s="101" t="s">
        <v>1662</v>
      </c>
    </row>
    <row r="120" spans="1:11" s="7" customFormat="1" ht="12.5" x14ac:dyDescent="0.25">
      <c r="A120" s="79"/>
      <c r="B120" s="79"/>
      <c r="C120" s="80"/>
      <c r="D120" s="80"/>
      <c r="E120" s="80"/>
      <c r="F120" s="80"/>
      <c r="G120" s="80"/>
      <c r="H120" s="80"/>
      <c r="I120" s="80"/>
      <c r="J120" s="80"/>
      <c r="K120" s="79"/>
    </row>
    <row r="121" spans="1:11" s="7" customFormat="1" ht="13" x14ac:dyDescent="0.25">
      <c r="A121" s="79"/>
      <c r="B121" s="79"/>
      <c r="C121" s="93"/>
      <c r="D121" s="80"/>
      <c r="E121" s="80"/>
      <c r="F121" s="80"/>
      <c r="G121" s="80"/>
      <c r="H121" s="80"/>
      <c r="I121" s="80"/>
      <c r="J121" s="80"/>
      <c r="K121" s="79"/>
    </row>
    <row r="122" spans="1:11" s="7" customFormat="1" ht="26" x14ac:dyDescent="0.3">
      <c r="A122" s="132" t="s">
        <v>1340</v>
      </c>
      <c r="B122" s="133" t="s">
        <v>1281</v>
      </c>
      <c r="C122" s="134" t="s">
        <v>25</v>
      </c>
      <c r="D122" s="134" t="s">
        <v>23</v>
      </c>
      <c r="E122" s="134" t="s">
        <v>50</v>
      </c>
      <c r="F122" s="134" t="s">
        <v>503</v>
      </c>
      <c r="G122" s="134" t="s">
        <v>52</v>
      </c>
      <c r="H122" s="134" t="s">
        <v>60</v>
      </c>
      <c r="I122" s="134" t="s">
        <v>1269</v>
      </c>
      <c r="J122" s="134" t="s">
        <v>502</v>
      </c>
      <c r="K122" s="135" t="s">
        <v>1282</v>
      </c>
    </row>
    <row r="123" spans="1:11" s="7" customFormat="1" ht="13" x14ac:dyDescent="0.3">
      <c r="A123" s="111"/>
      <c r="B123" s="20"/>
      <c r="C123" s="80" t="s">
        <v>1283</v>
      </c>
      <c r="D123" s="80" t="s">
        <v>1283</v>
      </c>
      <c r="E123" s="80" t="s">
        <v>1283</v>
      </c>
      <c r="F123" s="80" t="s">
        <v>1283</v>
      </c>
      <c r="G123" s="80" t="s">
        <v>505</v>
      </c>
      <c r="H123" s="80" t="s">
        <v>1283</v>
      </c>
      <c r="I123" s="80" t="s">
        <v>1283</v>
      </c>
      <c r="J123" s="80" t="s">
        <v>1283</v>
      </c>
      <c r="K123" s="102" t="s">
        <v>1284</v>
      </c>
    </row>
    <row r="124" spans="1:11" s="7" customFormat="1" ht="12.5" x14ac:dyDescent="0.25">
      <c r="A124" s="136" t="s">
        <v>1341</v>
      </c>
      <c r="B124" s="137"/>
      <c r="C124" s="138">
        <v>2804.4</v>
      </c>
      <c r="D124" s="138">
        <v>23.616</v>
      </c>
      <c r="E124" s="138">
        <v>0</v>
      </c>
      <c r="F124" s="138"/>
      <c r="G124" s="138">
        <v>6.1200000000000002E-4</v>
      </c>
      <c r="H124" s="138">
        <v>0.21156000000000003</v>
      </c>
      <c r="I124" s="138"/>
      <c r="J124" s="138"/>
      <c r="K124" s="139" t="s">
        <v>494</v>
      </c>
    </row>
    <row r="125" spans="1:11" s="7" customFormat="1" ht="12.5" x14ac:dyDescent="0.25">
      <c r="A125" s="94" t="s">
        <v>1294</v>
      </c>
      <c r="B125" s="79"/>
      <c r="C125" s="80">
        <v>2760.1200000000003</v>
      </c>
      <c r="D125" s="80">
        <v>18.274285714285718</v>
      </c>
      <c r="E125" s="80">
        <v>0.12996226415094339</v>
      </c>
      <c r="F125" s="80"/>
      <c r="G125" s="80"/>
      <c r="H125" s="80"/>
      <c r="I125" s="80"/>
      <c r="J125" s="80"/>
      <c r="K125" s="102" t="s">
        <v>494</v>
      </c>
    </row>
    <row r="126" spans="1:11" s="7" customFormat="1" ht="12.5" x14ac:dyDescent="0.25">
      <c r="A126" s="94" t="s">
        <v>1295</v>
      </c>
      <c r="B126" s="79"/>
      <c r="C126" s="80"/>
      <c r="D126" s="80"/>
      <c r="E126" s="80"/>
      <c r="F126" s="80"/>
      <c r="G126" s="80">
        <v>8.3300000000000019E-4</v>
      </c>
      <c r="H126" s="80"/>
      <c r="I126" s="80"/>
      <c r="J126" s="80"/>
      <c r="K126" s="102" t="s">
        <v>1266</v>
      </c>
    </row>
    <row r="127" spans="1:11" s="7" customFormat="1" ht="12.5" x14ac:dyDescent="0.25">
      <c r="A127" s="94" t="s">
        <v>1295</v>
      </c>
      <c r="B127" s="79" t="s">
        <v>1315</v>
      </c>
      <c r="C127" s="80"/>
      <c r="D127" s="80"/>
      <c r="E127" s="80"/>
      <c r="F127" s="80"/>
      <c r="G127" s="80"/>
      <c r="H127" s="80">
        <v>1.24E-3</v>
      </c>
      <c r="I127" s="80">
        <v>1.06E-3</v>
      </c>
      <c r="J127" s="80">
        <v>2.4899999999999999E-5</v>
      </c>
      <c r="K127" s="102" t="s">
        <v>1266</v>
      </c>
    </row>
    <row r="128" spans="1:11" s="7" customFormat="1" ht="12.5" x14ac:dyDescent="0.25">
      <c r="A128" s="95" t="s">
        <v>1341</v>
      </c>
      <c r="B128" s="86"/>
      <c r="C128" s="100"/>
      <c r="D128" s="100"/>
      <c r="E128" s="100"/>
      <c r="F128" s="100">
        <v>2.46E-2</v>
      </c>
      <c r="G128" s="100"/>
      <c r="H128" s="100"/>
      <c r="I128" s="100"/>
      <c r="J128" s="100"/>
      <c r="K128" s="101" t="s">
        <v>492</v>
      </c>
    </row>
    <row r="129" spans="1:11" s="7" customFormat="1" ht="13" x14ac:dyDescent="0.25">
      <c r="A129" s="96"/>
      <c r="B129" s="79" t="s">
        <v>1299</v>
      </c>
      <c r="C129" s="103">
        <v>2782.26</v>
      </c>
      <c r="D129" s="103">
        <v>20.945142857142859</v>
      </c>
      <c r="E129" s="103">
        <v>6.4981132075471695E-2</v>
      </c>
      <c r="F129" s="103">
        <v>2.46E-2</v>
      </c>
      <c r="G129" s="104">
        <v>7.2250000000000005E-4</v>
      </c>
      <c r="H129" s="103">
        <v>0.10640000000000001</v>
      </c>
      <c r="I129" s="103">
        <v>1.06E-3</v>
      </c>
      <c r="J129" s="103">
        <v>2.4899999999999999E-5</v>
      </c>
      <c r="K129" s="90" t="s">
        <v>1321</v>
      </c>
    </row>
    <row r="130" spans="1:11" s="7" customFormat="1" ht="13" x14ac:dyDescent="0.25">
      <c r="A130" s="96"/>
      <c r="B130" s="79" t="s">
        <v>1301</v>
      </c>
      <c r="C130" s="80" t="s">
        <v>494</v>
      </c>
      <c r="D130" s="80" t="s">
        <v>494</v>
      </c>
      <c r="E130" s="80" t="s">
        <v>494</v>
      </c>
      <c r="F130" s="80" t="s">
        <v>492</v>
      </c>
      <c r="G130" s="80" t="s">
        <v>494</v>
      </c>
      <c r="H130" s="80" t="s">
        <v>494</v>
      </c>
      <c r="I130" s="80" t="s">
        <v>1266</v>
      </c>
      <c r="J130" s="80" t="s">
        <v>1266</v>
      </c>
      <c r="K130" s="90"/>
    </row>
    <row r="131" spans="1:11" s="7" customFormat="1" ht="25" x14ac:dyDescent="0.25">
      <c r="A131" s="96"/>
      <c r="B131" s="79" t="s">
        <v>1302</v>
      </c>
      <c r="C131" s="92">
        <v>31.310688270940144</v>
      </c>
      <c r="D131" s="92">
        <v>3.7771623945896367</v>
      </c>
      <c r="E131" s="92">
        <v>9.1897198279489417E-2</v>
      </c>
      <c r="F131" s="92" t="s">
        <v>527</v>
      </c>
      <c r="G131" s="92">
        <v>1.5627059864222712E-4</v>
      </c>
      <c r="H131" s="92">
        <v>0.1487186982191547</v>
      </c>
      <c r="I131" s="92"/>
      <c r="J131" s="92"/>
      <c r="K131" s="90" t="s">
        <v>1322</v>
      </c>
    </row>
    <row r="132" spans="1:11" s="7" customFormat="1" ht="13" x14ac:dyDescent="0.25">
      <c r="A132" s="96"/>
      <c r="B132" s="79" t="s">
        <v>1304</v>
      </c>
      <c r="C132" s="92" t="s">
        <v>494</v>
      </c>
      <c r="D132" s="92" t="s">
        <v>492</v>
      </c>
      <c r="E132" s="92" t="s">
        <v>492</v>
      </c>
      <c r="F132" s="80" t="s">
        <v>492</v>
      </c>
      <c r="G132" s="80" t="s">
        <v>494</v>
      </c>
      <c r="H132" s="80" t="s">
        <v>1266</v>
      </c>
      <c r="I132" s="80" t="s">
        <v>492</v>
      </c>
      <c r="J132" s="80" t="s">
        <v>492</v>
      </c>
      <c r="K132" s="90"/>
    </row>
    <row r="133" spans="1:11" s="7" customFormat="1" ht="13" x14ac:dyDescent="0.25">
      <c r="A133" s="97"/>
      <c r="B133" s="86" t="s">
        <v>1305</v>
      </c>
      <c r="C133" s="106">
        <v>0.1</v>
      </c>
      <c r="D133" s="106">
        <v>0.2</v>
      </c>
      <c r="E133" s="106">
        <v>0.2</v>
      </c>
      <c r="F133" s="106">
        <v>0.5</v>
      </c>
      <c r="G133" s="106">
        <v>0.1</v>
      </c>
      <c r="H133" s="106">
        <v>0.15</v>
      </c>
      <c r="I133" s="106">
        <v>0.4</v>
      </c>
      <c r="J133" s="106">
        <v>0.4</v>
      </c>
      <c r="K133" s="101" t="s">
        <v>1662</v>
      </c>
    </row>
    <row r="134" spans="1:11" s="7" customFormat="1" ht="12.5" x14ac:dyDescent="0.25">
      <c r="A134" s="79"/>
      <c r="B134" s="79"/>
      <c r="C134" s="80"/>
      <c r="D134" s="80"/>
      <c r="E134" s="80"/>
      <c r="F134" s="80"/>
      <c r="G134" s="80"/>
      <c r="H134" s="80"/>
      <c r="I134" s="80"/>
      <c r="J134" s="80"/>
      <c r="K134" s="79"/>
    </row>
    <row r="135" spans="1:11" s="7" customFormat="1" ht="13" x14ac:dyDescent="0.25">
      <c r="A135" s="79"/>
      <c r="B135" s="79"/>
      <c r="C135" s="93"/>
      <c r="D135" s="80"/>
      <c r="E135" s="80"/>
      <c r="F135" s="80"/>
      <c r="G135" s="80"/>
      <c r="H135" s="80"/>
      <c r="I135" s="80"/>
      <c r="J135" s="80"/>
      <c r="K135" s="79"/>
    </row>
    <row r="136" spans="1:11" s="7" customFormat="1" ht="26" x14ac:dyDescent="0.3">
      <c r="A136" s="132" t="s">
        <v>1342</v>
      </c>
      <c r="B136" s="133" t="s">
        <v>1281</v>
      </c>
      <c r="C136" s="134" t="s">
        <v>25</v>
      </c>
      <c r="D136" s="134" t="s">
        <v>23</v>
      </c>
      <c r="E136" s="134" t="s">
        <v>50</v>
      </c>
      <c r="F136" s="134" t="s">
        <v>503</v>
      </c>
      <c r="G136" s="134" t="s">
        <v>52</v>
      </c>
      <c r="H136" s="134" t="s">
        <v>60</v>
      </c>
      <c r="I136" s="134" t="s">
        <v>1269</v>
      </c>
      <c r="J136" s="134" t="s">
        <v>502</v>
      </c>
      <c r="K136" s="135" t="s">
        <v>1282</v>
      </c>
    </row>
    <row r="137" spans="1:11" s="7" customFormat="1" ht="13" x14ac:dyDescent="0.3">
      <c r="A137" s="111"/>
      <c r="B137" s="20"/>
      <c r="C137" s="80" t="s">
        <v>1283</v>
      </c>
      <c r="D137" s="80" t="s">
        <v>1283</v>
      </c>
      <c r="E137" s="80" t="s">
        <v>1283</v>
      </c>
      <c r="F137" s="80" t="s">
        <v>1283</v>
      </c>
      <c r="G137" s="80" t="s">
        <v>505</v>
      </c>
      <c r="H137" s="80" t="s">
        <v>1283</v>
      </c>
      <c r="I137" s="80" t="s">
        <v>1283</v>
      </c>
      <c r="J137" s="80" t="s">
        <v>1283</v>
      </c>
      <c r="K137" s="102" t="s">
        <v>1284</v>
      </c>
    </row>
    <row r="138" spans="1:11" s="7" customFormat="1" ht="12.5" x14ac:dyDescent="0.25">
      <c r="A138" s="136" t="s">
        <v>1285</v>
      </c>
      <c r="B138" s="137" t="s">
        <v>1286</v>
      </c>
      <c r="C138" s="138"/>
      <c r="D138" s="138"/>
      <c r="E138" s="138"/>
      <c r="F138" s="138">
        <v>20</v>
      </c>
      <c r="G138" s="138">
        <v>1.3056900000000001E-2</v>
      </c>
      <c r="H138" s="138">
        <v>3.8</v>
      </c>
      <c r="I138" s="138">
        <v>3.4</v>
      </c>
      <c r="J138" s="138">
        <v>0.45599999999999996</v>
      </c>
      <c r="K138" s="139" t="s">
        <v>494</v>
      </c>
    </row>
    <row r="139" spans="1:11" s="7" customFormat="1" ht="25" x14ac:dyDescent="0.25">
      <c r="A139" s="94" t="s">
        <v>1285</v>
      </c>
      <c r="B139" s="79" t="s">
        <v>1287</v>
      </c>
      <c r="C139" s="80"/>
      <c r="D139" s="80"/>
      <c r="E139" s="80"/>
      <c r="F139" s="80">
        <v>20</v>
      </c>
      <c r="G139" s="80"/>
      <c r="H139" s="80">
        <v>3.8</v>
      </c>
      <c r="I139" s="80"/>
      <c r="J139" s="80">
        <v>0.45599999999999996</v>
      </c>
      <c r="K139" s="102" t="s">
        <v>1288</v>
      </c>
    </row>
    <row r="140" spans="1:11" s="7" customFormat="1" ht="25" x14ac:dyDescent="0.25">
      <c r="A140" s="94" t="s">
        <v>1285</v>
      </c>
      <c r="B140" s="79" t="s">
        <v>1287</v>
      </c>
      <c r="C140" s="80"/>
      <c r="D140" s="80"/>
      <c r="E140" s="80"/>
      <c r="F140" s="80">
        <v>20</v>
      </c>
      <c r="G140" s="80"/>
      <c r="H140" s="80">
        <v>10.3</v>
      </c>
      <c r="I140" s="80"/>
      <c r="J140" s="80">
        <v>1.236</v>
      </c>
      <c r="K140" s="102" t="s">
        <v>1288</v>
      </c>
    </row>
    <row r="141" spans="1:11" s="7" customFormat="1" ht="25" x14ac:dyDescent="0.25">
      <c r="A141" s="94" t="s">
        <v>1285</v>
      </c>
      <c r="B141" s="79" t="s">
        <v>1287</v>
      </c>
      <c r="C141" s="80"/>
      <c r="D141" s="80"/>
      <c r="E141" s="80"/>
      <c r="F141" s="80">
        <v>20</v>
      </c>
      <c r="G141" s="80"/>
      <c r="H141" s="80">
        <v>3.5</v>
      </c>
      <c r="I141" s="80"/>
      <c r="J141" s="80">
        <v>0.42</v>
      </c>
      <c r="K141" s="102" t="s">
        <v>1288</v>
      </c>
    </row>
    <row r="142" spans="1:11" s="7" customFormat="1" ht="12.5" x14ac:dyDescent="0.25">
      <c r="A142" s="94" t="s">
        <v>1289</v>
      </c>
      <c r="B142" s="79"/>
      <c r="C142" s="80">
        <v>3170</v>
      </c>
      <c r="D142" s="80">
        <v>0.3</v>
      </c>
      <c r="E142" s="80">
        <v>0.08</v>
      </c>
      <c r="F142" s="80">
        <v>10</v>
      </c>
      <c r="G142" s="80">
        <v>1.2254999999999999E-2</v>
      </c>
      <c r="H142" s="80">
        <v>1.2</v>
      </c>
      <c r="I142" s="80"/>
      <c r="J142" s="80"/>
      <c r="K142" s="102" t="s">
        <v>494</v>
      </c>
    </row>
    <row r="143" spans="1:11" s="7" customFormat="1" ht="25" x14ac:dyDescent="0.25">
      <c r="A143" s="94" t="s">
        <v>1291</v>
      </c>
      <c r="B143" s="79" t="s">
        <v>1292</v>
      </c>
      <c r="C143" s="80">
        <v>3204</v>
      </c>
      <c r="D143" s="80"/>
      <c r="E143" s="80"/>
      <c r="F143" s="80"/>
      <c r="G143" s="80">
        <v>1.03E-2</v>
      </c>
      <c r="H143" s="80">
        <v>1.1499999999999999</v>
      </c>
      <c r="I143" s="80">
        <v>0.99</v>
      </c>
      <c r="J143" s="80"/>
      <c r="K143" s="102" t="s">
        <v>492</v>
      </c>
    </row>
    <row r="144" spans="1:11" s="7" customFormat="1" ht="25" x14ac:dyDescent="0.25">
      <c r="A144" s="94" t="s">
        <v>1341</v>
      </c>
      <c r="B144" s="79" t="s">
        <v>1292</v>
      </c>
      <c r="C144" s="92">
        <v>1322.7906976744187</v>
      </c>
      <c r="D144" s="80">
        <v>0.16744186046511628</v>
      </c>
      <c r="E144" s="80"/>
      <c r="F144" s="80"/>
      <c r="G144" s="80">
        <v>6.1200000000000002E-4</v>
      </c>
      <c r="H144" s="80"/>
      <c r="I144" s="80"/>
      <c r="J144" s="80"/>
      <c r="K144" s="102" t="s">
        <v>492</v>
      </c>
    </row>
    <row r="145" spans="1:11" s="7" customFormat="1" ht="25" x14ac:dyDescent="0.25">
      <c r="A145" s="94" t="s">
        <v>1295</v>
      </c>
      <c r="B145" s="79" t="s">
        <v>1296</v>
      </c>
      <c r="C145" s="80"/>
      <c r="D145" s="80"/>
      <c r="E145" s="80"/>
      <c r="F145" s="80"/>
      <c r="G145" s="80">
        <v>1.1889500000000001E-2</v>
      </c>
      <c r="H145" s="80">
        <v>5.21</v>
      </c>
      <c r="I145" s="80">
        <v>4.43</v>
      </c>
      <c r="J145" s="80">
        <v>9.06E-2</v>
      </c>
      <c r="K145" s="102" t="s">
        <v>494</v>
      </c>
    </row>
    <row r="146" spans="1:11" s="7" customFormat="1" ht="12.5" x14ac:dyDescent="0.25">
      <c r="A146" s="94" t="s">
        <v>1336</v>
      </c>
      <c r="B146" s="79"/>
      <c r="C146" s="80">
        <v>3484</v>
      </c>
      <c r="D146" s="80">
        <v>5.1999999999999998E-2</v>
      </c>
      <c r="E146" s="80"/>
      <c r="F146" s="80"/>
      <c r="G146" s="80">
        <v>7.7000000000000002E-3</v>
      </c>
      <c r="H146" s="80">
        <v>7.44</v>
      </c>
      <c r="I146" s="80"/>
      <c r="J146" s="80"/>
      <c r="K146" s="102" t="s">
        <v>494</v>
      </c>
    </row>
    <row r="147" spans="1:11" s="7" customFormat="1" ht="12.5" x14ac:dyDescent="0.25">
      <c r="A147" s="95" t="s">
        <v>1297</v>
      </c>
      <c r="B147" s="86"/>
      <c r="C147" s="100"/>
      <c r="D147" s="100">
        <v>5.405405405405405E-2</v>
      </c>
      <c r="E147" s="100"/>
      <c r="F147" s="100"/>
      <c r="G147" s="100"/>
      <c r="H147" s="100"/>
      <c r="I147" s="100"/>
      <c r="J147" s="100"/>
      <c r="K147" s="101" t="s">
        <v>494</v>
      </c>
    </row>
    <row r="148" spans="1:11" s="7" customFormat="1" ht="13" x14ac:dyDescent="0.3">
      <c r="A148" s="96"/>
      <c r="B148" s="81" t="s">
        <v>1299</v>
      </c>
      <c r="C148" s="103">
        <v>3327</v>
      </c>
      <c r="D148" s="140">
        <v>0.13535135135135135</v>
      </c>
      <c r="E148" s="103">
        <v>0.08</v>
      </c>
      <c r="F148" s="103">
        <v>15</v>
      </c>
      <c r="G148" s="103">
        <v>1.1225349999999999E-2</v>
      </c>
      <c r="H148" s="103">
        <v>4.4125000000000005</v>
      </c>
      <c r="I148" s="103">
        <v>4.43</v>
      </c>
      <c r="J148" s="103">
        <v>9.06E-2</v>
      </c>
      <c r="K148" s="90" t="s">
        <v>1300</v>
      </c>
    </row>
    <row r="149" spans="1:11" s="7" customFormat="1" ht="13" x14ac:dyDescent="0.3">
      <c r="A149" s="96"/>
      <c r="B149" s="81" t="s">
        <v>1301</v>
      </c>
      <c r="C149" s="80" t="s">
        <v>494</v>
      </c>
      <c r="D149" s="80" t="s">
        <v>494</v>
      </c>
      <c r="E149" s="80" t="s">
        <v>494</v>
      </c>
      <c r="F149" s="80" t="s">
        <v>494</v>
      </c>
      <c r="G149" s="80" t="s">
        <v>494</v>
      </c>
      <c r="H149" s="80" t="s">
        <v>494</v>
      </c>
      <c r="I149" s="80" t="s">
        <v>494</v>
      </c>
      <c r="J149" s="80" t="s">
        <v>494</v>
      </c>
      <c r="K149" s="90"/>
    </row>
    <row r="150" spans="1:11" s="7" customFormat="1" ht="25" x14ac:dyDescent="0.3">
      <c r="A150" s="96"/>
      <c r="B150" s="81" t="s">
        <v>1302</v>
      </c>
      <c r="C150" s="92">
        <v>991.63620237014743</v>
      </c>
      <c r="D150" s="107">
        <v>0.14259361104510906</v>
      </c>
      <c r="E150" s="92" t="s">
        <v>527</v>
      </c>
      <c r="F150" s="92">
        <v>7.0710678118654755</v>
      </c>
      <c r="G150" s="92">
        <v>4.6603250301525834E-3</v>
      </c>
      <c r="H150" s="92">
        <v>2.4111629282706435</v>
      </c>
      <c r="I150" s="92">
        <v>1.7655310815729059</v>
      </c>
      <c r="J150" s="92">
        <v>0.25837681784556438</v>
      </c>
      <c r="K150" s="90" t="s">
        <v>1322</v>
      </c>
    </row>
    <row r="151" spans="1:11" s="7" customFormat="1" ht="13" x14ac:dyDescent="0.3">
      <c r="A151" s="96"/>
      <c r="B151" s="81" t="s">
        <v>1304</v>
      </c>
      <c r="C151" s="92" t="s">
        <v>492</v>
      </c>
      <c r="D151" s="92" t="s">
        <v>492</v>
      </c>
      <c r="E151" s="92" t="s">
        <v>492</v>
      </c>
      <c r="F151" s="80" t="s">
        <v>494</v>
      </c>
      <c r="G151" s="80" t="s">
        <v>494</v>
      </c>
      <c r="H151" s="80" t="s">
        <v>1266</v>
      </c>
      <c r="I151" s="80" t="s">
        <v>1266</v>
      </c>
      <c r="J151" s="80" t="s">
        <v>1266</v>
      </c>
      <c r="K151" s="90"/>
    </row>
    <row r="152" spans="1:11" s="7" customFormat="1" ht="13" x14ac:dyDescent="0.3">
      <c r="A152" s="97"/>
      <c r="B152" s="85" t="s">
        <v>1305</v>
      </c>
      <c r="C152" s="106">
        <v>0.2</v>
      </c>
      <c r="D152" s="106">
        <v>0.2</v>
      </c>
      <c r="E152" s="106">
        <v>0.2</v>
      </c>
      <c r="F152" s="106">
        <v>0.1</v>
      </c>
      <c r="G152" s="106">
        <v>0.1</v>
      </c>
      <c r="H152" s="106">
        <v>0.15</v>
      </c>
      <c r="I152" s="106">
        <v>0.15</v>
      </c>
      <c r="J152" s="106">
        <v>0.15</v>
      </c>
      <c r="K152" s="101" t="s">
        <v>1662</v>
      </c>
    </row>
    <row r="153" spans="1:11" s="7" customFormat="1" ht="12.5" x14ac:dyDescent="0.25">
      <c r="A153" s="79"/>
      <c r="B153" s="79"/>
      <c r="C153" s="80"/>
      <c r="D153" s="80"/>
      <c r="E153" s="80"/>
      <c r="F153" s="80"/>
      <c r="G153" s="80"/>
      <c r="H153" s="80"/>
      <c r="I153" s="80"/>
      <c r="J153" s="80"/>
      <c r="K153" s="79"/>
    </row>
    <row r="154" spans="1:11" s="7" customFormat="1" ht="13" x14ac:dyDescent="0.25">
      <c r="A154" s="79"/>
      <c r="B154" s="79"/>
      <c r="C154" s="93"/>
      <c r="D154" s="80"/>
      <c r="E154" s="80"/>
      <c r="F154" s="80"/>
      <c r="G154" s="80"/>
      <c r="H154" s="80"/>
      <c r="I154" s="80"/>
      <c r="J154" s="80"/>
      <c r="K154" s="79"/>
    </row>
    <row r="155" spans="1:11" s="7" customFormat="1" ht="26" x14ac:dyDescent="0.3">
      <c r="A155" s="132" t="s">
        <v>1343</v>
      </c>
      <c r="B155" s="133" t="s">
        <v>1281</v>
      </c>
      <c r="C155" s="134" t="s">
        <v>25</v>
      </c>
      <c r="D155" s="134" t="s">
        <v>23</v>
      </c>
      <c r="E155" s="134" t="s">
        <v>50</v>
      </c>
      <c r="F155" s="134" t="s">
        <v>503</v>
      </c>
      <c r="G155" s="134" t="s">
        <v>52</v>
      </c>
      <c r="H155" s="134" t="s">
        <v>60</v>
      </c>
      <c r="I155" s="134" t="s">
        <v>1269</v>
      </c>
      <c r="J155" s="134" t="s">
        <v>502</v>
      </c>
      <c r="K155" s="135" t="s">
        <v>1282</v>
      </c>
    </row>
    <row r="156" spans="1:11" s="7" customFormat="1" ht="13" x14ac:dyDescent="0.3">
      <c r="A156" s="111"/>
      <c r="B156" s="20"/>
      <c r="C156" s="80" t="s">
        <v>1283</v>
      </c>
      <c r="D156" s="80" t="s">
        <v>1283</v>
      </c>
      <c r="E156" s="80" t="s">
        <v>1283</v>
      </c>
      <c r="F156" s="80" t="s">
        <v>1283</v>
      </c>
      <c r="G156" s="80" t="s">
        <v>505</v>
      </c>
      <c r="H156" s="80" t="s">
        <v>1283</v>
      </c>
      <c r="I156" s="80" t="s">
        <v>1283</v>
      </c>
      <c r="J156" s="80" t="s">
        <v>1283</v>
      </c>
      <c r="K156" s="102" t="s">
        <v>1284</v>
      </c>
    </row>
    <row r="157" spans="1:11" s="7" customFormat="1" ht="12.5" x14ac:dyDescent="0.25">
      <c r="A157" s="136" t="s">
        <v>1285</v>
      </c>
      <c r="B157" s="137" t="s">
        <v>1286</v>
      </c>
      <c r="C157" s="138"/>
      <c r="D157" s="138"/>
      <c r="E157" s="138"/>
      <c r="F157" s="138">
        <v>20</v>
      </c>
      <c r="G157" s="138">
        <v>1.2301800000000002E-2</v>
      </c>
      <c r="H157" s="138">
        <v>1.5</v>
      </c>
      <c r="I157" s="138">
        <v>1.3</v>
      </c>
      <c r="J157" s="138">
        <v>0.46499999999999997</v>
      </c>
      <c r="K157" s="139" t="s">
        <v>494</v>
      </c>
    </row>
    <row r="158" spans="1:11" s="7" customFormat="1" ht="25" x14ac:dyDescent="0.25">
      <c r="A158" s="94" t="s">
        <v>1285</v>
      </c>
      <c r="B158" s="79" t="s">
        <v>1287</v>
      </c>
      <c r="C158" s="80"/>
      <c r="D158" s="80"/>
      <c r="E158" s="80"/>
      <c r="F158" s="80">
        <v>20</v>
      </c>
      <c r="G158" s="80"/>
      <c r="H158" s="80">
        <v>1.5</v>
      </c>
      <c r="I158" s="80"/>
      <c r="J158" s="80">
        <v>0.46499999999999997</v>
      </c>
      <c r="K158" s="102" t="s">
        <v>1288</v>
      </c>
    </row>
    <row r="159" spans="1:11" s="7" customFormat="1" ht="25" x14ac:dyDescent="0.25">
      <c r="A159" s="94" t="s">
        <v>1285</v>
      </c>
      <c r="B159" s="79" t="s">
        <v>1287</v>
      </c>
      <c r="C159" s="80"/>
      <c r="D159" s="80"/>
      <c r="E159" s="80"/>
      <c r="F159" s="80">
        <v>20</v>
      </c>
      <c r="G159" s="80"/>
      <c r="H159" s="80">
        <v>4</v>
      </c>
      <c r="I159" s="80"/>
      <c r="J159" s="80">
        <v>1.24</v>
      </c>
      <c r="K159" s="102" t="s">
        <v>1288</v>
      </c>
    </row>
    <row r="160" spans="1:11" s="7" customFormat="1" ht="25" x14ac:dyDescent="0.25">
      <c r="A160" s="94" t="s">
        <v>1285</v>
      </c>
      <c r="B160" s="79" t="s">
        <v>1287</v>
      </c>
      <c r="C160" s="80"/>
      <c r="D160" s="80"/>
      <c r="E160" s="80"/>
      <c r="F160" s="80">
        <v>20</v>
      </c>
      <c r="G160" s="80"/>
      <c r="H160" s="80">
        <v>1.4</v>
      </c>
      <c r="I160" s="80"/>
      <c r="J160" s="80">
        <v>0.434</v>
      </c>
      <c r="K160" s="102" t="s">
        <v>1288</v>
      </c>
    </row>
    <row r="161" spans="1:11" s="7" customFormat="1" ht="12.5" x14ac:dyDescent="0.25">
      <c r="A161" s="94" t="s">
        <v>1344</v>
      </c>
      <c r="B161" s="79"/>
      <c r="C161" s="80"/>
      <c r="D161" s="80">
        <v>0.23</v>
      </c>
      <c r="E161" s="80">
        <v>0.08</v>
      </c>
      <c r="F161" s="80"/>
      <c r="G161" s="80">
        <v>8.8832799999999986E-3</v>
      </c>
      <c r="H161" s="80">
        <v>1.6</v>
      </c>
      <c r="I161" s="80">
        <v>1.5</v>
      </c>
      <c r="J161" s="80"/>
      <c r="K161" s="102" t="s">
        <v>1266</v>
      </c>
    </row>
    <row r="162" spans="1:11" s="7" customFormat="1" ht="25" x14ac:dyDescent="0.25">
      <c r="A162" s="94" t="s">
        <v>1291</v>
      </c>
      <c r="B162" s="79" t="s">
        <v>1292</v>
      </c>
      <c r="C162" s="80">
        <v>3161</v>
      </c>
      <c r="D162" s="80"/>
      <c r="E162" s="80"/>
      <c r="F162" s="80">
        <v>2</v>
      </c>
      <c r="G162" s="80">
        <v>8.4000000000000012E-3</v>
      </c>
      <c r="H162" s="80">
        <v>0.31</v>
      </c>
      <c r="I162" s="80">
        <v>0.21</v>
      </c>
      <c r="J162" s="80"/>
      <c r="K162" s="102" t="s">
        <v>492</v>
      </c>
    </row>
    <row r="163" spans="1:11" s="7" customFormat="1" ht="12.5" x14ac:dyDescent="0.25">
      <c r="A163" s="94" t="s">
        <v>1341</v>
      </c>
      <c r="B163" s="79"/>
      <c r="C163" s="80">
        <v>3033.2394366197186</v>
      </c>
      <c r="D163" s="80"/>
      <c r="E163" s="80"/>
      <c r="F163" s="80">
        <v>18.63849765258216</v>
      </c>
      <c r="G163" s="80">
        <v>1.32E-2</v>
      </c>
      <c r="H163" s="105">
        <v>2.2065727699530515</v>
      </c>
      <c r="I163" s="80">
        <v>2.018779342723005</v>
      </c>
      <c r="J163" s="80"/>
      <c r="K163" s="102" t="s">
        <v>494</v>
      </c>
    </row>
    <row r="164" spans="1:11" s="7" customFormat="1" ht="25" x14ac:dyDescent="0.25">
      <c r="A164" s="94" t="s">
        <v>1295</v>
      </c>
      <c r="B164" s="79" t="s">
        <v>1296</v>
      </c>
      <c r="C164" s="80"/>
      <c r="D164" s="80"/>
      <c r="E164" s="80"/>
      <c r="F164" s="80"/>
      <c r="G164" s="80">
        <v>1.1753699999999999E-2</v>
      </c>
      <c r="H164" s="80">
        <v>1.07</v>
      </c>
      <c r="I164" s="80">
        <v>0.91100000000000003</v>
      </c>
      <c r="J164" s="80">
        <v>4.8399999999999999E-2</v>
      </c>
      <c r="K164" s="102" t="s">
        <v>494</v>
      </c>
    </row>
    <row r="165" spans="1:11" s="7" customFormat="1" ht="50" x14ac:dyDescent="0.25">
      <c r="A165" s="95" t="s">
        <v>1297</v>
      </c>
      <c r="B165" s="86" t="s">
        <v>1337</v>
      </c>
      <c r="C165" s="100"/>
      <c r="D165" s="100">
        <v>5.7142857142857141E-2</v>
      </c>
      <c r="E165" s="100"/>
      <c r="F165" s="100"/>
      <c r="G165" s="100"/>
      <c r="H165" s="100"/>
      <c r="I165" s="100"/>
      <c r="J165" s="100"/>
      <c r="K165" s="101" t="s">
        <v>494</v>
      </c>
    </row>
    <row r="166" spans="1:11" s="7" customFormat="1" ht="13" x14ac:dyDescent="0.3">
      <c r="A166" s="96"/>
      <c r="B166" s="81" t="s">
        <v>1299</v>
      </c>
      <c r="C166" s="103">
        <v>3033.2394366197186</v>
      </c>
      <c r="D166" s="104">
        <v>0.23</v>
      </c>
      <c r="E166" s="103">
        <v>0.08</v>
      </c>
      <c r="F166" s="103">
        <v>19.31924882629108</v>
      </c>
      <c r="G166" s="103">
        <v>1.2476849999999999E-2</v>
      </c>
      <c r="H166" s="103">
        <v>1.6382863849765257</v>
      </c>
      <c r="I166" s="103">
        <v>1.4648896713615025</v>
      </c>
      <c r="J166" s="103">
        <v>4.8399999999999999E-2</v>
      </c>
      <c r="K166" s="90" t="s">
        <v>1300</v>
      </c>
    </row>
    <row r="167" spans="1:11" s="7" customFormat="1" ht="13" x14ac:dyDescent="0.3">
      <c r="A167" s="96"/>
      <c r="B167" s="81" t="s">
        <v>1301</v>
      </c>
      <c r="C167" s="80" t="s">
        <v>494</v>
      </c>
      <c r="D167" s="80" t="s">
        <v>1266</v>
      </c>
      <c r="E167" s="80" t="s">
        <v>1266</v>
      </c>
      <c r="F167" s="80" t="s">
        <v>494</v>
      </c>
      <c r="G167" s="80" t="s">
        <v>494</v>
      </c>
      <c r="H167" s="80" t="s">
        <v>494</v>
      </c>
      <c r="I167" s="80" t="s">
        <v>494</v>
      </c>
      <c r="J167" s="80" t="s">
        <v>494</v>
      </c>
      <c r="K167" s="90"/>
    </row>
    <row r="168" spans="1:11" s="7" customFormat="1" ht="25" x14ac:dyDescent="0.3">
      <c r="A168" s="96"/>
      <c r="B168" s="81" t="s">
        <v>1302</v>
      </c>
      <c r="C168" s="92">
        <v>90.340360734410666</v>
      </c>
      <c r="D168" s="105">
        <v>0.1222284578908175</v>
      </c>
      <c r="E168" s="92" t="s">
        <v>527</v>
      </c>
      <c r="F168" s="92">
        <v>10.022418975950918</v>
      </c>
      <c r="G168" s="92">
        <v>2.1389662053618334E-3</v>
      </c>
      <c r="H168" s="92">
        <v>0.70319135154002665</v>
      </c>
      <c r="I168" s="92">
        <v>0.67699617919109079</v>
      </c>
      <c r="J168" s="92">
        <v>0.29458068504231566</v>
      </c>
      <c r="K168" s="90" t="s">
        <v>1322</v>
      </c>
    </row>
    <row r="169" spans="1:11" s="7" customFormat="1" ht="13" x14ac:dyDescent="0.3">
      <c r="A169" s="96"/>
      <c r="B169" s="81" t="s">
        <v>1304</v>
      </c>
      <c r="C169" s="92" t="s">
        <v>494</v>
      </c>
      <c r="D169" s="92" t="s">
        <v>492</v>
      </c>
      <c r="E169" s="92" t="s">
        <v>492</v>
      </c>
      <c r="F169" s="80" t="s">
        <v>1266</v>
      </c>
      <c r="G169" s="80" t="s">
        <v>494</v>
      </c>
      <c r="H169" s="80" t="s">
        <v>494</v>
      </c>
      <c r="I169" s="80" t="s">
        <v>494</v>
      </c>
      <c r="J169" s="80" t="s">
        <v>492</v>
      </c>
      <c r="K169" s="90"/>
    </row>
    <row r="170" spans="1:11" s="7" customFormat="1" ht="13" x14ac:dyDescent="0.3">
      <c r="A170" s="97"/>
      <c r="B170" s="85" t="s">
        <v>1305</v>
      </c>
      <c r="C170" s="106">
        <v>0.1</v>
      </c>
      <c r="D170" s="106">
        <v>0.4</v>
      </c>
      <c r="E170" s="106">
        <v>0.4</v>
      </c>
      <c r="F170" s="106">
        <v>0.15</v>
      </c>
      <c r="G170" s="106">
        <v>0.1</v>
      </c>
      <c r="H170" s="106">
        <v>0.1</v>
      </c>
      <c r="I170" s="106">
        <v>0.1</v>
      </c>
      <c r="J170" s="106">
        <v>0.2</v>
      </c>
      <c r="K170" s="101" t="s">
        <v>1662</v>
      </c>
    </row>
    <row r="171" spans="1:11" s="7" customFormat="1" ht="12.5" x14ac:dyDescent="0.25">
      <c r="A171" s="79"/>
      <c r="B171" s="79"/>
      <c r="C171" s="80"/>
      <c r="D171" s="80"/>
      <c r="E171" s="80"/>
      <c r="F171" s="80"/>
      <c r="G171" s="80"/>
      <c r="H171" s="80"/>
      <c r="I171" s="80"/>
      <c r="J171" s="80"/>
      <c r="K171" s="79"/>
    </row>
    <row r="172" spans="1:11" s="7" customFormat="1" ht="13" x14ac:dyDescent="0.25">
      <c r="A172" s="79"/>
      <c r="B172" s="79"/>
      <c r="C172" s="93"/>
      <c r="D172" s="80"/>
      <c r="E172" s="80"/>
      <c r="F172" s="80"/>
      <c r="G172" s="80"/>
      <c r="H172" s="80"/>
      <c r="I172" s="80"/>
      <c r="J172" s="80"/>
      <c r="K172" s="79"/>
    </row>
    <row r="173" spans="1:11" s="7" customFormat="1" ht="26" x14ac:dyDescent="0.3">
      <c r="A173" s="132" t="s">
        <v>1345</v>
      </c>
      <c r="B173" s="133" t="s">
        <v>1281</v>
      </c>
      <c r="C173" s="134" t="s">
        <v>25</v>
      </c>
      <c r="D173" s="134" t="s">
        <v>23</v>
      </c>
      <c r="E173" s="134" t="s">
        <v>50</v>
      </c>
      <c r="F173" s="134" t="s">
        <v>503</v>
      </c>
      <c r="G173" s="134" t="s">
        <v>52</v>
      </c>
      <c r="H173" s="134" t="s">
        <v>60</v>
      </c>
      <c r="I173" s="134" t="s">
        <v>1269</v>
      </c>
      <c r="J173" s="134" t="s">
        <v>502</v>
      </c>
      <c r="K173" s="135" t="s">
        <v>1282</v>
      </c>
    </row>
    <row r="174" spans="1:11" s="7" customFormat="1" ht="13" x14ac:dyDescent="0.3">
      <c r="A174" s="111"/>
      <c r="B174" s="20"/>
      <c r="C174" s="80" t="s">
        <v>1283</v>
      </c>
      <c r="D174" s="80" t="s">
        <v>1283</v>
      </c>
      <c r="E174" s="80" t="s">
        <v>1283</v>
      </c>
      <c r="F174" s="80" t="s">
        <v>1283</v>
      </c>
      <c r="G174" s="80" t="s">
        <v>505</v>
      </c>
      <c r="H174" s="80" t="s">
        <v>1283</v>
      </c>
      <c r="I174" s="80" t="s">
        <v>1283</v>
      </c>
      <c r="J174" s="80" t="s">
        <v>1283</v>
      </c>
      <c r="K174" s="102" t="s">
        <v>1284</v>
      </c>
    </row>
    <row r="175" spans="1:11" s="7" customFormat="1" ht="12.5" x14ac:dyDescent="0.25">
      <c r="A175" s="136" t="s">
        <v>1346</v>
      </c>
      <c r="B175" s="137"/>
      <c r="C175" s="138">
        <v>3188</v>
      </c>
      <c r="D175" s="138">
        <v>6.0000000000000005E-2</v>
      </c>
      <c r="E175" s="138">
        <v>0.17</v>
      </c>
      <c r="F175" s="138"/>
      <c r="G175" s="138"/>
      <c r="H175" s="138"/>
      <c r="I175" s="138"/>
      <c r="J175" s="138">
        <v>0.49</v>
      </c>
      <c r="K175" s="139" t="s">
        <v>494</v>
      </c>
    </row>
    <row r="176" spans="1:11" s="7" customFormat="1" ht="12.5" x14ac:dyDescent="0.25">
      <c r="A176" s="94" t="s">
        <v>1347</v>
      </c>
      <c r="B176" s="79"/>
      <c r="C176" s="80"/>
      <c r="D176" s="80"/>
      <c r="E176" s="80"/>
      <c r="F176" s="80"/>
      <c r="G176" s="80">
        <v>2.0799999999999999E-2</v>
      </c>
      <c r="H176" s="80"/>
      <c r="I176" s="80"/>
      <c r="J176" s="80"/>
      <c r="K176" s="102" t="s">
        <v>492</v>
      </c>
    </row>
    <row r="177" spans="1:11" s="7" customFormat="1" ht="12.5" x14ac:dyDescent="0.25">
      <c r="A177" s="94" t="s">
        <v>1347</v>
      </c>
      <c r="B177" s="79"/>
      <c r="C177" s="80"/>
      <c r="D177" s="80"/>
      <c r="E177" s="80"/>
      <c r="F177" s="80"/>
      <c r="G177" s="80">
        <v>1.5599999999999999E-2</v>
      </c>
      <c r="H177" s="80"/>
      <c r="I177" s="80"/>
      <c r="J177" s="80"/>
      <c r="K177" s="102" t="s">
        <v>492</v>
      </c>
    </row>
    <row r="178" spans="1:11" s="7" customFormat="1" ht="12.5" x14ac:dyDescent="0.25">
      <c r="A178" s="94" t="s">
        <v>1347</v>
      </c>
      <c r="B178" s="79"/>
      <c r="C178" s="80"/>
      <c r="D178" s="80"/>
      <c r="E178" s="80"/>
      <c r="F178" s="80"/>
      <c r="G178" s="80">
        <v>9.4000000000000004E-3</v>
      </c>
      <c r="H178" s="80"/>
      <c r="I178" s="80"/>
      <c r="J178" s="80"/>
      <c r="K178" s="102" t="s">
        <v>492</v>
      </c>
    </row>
    <row r="179" spans="1:11" s="7" customFormat="1" ht="37.5" x14ac:dyDescent="0.25">
      <c r="A179" s="94" t="s">
        <v>1348</v>
      </c>
      <c r="B179" s="79" t="s">
        <v>2036</v>
      </c>
      <c r="C179" s="80"/>
      <c r="D179" s="80"/>
      <c r="E179" s="80"/>
      <c r="F179" s="80"/>
      <c r="G179" s="80"/>
      <c r="H179" s="105">
        <v>3.1658905704307334</v>
      </c>
      <c r="I179" s="105">
        <v>2.6910069848661236</v>
      </c>
      <c r="J179" s="80"/>
      <c r="K179" s="102" t="s">
        <v>492</v>
      </c>
    </row>
    <row r="180" spans="1:11" s="7" customFormat="1" ht="37.5" x14ac:dyDescent="0.25">
      <c r="A180" s="95" t="s">
        <v>1349</v>
      </c>
      <c r="B180" s="86" t="s">
        <v>1320</v>
      </c>
      <c r="C180" s="100"/>
      <c r="D180" s="100"/>
      <c r="E180" s="100"/>
      <c r="F180" s="141">
        <v>5.8701020516026858</v>
      </c>
      <c r="G180" s="100"/>
      <c r="H180" s="100"/>
      <c r="I180" s="100"/>
      <c r="J180" s="100"/>
      <c r="K180" s="101" t="s">
        <v>492</v>
      </c>
    </row>
    <row r="181" spans="1:11" s="7" customFormat="1" ht="25" x14ac:dyDescent="0.3">
      <c r="A181" s="96"/>
      <c r="B181" s="81" t="s">
        <v>1299</v>
      </c>
      <c r="C181" s="103">
        <v>3188</v>
      </c>
      <c r="D181" s="103">
        <v>6.0000000000000005E-2</v>
      </c>
      <c r="E181" s="103">
        <v>0.17</v>
      </c>
      <c r="F181" s="103">
        <v>5.8701020516026858</v>
      </c>
      <c r="G181" s="103">
        <v>1.5266666666666666E-2</v>
      </c>
      <c r="H181" s="103">
        <v>3.1658905704307334</v>
      </c>
      <c r="I181" s="103">
        <v>2.6910069848661236</v>
      </c>
      <c r="J181" s="103">
        <v>0.49</v>
      </c>
      <c r="K181" s="90" t="s">
        <v>1350</v>
      </c>
    </row>
    <row r="182" spans="1:11" s="7" customFormat="1" ht="13" x14ac:dyDescent="0.3">
      <c r="A182" s="96"/>
      <c r="B182" s="81" t="s">
        <v>1301</v>
      </c>
      <c r="C182" s="80" t="s">
        <v>494</v>
      </c>
      <c r="D182" s="80" t="s">
        <v>494</v>
      </c>
      <c r="E182" s="80" t="s">
        <v>494</v>
      </c>
      <c r="F182" s="80" t="s">
        <v>492</v>
      </c>
      <c r="G182" s="80" t="s">
        <v>492</v>
      </c>
      <c r="H182" s="80" t="s">
        <v>492</v>
      </c>
      <c r="I182" s="80" t="s">
        <v>492</v>
      </c>
      <c r="J182" s="80" t="s">
        <v>494</v>
      </c>
      <c r="K182" s="90"/>
    </row>
    <row r="183" spans="1:11" s="7" customFormat="1" ht="25" x14ac:dyDescent="0.3">
      <c r="A183" s="96"/>
      <c r="B183" s="81" t="s">
        <v>1302</v>
      </c>
      <c r="C183" s="92" t="s">
        <v>527</v>
      </c>
      <c r="D183" s="92" t="s">
        <v>527</v>
      </c>
      <c r="E183" s="92" t="s">
        <v>527</v>
      </c>
      <c r="F183" s="92" t="s">
        <v>527</v>
      </c>
      <c r="G183" s="92">
        <v>5.7073052602198623E-3</v>
      </c>
      <c r="H183" s="92" t="s">
        <v>527</v>
      </c>
      <c r="I183" s="92" t="s">
        <v>527</v>
      </c>
      <c r="J183" s="92" t="s">
        <v>527</v>
      </c>
      <c r="K183" s="90" t="s">
        <v>1322</v>
      </c>
    </row>
    <row r="184" spans="1:11" s="7" customFormat="1" ht="13" x14ac:dyDescent="0.3">
      <c r="A184" s="96"/>
      <c r="B184" s="81" t="s">
        <v>1304</v>
      </c>
      <c r="C184" s="92" t="s">
        <v>492</v>
      </c>
      <c r="D184" s="92" t="s">
        <v>492</v>
      </c>
      <c r="E184" s="92" t="s">
        <v>492</v>
      </c>
      <c r="F184" s="80" t="s">
        <v>492</v>
      </c>
      <c r="G184" s="80" t="s">
        <v>492</v>
      </c>
      <c r="H184" s="80" t="s">
        <v>492</v>
      </c>
      <c r="I184" s="80" t="s">
        <v>492</v>
      </c>
      <c r="J184" s="80" t="s">
        <v>492</v>
      </c>
      <c r="K184" s="90"/>
    </row>
    <row r="185" spans="1:11" s="7" customFormat="1" ht="13" x14ac:dyDescent="0.3">
      <c r="A185" s="97"/>
      <c r="B185" s="85" t="s">
        <v>1305</v>
      </c>
      <c r="C185" s="106">
        <v>0.2</v>
      </c>
      <c r="D185" s="106">
        <v>0.2</v>
      </c>
      <c r="E185" s="106">
        <v>0.2</v>
      </c>
      <c r="F185" s="106">
        <v>0.5</v>
      </c>
      <c r="G185" s="106">
        <v>0.5</v>
      </c>
      <c r="H185" s="106">
        <v>0.5</v>
      </c>
      <c r="I185" s="106">
        <v>0.5</v>
      </c>
      <c r="J185" s="106">
        <v>0.2</v>
      </c>
      <c r="K185" s="101" t="s">
        <v>1662</v>
      </c>
    </row>
    <row r="186" spans="1:11" s="7" customFormat="1" ht="12.5" x14ac:dyDescent="0.25">
      <c r="A186" s="79"/>
      <c r="B186" s="79"/>
      <c r="C186" s="80"/>
      <c r="D186" s="80"/>
      <c r="E186" s="80"/>
      <c r="F186" s="80"/>
      <c r="G186" s="80"/>
      <c r="H186" s="80"/>
      <c r="I186" s="80"/>
      <c r="J186" s="80"/>
      <c r="K186" s="79"/>
    </row>
    <row r="187" spans="1:11" s="7" customFormat="1" ht="13" x14ac:dyDescent="0.25">
      <c r="A187" s="79"/>
      <c r="B187" s="79"/>
      <c r="C187" s="93"/>
      <c r="D187" s="80"/>
      <c r="E187" s="80"/>
      <c r="F187" s="80"/>
      <c r="G187" s="80"/>
      <c r="H187" s="80"/>
      <c r="I187" s="80"/>
      <c r="J187" s="80"/>
      <c r="K187" s="79"/>
    </row>
    <row r="188" spans="1:11" s="7" customFormat="1" ht="13" x14ac:dyDescent="0.3">
      <c r="A188" s="132" t="s">
        <v>1351</v>
      </c>
      <c r="B188" s="133" t="s">
        <v>1281</v>
      </c>
      <c r="C188" s="134" t="s">
        <v>25</v>
      </c>
      <c r="D188" s="134" t="s">
        <v>23</v>
      </c>
      <c r="E188" s="134" t="s">
        <v>50</v>
      </c>
      <c r="F188" s="134" t="s">
        <v>503</v>
      </c>
      <c r="G188" s="134" t="s">
        <v>52</v>
      </c>
      <c r="H188" s="134" t="s">
        <v>60</v>
      </c>
      <c r="I188" s="134" t="s">
        <v>1269</v>
      </c>
      <c r="J188" s="134" t="s">
        <v>502</v>
      </c>
      <c r="K188" s="135" t="s">
        <v>1282</v>
      </c>
    </row>
    <row r="189" spans="1:11" s="7" customFormat="1" ht="13" x14ac:dyDescent="0.3">
      <c r="A189" s="111"/>
      <c r="B189" s="20"/>
      <c r="C189" s="80" t="s">
        <v>1283</v>
      </c>
      <c r="D189" s="80" t="s">
        <v>1283</v>
      </c>
      <c r="E189" s="80" t="s">
        <v>1283</v>
      </c>
      <c r="F189" s="80" t="s">
        <v>1283</v>
      </c>
      <c r="G189" s="80" t="s">
        <v>505</v>
      </c>
      <c r="H189" s="80" t="s">
        <v>1283</v>
      </c>
      <c r="I189" s="80" t="s">
        <v>1283</v>
      </c>
      <c r="J189" s="80" t="s">
        <v>1283</v>
      </c>
      <c r="K189" s="102" t="s">
        <v>1284</v>
      </c>
    </row>
    <row r="190" spans="1:11" s="7" customFormat="1" ht="12.5" x14ac:dyDescent="0.25">
      <c r="A190" s="136" t="s">
        <v>1352</v>
      </c>
      <c r="B190" s="137"/>
      <c r="C190" s="138">
        <v>1622.3862238622387</v>
      </c>
      <c r="D190" s="138">
        <v>4.0590405904059032E-2</v>
      </c>
      <c r="E190" s="138"/>
      <c r="F190" s="138"/>
      <c r="G190" s="138">
        <v>9.2666666666666678E-3</v>
      </c>
      <c r="H190" s="138"/>
      <c r="I190" s="138"/>
      <c r="J190" s="138">
        <v>4.1205412054120538E-2</v>
      </c>
      <c r="K190" s="139" t="s">
        <v>492</v>
      </c>
    </row>
    <row r="191" spans="1:11" s="7" customFormat="1" ht="25" x14ac:dyDescent="0.25">
      <c r="A191" s="94" t="s">
        <v>1333</v>
      </c>
      <c r="B191" s="79" t="s">
        <v>1292</v>
      </c>
      <c r="C191" s="80">
        <v>3094.1099999999997</v>
      </c>
      <c r="D191" s="80"/>
      <c r="E191" s="80"/>
      <c r="F191" s="80">
        <v>0.15000000000000013</v>
      </c>
      <c r="G191" s="105">
        <v>4.4901399999999992E-3</v>
      </c>
      <c r="H191" s="80"/>
      <c r="I191" s="80"/>
      <c r="J191" s="80"/>
      <c r="K191" s="102" t="s">
        <v>492</v>
      </c>
    </row>
    <row r="192" spans="1:11" s="7" customFormat="1" ht="12.5" x14ac:dyDescent="0.25">
      <c r="A192" s="94" t="s">
        <v>1353</v>
      </c>
      <c r="B192" s="79"/>
      <c r="C192" s="80">
        <v>3094.1099999999997</v>
      </c>
      <c r="D192" s="80"/>
      <c r="E192" s="80"/>
      <c r="F192" s="80">
        <v>0.15000000000000013</v>
      </c>
      <c r="G192" s="80">
        <v>5.6126750000000045E-4</v>
      </c>
      <c r="H192" s="80"/>
      <c r="I192" s="80"/>
      <c r="J192" s="80"/>
      <c r="K192" s="102" t="s">
        <v>1266</v>
      </c>
    </row>
    <row r="193" spans="1:11" s="7" customFormat="1" ht="12.5" x14ac:dyDescent="0.25">
      <c r="A193" s="94" t="s">
        <v>1316</v>
      </c>
      <c r="B193" s="79"/>
      <c r="C193" s="80">
        <v>1370.0787401574803</v>
      </c>
      <c r="D193" s="80">
        <v>0</v>
      </c>
      <c r="E193" s="80">
        <v>0</v>
      </c>
      <c r="F193" s="80">
        <v>0</v>
      </c>
      <c r="G193" s="80">
        <v>3.0499999999999998E-3</v>
      </c>
      <c r="H193" s="80">
        <v>0</v>
      </c>
      <c r="I193" s="80">
        <v>0</v>
      </c>
      <c r="J193" s="80">
        <v>0</v>
      </c>
      <c r="K193" s="102" t="s">
        <v>1266</v>
      </c>
    </row>
    <row r="194" spans="1:11" s="7" customFormat="1" ht="12.5" x14ac:dyDescent="0.25">
      <c r="A194" s="94" t="s">
        <v>1354</v>
      </c>
      <c r="B194" s="79"/>
      <c r="C194" s="80">
        <v>1863</v>
      </c>
      <c r="D194" s="80"/>
      <c r="E194" s="80"/>
      <c r="F194" s="80"/>
      <c r="G194" s="80">
        <v>1.224E-3</v>
      </c>
      <c r="H194" s="80"/>
      <c r="I194" s="80"/>
      <c r="J194" s="80"/>
      <c r="K194" s="102" t="s">
        <v>1266</v>
      </c>
    </row>
    <row r="195" spans="1:11" s="7" customFormat="1" ht="12.5" x14ac:dyDescent="0.25">
      <c r="A195" s="95" t="s">
        <v>1297</v>
      </c>
      <c r="B195" s="86"/>
      <c r="C195" s="100"/>
      <c r="D195" s="100">
        <v>2.7027027027027025E-2</v>
      </c>
      <c r="E195" s="100"/>
      <c r="F195" s="100"/>
      <c r="G195" s="100"/>
      <c r="H195" s="100"/>
      <c r="I195" s="100"/>
      <c r="J195" s="100"/>
      <c r="K195" s="101" t="s">
        <v>494</v>
      </c>
    </row>
    <row r="196" spans="1:11" s="7" customFormat="1" ht="13" x14ac:dyDescent="0.3">
      <c r="A196" s="96"/>
      <c r="B196" s="81" t="s">
        <v>1299</v>
      </c>
      <c r="C196" s="103">
        <v>2109.062913385827</v>
      </c>
      <c r="D196" s="104">
        <v>1.3513513513513513E-2</v>
      </c>
      <c r="E196" s="103">
        <v>0</v>
      </c>
      <c r="F196" s="103">
        <v>7.5000000000000067E-2</v>
      </c>
      <c r="G196" s="103">
        <v>1.6117558333333334E-3</v>
      </c>
      <c r="H196" s="103">
        <v>0</v>
      </c>
      <c r="I196" s="103">
        <v>0</v>
      </c>
      <c r="J196" s="103">
        <v>0</v>
      </c>
      <c r="K196" s="90" t="s">
        <v>1334</v>
      </c>
    </row>
    <row r="197" spans="1:11" s="7" customFormat="1" ht="13" x14ac:dyDescent="0.3">
      <c r="A197" s="96"/>
      <c r="B197" s="81" t="s">
        <v>1301</v>
      </c>
      <c r="C197" s="80" t="s">
        <v>1266</v>
      </c>
      <c r="D197" s="80" t="s">
        <v>1266</v>
      </c>
      <c r="E197" s="80" t="s">
        <v>1266</v>
      </c>
      <c r="F197" s="80" t="s">
        <v>1266</v>
      </c>
      <c r="G197" s="80" t="s">
        <v>1266</v>
      </c>
      <c r="H197" s="80" t="s">
        <v>1266</v>
      </c>
      <c r="I197" s="80" t="s">
        <v>1266</v>
      </c>
      <c r="J197" s="80" t="s">
        <v>1266</v>
      </c>
      <c r="K197" s="90"/>
    </row>
    <row r="198" spans="1:11" s="7" customFormat="1" ht="25" x14ac:dyDescent="0.3">
      <c r="A198" s="96"/>
      <c r="B198" s="81" t="s">
        <v>1302</v>
      </c>
      <c r="C198" s="92">
        <v>826.81008715823566</v>
      </c>
      <c r="D198" s="105">
        <v>2.0664004484198435E-2</v>
      </c>
      <c r="E198" s="92" t="s">
        <v>527</v>
      </c>
      <c r="F198" s="92">
        <v>8.6602540378443948E-2</v>
      </c>
      <c r="G198" s="92">
        <v>3.4646472105216057E-3</v>
      </c>
      <c r="H198" s="92" t="s">
        <v>527</v>
      </c>
      <c r="I198" s="92" t="s">
        <v>527</v>
      </c>
      <c r="J198" s="92">
        <v>2.9136626285054538E-2</v>
      </c>
      <c r="K198" s="90" t="s">
        <v>1322</v>
      </c>
    </row>
    <row r="199" spans="1:11" s="7" customFormat="1" ht="13" x14ac:dyDescent="0.3">
      <c r="A199" s="96"/>
      <c r="B199" s="81" t="s">
        <v>1304</v>
      </c>
      <c r="C199" s="92" t="s">
        <v>492</v>
      </c>
      <c r="D199" s="92" t="s">
        <v>492</v>
      </c>
      <c r="E199" s="92" t="s">
        <v>492</v>
      </c>
      <c r="F199" s="80" t="s">
        <v>1266</v>
      </c>
      <c r="G199" s="80" t="s">
        <v>494</v>
      </c>
      <c r="H199" s="80" t="s">
        <v>492</v>
      </c>
      <c r="I199" s="80" t="s">
        <v>492</v>
      </c>
      <c r="J199" s="80" t="s">
        <v>1266</v>
      </c>
      <c r="K199" s="90"/>
    </row>
    <row r="200" spans="1:11" s="7" customFormat="1" ht="13" x14ac:dyDescent="0.3">
      <c r="A200" s="97"/>
      <c r="B200" s="85" t="s">
        <v>1305</v>
      </c>
      <c r="C200" s="106">
        <v>0.4</v>
      </c>
      <c r="D200" s="106">
        <v>0.4</v>
      </c>
      <c r="E200" s="106">
        <v>0.4</v>
      </c>
      <c r="F200" s="106">
        <v>0.3</v>
      </c>
      <c r="G200" s="106">
        <v>0.15</v>
      </c>
      <c r="H200" s="106">
        <v>0.4</v>
      </c>
      <c r="I200" s="106">
        <v>0.4</v>
      </c>
      <c r="J200" s="106">
        <v>0.3</v>
      </c>
      <c r="K200" s="101" t="s">
        <v>1662</v>
      </c>
    </row>
    <row r="201" spans="1:11" s="7" customFormat="1" ht="12.5" x14ac:dyDescent="0.25">
      <c r="A201" s="79"/>
      <c r="B201" s="79"/>
      <c r="C201" s="80"/>
      <c r="D201" s="80"/>
      <c r="E201" s="80"/>
      <c r="F201" s="80"/>
      <c r="G201" s="80"/>
      <c r="H201" s="80"/>
      <c r="I201" s="80"/>
      <c r="J201" s="80"/>
      <c r="K201" s="79"/>
    </row>
    <row r="202" spans="1:11" s="7" customFormat="1" ht="13" x14ac:dyDescent="0.25">
      <c r="A202" s="79"/>
      <c r="B202" s="79"/>
      <c r="C202" s="93"/>
      <c r="D202" s="80"/>
      <c r="E202" s="80"/>
      <c r="F202" s="80"/>
      <c r="G202" s="80"/>
      <c r="H202" s="80"/>
      <c r="I202" s="80"/>
      <c r="J202" s="80"/>
      <c r="K202" s="79"/>
    </row>
    <row r="203" spans="1:11" s="7" customFormat="1" ht="26" x14ac:dyDescent="0.3">
      <c r="A203" s="132" t="s">
        <v>1355</v>
      </c>
      <c r="B203" s="133" t="s">
        <v>1281</v>
      </c>
      <c r="C203" s="134" t="s">
        <v>25</v>
      </c>
      <c r="D203" s="134" t="s">
        <v>23</v>
      </c>
      <c r="E203" s="134" t="s">
        <v>50</v>
      </c>
      <c r="F203" s="134" t="s">
        <v>503</v>
      </c>
      <c r="G203" s="134" t="s">
        <v>52</v>
      </c>
      <c r="H203" s="134" t="s">
        <v>60</v>
      </c>
      <c r="I203" s="134" t="s">
        <v>1269</v>
      </c>
      <c r="J203" s="134" t="s">
        <v>502</v>
      </c>
      <c r="K203" s="135" t="s">
        <v>1282</v>
      </c>
    </row>
    <row r="204" spans="1:11" s="7" customFormat="1" ht="13" x14ac:dyDescent="0.3">
      <c r="A204" s="111"/>
      <c r="B204" s="20"/>
      <c r="C204" s="80" t="s">
        <v>1283</v>
      </c>
      <c r="D204" s="80" t="s">
        <v>1283</v>
      </c>
      <c r="E204" s="80" t="s">
        <v>1283</v>
      </c>
      <c r="F204" s="80" t="s">
        <v>1283</v>
      </c>
      <c r="G204" s="80" t="s">
        <v>505</v>
      </c>
      <c r="H204" s="80" t="s">
        <v>1283</v>
      </c>
      <c r="I204" s="80" t="s">
        <v>1283</v>
      </c>
      <c r="J204" s="80" t="s">
        <v>1283</v>
      </c>
      <c r="K204" s="102" t="s">
        <v>1284</v>
      </c>
    </row>
    <row r="205" spans="1:11" s="7" customFormat="1" ht="12.5" x14ac:dyDescent="0.25">
      <c r="A205" s="136" t="s">
        <v>1336</v>
      </c>
      <c r="B205" s="137"/>
      <c r="C205" s="138">
        <v>2678.5</v>
      </c>
      <c r="D205" s="138">
        <v>23.25</v>
      </c>
      <c r="E205" s="138"/>
      <c r="F205" s="138">
        <v>0.65</v>
      </c>
      <c r="G205" s="138">
        <v>1.3000000000000002E-3</v>
      </c>
      <c r="H205" s="138">
        <v>0.17</v>
      </c>
      <c r="I205" s="138"/>
      <c r="J205" s="138"/>
      <c r="K205" s="139" t="s">
        <v>494</v>
      </c>
    </row>
    <row r="206" spans="1:11" s="7" customFormat="1" ht="12.5" x14ac:dyDescent="0.25">
      <c r="A206" s="94" t="s">
        <v>1294</v>
      </c>
      <c r="B206" s="79"/>
      <c r="C206" s="80"/>
      <c r="D206" s="80"/>
      <c r="E206" s="80"/>
      <c r="F206" s="80"/>
      <c r="G206" s="80">
        <v>0.92987999999999982</v>
      </c>
      <c r="H206" s="80">
        <v>1.24E-3</v>
      </c>
      <c r="I206" s="80">
        <v>1.06E-3</v>
      </c>
      <c r="J206" s="80">
        <v>2.4899999999999999E-5</v>
      </c>
      <c r="K206" s="102" t="s">
        <v>1266</v>
      </c>
    </row>
    <row r="207" spans="1:11" s="7" customFormat="1" ht="12.5" x14ac:dyDescent="0.25">
      <c r="A207" s="94" t="s">
        <v>1341</v>
      </c>
      <c r="B207" s="79"/>
      <c r="C207" s="80"/>
      <c r="D207" s="80">
        <v>25.199999999999996</v>
      </c>
      <c r="E207" s="80">
        <v>0</v>
      </c>
      <c r="F207" s="80"/>
      <c r="G207" s="80">
        <v>6.1200000000000002E-4</v>
      </c>
      <c r="H207" s="80">
        <v>0.22574999999999998</v>
      </c>
      <c r="I207" s="80"/>
      <c r="J207" s="80"/>
      <c r="K207" s="102" t="s">
        <v>494</v>
      </c>
    </row>
    <row r="208" spans="1:11" s="7" customFormat="1" ht="12.5" x14ac:dyDescent="0.25">
      <c r="A208" s="94" t="s">
        <v>1354</v>
      </c>
      <c r="B208" s="79"/>
      <c r="C208" s="80">
        <v>2940</v>
      </c>
      <c r="D208" s="80">
        <v>18.673987499999999</v>
      </c>
      <c r="E208" s="80">
        <v>0</v>
      </c>
      <c r="F208" s="80">
        <v>14.977199999999998</v>
      </c>
      <c r="G208" s="80">
        <v>2.0400000000000001E-3</v>
      </c>
      <c r="H208" s="80"/>
      <c r="I208" s="80"/>
      <c r="J208" s="80"/>
      <c r="K208" s="102" t="s">
        <v>1266</v>
      </c>
    </row>
    <row r="209" spans="1:11" s="7" customFormat="1" ht="50" x14ac:dyDescent="0.25">
      <c r="A209" s="95" t="s">
        <v>1297</v>
      </c>
      <c r="B209" s="86" t="s">
        <v>1337</v>
      </c>
      <c r="C209" s="100"/>
      <c r="D209" s="100">
        <v>35.256410256410255</v>
      </c>
      <c r="E209" s="100"/>
      <c r="F209" s="100"/>
      <c r="G209" s="100"/>
      <c r="H209" s="100"/>
      <c r="I209" s="100"/>
      <c r="J209" s="100"/>
      <c r="K209" s="101" t="s">
        <v>494</v>
      </c>
    </row>
    <row r="210" spans="1:11" s="7" customFormat="1" ht="25" x14ac:dyDescent="0.3">
      <c r="A210" s="96"/>
      <c r="B210" s="81" t="s">
        <v>1299</v>
      </c>
      <c r="C210" s="103">
        <v>2678.5</v>
      </c>
      <c r="D210" s="103">
        <v>24.224999999999998</v>
      </c>
      <c r="E210" s="103">
        <v>0</v>
      </c>
      <c r="F210" s="103">
        <v>0.65</v>
      </c>
      <c r="G210" s="103">
        <v>9.5600000000000004E-4</v>
      </c>
      <c r="H210" s="103">
        <v>0.197875</v>
      </c>
      <c r="I210" s="103">
        <v>1.06E-3</v>
      </c>
      <c r="J210" s="103">
        <v>2.4899999999999999E-5</v>
      </c>
      <c r="K210" s="90" t="s">
        <v>1356</v>
      </c>
    </row>
    <row r="211" spans="1:11" s="7" customFormat="1" ht="13" x14ac:dyDescent="0.3">
      <c r="A211" s="96"/>
      <c r="B211" s="81" t="s">
        <v>1301</v>
      </c>
      <c r="C211" s="80" t="s">
        <v>494</v>
      </c>
      <c r="D211" s="80" t="s">
        <v>494</v>
      </c>
      <c r="E211" s="80" t="s">
        <v>494</v>
      </c>
      <c r="F211" s="80" t="s">
        <v>494</v>
      </c>
      <c r="G211" s="80" t="s">
        <v>494</v>
      </c>
      <c r="H211" s="80" t="s">
        <v>494</v>
      </c>
      <c r="I211" s="80" t="s">
        <v>1266</v>
      </c>
      <c r="J211" s="80" t="s">
        <v>1266</v>
      </c>
      <c r="K211" s="90"/>
    </row>
    <row r="212" spans="1:11" s="7" customFormat="1" ht="25" x14ac:dyDescent="0.3">
      <c r="A212" s="96"/>
      <c r="B212" s="81" t="s">
        <v>1302</v>
      </c>
      <c r="C212" s="92">
        <v>184.90842328028216</v>
      </c>
      <c r="D212" s="92">
        <v>6.9975784413436806</v>
      </c>
      <c r="E212" s="92">
        <v>0</v>
      </c>
      <c r="F212" s="92">
        <v>10.130860275415904</v>
      </c>
      <c r="G212" s="92">
        <v>0.4642816995058065</v>
      </c>
      <c r="H212" s="92">
        <v>0.11689934430953836</v>
      </c>
      <c r="I212" s="92" t="s">
        <v>527</v>
      </c>
      <c r="J212" s="92" t="s">
        <v>527</v>
      </c>
      <c r="K212" s="90" t="s">
        <v>1322</v>
      </c>
    </row>
    <row r="213" spans="1:11" s="7" customFormat="1" ht="13" x14ac:dyDescent="0.3">
      <c r="A213" s="96"/>
      <c r="B213" s="81" t="s">
        <v>1304</v>
      </c>
      <c r="C213" s="92" t="s">
        <v>494</v>
      </c>
      <c r="D213" s="92" t="s">
        <v>494</v>
      </c>
      <c r="E213" s="92" t="s">
        <v>494</v>
      </c>
      <c r="F213" s="80" t="s">
        <v>492</v>
      </c>
      <c r="G213" s="80" t="s">
        <v>492</v>
      </c>
      <c r="H213" s="80" t="s">
        <v>1266</v>
      </c>
      <c r="I213" s="80" t="s">
        <v>492</v>
      </c>
      <c r="J213" s="80" t="s">
        <v>492</v>
      </c>
      <c r="K213" s="90"/>
    </row>
    <row r="214" spans="1:11" s="7" customFormat="1" ht="13" x14ac:dyDescent="0.3">
      <c r="A214" s="97"/>
      <c r="B214" s="85" t="s">
        <v>1305</v>
      </c>
      <c r="C214" s="106">
        <v>0.1</v>
      </c>
      <c r="D214" s="106">
        <v>0.1</v>
      </c>
      <c r="E214" s="106">
        <v>0.1</v>
      </c>
      <c r="F214" s="106">
        <v>0.2</v>
      </c>
      <c r="G214" s="106">
        <v>0.2</v>
      </c>
      <c r="H214" s="106">
        <v>0.15</v>
      </c>
      <c r="I214" s="106">
        <v>0.4</v>
      </c>
      <c r="J214" s="106">
        <v>0.4</v>
      </c>
      <c r="K214" s="101" t="s">
        <v>1662</v>
      </c>
    </row>
    <row r="215" spans="1:11" s="7" customFormat="1" ht="12.5" x14ac:dyDescent="0.25">
      <c r="A215" s="79"/>
      <c r="B215" s="79"/>
      <c r="C215" s="80"/>
      <c r="D215" s="80"/>
      <c r="E215" s="80"/>
      <c r="F215" s="80"/>
      <c r="G215" s="80"/>
      <c r="H215" s="80"/>
      <c r="I215" s="80"/>
      <c r="J215" s="80"/>
      <c r="K215" s="79"/>
    </row>
    <row r="216" spans="1:11" s="7" customFormat="1" ht="13" x14ac:dyDescent="0.25">
      <c r="A216" s="79"/>
      <c r="B216" s="79"/>
      <c r="C216" s="93"/>
      <c r="D216" s="80"/>
      <c r="E216" s="80"/>
      <c r="F216" s="80"/>
      <c r="G216" s="80"/>
      <c r="H216" s="80"/>
      <c r="I216" s="80"/>
      <c r="J216" s="80"/>
      <c r="K216" s="79"/>
    </row>
    <row r="217" spans="1:11" s="7" customFormat="1" ht="26" x14ac:dyDescent="0.3">
      <c r="A217" s="132" t="s">
        <v>1357</v>
      </c>
      <c r="B217" s="133" t="s">
        <v>1281</v>
      </c>
      <c r="C217" s="134" t="s">
        <v>25</v>
      </c>
      <c r="D217" s="134" t="s">
        <v>23</v>
      </c>
      <c r="E217" s="134" t="s">
        <v>50</v>
      </c>
      <c r="F217" s="134" t="s">
        <v>503</v>
      </c>
      <c r="G217" s="134" t="s">
        <v>52</v>
      </c>
      <c r="H217" s="134" t="s">
        <v>60</v>
      </c>
      <c r="I217" s="134" t="s">
        <v>1269</v>
      </c>
      <c r="J217" s="134" t="s">
        <v>502</v>
      </c>
      <c r="K217" s="135" t="s">
        <v>1282</v>
      </c>
    </row>
    <row r="218" spans="1:11" s="7" customFormat="1" ht="13" x14ac:dyDescent="0.3">
      <c r="A218" s="111"/>
      <c r="B218" s="20"/>
      <c r="C218" s="80" t="s">
        <v>1283</v>
      </c>
      <c r="D218" s="80" t="s">
        <v>1283</v>
      </c>
      <c r="E218" s="80" t="s">
        <v>1283</v>
      </c>
      <c r="F218" s="80" t="s">
        <v>1283</v>
      </c>
      <c r="G218" s="80" t="s">
        <v>505</v>
      </c>
      <c r="H218" s="80" t="s">
        <v>1283</v>
      </c>
      <c r="I218" s="80" t="s">
        <v>1283</v>
      </c>
      <c r="J218" s="80" t="s">
        <v>1283</v>
      </c>
      <c r="K218" s="102" t="s">
        <v>1284</v>
      </c>
    </row>
    <row r="219" spans="1:11" s="7" customFormat="1" ht="12.5" x14ac:dyDescent="0.25">
      <c r="A219" s="136" t="s">
        <v>1336</v>
      </c>
      <c r="B219" s="137"/>
      <c r="C219" s="138">
        <v>2638.6</v>
      </c>
      <c r="D219" s="138">
        <v>40.99</v>
      </c>
      <c r="E219" s="138"/>
      <c r="F219" s="138">
        <v>1.01</v>
      </c>
      <c r="G219" s="138">
        <v>1.9E-3</v>
      </c>
      <c r="H219" s="138">
        <v>0.12</v>
      </c>
      <c r="I219" s="138"/>
      <c r="J219" s="138"/>
      <c r="K219" s="139" t="s">
        <v>494</v>
      </c>
    </row>
    <row r="220" spans="1:11" s="7" customFormat="1" ht="12.5" x14ac:dyDescent="0.25">
      <c r="A220" s="94" t="s">
        <v>1295</v>
      </c>
      <c r="B220" s="79"/>
      <c r="C220" s="80"/>
      <c r="D220" s="80"/>
      <c r="E220" s="80"/>
      <c r="F220" s="80"/>
      <c r="G220" s="80">
        <v>0.93366000000000005</v>
      </c>
      <c r="H220" s="80"/>
      <c r="I220" s="80"/>
      <c r="J220" s="80"/>
      <c r="K220" s="102" t="s">
        <v>494</v>
      </c>
    </row>
    <row r="221" spans="1:11" s="7" customFormat="1" ht="12.5" x14ac:dyDescent="0.25">
      <c r="A221" s="94" t="s">
        <v>1295</v>
      </c>
      <c r="B221" s="79" t="s">
        <v>1358</v>
      </c>
      <c r="C221" s="80"/>
      <c r="D221" s="80"/>
      <c r="E221" s="80"/>
      <c r="F221" s="80"/>
      <c r="G221" s="80">
        <v>0.92987999999999982</v>
      </c>
      <c r="H221" s="80">
        <v>1.24E-3</v>
      </c>
      <c r="I221" s="80">
        <v>1.06E-3</v>
      </c>
      <c r="J221" s="80">
        <v>2.4899999999999999E-5</v>
      </c>
      <c r="K221" s="102" t="s">
        <v>1266</v>
      </c>
    </row>
    <row r="222" spans="1:11" s="7" customFormat="1" ht="12.5" x14ac:dyDescent="0.25">
      <c r="A222" s="95" t="s">
        <v>1354</v>
      </c>
      <c r="B222" s="86"/>
      <c r="C222" s="100">
        <v>2940</v>
      </c>
      <c r="D222" s="100">
        <v>18.673987499999999</v>
      </c>
      <c r="E222" s="100">
        <v>0</v>
      </c>
      <c r="F222" s="100">
        <v>14.977199999999998</v>
      </c>
      <c r="G222" s="100">
        <v>2.0400000000000001E-3</v>
      </c>
      <c r="H222" s="100"/>
      <c r="I222" s="100"/>
      <c r="J222" s="100"/>
      <c r="K222" s="101" t="s">
        <v>1266</v>
      </c>
    </row>
    <row r="223" spans="1:11" s="7" customFormat="1" ht="25" x14ac:dyDescent="0.3">
      <c r="A223" s="96"/>
      <c r="B223" s="81" t="s">
        <v>1299</v>
      </c>
      <c r="C223" s="103">
        <v>2638.6</v>
      </c>
      <c r="D223" s="103">
        <v>40.99</v>
      </c>
      <c r="E223" s="103">
        <v>0</v>
      </c>
      <c r="F223" s="103">
        <v>1.01</v>
      </c>
      <c r="G223" s="104">
        <v>0.46778000000000003</v>
      </c>
      <c r="H223" s="103">
        <v>0.12</v>
      </c>
      <c r="I223" s="103">
        <v>1.06E-3</v>
      </c>
      <c r="J223" s="103">
        <v>2.4899999999999999E-5</v>
      </c>
      <c r="K223" s="90" t="s">
        <v>1356</v>
      </c>
    </row>
    <row r="224" spans="1:11" s="7" customFormat="1" ht="13" x14ac:dyDescent="0.3">
      <c r="A224" s="96"/>
      <c r="B224" s="81" t="s">
        <v>1301</v>
      </c>
      <c r="C224" s="80" t="s">
        <v>494</v>
      </c>
      <c r="D224" s="80" t="s">
        <v>494</v>
      </c>
      <c r="E224" s="80" t="s">
        <v>1266</v>
      </c>
      <c r="F224" s="80" t="s">
        <v>494</v>
      </c>
      <c r="G224" s="80" t="s">
        <v>494</v>
      </c>
      <c r="H224" s="80" t="s">
        <v>494</v>
      </c>
      <c r="I224" s="80" t="s">
        <v>1266</v>
      </c>
      <c r="J224" s="80" t="s">
        <v>1266</v>
      </c>
      <c r="K224" s="90"/>
    </row>
    <row r="225" spans="1:11" s="7" customFormat="1" ht="25" x14ac:dyDescent="0.3">
      <c r="A225" s="96"/>
      <c r="B225" s="81" t="s">
        <v>1302</v>
      </c>
      <c r="C225" s="92">
        <v>213.12198384962548</v>
      </c>
      <c r="D225" s="92">
        <v>15.779803767793757</v>
      </c>
      <c r="E225" s="92" t="s">
        <v>527</v>
      </c>
      <c r="F225" s="92">
        <v>9.8763018341887463</v>
      </c>
      <c r="G225" s="92">
        <v>0.5368225013912884</v>
      </c>
      <c r="H225" s="92">
        <v>8.3976001333714384E-2</v>
      </c>
      <c r="I225" s="92" t="s">
        <v>527</v>
      </c>
      <c r="J225" s="92" t="s">
        <v>527</v>
      </c>
      <c r="K225" s="90" t="s">
        <v>1322</v>
      </c>
    </row>
    <row r="226" spans="1:11" s="7" customFormat="1" ht="13" x14ac:dyDescent="0.3">
      <c r="A226" s="96"/>
      <c r="B226" s="81" t="s">
        <v>1304</v>
      </c>
      <c r="C226" s="92" t="s">
        <v>494</v>
      </c>
      <c r="D226" s="92" t="s">
        <v>1266</v>
      </c>
      <c r="E226" s="92" t="s">
        <v>492</v>
      </c>
      <c r="F226" s="80" t="s">
        <v>492</v>
      </c>
      <c r="G226" s="80" t="s">
        <v>492</v>
      </c>
      <c r="H226" s="80" t="s">
        <v>492</v>
      </c>
      <c r="I226" s="80" t="s">
        <v>492</v>
      </c>
      <c r="J226" s="80" t="s">
        <v>492</v>
      </c>
      <c r="K226" s="90"/>
    </row>
    <row r="227" spans="1:11" s="7" customFormat="1" ht="13" x14ac:dyDescent="0.3">
      <c r="A227" s="97"/>
      <c r="B227" s="85" t="s">
        <v>1305</v>
      </c>
      <c r="C227" s="106">
        <v>0.1</v>
      </c>
      <c r="D227" s="106">
        <v>0.15</v>
      </c>
      <c r="E227" s="106">
        <v>0.4</v>
      </c>
      <c r="F227" s="106">
        <v>0.2</v>
      </c>
      <c r="G227" s="106">
        <v>0.2</v>
      </c>
      <c r="H227" s="106">
        <v>0.2</v>
      </c>
      <c r="I227" s="106">
        <v>0.4</v>
      </c>
      <c r="J227" s="106">
        <v>0.4</v>
      </c>
      <c r="K227" s="101" t="s">
        <v>1662</v>
      </c>
    </row>
    <row r="228" spans="1:11" s="7" customFormat="1" ht="12.5" x14ac:dyDescent="0.25">
      <c r="A228" s="79"/>
      <c r="B228" s="79"/>
      <c r="C228" s="80"/>
      <c r="D228" s="80"/>
      <c r="E228" s="80"/>
      <c r="F228" s="80"/>
      <c r="G228" s="80"/>
      <c r="H228" s="80"/>
      <c r="I228" s="80"/>
      <c r="J228" s="80"/>
      <c r="K228" s="79"/>
    </row>
    <row r="229" spans="1:11" s="7" customFormat="1" ht="13" x14ac:dyDescent="0.25">
      <c r="A229" s="79"/>
      <c r="B229" s="79"/>
      <c r="C229" s="93"/>
      <c r="D229" s="80"/>
      <c r="E229" s="80"/>
      <c r="F229" s="80"/>
      <c r="G229" s="80"/>
      <c r="H229" s="80"/>
      <c r="I229" s="80"/>
      <c r="J229" s="80"/>
      <c r="K229" s="79"/>
    </row>
    <row r="230" spans="1:11" s="7" customFormat="1" ht="26" x14ac:dyDescent="0.3">
      <c r="A230" s="132" t="s">
        <v>1359</v>
      </c>
      <c r="B230" s="133" t="s">
        <v>1281</v>
      </c>
      <c r="C230" s="134" t="s">
        <v>25</v>
      </c>
      <c r="D230" s="134" t="s">
        <v>23</v>
      </c>
      <c r="E230" s="134" t="s">
        <v>50</v>
      </c>
      <c r="F230" s="134" t="s">
        <v>503</v>
      </c>
      <c r="G230" s="134" t="s">
        <v>52</v>
      </c>
      <c r="H230" s="134" t="s">
        <v>60</v>
      </c>
      <c r="I230" s="134" t="s">
        <v>1269</v>
      </c>
      <c r="J230" s="134" t="s">
        <v>502</v>
      </c>
      <c r="K230" s="135" t="s">
        <v>1282</v>
      </c>
    </row>
    <row r="231" spans="1:11" s="7" customFormat="1" ht="13" x14ac:dyDescent="0.3">
      <c r="A231" s="111"/>
      <c r="B231" s="20"/>
      <c r="C231" s="80" t="s">
        <v>1283</v>
      </c>
      <c r="D231" s="80" t="s">
        <v>1283</v>
      </c>
      <c r="E231" s="80" t="s">
        <v>1283</v>
      </c>
      <c r="F231" s="80" t="s">
        <v>1283</v>
      </c>
      <c r="G231" s="80" t="s">
        <v>505</v>
      </c>
      <c r="H231" s="80" t="s">
        <v>1283</v>
      </c>
      <c r="I231" s="80" t="s">
        <v>1283</v>
      </c>
      <c r="J231" s="80" t="s">
        <v>1283</v>
      </c>
      <c r="K231" s="102" t="s">
        <v>1284</v>
      </c>
    </row>
    <row r="232" spans="1:11" s="7" customFormat="1" ht="12.5" x14ac:dyDescent="0.25">
      <c r="A232" s="136" t="s">
        <v>1295</v>
      </c>
      <c r="B232" s="137"/>
      <c r="C232" s="138"/>
      <c r="D232" s="138"/>
      <c r="E232" s="138"/>
      <c r="F232" s="138"/>
      <c r="G232" s="138">
        <v>0.80702999999999991</v>
      </c>
      <c r="H232" s="138"/>
      <c r="I232" s="138"/>
      <c r="J232" s="138"/>
      <c r="K232" s="139" t="s">
        <v>494</v>
      </c>
    </row>
    <row r="233" spans="1:11" s="7" customFormat="1" ht="25" x14ac:dyDescent="0.25">
      <c r="A233" s="94" t="s">
        <v>1295</v>
      </c>
      <c r="B233" s="79" t="s">
        <v>1360</v>
      </c>
      <c r="C233" s="80"/>
      <c r="D233" s="80"/>
      <c r="E233" s="80"/>
      <c r="F233" s="80">
        <v>0</v>
      </c>
      <c r="G233" s="80">
        <v>0.92987999999999982</v>
      </c>
      <c r="H233" s="80">
        <v>1.24E-3</v>
      </c>
      <c r="I233" s="80">
        <v>1.06E-3</v>
      </c>
      <c r="J233" s="80">
        <v>2.4899999999999999E-5</v>
      </c>
      <c r="K233" s="102" t="s">
        <v>1266</v>
      </c>
    </row>
    <row r="234" spans="1:11" s="7" customFormat="1" ht="12.5" x14ac:dyDescent="0.25">
      <c r="A234" s="95" t="s">
        <v>1354</v>
      </c>
      <c r="B234" s="86"/>
      <c r="C234" s="100">
        <v>2940</v>
      </c>
      <c r="D234" s="100">
        <v>18.673987499999999</v>
      </c>
      <c r="E234" s="100">
        <v>0</v>
      </c>
      <c r="F234" s="100">
        <v>14.977199999999998</v>
      </c>
      <c r="G234" s="100">
        <v>2.0400000000000001E-3</v>
      </c>
      <c r="H234" s="100"/>
      <c r="I234" s="100"/>
      <c r="J234" s="100"/>
      <c r="K234" s="101" t="s">
        <v>1266</v>
      </c>
    </row>
    <row r="235" spans="1:11" s="7" customFormat="1" ht="25" x14ac:dyDescent="0.3">
      <c r="A235" s="96"/>
      <c r="B235" s="81" t="s">
        <v>1299</v>
      </c>
      <c r="C235" s="103">
        <v>2940</v>
      </c>
      <c r="D235" s="103">
        <v>18.673987499999999</v>
      </c>
      <c r="E235" s="103">
        <v>0</v>
      </c>
      <c r="F235" s="103">
        <v>7.488599999999999</v>
      </c>
      <c r="G235" s="104">
        <v>0.80702999999999991</v>
      </c>
      <c r="H235" s="103">
        <v>1.24E-3</v>
      </c>
      <c r="I235" s="103">
        <v>1.06E-3</v>
      </c>
      <c r="J235" s="103">
        <v>2.4899999999999999E-5</v>
      </c>
      <c r="K235" s="90" t="s">
        <v>1356</v>
      </c>
    </row>
    <row r="236" spans="1:11" s="7" customFormat="1" ht="13" x14ac:dyDescent="0.3">
      <c r="A236" s="96"/>
      <c r="B236" s="81" t="s">
        <v>1301</v>
      </c>
      <c r="C236" s="80" t="s">
        <v>1266</v>
      </c>
      <c r="D236" s="80" t="s">
        <v>1266</v>
      </c>
      <c r="E236" s="80" t="s">
        <v>1266</v>
      </c>
      <c r="F236" s="80" t="s">
        <v>1266</v>
      </c>
      <c r="G236" s="80" t="s">
        <v>494</v>
      </c>
      <c r="H236" s="80" t="s">
        <v>1266</v>
      </c>
      <c r="I236" s="80" t="s">
        <v>1266</v>
      </c>
      <c r="J236" s="80" t="s">
        <v>1266</v>
      </c>
      <c r="K236" s="90"/>
    </row>
    <row r="237" spans="1:11" s="7" customFormat="1" ht="25" x14ac:dyDescent="0.3">
      <c r="A237" s="96"/>
      <c r="B237" s="81" t="s">
        <v>1302</v>
      </c>
      <c r="C237" s="92" t="s">
        <v>527</v>
      </c>
      <c r="D237" s="92" t="s">
        <v>527</v>
      </c>
      <c r="E237" s="92" t="s">
        <v>527</v>
      </c>
      <c r="F237" s="92">
        <v>10.590479683187159</v>
      </c>
      <c r="G237" s="92">
        <v>0.50398215712463457</v>
      </c>
      <c r="H237" s="92" t="s">
        <v>527</v>
      </c>
      <c r="I237" s="92" t="s">
        <v>527</v>
      </c>
      <c r="J237" s="92" t="s">
        <v>527</v>
      </c>
      <c r="K237" s="90" t="s">
        <v>1322</v>
      </c>
    </row>
    <row r="238" spans="1:11" s="7" customFormat="1" ht="13" x14ac:dyDescent="0.3">
      <c r="A238" s="96"/>
      <c r="B238" s="81" t="s">
        <v>1304</v>
      </c>
      <c r="C238" s="92" t="s">
        <v>492</v>
      </c>
      <c r="D238" s="92" t="s">
        <v>492</v>
      </c>
      <c r="E238" s="92" t="s">
        <v>492</v>
      </c>
      <c r="F238" s="80" t="s">
        <v>492</v>
      </c>
      <c r="G238" s="80" t="s">
        <v>1266</v>
      </c>
      <c r="H238" s="80" t="s">
        <v>492</v>
      </c>
      <c r="I238" s="80" t="s">
        <v>492</v>
      </c>
      <c r="J238" s="80" t="s">
        <v>492</v>
      </c>
      <c r="K238" s="90"/>
    </row>
    <row r="239" spans="1:11" s="7" customFormat="1" ht="13" x14ac:dyDescent="0.3">
      <c r="A239" s="97"/>
      <c r="B239" s="85" t="s">
        <v>1305</v>
      </c>
      <c r="C239" s="106">
        <v>0.4</v>
      </c>
      <c r="D239" s="106">
        <v>0.4</v>
      </c>
      <c r="E239" s="106">
        <v>0.4</v>
      </c>
      <c r="F239" s="106">
        <v>0.4</v>
      </c>
      <c r="G239" s="106">
        <v>0.15</v>
      </c>
      <c r="H239" s="106">
        <v>0.4</v>
      </c>
      <c r="I239" s="106">
        <v>0.4</v>
      </c>
      <c r="J239" s="106">
        <v>0.4</v>
      </c>
      <c r="K239" s="101" t="s">
        <v>1662</v>
      </c>
    </row>
    <row r="240" spans="1:11" s="7" customFormat="1" ht="12.5" x14ac:dyDescent="0.25">
      <c r="A240" s="79"/>
      <c r="B240" s="79"/>
      <c r="C240" s="80"/>
      <c r="D240" s="80"/>
      <c r="E240" s="80"/>
      <c r="F240" s="80"/>
      <c r="G240" s="80"/>
      <c r="H240" s="80"/>
      <c r="I240" s="80"/>
      <c r="J240" s="80"/>
      <c r="K240" s="79"/>
    </row>
    <row r="241" spans="1:11" s="7" customFormat="1" ht="13" x14ac:dyDescent="0.25">
      <c r="A241" s="79"/>
      <c r="B241" s="79"/>
      <c r="C241" s="93"/>
      <c r="D241" s="80"/>
      <c r="E241" s="80"/>
      <c r="F241" s="80"/>
      <c r="G241" s="80"/>
      <c r="H241" s="80"/>
      <c r="I241" s="80"/>
      <c r="J241" s="80"/>
      <c r="K241" s="79"/>
    </row>
    <row r="242" spans="1:11" s="7" customFormat="1" ht="26" x14ac:dyDescent="0.3">
      <c r="A242" s="132" t="s">
        <v>1361</v>
      </c>
      <c r="B242" s="133" t="s">
        <v>1281</v>
      </c>
      <c r="C242" s="134" t="s">
        <v>25</v>
      </c>
      <c r="D242" s="134" t="s">
        <v>23</v>
      </c>
      <c r="E242" s="134" t="s">
        <v>50</v>
      </c>
      <c r="F242" s="134" t="s">
        <v>503</v>
      </c>
      <c r="G242" s="134" t="s">
        <v>52</v>
      </c>
      <c r="H242" s="134" t="s">
        <v>60</v>
      </c>
      <c r="I242" s="134" t="s">
        <v>1269</v>
      </c>
      <c r="J242" s="134" t="s">
        <v>502</v>
      </c>
      <c r="K242" s="135" t="s">
        <v>1282</v>
      </c>
    </row>
    <row r="243" spans="1:11" s="7" customFormat="1" ht="13" x14ac:dyDescent="0.3">
      <c r="A243" s="111"/>
      <c r="B243" s="20"/>
      <c r="C243" s="80" t="s">
        <v>1283</v>
      </c>
      <c r="D243" s="80" t="s">
        <v>1283</v>
      </c>
      <c r="E243" s="80" t="s">
        <v>1283</v>
      </c>
      <c r="F243" s="80" t="s">
        <v>1283</v>
      </c>
      <c r="G243" s="80" t="s">
        <v>505</v>
      </c>
      <c r="H243" s="80" t="s">
        <v>1283</v>
      </c>
      <c r="I243" s="80" t="s">
        <v>1283</v>
      </c>
      <c r="J243" s="80" t="s">
        <v>1283</v>
      </c>
      <c r="K243" s="102" t="s">
        <v>1284</v>
      </c>
    </row>
    <row r="244" spans="1:11" s="7" customFormat="1" ht="25" x14ac:dyDescent="0.25">
      <c r="A244" s="136" t="s">
        <v>1295</v>
      </c>
      <c r="B244" s="137" t="s">
        <v>1362</v>
      </c>
      <c r="C244" s="138"/>
      <c r="D244" s="138"/>
      <c r="E244" s="138"/>
      <c r="F244" s="138">
        <v>0</v>
      </c>
      <c r="G244" s="138">
        <v>0.92987999999999982</v>
      </c>
      <c r="H244" s="138">
        <v>1.24E-3</v>
      </c>
      <c r="I244" s="138">
        <v>1.06E-3</v>
      </c>
      <c r="J244" s="138">
        <v>2.4899999999999999E-5</v>
      </c>
      <c r="K244" s="139" t="s">
        <v>1266</v>
      </c>
    </row>
    <row r="245" spans="1:11" s="7" customFormat="1" ht="12.5" x14ac:dyDescent="0.25">
      <c r="A245" s="95" t="s">
        <v>1354</v>
      </c>
      <c r="B245" s="86"/>
      <c r="C245" s="100">
        <v>2940</v>
      </c>
      <c r="D245" s="100">
        <v>18.673987499999999</v>
      </c>
      <c r="E245" s="100">
        <v>0</v>
      </c>
      <c r="F245" s="100">
        <v>14.977199999999998</v>
      </c>
      <c r="G245" s="100">
        <v>2.0400000000000001E-3</v>
      </c>
      <c r="H245" s="100"/>
      <c r="I245" s="100"/>
      <c r="J245" s="100"/>
      <c r="K245" s="101" t="s">
        <v>1266</v>
      </c>
    </row>
    <row r="246" spans="1:11" s="7" customFormat="1" ht="25" x14ac:dyDescent="0.3">
      <c r="A246" s="96"/>
      <c r="B246" s="81" t="s">
        <v>1299</v>
      </c>
      <c r="C246" s="103">
        <v>2940</v>
      </c>
      <c r="D246" s="103">
        <v>18.673987499999999</v>
      </c>
      <c r="E246" s="103">
        <v>0</v>
      </c>
      <c r="F246" s="103">
        <v>7.488599999999999</v>
      </c>
      <c r="G246" s="104">
        <v>0.46595999999999993</v>
      </c>
      <c r="H246" s="103">
        <v>1.24E-3</v>
      </c>
      <c r="I246" s="103">
        <v>1.06E-3</v>
      </c>
      <c r="J246" s="103">
        <v>2.4899999999999999E-5</v>
      </c>
      <c r="K246" s="90" t="s">
        <v>1363</v>
      </c>
    </row>
    <row r="247" spans="1:11" s="7" customFormat="1" ht="13" x14ac:dyDescent="0.3">
      <c r="A247" s="96"/>
      <c r="B247" s="81" t="s">
        <v>1301</v>
      </c>
      <c r="C247" s="80" t="s">
        <v>1266</v>
      </c>
      <c r="D247" s="80" t="s">
        <v>1266</v>
      </c>
      <c r="E247" s="80" t="s">
        <v>1266</v>
      </c>
      <c r="F247" s="80" t="s">
        <v>1266</v>
      </c>
      <c r="G247" s="80" t="s">
        <v>1266</v>
      </c>
      <c r="H247" s="80" t="s">
        <v>1266</v>
      </c>
      <c r="I247" s="80" t="s">
        <v>1266</v>
      </c>
      <c r="J247" s="80" t="s">
        <v>1266</v>
      </c>
      <c r="K247" s="90"/>
    </row>
    <row r="248" spans="1:11" s="7" customFormat="1" ht="25" x14ac:dyDescent="0.3">
      <c r="A248" s="96"/>
      <c r="B248" s="81" t="s">
        <v>1302</v>
      </c>
      <c r="C248" s="92" t="s">
        <v>527</v>
      </c>
      <c r="D248" s="92" t="s">
        <v>527</v>
      </c>
      <c r="E248" s="92" t="s">
        <v>527</v>
      </c>
      <c r="F248" s="92">
        <v>10.590479683187159</v>
      </c>
      <c r="G248" s="92">
        <v>0.65608195585612616</v>
      </c>
      <c r="H248" s="92" t="s">
        <v>527</v>
      </c>
      <c r="I248" s="92" t="s">
        <v>527</v>
      </c>
      <c r="J248" s="92" t="s">
        <v>527</v>
      </c>
      <c r="K248" s="90" t="s">
        <v>1322</v>
      </c>
    </row>
    <row r="249" spans="1:11" s="7" customFormat="1" ht="13" x14ac:dyDescent="0.3">
      <c r="A249" s="96"/>
      <c r="B249" s="81" t="s">
        <v>1304</v>
      </c>
      <c r="C249" s="92" t="s">
        <v>492</v>
      </c>
      <c r="D249" s="92" t="s">
        <v>492</v>
      </c>
      <c r="E249" s="92" t="s">
        <v>492</v>
      </c>
      <c r="F249" s="92" t="s">
        <v>492</v>
      </c>
      <c r="G249" s="80" t="s">
        <v>492</v>
      </c>
      <c r="H249" s="80" t="s">
        <v>492</v>
      </c>
      <c r="I249" s="80" t="s">
        <v>492</v>
      </c>
      <c r="J249" s="80" t="s">
        <v>492</v>
      </c>
      <c r="K249" s="90"/>
    </row>
    <row r="250" spans="1:11" s="7" customFormat="1" ht="13" x14ac:dyDescent="0.3">
      <c r="A250" s="97"/>
      <c r="B250" s="85" t="s">
        <v>1305</v>
      </c>
      <c r="C250" s="106">
        <v>0.4</v>
      </c>
      <c r="D250" s="106">
        <v>0.4</v>
      </c>
      <c r="E250" s="106">
        <v>0.4</v>
      </c>
      <c r="F250" s="106">
        <v>0.4</v>
      </c>
      <c r="G250" s="106">
        <v>0.4</v>
      </c>
      <c r="H250" s="106">
        <v>0.4</v>
      </c>
      <c r="I250" s="106">
        <v>0.4</v>
      </c>
      <c r="J250" s="106">
        <v>0.4</v>
      </c>
      <c r="K250" s="101" t="s">
        <v>1662</v>
      </c>
    </row>
    <row r="251" spans="1:11" s="7" customFormat="1" ht="13" x14ac:dyDescent="0.3">
      <c r="A251" s="21"/>
      <c r="B251" s="81"/>
      <c r="C251" s="80"/>
      <c r="D251" s="80"/>
      <c r="E251" s="80"/>
      <c r="F251" s="80"/>
      <c r="G251" s="80"/>
      <c r="H251" s="80"/>
      <c r="I251" s="80"/>
      <c r="J251" s="80"/>
      <c r="K251" s="108"/>
    </row>
    <row r="252" spans="1:11" s="7" customFormat="1" ht="13" x14ac:dyDescent="0.25">
      <c r="A252" s="79"/>
      <c r="B252" s="79"/>
      <c r="C252" s="93"/>
      <c r="D252" s="80"/>
      <c r="E252" s="80"/>
      <c r="F252" s="80"/>
      <c r="G252" s="80"/>
      <c r="H252" s="80"/>
      <c r="I252" s="80"/>
      <c r="J252" s="80"/>
      <c r="K252" s="79"/>
    </row>
    <row r="253" spans="1:11" s="7" customFormat="1" ht="13" x14ac:dyDescent="0.3">
      <c r="A253" s="132" t="s">
        <v>1364</v>
      </c>
      <c r="B253" s="133" t="s">
        <v>1281</v>
      </c>
      <c r="C253" s="134" t="s">
        <v>25</v>
      </c>
      <c r="D253" s="134" t="s">
        <v>23</v>
      </c>
      <c r="E253" s="134" t="s">
        <v>50</v>
      </c>
      <c r="F253" s="134" t="s">
        <v>503</v>
      </c>
      <c r="G253" s="134" t="s">
        <v>52</v>
      </c>
      <c r="H253" s="134" t="s">
        <v>60</v>
      </c>
      <c r="I253" s="134" t="s">
        <v>1269</v>
      </c>
      <c r="J253" s="134" t="s">
        <v>502</v>
      </c>
      <c r="K253" s="135" t="s">
        <v>1282</v>
      </c>
    </row>
    <row r="254" spans="1:11" s="7" customFormat="1" ht="13" x14ac:dyDescent="0.3">
      <c r="A254" s="111"/>
      <c r="B254" s="20"/>
      <c r="C254" s="80" t="s">
        <v>1283</v>
      </c>
      <c r="D254" s="80" t="s">
        <v>1283</v>
      </c>
      <c r="E254" s="80" t="s">
        <v>1283</v>
      </c>
      <c r="F254" s="80" t="s">
        <v>1283</v>
      </c>
      <c r="G254" s="80" t="s">
        <v>505</v>
      </c>
      <c r="H254" s="80" t="s">
        <v>1283</v>
      </c>
      <c r="I254" s="80" t="s">
        <v>1283</v>
      </c>
      <c r="J254" s="80" t="s">
        <v>1283</v>
      </c>
      <c r="K254" s="102" t="s">
        <v>1284</v>
      </c>
    </row>
    <row r="255" spans="1:11" s="7" customFormat="1" ht="12.5" x14ac:dyDescent="0.25">
      <c r="A255" s="136" t="s">
        <v>1365</v>
      </c>
      <c r="B255" s="137"/>
      <c r="C255" s="138"/>
      <c r="D255" s="138"/>
      <c r="E255" s="138"/>
      <c r="F255" s="138"/>
      <c r="G255" s="138">
        <v>1.5559999999999999E-3</v>
      </c>
      <c r="H255" s="138"/>
      <c r="I255" s="138"/>
      <c r="J255" s="138"/>
      <c r="K255" s="139" t="s">
        <v>492</v>
      </c>
    </row>
    <row r="256" spans="1:11" s="7" customFormat="1" ht="12.5" x14ac:dyDescent="0.25">
      <c r="A256" s="94" t="s">
        <v>1366</v>
      </c>
      <c r="B256" s="79"/>
      <c r="C256" s="80">
        <v>0</v>
      </c>
      <c r="D256" s="80"/>
      <c r="E256" s="80"/>
      <c r="F256" s="80">
        <v>0</v>
      </c>
      <c r="G256" s="80"/>
      <c r="H256" s="80">
        <v>0</v>
      </c>
      <c r="I256" s="80">
        <v>0</v>
      </c>
      <c r="J256" s="80">
        <v>0</v>
      </c>
      <c r="K256" s="102" t="s">
        <v>1266</v>
      </c>
    </row>
    <row r="257" spans="1:11" s="7" customFormat="1" ht="12.5" x14ac:dyDescent="0.25">
      <c r="A257" s="94" t="s">
        <v>1367</v>
      </c>
      <c r="B257" s="79"/>
      <c r="C257" s="80"/>
      <c r="D257" s="80"/>
      <c r="E257" s="80"/>
      <c r="F257" s="80"/>
      <c r="G257" s="80">
        <v>28.956748322999999</v>
      </c>
      <c r="H257" s="80"/>
      <c r="I257" s="80"/>
      <c r="J257" s="80"/>
      <c r="K257" s="102" t="s">
        <v>492</v>
      </c>
    </row>
    <row r="258" spans="1:11" s="7" customFormat="1" ht="12.5" x14ac:dyDescent="0.25">
      <c r="A258" s="95" t="s">
        <v>1368</v>
      </c>
      <c r="B258" s="86"/>
      <c r="C258" s="100"/>
      <c r="D258" s="100">
        <v>0</v>
      </c>
      <c r="E258" s="100">
        <v>0</v>
      </c>
      <c r="F258" s="100"/>
      <c r="G258" s="100"/>
      <c r="H258" s="100"/>
      <c r="I258" s="100"/>
      <c r="J258" s="100"/>
      <c r="K258" s="101" t="s">
        <v>492</v>
      </c>
    </row>
    <row r="259" spans="1:11" s="7" customFormat="1" ht="25" x14ac:dyDescent="0.3">
      <c r="A259" s="96"/>
      <c r="B259" s="81" t="s">
        <v>1299</v>
      </c>
      <c r="C259" s="103">
        <v>0</v>
      </c>
      <c r="D259" s="103">
        <v>0</v>
      </c>
      <c r="E259" s="103">
        <v>0</v>
      </c>
      <c r="F259" s="103">
        <v>0</v>
      </c>
      <c r="G259" s="103">
        <v>14.4791521615</v>
      </c>
      <c r="H259" s="103">
        <v>0</v>
      </c>
      <c r="I259" s="103">
        <v>0</v>
      </c>
      <c r="J259" s="103">
        <v>0</v>
      </c>
      <c r="K259" s="90" t="s">
        <v>1369</v>
      </c>
    </row>
    <row r="260" spans="1:11" s="7" customFormat="1" ht="13" x14ac:dyDescent="0.3">
      <c r="A260" s="96"/>
      <c r="B260" s="81" t="s">
        <v>1301</v>
      </c>
      <c r="C260" s="80" t="s">
        <v>1266</v>
      </c>
      <c r="D260" s="80" t="s">
        <v>492</v>
      </c>
      <c r="E260" s="80" t="s">
        <v>492</v>
      </c>
      <c r="F260" s="80" t="s">
        <v>1266</v>
      </c>
      <c r="G260" s="80" t="s">
        <v>492</v>
      </c>
      <c r="H260" s="80" t="s">
        <v>1266</v>
      </c>
      <c r="I260" s="80" t="s">
        <v>1266</v>
      </c>
      <c r="J260" s="80" t="s">
        <v>1266</v>
      </c>
      <c r="K260" s="90"/>
    </row>
    <row r="261" spans="1:11" s="7" customFormat="1" ht="25" x14ac:dyDescent="0.3">
      <c r="A261" s="96"/>
      <c r="B261" s="81" t="s">
        <v>1302</v>
      </c>
      <c r="C261" s="92" t="s">
        <v>527</v>
      </c>
      <c r="D261" s="92" t="s">
        <v>527</v>
      </c>
      <c r="E261" s="92" t="s">
        <v>527</v>
      </c>
      <c r="F261" s="92" t="s">
        <v>527</v>
      </c>
      <c r="G261" s="92">
        <v>20.47441284215396</v>
      </c>
      <c r="H261" s="92" t="s">
        <v>527</v>
      </c>
      <c r="I261" s="92" t="s">
        <v>527</v>
      </c>
      <c r="J261" s="92" t="s">
        <v>527</v>
      </c>
      <c r="K261" s="90" t="s">
        <v>1322</v>
      </c>
    </row>
    <row r="262" spans="1:11" s="7" customFormat="1" ht="13" x14ac:dyDescent="0.3">
      <c r="A262" s="96"/>
      <c r="B262" s="81" t="s">
        <v>1304</v>
      </c>
      <c r="C262" s="92" t="s">
        <v>492</v>
      </c>
      <c r="D262" s="92" t="s">
        <v>492</v>
      </c>
      <c r="E262" s="92" t="s">
        <v>492</v>
      </c>
      <c r="F262" s="80" t="s">
        <v>492</v>
      </c>
      <c r="G262" s="80" t="s">
        <v>492</v>
      </c>
      <c r="H262" s="80" t="s">
        <v>492</v>
      </c>
      <c r="I262" s="80" t="s">
        <v>492</v>
      </c>
      <c r="J262" s="80" t="s">
        <v>492</v>
      </c>
      <c r="K262" s="90"/>
    </row>
    <row r="263" spans="1:11" s="7" customFormat="1" ht="13" x14ac:dyDescent="0.3">
      <c r="A263" s="97"/>
      <c r="B263" s="85" t="s">
        <v>1305</v>
      </c>
      <c r="C263" s="106">
        <v>0.4</v>
      </c>
      <c r="D263" s="106">
        <v>0.5</v>
      </c>
      <c r="E263" s="106">
        <v>0.5</v>
      </c>
      <c r="F263" s="106">
        <v>0.4</v>
      </c>
      <c r="G263" s="106">
        <v>0.5</v>
      </c>
      <c r="H263" s="106">
        <v>0.4</v>
      </c>
      <c r="I263" s="106">
        <v>0.4</v>
      </c>
      <c r="J263" s="106">
        <v>0.4</v>
      </c>
      <c r="K263" s="101" t="s">
        <v>1662</v>
      </c>
    </row>
    <row r="264" spans="1:11" s="7" customFormat="1" ht="12.5" x14ac:dyDescent="0.25">
      <c r="A264" s="79"/>
      <c r="B264" s="79"/>
      <c r="C264" s="80"/>
      <c r="D264" s="80"/>
      <c r="E264" s="80"/>
      <c r="F264" s="80"/>
      <c r="G264" s="80"/>
      <c r="H264" s="80"/>
      <c r="I264" s="80"/>
      <c r="J264" s="80"/>
      <c r="K264" s="79"/>
    </row>
    <row r="265" spans="1:11" s="7" customFormat="1" ht="13" x14ac:dyDescent="0.25">
      <c r="A265" s="79"/>
      <c r="B265" s="79"/>
      <c r="C265" s="93"/>
      <c r="D265" s="80"/>
      <c r="E265" s="80"/>
      <c r="F265" s="80"/>
      <c r="G265" s="80"/>
      <c r="H265" s="80"/>
      <c r="I265" s="80"/>
      <c r="J265" s="80"/>
      <c r="K265" s="79"/>
    </row>
    <row r="266" spans="1:11" s="7" customFormat="1" ht="13" x14ac:dyDescent="0.3">
      <c r="A266" s="132" t="s">
        <v>1370</v>
      </c>
      <c r="B266" s="133" t="s">
        <v>1281</v>
      </c>
      <c r="C266" s="134" t="s">
        <v>25</v>
      </c>
      <c r="D266" s="134" t="s">
        <v>23</v>
      </c>
      <c r="E266" s="134" t="s">
        <v>50</v>
      </c>
      <c r="F266" s="134" t="s">
        <v>503</v>
      </c>
      <c r="G266" s="134" t="s">
        <v>52</v>
      </c>
      <c r="H266" s="134" t="s">
        <v>60</v>
      </c>
      <c r="I266" s="134" t="s">
        <v>1269</v>
      </c>
      <c r="J266" s="134" t="s">
        <v>502</v>
      </c>
      <c r="K266" s="135" t="s">
        <v>1282</v>
      </c>
    </row>
    <row r="267" spans="1:11" s="7" customFormat="1" ht="13" x14ac:dyDescent="0.3">
      <c r="A267" s="111"/>
      <c r="B267" s="20"/>
      <c r="C267" s="80" t="s">
        <v>1283</v>
      </c>
      <c r="D267" s="80" t="s">
        <v>1283</v>
      </c>
      <c r="E267" s="80" t="s">
        <v>1283</v>
      </c>
      <c r="F267" s="80" t="s">
        <v>1283</v>
      </c>
      <c r="G267" s="80" t="s">
        <v>505</v>
      </c>
      <c r="H267" s="80" t="s">
        <v>1283</v>
      </c>
      <c r="I267" s="80" t="s">
        <v>1283</v>
      </c>
      <c r="J267" s="80" t="s">
        <v>1283</v>
      </c>
      <c r="K267" s="102" t="s">
        <v>1284</v>
      </c>
    </row>
    <row r="268" spans="1:11" s="7" customFormat="1" ht="12.5" x14ac:dyDescent="0.25">
      <c r="A268" s="136" t="s">
        <v>1294</v>
      </c>
      <c r="B268" s="137"/>
      <c r="C268" s="138">
        <v>0</v>
      </c>
      <c r="D268" s="138">
        <v>0</v>
      </c>
      <c r="E268" s="138">
        <v>0.37200000000000005</v>
      </c>
      <c r="F268" s="138"/>
      <c r="G268" s="138"/>
      <c r="H268" s="138"/>
      <c r="I268" s="138"/>
      <c r="J268" s="138"/>
      <c r="K268" s="139" t="s">
        <v>1266</v>
      </c>
    </row>
    <row r="269" spans="1:11" s="7" customFormat="1" ht="12.5" x14ac:dyDescent="0.25">
      <c r="A269" s="94" t="s">
        <v>1316</v>
      </c>
      <c r="B269" s="79"/>
      <c r="C269" s="80">
        <v>0</v>
      </c>
      <c r="D269" s="80">
        <v>0</v>
      </c>
      <c r="E269" s="80"/>
      <c r="F269" s="80">
        <v>0</v>
      </c>
      <c r="G269" s="80"/>
      <c r="H269" s="80">
        <v>0</v>
      </c>
      <c r="I269" s="80">
        <v>0</v>
      </c>
      <c r="J269" s="80">
        <v>0</v>
      </c>
      <c r="K269" s="102" t="s">
        <v>1266</v>
      </c>
    </row>
    <row r="270" spans="1:11" s="7" customFormat="1" ht="50" x14ac:dyDescent="0.25">
      <c r="A270" s="94" t="s">
        <v>1371</v>
      </c>
      <c r="B270" s="79" t="s">
        <v>1372</v>
      </c>
      <c r="C270" s="80"/>
      <c r="D270" s="80"/>
      <c r="E270" s="80"/>
      <c r="F270" s="80"/>
      <c r="G270" s="92">
        <v>1.8088800000000002E-2</v>
      </c>
      <c r="H270" s="80"/>
      <c r="I270" s="80"/>
      <c r="J270" s="80"/>
      <c r="K270" s="102" t="s">
        <v>492</v>
      </c>
    </row>
    <row r="271" spans="1:11" s="7" customFormat="1" ht="12.5" x14ac:dyDescent="0.25">
      <c r="A271" s="95" t="s">
        <v>1338</v>
      </c>
      <c r="B271" s="86"/>
      <c r="C271" s="100">
        <v>0</v>
      </c>
      <c r="D271" s="100">
        <v>0</v>
      </c>
      <c r="E271" s="100">
        <v>0</v>
      </c>
      <c r="F271" s="100"/>
      <c r="G271" s="100"/>
      <c r="H271" s="100"/>
      <c r="I271" s="100"/>
      <c r="J271" s="100"/>
      <c r="K271" s="101" t="s">
        <v>1266</v>
      </c>
    </row>
    <row r="272" spans="1:11" s="7" customFormat="1" ht="25" x14ac:dyDescent="0.3">
      <c r="A272" s="96"/>
      <c r="B272" s="81" t="s">
        <v>1299</v>
      </c>
      <c r="C272" s="103">
        <v>0</v>
      </c>
      <c r="D272" s="103">
        <v>0</v>
      </c>
      <c r="E272" s="103">
        <v>0.18600000000000003</v>
      </c>
      <c r="F272" s="103">
        <v>0</v>
      </c>
      <c r="G272" s="103">
        <v>1.8088800000000002E-2</v>
      </c>
      <c r="H272" s="103">
        <v>0</v>
      </c>
      <c r="I272" s="103">
        <v>0</v>
      </c>
      <c r="J272" s="103">
        <v>0</v>
      </c>
      <c r="K272" s="90" t="s">
        <v>1369</v>
      </c>
    </row>
    <row r="273" spans="1:11" s="7" customFormat="1" ht="13" x14ac:dyDescent="0.3">
      <c r="A273" s="96"/>
      <c r="B273" s="81" t="s">
        <v>1301</v>
      </c>
      <c r="C273" s="80" t="s">
        <v>1266</v>
      </c>
      <c r="D273" s="80" t="s">
        <v>1266</v>
      </c>
      <c r="E273" s="80" t="s">
        <v>1266</v>
      </c>
      <c r="F273" s="80" t="s">
        <v>1266</v>
      </c>
      <c r="G273" s="80" t="s">
        <v>492</v>
      </c>
      <c r="H273" s="80" t="s">
        <v>1266</v>
      </c>
      <c r="I273" s="80" t="s">
        <v>1266</v>
      </c>
      <c r="J273" s="80" t="s">
        <v>1266</v>
      </c>
      <c r="K273" s="90"/>
    </row>
    <row r="274" spans="1:11" s="7" customFormat="1" ht="25" x14ac:dyDescent="0.3">
      <c r="A274" s="96"/>
      <c r="B274" s="81" t="s">
        <v>1302</v>
      </c>
      <c r="C274" s="92">
        <v>0</v>
      </c>
      <c r="D274" s="92">
        <v>0</v>
      </c>
      <c r="E274" s="92">
        <v>0.26304372260139569</v>
      </c>
      <c r="F274" s="92" t="s">
        <v>527</v>
      </c>
      <c r="G274" s="92" t="s">
        <v>527</v>
      </c>
      <c r="H274" s="92" t="s">
        <v>527</v>
      </c>
      <c r="I274" s="92" t="s">
        <v>527</v>
      </c>
      <c r="J274" s="92" t="s">
        <v>527</v>
      </c>
      <c r="K274" s="90" t="s">
        <v>1322</v>
      </c>
    </row>
    <row r="275" spans="1:11" s="7" customFormat="1" ht="13" x14ac:dyDescent="0.3">
      <c r="A275" s="96"/>
      <c r="B275" s="81" t="s">
        <v>1304</v>
      </c>
      <c r="C275" s="92" t="s">
        <v>494</v>
      </c>
      <c r="D275" s="92" t="s">
        <v>494</v>
      </c>
      <c r="E275" s="92" t="s">
        <v>492</v>
      </c>
      <c r="F275" s="80" t="s">
        <v>492</v>
      </c>
      <c r="G275" s="80" t="s">
        <v>492</v>
      </c>
      <c r="H275" s="80" t="s">
        <v>492</v>
      </c>
      <c r="I275" s="80" t="s">
        <v>492</v>
      </c>
      <c r="J275" s="80" t="s">
        <v>492</v>
      </c>
      <c r="K275" s="90"/>
    </row>
    <row r="276" spans="1:11" s="7" customFormat="1" ht="13" x14ac:dyDescent="0.3">
      <c r="A276" s="97"/>
      <c r="B276" s="85" t="s">
        <v>1305</v>
      </c>
      <c r="C276" s="106">
        <v>0.15</v>
      </c>
      <c r="D276" s="106">
        <v>0.15</v>
      </c>
      <c r="E276" s="106">
        <v>0.4</v>
      </c>
      <c r="F276" s="106">
        <v>0.4</v>
      </c>
      <c r="G276" s="106">
        <v>0.5</v>
      </c>
      <c r="H276" s="106">
        <v>0.4</v>
      </c>
      <c r="I276" s="106">
        <v>0.4</v>
      </c>
      <c r="J276" s="106">
        <v>0.4</v>
      </c>
      <c r="K276" s="101" t="s">
        <v>1662</v>
      </c>
    </row>
    <row r="277" spans="1:11" s="7" customFormat="1" ht="12.5" x14ac:dyDescent="0.25">
      <c r="A277" s="79"/>
      <c r="B277" s="79"/>
      <c r="C277" s="80"/>
      <c r="D277" s="80"/>
      <c r="E277" s="80"/>
      <c r="F277" s="80"/>
      <c r="G277" s="80"/>
      <c r="H277" s="80"/>
      <c r="I277" s="80"/>
      <c r="J277" s="80"/>
      <c r="K277" s="79"/>
    </row>
    <row r="278" spans="1:11" s="7" customFormat="1" ht="13" x14ac:dyDescent="0.25">
      <c r="A278" s="79"/>
      <c r="B278" s="79"/>
      <c r="C278" s="93"/>
      <c r="D278" s="80"/>
      <c r="E278" s="80"/>
      <c r="F278" s="80"/>
      <c r="G278" s="80"/>
      <c r="H278" s="80"/>
      <c r="I278" s="80"/>
      <c r="J278" s="80"/>
      <c r="K278" s="79"/>
    </row>
    <row r="279" spans="1:11" s="7" customFormat="1" ht="13" x14ac:dyDescent="0.3">
      <c r="A279" s="132" t="s">
        <v>1373</v>
      </c>
      <c r="B279" s="133" t="s">
        <v>1281</v>
      </c>
      <c r="C279" s="134" t="s">
        <v>25</v>
      </c>
      <c r="D279" s="134" t="s">
        <v>23</v>
      </c>
      <c r="E279" s="134" t="s">
        <v>50</v>
      </c>
      <c r="F279" s="134" t="s">
        <v>503</v>
      </c>
      <c r="G279" s="134" t="s">
        <v>52</v>
      </c>
      <c r="H279" s="134" t="s">
        <v>60</v>
      </c>
      <c r="I279" s="134" t="s">
        <v>1269</v>
      </c>
      <c r="J279" s="134" t="s">
        <v>502</v>
      </c>
      <c r="K279" s="135" t="s">
        <v>1282</v>
      </c>
    </row>
    <row r="280" spans="1:11" s="7" customFormat="1" ht="13" x14ac:dyDescent="0.3">
      <c r="A280" s="111"/>
      <c r="B280" s="20"/>
      <c r="C280" s="80" t="s">
        <v>1283</v>
      </c>
      <c r="D280" s="80" t="s">
        <v>1283</v>
      </c>
      <c r="E280" s="80" t="s">
        <v>1283</v>
      </c>
      <c r="F280" s="80" t="s">
        <v>1283</v>
      </c>
      <c r="G280" s="80" t="s">
        <v>505</v>
      </c>
      <c r="H280" s="80" t="s">
        <v>1283</v>
      </c>
      <c r="I280" s="80" t="s">
        <v>1283</v>
      </c>
      <c r="J280" s="80" t="s">
        <v>1283</v>
      </c>
      <c r="K280" s="102" t="s">
        <v>1284</v>
      </c>
    </row>
    <row r="281" spans="1:11" s="7" customFormat="1" ht="12.5" x14ac:dyDescent="0.25">
      <c r="A281" s="136" t="s">
        <v>1338</v>
      </c>
      <c r="B281" s="137"/>
      <c r="C281" s="138">
        <v>0</v>
      </c>
      <c r="D281" s="138">
        <v>0</v>
      </c>
      <c r="E281" s="138">
        <v>0</v>
      </c>
      <c r="F281" s="138"/>
      <c r="G281" s="138"/>
      <c r="H281" s="138"/>
      <c r="I281" s="138"/>
      <c r="J281" s="138"/>
      <c r="K281" s="139" t="s">
        <v>1266</v>
      </c>
    </row>
    <row r="282" spans="1:11" s="7" customFormat="1" ht="12.5" x14ac:dyDescent="0.25">
      <c r="A282" s="94" t="s">
        <v>1316</v>
      </c>
      <c r="B282" s="79"/>
      <c r="C282" s="80">
        <v>0</v>
      </c>
      <c r="D282" s="80">
        <v>0</v>
      </c>
      <c r="E282" s="80"/>
      <c r="F282" s="80">
        <v>0</v>
      </c>
      <c r="G282" s="80"/>
      <c r="H282" s="80">
        <v>0</v>
      </c>
      <c r="I282" s="80">
        <v>0</v>
      </c>
      <c r="J282" s="80">
        <v>0</v>
      </c>
      <c r="K282" s="102" t="s">
        <v>1266</v>
      </c>
    </row>
    <row r="283" spans="1:11" s="7" customFormat="1" ht="12.5" x14ac:dyDescent="0.25">
      <c r="A283" s="94" t="s">
        <v>1294</v>
      </c>
      <c r="B283" s="79"/>
      <c r="C283" s="80">
        <v>0</v>
      </c>
      <c r="D283" s="80">
        <v>0</v>
      </c>
      <c r="E283" s="80">
        <v>0.37200000000000005</v>
      </c>
      <c r="F283" s="80"/>
      <c r="G283" s="92"/>
      <c r="H283" s="80"/>
      <c r="I283" s="80"/>
      <c r="J283" s="80"/>
      <c r="K283" s="102" t="s">
        <v>1266</v>
      </c>
    </row>
    <row r="284" spans="1:11" s="7" customFormat="1" ht="50" x14ac:dyDescent="0.25">
      <c r="A284" s="95" t="s">
        <v>1371</v>
      </c>
      <c r="B284" s="86" t="s">
        <v>1372</v>
      </c>
      <c r="C284" s="100"/>
      <c r="D284" s="100"/>
      <c r="E284" s="100"/>
      <c r="F284" s="100"/>
      <c r="G284" s="100">
        <v>1.1225349999999999E-2</v>
      </c>
      <c r="H284" s="100"/>
      <c r="I284" s="100"/>
      <c r="J284" s="100"/>
      <c r="K284" s="101" t="s">
        <v>492</v>
      </c>
    </row>
    <row r="285" spans="1:11" s="7" customFormat="1" ht="25" x14ac:dyDescent="0.3">
      <c r="A285" s="96"/>
      <c r="B285" s="81" t="s">
        <v>1299</v>
      </c>
      <c r="C285" s="103">
        <v>0</v>
      </c>
      <c r="D285" s="103">
        <v>0</v>
      </c>
      <c r="E285" s="103">
        <v>0.18600000000000003</v>
      </c>
      <c r="F285" s="103">
        <v>0</v>
      </c>
      <c r="G285" s="103">
        <v>1.1225349999999999E-2</v>
      </c>
      <c r="H285" s="103">
        <v>0</v>
      </c>
      <c r="I285" s="103">
        <v>0</v>
      </c>
      <c r="J285" s="103">
        <v>0</v>
      </c>
      <c r="K285" s="90" t="s">
        <v>1369</v>
      </c>
    </row>
    <row r="286" spans="1:11" s="7" customFormat="1" ht="13" x14ac:dyDescent="0.3">
      <c r="A286" s="96"/>
      <c r="B286" s="81" t="s">
        <v>1301</v>
      </c>
      <c r="C286" s="80" t="s">
        <v>1266</v>
      </c>
      <c r="D286" s="80" t="s">
        <v>1266</v>
      </c>
      <c r="E286" s="80" t="s">
        <v>1266</v>
      </c>
      <c r="F286" s="80" t="s">
        <v>1266</v>
      </c>
      <c r="G286" s="80" t="s">
        <v>492</v>
      </c>
      <c r="H286" s="80" t="s">
        <v>1266</v>
      </c>
      <c r="I286" s="80" t="s">
        <v>1266</v>
      </c>
      <c r="J286" s="80" t="s">
        <v>1266</v>
      </c>
      <c r="K286" s="90"/>
    </row>
    <row r="287" spans="1:11" s="7" customFormat="1" ht="25" x14ac:dyDescent="0.3">
      <c r="A287" s="96"/>
      <c r="B287" s="81" t="s">
        <v>1302</v>
      </c>
      <c r="C287" s="92">
        <v>0</v>
      </c>
      <c r="D287" s="92">
        <v>0</v>
      </c>
      <c r="E287" s="92">
        <v>0.26304372260139569</v>
      </c>
      <c r="F287" s="92" t="s">
        <v>527</v>
      </c>
      <c r="G287" s="92" t="s">
        <v>527</v>
      </c>
      <c r="H287" s="92" t="s">
        <v>527</v>
      </c>
      <c r="I287" s="92" t="s">
        <v>527</v>
      </c>
      <c r="J287" s="92" t="s">
        <v>527</v>
      </c>
      <c r="K287" s="90" t="s">
        <v>1322</v>
      </c>
    </row>
    <row r="288" spans="1:11" s="7" customFormat="1" ht="13" x14ac:dyDescent="0.3">
      <c r="A288" s="96"/>
      <c r="B288" s="81" t="s">
        <v>1304</v>
      </c>
      <c r="C288" s="92" t="s">
        <v>494</v>
      </c>
      <c r="D288" s="92" t="s">
        <v>494</v>
      </c>
      <c r="E288" s="92" t="s">
        <v>492</v>
      </c>
      <c r="F288" s="80" t="s">
        <v>492</v>
      </c>
      <c r="G288" s="80" t="s">
        <v>492</v>
      </c>
      <c r="H288" s="80" t="s">
        <v>492</v>
      </c>
      <c r="I288" s="80" t="s">
        <v>492</v>
      </c>
      <c r="J288" s="80" t="s">
        <v>492</v>
      </c>
      <c r="K288" s="90"/>
    </row>
    <row r="289" spans="1:11" s="7" customFormat="1" ht="13" x14ac:dyDescent="0.3">
      <c r="A289" s="97"/>
      <c r="B289" s="85" t="s">
        <v>1305</v>
      </c>
      <c r="C289" s="106">
        <v>0.15</v>
      </c>
      <c r="D289" s="106">
        <v>0.15</v>
      </c>
      <c r="E289" s="106">
        <v>0.4</v>
      </c>
      <c r="F289" s="106">
        <v>0.4</v>
      </c>
      <c r="G289" s="106">
        <v>0.5</v>
      </c>
      <c r="H289" s="106">
        <v>0.4</v>
      </c>
      <c r="I289" s="106">
        <v>0.4</v>
      </c>
      <c r="J289" s="106">
        <v>0.4</v>
      </c>
      <c r="K289" s="101" t="s">
        <v>1662</v>
      </c>
    </row>
    <row r="290" spans="1:11" s="7" customFormat="1" ht="12.5" x14ac:dyDescent="0.25">
      <c r="A290" s="79"/>
      <c r="B290" s="79"/>
      <c r="C290" s="80"/>
      <c r="D290" s="80"/>
      <c r="E290" s="80"/>
      <c r="F290" s="80"/>
      <c r="G290" s="80"/>
      <c r="H290" s="80"/>
      <c r="I290" s="80"/>
      <c r="J290" s="80"/>
      <c r="K290" s="79"/>
    </row>
    <row r="291" spans="1:11" s="7" customFormat="1" ht="13" x14ac:dyDescent="0.25">
      <c r="A291" s="79"/>
      <c r="B291" s="79"/>
      <c r="C291" s="93"/>
      <c r="D291" s="80"/>
      <c r="E291" s="80"/>
      <c r="F291" s="80"/>
      <c r="G291" s="80"/>
      <c r="H291" s="80"/>
      <c r="I291" s="80"/>
      <c r="J291" s="80"/>
      <c r="K291" s="79"/>
    </row>
    <row r="292" spans="1:11" s="7" customFormat="1" ht="13" x14ac:dyDescent="0.3">
      <c r="A292" s="132" t="s">
        <v>1374</v>
      </c>
      <c r="B292" s="133" t="s">
        <v>1281</v>
      </c>
      <c r="C292" s="134" t="s">
        <v>25</v>
      </c>
      <c r="D292" s="134" t="s">
        <v>23</v>
      </c>
      <c r="E292" s="134" t="s">
        <v>50</v>
      </c>
      <c r="F292" s="134" t="s">
        <v>503</v>
      </c>
      <c r="G292" s="134" t="s">
        <v>52</v>
      </c>
      <c r="H292" s="134" t="s">
        <v>60</v>
      </c>
      <c r="I292" s="134" t="s">
        <v>1269</v>
      </c>
      <c r="J292" s="134" t="s">
        <v>502</v>
      </c>
      <c r="K292" s="135" t="s">
        <v>1282</v>
      </c>
    </row>
    <row r="293" spans="1:11" s="7" customFormat="1" ht="13" x14ac:dyDescent="0.3">
      <c r="A293" s="111"/>
      <c r="B293" s="20"/>
      <c r="C293" s="80" t="s">
        <v>1283</v>
      </c>
      <c r="D293" s="80" t="s">
        <v>1283</v>
      </c>
      <c r="E293" s="80" t="s">
        <v>1283</v>
      </c>
      <c r="F293" s="80" t="s">
        <v>1283</v>
      </c>
      <c r="G293" s="80" t="s">
        <v>505</v>
      </c>
      <c r="H293" s="80" t="s">
        <v>1283</v>
      </c>
      <c r="I293" s="80" t="s">
        <v>1283</v>
      </c>
      <c r="J293" s="80" t="s">
        <v>1283</v>
      </c>
      <c r="K293" s="102" t="s">
        <v>1284</v>
      </c>
    </row>
    <row r="294" spans="1:11" s="7" customFormat="1" ht="12.5" x14ac:dyDescent="0.25">
      <c r="A294" s="136" t="s">
        <v>1338</v>
      </c>
      <c r="B294" s="137"/>
      <c r="C294" s="138">
        <v>0</v>
      </c>
      <c r="D294" s="138">
        <v>0</v>
      </c>
      <c r="E294" s="138">
        <v>0</v>
      </c>
      <c r="F294" s="138"/>
      <c r="G294" s="138"/>
      <c r="H294" s="138"/>
      <c r="I294" s="138"/>
      <c r="J294" s="138"/>
      <c r="K294" s="139" t="s">
        <v>1266</v>
      </c>
    </row>
    <row r="295" spans="1:11" s="7" customFormat="1" ht="12.5" x14ac:dyDescent="0.25">
      <c r="A295" s="94" t="s">
        <v>1316</v>
      </c>
      <c r="B295" s="79"/>
      <c r="C295" s="80">
        <v>0</v>
      </c>
      <c r="D295" s="80">
        <v>0</v>
      </c>
      <c r="E295" s="80"/>
      <c r="F295" s="80">
        <v>0</v>
      </c>
      <c r="G295" s="80"/>
      <c r="H295" s="80">
        <v>0</v>
      </c>
      <c r="I295" s="80">
        <v>0</v>
      </c>
      <c r="J295" s="80">
        <v>0</v>
      </c>
      <c r="K295" s="102" t="s">
        <v>1266</v>
      </c>
    </row>
    <row r="296" spans="1:11" s="7" customFormat="1" ht="12.5" x14ac:dyDescent="0.25">
      <c r="A296" s="94" t="s">
        <v>1294</v>
      </c>
      <c r="B296" s="79"/>
      <c r="C296" s="80">
        <v>0</v>
      </c>
      <c r="D296" s="80">
        <v>0</v>
      </c>
      <c r="E296" s="80">
        <v>0.37200000000000005</v>
      </c>
      <c r="F296" s="80"/>
      <c r="G296" s="92"/>
      <c r="H296" s="80"/>
      <c r="I296" s="80"/>
      <c r="J296" s="80"/>
      <c r="K296" s="102" t="s">
        <v>1266</v>
      </c>
    </row>
    <row r="297" spans="1:11" s="7" customFormat="1" ht="50" x14ac:dyDescent="0.25">
      <c r="A297" s="95" t="s">
        <v>1371</v>
      </c>
      <c r="B297" s="86" t="s">
        <v>1372</v>
      </c>
      <c r="C297" s="100"/>
      <c r="D297" s="100"/>
      <c r="E297" s="100"/>
      <c r="F297" s="100"/>
      <c r="G297" s="142">
        <v>1.0591349999999999E-2</v>
      </c>
      <c r="H297" s="100"/>
      <c r="I297" s="100"/>
      <c r="J297" s="100"/>
      <c r="K297" s="101" t="s">
        <v>492</v>
      </c>
    </row>
    <row r="298" spans="1:11" s="7" customFormat="1" ht="25" x14ac:dyDescent="0.3">
      <c r="A298" s="96"/>
      <c r="B298" s="81" t="s">
        <v>1299</v>
      </c>
      <c r="C298" s="103">
        <v>0</v>
      </c>
      <c r="D298" s="103">
        <v>0</v>
      </c>
      <c r="E298" s="103">
        <v>0.18600000000000003</v>
      </c>
      <c r="F298" s="103">
        <v>0</v>
      </c>
      <c r="G298" s="103">
        <v>1.0591349999999999E-2</v>
      </c>
      <c r="H298" s="103">
        <v>0</v>
      </c>
      <c r="I298" s="103">
        <v>0</v>
      </c>
      <c r="J298" s="103">
        <v>0</v>
      </c>
      <c r="K298" s="90" t="s">
        <v>1369</v>
      </c>
    </row>
    <row r="299" spans="1:11" s="7" customFormat="1" ht="13" x14ac:dyDescent="0.3">
      <c r="A299" s="96"/>
      <c r="B299" s="81" t="s">
        <v>1301</v>
      </c>
      <c r="C299" s="80" t="s">
        <v>1266</v>
      </c>
      <c r="D299" s="80" t="s">
        <v>1266</v>
      </c>
      <c r="E299" s="80" t="s">
        <v>1266</v>
      </c>
      <c r="F299" s="80" t="s">
        <v>1266</v>
      </c>
      <c r="G299" s="80" t="s">
        <v>492</v>
      </c>
      <c r="H299" s="80" t="s">
        <v>1266</v>
      </c>
      <c r="I299" s="80" t="s">
        <v>1266</v>
      </c>
      <c r="J299" s="80" t="s">
        <v>1266</v>
      </c>
      <c r="K299" s="90"/>
    </row>
    <row r="300" spans="1:11" s="7" customFormat="1" ht="25" x14ac:dyDescent="0.3">
      <c r="A300" s="96"/>
      <c r="B300" s="81" t="s">
        <v>1302</v>
      </c>
      <c r="C300" s="92">
        <v>0</v>
      </c>
      <c r="D300" s="92">
        <v>0</v>
      </c>
      <c r="E300" s="92">
        <v>0.26304372260139569</v>
      </c>
      <c r="F300" s="92" t="s">
        <v>527</v>
      </c>
      <c r="G300" s="92" t="s">
        <v>527</v>
      </c>
      <c r="H300" s="92" t="s">
        <v>527</v>
      </c>
      <c r="I300" s="92" t="s">
        <v>527</v>
      </c>
      <c r="J300" s="92" t="s">
        <v>527</v>
      </c>
      <c r="K300" s="90" t="s">
        <v>1322</v>
      </c>
    </row>
    <row r="301" spans="1:11" s="7" customFormat="1" ht="13" x14ac:dyDescent="0.3">
      <c r="A301" s="96"/>
      <c r="B301" s="81" t="s">
        <v>1304</v>
      </c>
      <c r="C301" s="92" t="s">
        <v>494</v>
      </c>
      <c r="D301" s="92" t="s">
        <v>494</v>
      </c>
      <c r="E301" s="92" t="s">
        <v>492</v>
      </c>
      <c r="F301" s="80" t="s">
        <v>492</v>
      </c>
      <c r="G301" s="80" t="s">
        <v>492</v>
      </c>
      <c r="H301" s="80" t="s">
        <v>492</v>
      </c>
      <c r="I301" s="80" t="s">
        <v>492</v>
      </c>
      <c r="J301" s="80" t="s">
        <v>492</v>
      </c>
      <c r="K301" s="90"/>
    </row>
    <row r="302" spans="1:11" s="7" customFormat="1" ht="13" x14ac:dyDescent="0.3">
      <c r="A302" s="97"/>
      <c r="B302" s="85" t="s">
        <v>1305</v>
      </c>
      <c r="C302" s="106">
        <v>0.15</v>
      </c>
      <c r="D302" s="106">
        <v>0.15</v>
      </c>
      <c r="E302" s="106">
        <v>0.4</v>
      </c>
      <c r="F302" s="106">
        <v>0.4</v>
      </c>
      <c r="G302" s="106">
        <v>0.5</v>
      </c>
      <c r="H302" s="106">
        <v>0.4</v>
      </c>
      <c r="I302" s="106">
        <v>0.4</v>
      </c>
      <c r="J302" s="106">
        <v>0.4</v>
      </c>
      <c r="K302" s="101" t="s">
        <v>1662</v>
      </c>
    </row>
    <row r="303" spans="1:11" s="7" customFormat="1" ht="12.5" x14ac:dyDescent="0.25">
      <c r="A303" s="79"/>
      <c r="B303" s="79"/>
      <c r="C303" s="80"/>
      <c r="D303" s="80"/>
      <c r="E303" s="80"/>
      <c r="F303" s="80"/>
      <c r="G303" s="80"/>
      <c r="H303" s="80"/>
      <c r="I303" s="80"/>
      <c r="J303" s="80"/>
      <c r="K303" s="79"/>
    </row>
    <row r="304" spans="1:11" s="7" customFormat="1" ht="13" x14ac:dyDescent="0.25">
      <c r="A304" s="79"/>
      <c r="B304" s="79"/>
      <c r="C304" s="93"/>
      <c r="D304" s="80"/>
      <c r="E304" s="80"/>
      <c r="F304" s="80"/>
      <c r="G304" s="80"/>
      <c r="H304" s="80"/>
      <c r="I304" s="80"/>
      <c r="J304" s="80"/>
      <c r="K304" s="79"/>
    </row>
    <row r="305" spans="1:11" s="7" customFormat="1" ht="13" x14ac:dyDescent="0.3">
      <c r="A305" s="132" t="s">
        <v>1375</v>
      </c>
      <c r="B305" s="133" t="s">
        <v>1281</v>
      </c>
      <c r="C305" s="134" t="s">
        <v>25</v>
      </c>
      <c r="D305" s="134" t="s">
        <v>23</v>
      </c>
      <c r="E305" s="134" t="s">
        <v>50</v>
      </c>
      <c r="F305" s="134" t="s">
        <v>503</v>
      </c>
      <c r="G305" s="134" t="s">
        <v>52</v>
      </c>
      <c r="H305" s="134" t="s">
        <v>60</v>
      </c>
      <c r="I305" s="134" t="s">
        <v>1269</v>
      </c>
      <c r="J305" s="134" t="s">
        <v>502</v>
      </c>
      <c r="K305" s="135" t="s">
        <v>1282</v>
      </c>
    </row>
    <row r="306" spans="1:11" s="7" customFormat="1" ht="13" x14ac:dyDescent="0.3">
      <c r="A306" s="111"/>
      <c r="B306" s="20"/>
      <c r="C306" s="80" t="s">
        <v>1283</v>
      </c>
      <c r="D306" s="80" t="s">
        <v>1283</v>
      </c>
      <c r="E306" s="80" t="s">
        <v>1283</v>
      </c>
      <c r="F306" s="80" t="s">
        <v>1283</v>
      </c>
      <c r="G306" s="80" t="s">
        <v>505</v>
      </c>
      <c r="H306" s="80" t="s">
        <v>1283</v>
      </c>
      <c r="I306" s="80" t="s">
        <v>1283</v>
      </c>
      <c r="J306" s="80" t="s">
        <v>1283</v>
      </c>
      <c r="K306" s="102" t="s">
        <v>1284</v>
      </c>
    </row>
    <row r="307" spans="1:11" s="7" customFormat="1" ht="12.5" x14ac:dyDescent="0.25">
      <c r="A307" s="136" t="s">
        <v>1366</v>
      </c>
      <c r="B307" s="137"/>
      <c r="C307" s="138">
        <v>0</v>
      </c>
      <c r="D307" s="138"/>
      <c r="E307" s="138"/>
      <c r="F307" s="138">
        <v>0</v>
      </c>
      <c r="G307" s="138"/>
      <c r="H307" s="138">
        <v>0</v>
      </c>
      <c r="I307" s="138">
        <v>0</v>
      </c>
      <c r="J307" s="138">
        <v>0</v>
      </c>
      <c r="K307" s="139" t="s">
        <v>1266</v>
      </c>
    </row>
    <row r="308" spans="1:11" s="7" customFormat="1" ht="12.5" x14ac:dyDescent="0.25">
      <c r="A308" s="94" t="s">
        <v>1367</v>
      </c>
      <c r="B308" s="79"/>
      <c r="C308" s="80"/>
      <c r="D308" s="80"/>
      <c r="E308" s="80"/>
      <c r="F308" s="80"/>
      <c r="G308" s="80">
        <v>7.2589080000000005E-3</v>
      </c>
      <c r="H308" s="80"/>
      <c r="I308" s="80"/>
      <c r="J308" s="80"/>
      <c r="K308" s="102" t="s">
        <v>492</v>
      </c>
    </row>
    <row r="309" spans="1:11" s="7" customFormat="1" ht="12.5" x14ac:dyDescent="0.25">
      <c r="A309" s="95" t="s">
        <v>1368</v>
      </c>
      <c r="B309" s="86"/>
      <c r="C309" s="100"/>
      <c r="D309" s="100">
        <v>0</v>
      </c>
      <c r="E309" s="100">
        <v>0</v>
      </c>
      <c r="F309" s="100"/>
      <c r="G309" s="100"/>
      <c r="H309" s="100"/>
      <c r="I309" s="100"/>
      <c r="J309" s="100"/>
      <c r="K309" s="101" t="s">
        <v>492</v>
      </c>
    </row>
    <row r="310" spans="1:11" s="7" customFormat="1" ht="25" x14ac:dyDescent="0.3">
      <c r="A310" s="96"/>
      <c r="B310" s="81" t="s">
        <v>1299</v>
      </c>
      <c r="C310" s="103">
        <v>0</v>
      </c>
      <c r="D310" s="103">
        <v>0</v>
      </c>
      <c r="E310" s="103">
        <v>0</v>
      </c>
      <c r="F310" s="103">
        <v>0</v>
      </c>
      <c r="G310" s="103">
        <v>7.2589080000000005E-3</v>
      </c>
      <c r="H310" s="103">
        <v>0</v>
      </c>
      <c r="I310" s="103">
        <v>0</v>
      </c>
      <c r="J310" s="103">
        <v>0</v>
      </c>
      <c r="K310" s="90" t="s">
        <v>1369</v>
      </c>
    </row>
    <row r="311" spans="1:11" s="7" customFormat="1" ht="13" x14ac:dyDescent="0.3">
      <c r="A311" s="96"/>
      <c r="B311" s="81" t="s">
        <v>1301</v>
      </c>
      <c r="C311" s="80" t="s">
        <v>1266</v>
      </c>
      <c r="D311" s="80" t="s">
        <v>492</v>
      </c>
      <c r="E311" s="80" t="s">
        <v>492</v>
      </c>
      <c r="F311" s="80" t="s">
        <v>1266</v>
      </c>
      <c r="G311" s="80" t="s">
        <v>492</v>
      </c>
      <c r="H311" s="80" t="s">
        <v>1266</v>
      </c>
      <c r="I311" s="80" t="s">
        <v>1266</v>
      </c>
      <c r="J311" s="80" t="s">
        <v>1266</v>
      </c>
      <c r="K311" s="90"/>
    </row>
    <row r="312" spans="1:11" s="7" customFormat="1" ht="25" x14ac:dyDescent="0.3">
      <c r="A312" s="96"/>
      <c r="B312" s="81" t="s">
        <v>1302</v>
      </c>
      <c r="C312" s="92" t="s">
        <v>527</v>
      </c>
      <c r="D312" s="92" t="s">
        <v>527</v>
      </c>
      <c r="E312" s="92" t="s">
        <v>527</v>
      </c>
      <c r="F312" s="92" t="s">
        <v>527</v>
      </c>
      <c r="G312" s="92" t="s">
        <v>527</v>
      </c>
      <c r="H312" s="92" t="s">
        <v>527</v>
      </c>
      <c r="I312" s="92" t="s">
        <v>527</v>
      </c>
      <c r="J312" s="92" t="s">
        <v>527</v>
      </c>
      <c r="K312" s="90" t="s">
        <v>1322</v>
      </c>
    </row>
    <row r="313" spans="1:11" s="7" customFormat="1" ht="13" x14ac:dyDescent="0.3">
      <c r="A313" s="96"/>
      <c r="B313" s="81" t="s">
        <v>1304</v>
      </c>
      <c r="C313" s="92" t="s">
        <v>492</v>
      </c>
      <c r="D313" s="92" t="s">
        <v>492</v>
      </c>
      <c r="E313" s="92" t="s">
        <v>492</v>
      </c>
      <c r="F313" s="80" t="s">
        <v>492</v>
      </c>
      <c r="G313" s="80" t="s">
        <v>492</v>
      </c>
      <c r="H313" s="80" t="s">
        <v>492</v>
      </c>
      <c r="I313" s="80" t="s">
        <v>492</v>
      </c>
      <c r="J313" s="80" t="s">
        <v>492</v>
      </c>
      <c r="K313" s="90"/>
    </row>
    <row r="314" spans="1:11" s="7" customFormat="1" ht="13" x14ac:dyDescent="0.3">
      <c r="A314" s="97"/>
      <c r="B314" s="85" t="s">
        <v>1305</v>
      </c>
      <c r="C314" s="106">
        <v>0.4</v>
      </c>
      <c r="D314" s="106">
        <v>0.5</v>
      </c>
      <c r="E314" s="106">
        <v>0.5</v>
      </c>
      <c r="F314" s="106">
        <v>0.4</v>
      </c>
      <c r="G314" s="106">
        <v>0.5</v>
      </c>
      <c r="H314" s="106">
        <v>0.4</v>
      </c>
      <c r="I314" s="106">
        <v>0.4</v>
      </c>
      <c r="J314" s="106">
        <v>0.4</v>
      </c>
      <c r="K314" s="101" t="s">
        <v>1662</v>
      </c>
    </row>
    <row r="315" spans="1:11" s="7" customFormat="1" ht="12.5" x14ac:dyDescent="0.25">
      <c r="A315" s="79"/>
      <c r="B315" s="79"/>
      <c r="C315" s="80"/>
      <c r="D315" s="80"/>
      <c r="E315" s="80"/>
      <c r="F315" s="80"/>
      <c r="G315" s="80"/>
      <c r="H315" s="80"/>
      <c r="I315" s="80"/>
      <c r="J315" s="80"/>
      <c r="K315" s="79"/>
    </row>
    <row r="316" spans="1:11" s="7" customFormat="1" ht="13" x14ac:dyDescent="0.25">
      <c r="A316" s="79"/>
      <c r="B316" s="79"/>
      <c r="C316" s="93"/>
      <c r="D316" s="80"/>
      <c r="E316" s="80"/>
      <c r="F316" s="80"/>
      <c r="G316" s="80"/>
      <c r="H316" s="80"/>
      <c r="I316" s="80"/>
      <c r="J316" s="80"/>
      <c r="K316" s="79"/>
    </row>
    <row r="317" spans="1:11" s="7" customFormat="1" ht="26" x14ac:dyDescent="0.3">
      <c r="A317" s="132" t="s">
        <v>1376</v>
      </c>
      <c r="B317" s="133" t="s">
        <v>1281</v>
      </c>
      <c r="C317" s="134" t="s">
        <v>25</v>
      </c>
      <c r="D317" s="134" t="s">
        <v>23</v>
      </c>
      <c r="E317" s="134" t="s">
        <v>50</v>
      </c>
      <c r="F317" s="134" t="s">
        <v>503</v>
      </c>
      <c r="G317" s="134" t="s">
        <v>52</v>
      </c>
      <c r="H317" s="134" t="s">
        <v>60</v>
      </c>
      <c r="I317" s="134" t="s">
        <v>1269</v>
      </c>
      <c r="J317" s="134" t="s">
        <v>502</v>
      </c>
      <c r="K317" s="135" t="s">
        <v>1282</v>
      </c>
    </row>
    <row r="318" spans="1:11" s="7" customFormat="1" ht="13" x14ac:dyDescent="0.3">
      <c r="A318" s="111"/>
      <c r="B318" s="20"/>
      <c r="C318" s="80" t="s">
        <v>1283</v>
      </c>
      <c r="D318" s="80" t="s">
        <v>1283</v>
      </c>
      <c r="E318" s="80" t="s">
        <v>1283</v>
      </c>
      <c r="F318" s="80" t="s">
        <v>1283</v>
      </c>
      <c r="G318" s="80" t="s">
        <v>505</v>
      </c>
      <c r="H318" s="80" t="s">
        <v>1283</v>
      </c>
      <c r="I318" s="80" t="s">
        <v>1283</v>
      </c>
      <c r="J318" s="80" t="s">
        <v>1283</v>
      </c>
      <c r="K318" s="102" t="s">
        <v>1284</v>
      </c>
    </row>
    <row r="319" spans="1:11" s="7" customFormat="1" ht="12.5" x14ac:dyDescent="0.25">
      <c r="A319" s="136" t="s">
        <v>1285</v>
      </c>
      <c r="B319" s="137" t="s">
        <v>1286</v>
      </c>
      <c r="C319" s="138"/>
      <c r="D319" s="138"/>
      <c r="E319" s="138"/>
      <c r="F319" s="138">
        <v>20</v>
      </c>
      <c r="G319" s="138">
        <v>1.1842800000000002E-2</v>
      </c>
      <c r="H319" s="138">
        <v>3.8</v>
      </c>
      <c r="I319" s="138">
        <v>3.4</v>
      </c>
      <c r="J319" s="138">
        <v>0.45599999999999996</v>
      </c>
      <c r="K319" s="139" t="s">
        <v>494</v>
      </c>
    </row>
    <row r="320" spans="1:11" s="7" customFormat="1" ht="25" x14ac:dyDescent="0.25">
      <c r="A320" s="94" t="s">
        <v>1285</v>
      </c>
      <c r="B320" s="79" t="s">
        <v>1287</v>
      </c>
      <c r="C320" s="80"/>
      <c r="D320" s="80"/>
      <c r="E320" s="80"/>
      <c r="F320" s="80">
        <v>20</v>
      </c>
      <c r="G320" s="80"/>
      <c r="H320" s="80">
        <v>3.8</v>
      </c>
      <c r="I320" s="80"/>
      <c r="J320" s="80">
        <v>0.45599999999999996</v>
      </c>
      <c r="K320" s="102" t="s">
        <v>1288</v>
      </c>
    </row>
    <row r="321" spans="1:11" s="7" customFormat="1" ht="25" x14ac:dyDescent="0.25">
      <c r="A321" s="94" t="s">
        <v>1285</v>
      </c>
      <c r="B321" s="79" t="s">
        <v>1287</v>
      </c>
      <c r="C321" s="80"/>
      <c r="D321" s="80"/>
      <c r="E321" s="80"/>
      <c r="F321" s="80">
        <v>20</v>
      </c>
      <c r="G321" s="80"/>
      <c r="H321" s="80">
        <v>10.3</v>
      </c>
      <c r="I321" s="80"/>
      <c r="J321" s="80">
        <v>1.236</v>
      </c>
      <c r="K321" s="102" t="s">
        <v>1288</v>
      </c>
    </row>
    <row r="322" spans="1:11" s="7" customFormat="1" ht="25" x14ac:dyDescent="0.25">
      <c r="A322" s="94" t="s">
        <v>1285</v>
      </c>
      <c r="B322" s="79" t="s">
        <v>1287</v>
      </c>
      <c r="C322" s="80"/>
      <c r="D322" s="80"/>
      <c r="E322" s="80"/>
      <c r="F322" s="80">
        <v>20</v>
      </c>
      <c r="G322" s="80"/>
      <c r="H322" s="80">
        <v>3.5</v>
      </c>
      <c r="I322" s="80"/>
      <c r="J322" s="80">
        <v>0.42</v>
      </c>
      <c r="K322" s="102" t="s">
        <v>1288</v>
      </c>
    </row>
    <row r="323" spans="1:11" s="7" customFormat="1" ht="12.5" x14ac:dyDescent="0.25">
      <c r="A323" s="94" t="s">
        <v>1289</v>
      </c>
      <c r="B323" s="79"/>
      <c r="C323" s="80">
        <v>3170</v>
      </c>
      <c r="D323" s="80">
        <v>0.3</v>
      </c>
      <c r="E323" s="80">
        <v>0.08</v>
      </c>
      <c r="F323" s="80">
        <v>10</v>
      </c>
      <c r="G323" s="80">
        <v>1.3110000000000002E-2</v>
      </c>
      <c r="H323" s="80">
        <v>1.2</v>
      </c>
      <c r="I323" s="80"/>
      <c r="J323" s="80"/>
      <c r="K323" s="102" t="s">
        <v>494</v>
      </c>
    </row>
    <row r="324" spans="1:11" s="7" customFormat="1" ht="25" x14ac:dyDescent="0.25">
      <c r="A324" s="94" t="s">
        <v>1295</v>
      </c>
      <c r="B324" s="79" t="s">
        <v>1296</v>
      </c>
      <c r="C324" s="80"/>
      <c r="D324" s="80"/>
      <c r="E324" s="80"/>
      <c r="F324" s="80"/>
      <c r="G324" s="80">
        <v>8.0726999999999986E-3</v>
      </c>
      <c r="H324" s="80">
        <v>5.01</v>
      </c>
      <c r="I324" s="80">
        <v>4.26</v>
      </c>
      <c r="J324" s="80">
        <v>7.8399999999999997E-2</v>
      </c>
      <c r="K324" s="102" t="s">
        <v>494</v>
      </c>
    </row>
    <row r="325" spans="1:11" s="7" customFormat="1" ht="50" x14ac:dyDescent="0.25">
      <c r="A325" s="95" t="s">
        <v>1297</v>
      </c>
      <c r="B325" s="86" t="s">
        <v>1337</v>
      </c>
      <c r="C325" s="100"/>
      <c r="D325" s="100">
        <v>5.1282051282051287E-2</v>
      </c>
      <c r="E325" s="100"/>
      <c r="F325" s="100"/>
      <c r="G325" s="100"/>
      <c r="H325" s="100"/>
      <c r="I325" s="100"/>
      <c r="J325" s="100"/>
      <c r="K325" s="101" t="s">
        <v>494</v>
      </c>
    </row>
    <row r="326" spans="1:11" s="7" customFormat="1" ht="13" x14ac:dyDescent="0.3">
      <c r="A326" s="96"/>
      <c r="B326" s="81" t="s">
        <v>1299</v>
      </c>
      <c r="C326" s="103">
        <v>3170</v>
      </c>
      <c r="D326" s="103">
        <v>0.3</v>
      </c>
      <c r="E326" s="103">
        <v>0.08</v>
      </c>
      <c r="F326" s="103">
        <v>15</v>
      </c>
      <c r="G326" s="103">
        <v>1.0591349999999999E-2</v>
      </c>
      <c r="H326" s="103">
        <v>3.105</v>
      </c>
      <c r="I326" s="103">
        <v>4.26</v>
      </c>
      <c r="J326" s="103">
        <v>7.8399999999999997E-2</v>
      </c>
      <c r="K326" s="90" t="s">
        <v>1321</v>
      </c>
    </row>
    <row r="327" spans="1:11" x14ac:dyDescent="0.3">
      <c r="A327" s="96"/>
      <c r="B327" s="81" t="s">
        <v>1301</v>
      </c>
      <c r="C327" s="80" t="s">
        <v>494</v>
      </c>
      <c r="D327" s="80" t="s">
        <v>494</v>
      </c>
      <c r="E327" s="80" t="s">
        <v>494</v>
      </c>
      <c r="F327" s="80" t="s">
        <v>494</v>
      </c>
      <c r="G327" s="80" t="s">
        <v>494</v>
      </c>
      <c r="H327" s="80" t="s">
        <v>494</v>
      </c>
      <c r="I327" s="80" t="s">
        <v>494</v>
      </c>
      <c r="J327" s="80" t="s">
        <v>494</v>
      </c>
      <c r="K327" s="90"/>
    </row>
    <row r="328" spans="1:11" ht="25" x14ac:dyDescent="0.3">
      <c r="A328" s="96"/>
      <c r="B328" s="81" t="s">
        <v>1302</v>
      </c>
      <c r="C328" s="92" t="s">
        <v>527</v>
      </c>
      <c r="D328" s="92">
        <v>0.17587014814126953</v>
      </c>
      <c r="E328" s="92" t="s">
        <v>527</v>
      </c>
      <c r="F328" s="92">
        <v>7.0710678118654755</v>
      </c>
      <c r="G328" s="92">
        <v>2.620236666791763E-3</v>
      </c>
      <c r="H328" s="92">
        <v>1.9468007944659704</v>
      </c>
      <c r="I328" s="92">
        <v>0.60811183182042627</v>
      </c>
      <c r="J328" s="92">
        <v>0.26700352057604027</v>
      </c>
      <c r="K328" s="90" t="s">
        <v>1322</v>
      </c>
    </row>
    <row r="329" spans="1:11" x14ac:dyDescent="0.3">
      <c r="A329" s="96"/>
      <c r="B329" s="81" t="s">
        <v>1304</v>
      </c>
      <c r="C329" s="92" t="s">
        <v>492</v>
      </c>
      <c r="D329" s="92" t="s">
        <v>1266</v>
      </c>
      <c r="E329" s="92" t="s">
        <v>492</v>
      </c>
      <c r="F329" s="80" t="s">
        <v>1266</v>
      </c>
      <c r="G329" s="80" t="s">
        <v>494</v>
      </c>
      <c r="H329" s="80" t="s">
        <v>1266</v>
      </c>
      <c r="I329" s="80" t="s">
        <v>494</v>
      </c>
      <c r="J329" s="80" t="s">
        <v>492</v>
      </c>
      <c r="K329" s="90"/>
    </row>
    <row r="330" spans="1:11" x14ac:dyDescent="0.3">
      <c r="A330" s="97"/>
      <c r="B330" s="85" t="s">
        <v>1305</v>
      </c>
      <c r="C330" s="106">
        <v>0.2</v>
      </c>
      <c r="D330" s="106">
        <v>0.15</v>
      </c>
      <c r="E330" s="106">
        <v>0.2</v>
      </c>
      <c r="F330" s="106">
        <v>0.15</v>
      </c>
      <c r="G330" s="106">
        <v>0.1</v>
      </c>
      <c r="H330" s="106">
        <v>0.15</v>
      </c>
      <c r="I330" s="106">
        <v>0.1</v>
      </c>
      <c r="J330" s="106">
        <v>0.2</v>
      </c>
      <c r="K330" s="101" t="s">
        <v>1662</v>
      </c>
    </row>
    <row r="331" spans="1:11" x14ac:dyDescent="0.3">
      <c r="A331" s="79"/>
      <c r="B331" s="79"/>
      <c r="C331" s="80"/>
      <c r="D331" s="80"/>
      <c r="E331" s="80"/>
      <c r="F331" s="80"/>
      <c r="G331" s="80"/>
      <c r="H331" s="80"/>
      <c r="I331" s="80"/>
      <c r="J331" s="80"/>
      <c r="K331" s="79"/>
    </row>
    <row r="332" spans="1:11" x14ac:dyDescent="0.3">
      <c r="A332" s="79"/>
      <c r="B332" s="79"/>
      <c r="C332" s="93"/>
      <c r="D332" s="80"/>
      <c r="E332" s="80"/>
      <c r="F332" s="80"/>
      <c r="G332" s="80"/>
      <c r="H332" s="80"/>
      <c r="I332" s="80"/>
      <c r="J332" s="80"/>
      <c r="K332" s="79"/>
    </row>
    <row r="333" spans="1:11" ht="26" x14ac:dyDescent="0.3">
      <c r="A333" s="132" t="s">
        <v>1377</v>
      </c>
      <c r="B333" s="133" t="s">
        <v>1281</v>
      </c>
      <c r="C333" s="134" t="s">
        <v>25</v>
      </c>
      <c r="D333" s="134" t="s">
        <v>23</v>
      </c>
      <c r="E333" s="134" t="s">
        <v>50</v>
      </c>
      <c r="F333" s="134" t="s">
        <v>503</v>
      </c>
      <c r="G333" s="134" t="s">
        <v>52</v>
      </c>
      <c r="H333" s="134" t="s">
        <v>60</v>
      </c>
      <c r="I333" s="134" t="s">
        <v>1269</v>
      </c>
      <c r="J333" s="134" t="s">
        <v>502</v>
      </c>
      <c r="K333" s="135" t="s">
        <v>1282</v>
      </c>
    </row>
    <row r="334" spans="1:11" x14ac:dyDescent="0.3">
      <c r="A334" s="111"/>
      <c r="B334" s="20"/>
      <c r="C334" s="80" t="s">
        <v>1283</v>
      </c>
      <c r="D334" s="80" t="s">
        <v>1283</v>
      </c>
      <c r="E334" s="80" t="s">
        <v>1283</v>
      </c>
      <c r="F334" s="80" t="s">
        <v>1283</v>
      </c>
      <c r="G334" s="80" t="s">
        <v>505</v>
      </c>
      <c r="H334" s="80" t="s">
        <v>1283</v>
      </c>
      <c r="I334" s="80" t="s">
        <v>1283</v>
      </c>
      <c r="J334" s="80" t="s">
        <v>1283</v>
      </c>
      <c r="K334" s="102" t="s">
        <v>1284</v>
      </c>
    </row>
    <row r="335" spans="1:11" ht="50.5" x14ac:dyDescent="0.3">
      <c r="A335" s="144" t="s">
        <v>1378</v>
      </c>
      <c r="B335" s="145" t="s">
        <v>1379</v>
      </c>
      <c r="C335" s="146">
        <v>2965.7603578002395</v>
      </c>
      <c r="D335" s="146">
        <v>6.0000000000000005E-2</v>
      </c>
      <c r="E335" s="146">
        <v>0.17</v>
      </c>
      <c r="F335" s="146">
        <v>3.5101498429014248</v>
      </c>
      <c r="G335" s="146">
        <v>2.5798217468805711E-2</v>
      </c>
      <c r="H335" s="146">
        <v>2.2034181134530098</v>
      </c>
      <c r="I335" s="146">
        <v>2.5594392618865593</v>
      </c>
      <c r="J335" s="146">
        <v>0.39812549591126223</v>
      </c>
      <c r="K335" s="148" t="s">
        <v>492</v>
      </c>
    </row>
    <row r="336" spans="1:11" x14ac:dyDescent="0.3">
      <c r="A336" s="96"/>
      <c r="B336" s="81" t="s">
        <v>1299</v>
      </c>
      <c r="C336" s="103">
        <v>2965.7603578002395</v>
      </c>
      <c r="D336" s="103">
        <v>6.0000000000000005E-2</v>
      </c>
      <c r="E336" s="103">
        <v>0.17</v>
      </c>
      <c r="F336" s="103">
        <v>3.5101498429014248</v>
      </c>
      <c r="G336" s="103">
        <v>2.5798217468805711E-2</v>
      </c>
      <c r="H336" s="103">
        <v>2.2034181134530098</v>
      </c>
      <c r="I336" s="103">
        <v>2.5594392618865593</v>
      </c>
      <c r="J336" s="103">
        <v>0.39812549591126223</v>
      </c>
      <c r="K336" s="90" t="s">
        <v>1380</v>
      </c>
    </row>
    <row r="337" spans="1:11" x14ac:dyDescent="0.3">
      <c r="A337" s="96"/>
      <c r="B337" s="81" t="s">
        <v>1301</v>
      </c>
      <c r="C337" s="80" t="s">
        <v>492</v>
      </c>
      <c r="D337" s="80" t="s">
        <v>492</v>
      </c>
      <c r="E337" s="80" t="s">
        <v>492</v>
      </c>
      <c r="F337" s="80" t="s">
        <v>492</v>
      </c>
      <c r="G337" s="80" t="s">
        <v>492</v>
      </c>
      <c r="H337" s="80" t="s">
        <v>492</v>
      </c>
      <c r="I337" s="80" t="s">
        <v>492</v>
      </c>
      <c r="J337" s="80" t="s">
        <v>492</v>
      </c>
      <c r="K337" s="90"/>
    </row>
    <row r="338" spans="1:11" x14ac:dyDescent="0.3">
      <c r="A338" s="96"/>
      <c r="B338" s="81" t="s">
        <v>1302</v>
      </c>
      <c r="C338" s="92" t="s">
        <v>527</v>
      </c>
      <c r="D338" s="92" t="s">
        <v>527</v>
      </c>
      <c r="E338" s="92" t="s">
        <v>527</v>
      </c>
      <c r="F338" s="92" t="s">
        <v>527</v>
      </c>
      <c r="G338" s="92" t="s">
        <v>527</v>
      </c>
      <c r="H338" s="92" t="s">
        <v>527</v>
      </c>
      <c r="I338" s="92" t="s">
        <v>527</v>
      </c>
      <c r="J338" s="92" t="s">
        <v>527</v>
      </c>
      <c r="K338" s="143" t="s">
        <v>1381</v>
      </c>
    </row>
    <row r="339" spans="1:11" x14ac:dyDescent="0.3">
      <c r="A339" s="96"/>
      <c r="B339" s="81" t="s">
        <v>1304</v>
      </c>
      <c r="C339" s="92" t="s">
        <v>492</v>
      </c>
      <c r="D339" s="92" t="s">
        <v>492</v>
      </c>
      <c r="E339" s="92" t="s">
        <v>492</v>
      </c>
      <c r="F339" s="92" t="s">
        <v>492</v>
      </c>
      <c r="G339" s="92" t="s">
        <v>492</v>
      </c>
      <c r="H339" s="92" t="s">
        <v>492</v>
      </c>
      <c r="I339" s="92" t="s">
        <v>492</v>
      </c>
      <c r="J339" s="92" t="s">
        <v>492</v>
      </c>
      <c r="K339" s="90"/>
    </row>
    <row r="340" spans="1:11" x14ac:dyDescent="0.3">
      <c r="A340" s="97"/>
      <c r="B340" s="85" t="s">
        <v>1305</v>
      </c>
      <c r="C340" s="106">
        <v>0.5</v>
      </c>
      <c r="D340" s="106">
        <v>0.5</v>
      </c>
      <c r="E340" s="106">
        <v>0.5</v>
      </c>
      <c r="F340" s="106">
        <v>0.5</v>
      </c>
      <c r="G340" s="106">
        <v>0.5</v>
      </c>
      <c r="H340" s="106">
        <v>0.5</v>
      </c>
      <c r="I340" s="106">
        <v>0.5</v>
      </c>
      <c r="J340" s="106">
        <v>0.5</v>
      </c>
      <c r="K340" s="101" t="s">
        <v>1662</v>
      </c>
    </row>
    <row r="341" spans="1:11" x14ac:dyDescent="0.3">
      <c r="A341" s="79"/>
      <c r="B341" s="79"/>
      <c r="C341" s="80"/>
      <c r="D341" s="80"/>
      <c r="E341" s="80"/>
      <c r="F341" s="80"/>
      <c r="G341" s="80"/>
      <c r="H341" s="80"/>
      <c r="I341" s="80"/>
      <c r="J341" s="80"/>
      <c r="K341" s="79"/>
    </row>
    <row r="342" spans="1:11" x14ac:dyDescent="0.3">
      <c r="A342" s="79"/>
      <c r="B342" s="79"/>
      <c r="C342" s="93"/>
      <c r="D342" s="80"/>
      <c r="E342" s="80"/>
      <c r="F342" s="80"/>
      <c r="G342" s="80"/>
      <c r="H342" s="80"/>
      <c r="I342" s="80"/>
      <c r="J342" s="80"/>
      <c r="K342" s="79"/>
    </row>
    <row r="343" spans="1:11" x14ac:dyDescent="0.3">
      <c r="A343" s="132" t="s">
        <v>1382</v>
      </c>
      <c r="B343" s="133" t="s">
        <v>1281</v>
      </c>
      <c r="C343" s="134" t="s">
        <v>25</v>
      </c>
      <c r="D343" s="134" t="s">
        <v>23</v>
      </c>
      <c r="E343" s="134" t="s">
        <v>50</v>
      </c>
      <c r="F343" s="134" t="s">
        <v>503</v>
      </c>
      <c r="G343" s="134" t="s">
        <v>52</v>
      </c>
      <c r="H343" s="134" t="s">
        <v>60</v>
      </c>
      <c r="I343" s="134" t="s">
        <v>1269</v>
      </c>
      <c r="J343" s="134" t="s">
        <v>502</v>
      </c>
      <c r="K343" s="135" t="s">
        <v>1282</v>
      </c>
    </row>
    <row r="344" spans="1:11" x14ac:dyDescent="0.3">
      <c r="A344" s="111"/>
      <c r="B344" s="20"/>
      <c r="C344" s="80" t="s">
        <v>1283</v>
      </c>
      <c r="D344" s="80" t="s">
        <v>1283</v>
      </c>
      <c r="E344" s="80" t="s">
        <v>1283</v>
      </c>
      <c r="F344" s="80" t="s">
        <v>1283</v>
      </c>
      <c r="G344" s="80" t="s">
        <v>505</v>
      </c>
      <c r="H344" s="80" t="s">
        <v>1283</v>
      </c>
      <c r="I344" s="80" t="s">
        <v>1283</v>
      </c>
      <c r="J344" s="80" t="s">
        <v>1283</v>
      </c>
      <c r="K344" s="102" t="s">
        <v>1284</v>
      </c>
    </row>
    <row r="345" spans="1:11" x14ac:dyDescent="0.3">
      <c r="A345" s="136" t="s">
        <v>1332</v>
      </c>
      <c r="B345" s="137"/>
      <c r="C345" s="138"/>
      <c r="D345" s="138"/>
      <c r="E345" s="138"/>
      <c r="F345" s="138"/>
      <c r="G345" s="138">
        <v>2.9999999999999997E-4</v>
      </c>
      <c r="H345" s="138"/>
      <c r="I345" s="138"/>
      <c r="J345" s="138"/>
      <c r="K345" s="139" t="s">
        <v>1266</v>
      </c>
    </row>
    <row r="346" spans="1:11" x14ac:dyDescent="0.3">
      <c r="A346" s="94" t="s">
        <v>1333</v>
      </c>
      <c r="B346" s="79"/>
      <c r="C346" s="80">
        <v>2948.1</v>
      </c>
      <c r="D346" s="80"/>
      <c r="E346" s="80"/>
      <c r="F346" s="80">
        <v>0.15000000000000013</v>
      </c>
      <c r="G346" s="80">
        <v>4.2365399999999996E-3</v>
      </c>
      <c r="H346" s="80"/>
      <c r="I346" s="80"/>
      <c r="J346" s="80"/>
      <c r="K346" s="102" t="s">
        <v>492</v>
      </c>
    </row>
    <row r="347" spans="1:11" x14ac:dyDescent="0.3">
      <c r="A347" s="94" t="s">
        <v>1316</v>
      </c>
      <c r="B347" s="79"/>
      <c r="C347" s="80">
        <v>1370.0787401574803</v>
      </c>
      <c r="D347" s="80">
        <v>0</v>
      </c>
      <c r="E347" s="80">
        <v>0</v>
      </c>
      <c r="F347" s="80">
        <v>0</v>
      </c>
      <c r="G347" s="80">
        <v>3.0499999999999998E-3</v>
      </c>
      <c r="H347" s="80">
        <v>0</v>
      </c>
      <c r="I347" s="80">
        <v>0</v>
      </c>
      <c r="J347" s="80">
        <v>0</v>
      </c>
      <c r="K347" s="102" t="s">
        <v>1266</v>
      </c>
    </row>
    <row r="348" spans="1:11" x14ac:dyDescent="0.3">
      <c r="A348" s="95" t="s">
        <v>1354</v>
      </c>
      <c r="B348" s="86"/>
      <c r="C348" s="100">
        <v>1863</v>
      </c>
      <c r="D348" s="100"/>
      <c r="E348" s="100"/>
      <c r="F348" s="100"/>
      <c r="G348" s="100">
        <v>1.224E-3</v>
      </c>
      <c r="H348" s="100"/>
      <c r="I348" s="100"/>
      <c r="J348" s="100"/>
      <c r="K348" s="101" t="s">
        <v>1266</v>
      </c>
    </row>
    <row r="349" spans="1:11" ht="25" x14ac:dyDescent="0.3">
      <c r="A349" s="96"/>
      <c r="B349" s="81" t="s">
        <v>1299</v>
      </c>
      <c r="C349" s="103">
        <v>1616.5393700787401</v>
      </c>
      <c r="D349" s="103">
        <v>0</v>
      </c>
      <c r="E349" s="103">
        <v>0</v>
      </c>
      <c r="F349" s="103">
        <v>0</v>
      </c>
      <c r="G349" s="103">
        <v>1.5246666666666666E-3</v>
      </c>
      <c r="H349" s="103">
        <v>0</v>
      </c>
      <c r="I349" s="103">
        <v>0</v>
      </c>
      <c r="J349" s="103">
        <v>0</v>
      </c>
      <c r="K349" s="90" t="s">
        <v>1369</v>
      </c>
    </row>
    <row r="350" spans="1:11" x14ac:dyDescent="0.3">
      <c r="A350" s="96"/>
      <c r="B350" s="81" t="s">
        <v>1301</v>
      </c>
      <c r="C350" s="80" t="s">
        <v>1266</v>
      </c>
      <c r="D350" s="80" t="s">
        <v>492</v>
      </c>
      <c r="E350" s="80" t="s">
        <v>492</v>
      </c>
      <c r="F350" s="80" t="s">
        <v>1266</v>
      </c>
      <c r="G350" s="80" t="s">
        <v>1266</v>
      </c>
      <c r="H350" s="80" t="s">
        <v>1266</v>
      </c>
      <c r="I350" s="80" t="s">
        <v>1266</v>
      </c>
      <c r="J350" s="80" t="s">
        <v>1266</v>
      </c>
      <c r="K350" s="90"/>
    </row>
    <row r="351" spans="1:11" ht="25" x14ac:dyDescent="0.3">
      <c r="A351" s="96"/>
      <c r="B351" s="81" t="s">
        <v>1302</v>
      </c>
      <c r="C351" s="92">
        <v>807.31700454031773</v>
      </c>
      <c r="D351" s="92" t="s">
        <v>527</v>
      </c>
      <c r="E351" s="92" t="s">
        <v>527</v>
      </c>
      <c r="F351" s="92">
        <v>0.10606601717798222</v>
      </c>
      <c r="G351" s="92">
        <v>1.7731838970902033E-3</v>
      </c>
      <c r="H351" s="92" t="s">
        <v>527</v>
      </c>
      <c r="I351" s="92" t="s">
        <v>527</v>
      </c>
      <c r="J351" s="92" t="s">
        <v>527</v>
      </c>
      <c r="K351" s="90" t="s">
        <v>1322</v>
      </c>
    </row>
    <row r="352" spans="1:11" x14ac:dyDescent="0.3">
      <c r="A352" s="96"/>
      <c r="B352" s="81" t="s">
        <v>1304</v>
      </c>
      <c r="C352" s="92" t="s">
        <v>492</v>
      </c>
      <c r="D352" s="92" t="s">
        <v>492</v>
      </c>
      <c r="E352" s="92" t="s">
        <v>492</v>
      </c>
      <c r="F352" s="80" t="s">
        <v>1266</v>
      </c>
      <c r="G352" s="80" t="s">
        <v>494</v>
      </c>
      <c r="H352" s="80" t="s">
        <v>492</v>
      </c>
      <c r="I352" s="80" t="s">
        <v>492</v>
      </c>
      <c r="J352" s="80" t="s">
        <v>492</v>
      </c>
      <c r="K352" s="90"/>
    </row>
    <row r="353" spans="1:11" x14ac:dyDescent="0.3">
      <c r="A353" s="97"/>
      <c r="B353" s="85" t="s">
        <v>1305</v>
      </c>
      <c r="C353" s="106">
        <v>0.4</v>
      </c>
      <c r="D353" s="106">
        <v>0.5</v>
      </c>
      <c r="E353" s="106">
        <v>0.5</v>
      </c>
      <c r="F353" s="106">
        <v>0.3</v>
      </c>
      <c r="G353" s="106">
        <v>0.15</v>
      </c>
      <c r="H353" s="106">
        <v>0.4</v>
      </c>
      <c r="I353" s="106">
        <v>0.4</v>
      </c>
      <c r="J353" s="106">
        <v>0.4</v>
      </c>
      <c r="K353" s="101" t="s">
        <v>1662</v>
      </c>
    </row>
    <row r="354" spans="1:11" x14ac:dyDescent="0.3">
      <c r="A354" s="79"/>
      <c r="B354" s="79"/>
      <c r="C354" s="80"/>
      <c r="D354" s="80"/>
      <c r="E354" s="80"/>
      <c r="F354" s="80"/>
      <c r="G354" s="80"/>
      <c r="H354" s="80"/>
      <c r="I354" s="80"/>
      <c r="J354" s="80"/>
      <c r="K354" s="79"/>
    </row>
    <row r="355" spans="1:11" x14ac:dyDescent="0.3">
      <c r="A355" s="79"/>
      <c r="B355" s="79"/>
      <c r="C355" s="93"/>
      <c r="D355" s="80"/>
      <c r="E355" s="80"/>
      <c r="F355" s="80"/>
      <c r="G355" s="80"/>
      <c r="H355" s="80"/>
      <c r="I355" s="80"/>
      <c r="J355" s="80"/>
      <c r="K355" s="79"/>
    </row>
    <row r="356" spans="1:11" x14ac:dyDescent="0.3">
      <c r="A356" s="132" t="s">
        <v>1383</v>
      </c>
      <c r="B356" s="133" t="s">
        <v>1281</v>
      </c>
      <c r="C356" s="134" t="s">
        <v>25</v>
      </c>
      <c r="D356" s="134" t="s">
        <v>23</v>
      </c>
      <c r="E356" s="134" t="s">
        <v>50</v>
      </c>
      <c r="F356" s="134" t="s">
        <v>503</v>
      </c>
      <c r="G356" s="134" t="s">
        <v>52</v>
      </c>
      <c r="H356" s="134" t="s">
        <v>60</v>
      </c>
      <c r="I356" s="134" t="s">
        <v>1269</v>
      </c>
      <c r="J356" s="134" t="s">
        <v>502</v>
      </c>
      <c r="K356" s="135" t="s">
        <v>1282</v>
      </c>
    </row>
    <row r="357" spans="1:11" x14ac:dyDescent="0.3">
      <c r="A357" s="111"/>
      <c r="B357" s="20"/>
      <c r="C357" s="80" t="s">
        <v>1283</v>
      </c>
      <c r="D357" s="80" t="s">
        <v>1283</v>
      </c>
      <c r="E357" s="80" t="s">
        <v>1283</v>
      </c>
      <c r="F357" s="80" t="s">
        <v>1283</v>
      </c>
      <c r="G357" s="80" t="s">
        <v>505</v>
      </c>
      <c r="H357" s="80" t="s">
        <v>1283</v>
      </c>
      <c r="I357" s="80" t="s">
        <v>1283</v>
      </c>
      <c r="J357" s="80" t="s">
        <v>1283</v>
      </c>
      <c r="K357" s="102" t="s">
        <v>1284</v>
      </c>
    </row>
    <row r="358" spans="1:11" x14ac:dyDescent="0.3">
      <c r="A358" s="136" t="s">
        <v>1366</v>
      </c>
      <c r="B358" s="137"/>
      <c r="C358" s="138">
        <v>0</v>
      </c>
      <c r="D358" s="138"/>
      <c r="E358" s="138"/>
      <c r="F358" s="138">
        <v>0</v>
      </c>
      <c r="G358" s="138"/>
      <c r="H358" s="138">
        <v>0</v>
      </c>
      <c r="I358" s="138">
        <v>0</v>
      </c>
      <c r="J358" s="138">
        <v>0</v>
      </c>
      <c r="K358" s="139" t="s">
        <v>1266</v>
      </c>
    </row>
    <row r="359" spans="1:11" x14ac:dyDescent="0.3">
      <c r="A359" s="94" t="s">
        <v>1367</v>
      </c>
      <c r="B359" s="79"/>
      <c r="C359" s="80"/>
      <c r="D359" s="80"/>
      <c r="E359" s="80"/>
      <c r="F359" s="80"/>
      <c r="G359" s="80">
        <v>3.5380342799999993</v>
      </c>
      <c r="H359" s="80"/>
      <c r="I359" s="80"/>
      <c r="J359" s="80"/>
      <c r="K359" s="102" t="s">
        <v>492</v>
      </c>
    </row>
    <row r="360" spans="1:11" x14ac:dyDescent="0.3">
      <c r="A360" s="95" t="s">
        <v>1368</v>
      </c>
      <c r="B360" s="86"/>
      <c r="C360" s="100"/>
      <c r="D360" s="100">
        <v>0</v>
      </c>
      <c r="E360" s="100">
        <v>0</v>
      </c>
      <c r="F360" s="100"/>
      <c r="G360" s="100"/>
      <c r="H360" s="100"/>
      <c r="I360" s="100"/>
      <c r="J360" s="100"/>
      <c r="K360" s="101" t="s">
        <v>492</v>
      </c>
    </row>
    <row r="361" spans="1:11" ht="25" x14ac:dyDescent="0.3">
      <c r="A361" s="96"/>
      <c r="B361" s="81" t="s">
        <v>1299</v>
      </c>
      <c r="C361" s="103">
        <v>0</v>
      </c>
      <c r="D361" s="103">
        <v>0</v>
      </c>
      <c r="E361" s="103">
        <v>0</v>
      </c>
      <c r="F361" s="103">
        <v>0</v>
      </c>
      <c r="G361" s="103">
        <v>3.5380342799999993</v>
      </c>
      <c r="H361" s="103">
        <v>0</v>
      </c>
      <c r="I361" s="103">
        <v>0</v>
      </c>
      <c r="J361" s="103">
        <v>0</v>
      </c>
      <c r="K361" s="90" t="s">
        <v>1369</v>
      </c>
    </row>
    <row r="362" spans="1:11" x14ac:dyDescent="0.3">
      <c r="A362" s="96"/>
      <c r="B362" s="81" t="s">
        <v>1301</v>
      </c>
      <c r="C362" s="80" t="s">
        <v>1266</v>
      </c>
      <c r="D362" s="80" t="s">
        <v>492</v>
      </c>
      <c r="E362" s="80" t="s">
        <v>492</v>
      </c>
      <c r="F362" s="80" t="s">
        <v>1266</v>
      </c>
      <c r="G362" s="80" t="s">
        <v>492</v>
      </c>
      <c r="H362" s="80" t="s">
        <v>1266</v>
      </c>
      <c r="I362" s="80" t="s">
        <v>1266</v>
      </c>
      <c r="J362" s="80" t="s">
        <v>1266</v>
      </c>
      <c r="K362" s="90"/>
    </row>
    <row r="363" spans="1:11" ht="25" x14ac:dyDescent="0.3">
      <c r="A363" s="96"/>
      <c r="B363" s="81" t="s">
        <v>1302</v>
      </c>
      <c r="C363" s="92" t="s">
        <v>527</v>
      </c>
      <c r="D363" s="92" t="s">
        <v>527</v>
      </c>
      <c r="E363" s="92" t="s">
        <v>527</v>
      </c>
      <c r="F363" s="92" t="s">
        <v>527</v>
      </c>
      <c r="G363" s="92" t="s">
        <v>527</v>
      </c>
      <c r="H363" s="92" t="s">
        <v>527</v>
      </c>
      <c r="I363" s="92" t="s">
        <v>527</v>
      </c>
      <c r="J363" s="92" t="s">
        <v>527</v>
      </c>
      <c r="K363" s="90" t="s">
        <v>1322</v>
      </c>
    </row>
    <row r="364" spans="1:11" x14ac:dyDescent="0.3">
      <c r="A364" s="96"/>
      <c r="B364" s="81" t="s">
        <v>1304</v>
      </c>
      <c r="C364" s="92" t="s">
        <v>492</v>
      </c>
      <c r="D364" s="92" t="s">
        <v>492</v>
      </c>
      <c r="E364" s="92" t="s">
        <v>492</v>
      </c>
      <c r="F364" s="92" t="s">
        <v>492</v>
      </c>
      <c r="G364" s="92" t="s">
        <v>492</v>
      </c>
      <c r="H364" s="92" t="s">
        <v>492</v>
      </c>
      <c r="I364" s="92" t="s">
        <v>492</v>
      </c>
      <c r="J364" s="92" t="s">
        <v>492</v>
      </c>
      <c r="K364" s="90"/>
    </row>
    <row r="365" spans="1:11" x14ac:dyDescent="0.3">
      <c r="A365" s="97"/>
      <c r="B365" s="85" t="s">
        <v>1305</v>
      </c>
      <c r="C365" s="106">
        <v>0.4</v>
      </c>
      <c r="D365" s="106">
        <v>0.5</v>
      </c>
      <c r="E365" s="106">
        <v>0.5</v>
      </c>
      <c r="F365" s="106">
        <v>0.4</v>
      </c>
      <c r="G365" s="106">
        <v>0.5</v>
      </c>
      <c r="H365" s="106">
        <v>0.4</v>
      </c>
      <c r="I365" s="106">
        <v>0.4</v>
      </c>
      <c r="J365" s="106">
        <v>0.4</v>
      </c>
      <c r="K365" s="101" t="s">
        <v>1662</v>
      </c>
    </row>
    <row r="366" spans="1:11" x14ac:dyDescent="0.3">
      <c r="A366" s="79"/>
      <c r="B366" s="79"/>
      <c r="C366" s="80"/>
      <c r="D366" s="80"/>
      <c r="E366" s="80"/>
      <c r="F366" s="80"/>
      <c r="G366" s="80"/>
      <c r="H366" s="80"/>
      <c r="I366" s="80"/>
      <c r="J366" s="80"/>
      <c r="K366" s="79"/>
    </row>
    <row r="367" spans="1:11" x14ac:dyDescent="0.3">
      <c r="A367" s="79"/>
      <c r="B367" s="79"/>
      <c r="C367" s="93"/>
      <c r="D367" s="80"/>
      <c r="E367" s="80"/>
      <c r="F367" s="80"/>
      <c r="G367" s="80"/>
      <c r="H367" s="80"/>
      <c r="I367" s="80"/>
      <c r="J367" s="80"/>
      <c r="K367" s="79"/>
    </row>
    <row r="368" spans="1:11" x14ac:dyDescent="0.3">
      <c r="A368" s="132" t="s">
        <v>1384</v>
      </c>
      <c r="B368" s="133" t="s">
        <v>1281</v>
      </c>
      <c r="C368" s="134" t="s">
        <v>25</v>
      </c>
      <c r="D368" s="134" t="s">
        <v>23</v>
      </c>
      <c r="E368" s="134" t="s">
        <v>50</v>
      </c>
      <c r="F368" s="134" t="s">
        <v>503</v>
      </c>
      <c r="G368" s="134" t="s">
        <v>52</v>
      </c>
      <c r="H368" s="134" t="s">
        <v>60</v>
      </c>
      <c r="I368" s="134" t="s">
        <v>1269</v>
      </c>
      <c r="J368" s="134" t="s">
        <v>502</v>
      </c>
      <c r="K368" s="135" t="s">
        <v>1282</v>
      </c>
    </row>
    <row r="369" spans="1:11" x14ac:dyDescent="0.3">
      <c r="A369" s="111"/>
      <c r="B369" s="20"/>
      <c r="C369" s="80" t="s">
        <v>1283</v>
      </c>
      <c r="D369" s="80" t="s">
        <v>1283</v>
      </c>
      <c r="E369" s="80" t="s">
        <v>1283</v>
      </c>
      <c r="F369" s="80" t="s">
        <v>1283</v>
      </c>
      <c r="G369" s="80" t="s">
        <v>505</v>
      </c>
      <c r="H369" s="80" t="s">
        <v>1283</v>
      </c>
      <c r="I369" s="80" t="s">
        <v>1283</v>
      </c>
      <c r="J369" s="80" t="s">
        <v>1283</v>
      </c>
      <c r="K369" s="102" t="s">
        <v>1284</v>
      </c>
    </row>
    <row r="370" spans="1:11" x14ac:dyDescent="0.3">
      <c r="A370" s="136" t="s">
        <v>1294</v>
      </c>
      <c r="B370" s="137"/>
      <c r="C370" s="138">
        <v>0</v>
      </c>
      <c r="D370" s="138">
        <v>0</v>
      </c>
      <c r="E370" s="138">
        <v>0</v>
      </c>
      <c r="F370" s="138"/>
      <c r="G370" s="138"/>
      <c r="H370" s="138"/>
      <c r="I370" s="138"/>
      <c r="J370" s="138"/>
      <c r="K370" s="139" t="s">
        <v>494</v>
      </c>
    </row>
    <row r="371" spans="1:11" x14ac:dyDescent="0.3">
      <c r="A371" s="94" t="s">
        <v>1338</v>
      </c>
      <c r="B371" s="79"/>
      <c r="C371" s="80">
        <v>0</v>
      </c>
      <c r="D371" s="80">
        <v>0</v>
      </c>
      <c r="E371" s="80">
        <v>0</v>
      </c>
      <c r="F371" s="80"/>
      <c r="G371" s="80"/>
      <c r="H371" s="80"/>
      <c r="I371" s="80"/>
      <c r="J371" s="80"/>
      <c r="K371" s="102" t="s">
        <v>494</v>
      </c>
    </row>
    <row r="372" spans="1:11" x14ac:dyDescent="0.3">
      <c r="A372" s="95" t="s">
        <v>1385</v>
      </c>
      <c r="B372" s="86"/>
      <c r="C372" s="100"/>
      <c r="D372" s="100"/>
      <c r="E372" s="100"/>
      <c r="F372" s="149">
        <v>0</v>
      </c>
      <c r="G372" s="149">
        <v>6.0081484498333326</v>
      </c>
      <c r="H372" s="149">
        <v>0</v>
      </c>
      <c r="I372" s="149">
        <v>0</v>
      </c>
      <c r="J372" s="149">
        <v>0</v>
      </c>
      <c r="K372" s="101" t="s">
        <v>492</v>
      </c>
    </row>
    <row r="373" spans="1:11" ht="25" x14ac:dyDescent="0.3">
      <c r="A373" s="96"/>
      <c r="B373" s="81" t="s">
        <v>1299</v>
      </c>
      <c r="C373" s="103">
        <v>0</v>
      </c>
      <c r="D373" s="103">
        <v>0</v>
      </c>
      <c r="E373" s="103">
        <v>0</v>
      </c>
      <c r="F373" s="103">
        <v>0</v>
      </c>
      <c r="G373" s="103">
        <v>6.0081484498333326</v>
      </c>
      <c r="H373" s="103">
        <v>0</v>
      </c>
      <c r="I373" s="103">
        <v>0</v>
      </c>
      <c r="J373" s="103">
        <v>0</v>
      </c>
      <c r="K373" s="90" t="s">
        <v>1386</v>
      </c>
    </row>
    <row r="374" spans="1:11" x14ac:dyDescent="0.3">
      <c r="A374" s="96"/>
      <c r="B374" s="81" t="s">
        <v>1301</v>
      </c>
      <c r="C374" s="80" t="s">
        <v>494</v>
      </c>
      <c r="D374" s="80" t="s">
        <v>494</v>
      </c>
      <c r="E374" s="80" t="s">
        <v>494</v>
      </c>
      <c r="F374" s="80" t="s">
        <v>492</v>
      </c>
      <c r="G374" s="80" t="s">
        <v>492</v>
      </c>
      <c r="H374" s="80" t="s">
        <v>492</v>
      </c>
      <c r="I374" s="80" t="s">
        <v>492</v>
      </c>
      <c r="J374" s="80" t="s">
        <v>492</v>
      </c>
      <c r="K374" s="90"/>
    </row>
    <row r="375" spans="1:11" ht="25" x14ac:dyDescent="0.3">
      <c r="A375" s="96"/>
      <c r="B375" s="81" t="s">
        <v>1302</v>
      </c>
      <c r="C375" s="92">
        <v>0</v>
      </c>
      <c r="D375" s="92">
        <v>0</v>
      </c>
      <c r="E375" s="92">
        <v>0</v>
      </c>
      <c r="F375" s="92" t="s">
        <v>527</v>
      </c>
      <c r="G375" s="92" t="s">
        <v>527</v>
      </c>
      <c r="H375" s="92" t="s">
        <v>527</v>
      </c>
      <c r="I375" s="92" t="s">
        <v>527</v>
      </c>
      <c r="J375" s="92" t="s">
        <v>527</v>
      </c>
      <c r="K375" s="90" t="s">
        <v>1322</v>
      </c>
    </row>
    <row r="376" spans="1:11" x14ac:dyDescent="0.3">
      <c r="A376" s="96"/>
      <c r="B376" s="81" t="s">
        <v>1304</v>
      </c>
      <c r="C376" s="92" t="s">
        <v>494</v>
      </c>
      <c r="D376" s="92" t="s">
        <v>494</v>
      </c>
      <c r="E376" s="92" t="s">
        <v>494</v>
      </c>
      <c r="F376" s="80" t="s">
        <v>492</v>
      </c>
      <c r="G376" s="80" t="s">
        <v>492</v>
      </c>
      <c r="H376" s="80" t="s">
        <v>492</v>
      </c>
      <c r="I376" s="80" t="s">
        <v>492</v>
      </c>
      <c r="J376" s="80" t="s">
        <v>492</v>
      </c>
      <c r="K376" s="90"/>
    </row>
    <row r="377" spans="1:11" x14ac:dyDescent="0.3">
      <c r="A377" s="97"/>
      <c r="B377" s="85" t="s">
        <v>1305</v>
      </c>
      <c r="C377" s="106">
        <v>0.1</v>
      </c>
      <c r="D377" s="106">
        <v>0.1</v>
      </c>
      <c r="E377" s="106">
        <v>0.1</v>
      </c>
      <c r="F377" s="106">
        <v>0.5</v>
      </c>
      <c r="G377" s="106">
        <v>0.5</v>
      </c>
      <c r="H377" s="106">
        <v>0.5</v>
      </c>
      <c r="I377" s="106">
        <v>0.5</v>
      </c>
      <c r="J377" s="106">
        <v>0.5</v>
      </c>
      <c r="K377" s="101" t="s">
        <v>1662</v>
      </c>
    </row>
    <row r="378" spans="1:11" x14ac:dyDescent="0.3">
      <c r="A378" s="79"/>
      <c r="B378" s="79"/>
      <c r="C378" s="80"/>
      <c r="D378" s="80"/>
      <c r="E378" s="80"/>
      <c r="F378" s="80"/>
      <c r="G378" s="80"/>
      <c r="H378" s="80"/>
      <c r="I378" s="80"/>
      <c r="J378" s="80"/>
      <c r="K378" s="79"/>
    </row>
    <row r="379" spans="1:11" x14ac:dyDescent="0.3">
      <c r="A379" s="79"/>
      <c r="B379" s="79"/>
      <c r="C379" s="93"/>
      <c r="D379" s="80"/>
      <c r="E379" s="80"/>
      <c r="F379" s="80"/>
      <c r="G379" s="80"/>
      <c r="H379" s="80"/>
      <c r="I379" s="80"/>
      <c r="J379" s="80"/>
      <c r="K379" s="79"/>
    </row>
    <row r="380" spans="1:11" ht="26" x14ac:dyDescent="0.3">
      <c r="A380" s="132" t="s">
        <v>1387</v>
      </c>
      <c r="B380" s="133" t="s">
        <v>1281</v>
      </c>
      <c r="C380" s="134" t="s">
        <v>25</v>
      </c>
      <c r="D380" s="134" t="s">
        <v>23</v>
      </c>
      <c r="E380" s="134" t="s">
        <v>50</v>
      </c>
      <c r="F380" s="134" t="s">
        <v>503</v>
      </c>
      <c r="G380" s="134" t="s">
        <v>52</v>
      </c>
      <c r="H380" s="134" t="s">
        <v>60</v>
      </c>
      <c r="I380" s="134" t="s">
        <v>1269</v>
      </c>
      <c r="J380" s="134" t="s">
        <v>502</v>
      </c>
      <c r="K380" s="135" t="s">
        <v>1282</v>
      </c>
    </row>
    <row r="381" spans="1:11" x14ac:dyDescent="0.3">
      <c r="A381" s="111"/>
      <c r="B381" s="20"/>
      <c r="C381" s="80" t="s">
        <v>1283</v>
      </c>
      <c r="D381" s="80" t="s">
        <v>1283</v>
      </c>
      <c r="E381" s="80" t="s">
        <v>1283</v>
      </c>
      <c r="F381" s="80" t="s">
        <v>1283</v>
      </c>
      <c r="G381" s="80" t="s">
        <v>505</v>
      </c>
      <c r="H381" s="80" t="s">
        <v>1283</v>
      </c>
      <c r="I381" s="80" t="s">
        <v>1283</v>
      </c>
      <c r="J381" s="80" t="s">
        <v>1283</v>
      </c>
      <c r="K381" s="102" t="s">
        <v>1284</v>
      </c>
    </row>
    <row r="382" spans="1:11" x14ac:dyDescent="0.3">
      <c r="A382" s="136" t="s">
        <v>1388</v>
      </c>
      <c r="B382" s="137"/>
      <c r="C382" s="138">
        <v>7655.995858255731</v>
      </c>
      <c r="D382" s="138"/>
      <c r="E382" s="138"/>
      <c r="F382" s="138">
        <v>6.7692271072110805E-5</v>
      </c>
      <c r="G382" s="138">
        <v>4.5359237000000005E-9</v>
      </c>
      <c r="H382" s="138"/>
      <c r="I382" s="138"/>
      <c r="J382" s="138"/>
      <c r="K382" s="139" t="s">
        <v>1266</v>
      </c>
    </row>
    <row r="383" spans="1:11" x14ac:dyDescent="0.3">
      <c r="A383" s="94" t="s">
        <v>1389</v>
      </c>
      <c r="B383" s="79"/>
      <c r="C383" s="80">
        <v>7656</v>
      </c>
      <c r="D383" s="80"/>
      <c r="E383" s="80"/>
      <c r="F383" s="109">
        <v>2.6829268292682928</v>
      </c>
      <c r="G383" s="110">
        <v>2.5000000000000001E-3</v>
      </c>
      <c r="H383" s="80">
        <v>0.14146341463414633</v>
      </c>
      <c r="I383" s="80"/>
      <c r="J383" s="80"/>
      <c r="K383" s="102" t="s">
        <v>1266</v>
      </c>
    </row>
    <row r="384" spans="1:11" ht="50.5" x14ac:dyDescent="0.3">
      <c r="A384" s="95" t="s">
        <v>1390</v>
      </c>
      <c r="B384" s="86" t="s">
        <v>1391</v>
      </c>
      <c r="C384" s="100"/>
      <c r="D384" s="100">
        <v>0.71516418715900609</v>
      </c>
      <c r="E384" s="100">
        <v>0.30069530171931802</v>
      </c>
      <c r="F384" s="100"/>
      <c r="G384" s="100"/>
      <c r="H384" s="100"/>
      <c r="I384" s="100">
        <v>0.12024390243902437</v>
      </c>
      <c r="J384" s="100">
        <v>2.4484052532833017E-3</v>
      </c>
      <c r="K384" s="101" t="s">
        <v>492</v>
      </c>
    </row>
    <row r="385" spans="1:11" ht="25" x14ac:dyDescent="0.3">
      <c r="A385" s="96"/>
      <c r="B385" s="81" t="s">
        <v>1299</v>
      </c>
      <c r="C385" s="103">
        <v>7655.9979291278651</v>
      </c>
      <c r="D385" s="103">
        <v>0.71516418715900609</v>
      </c>
      <c r="E385" s="103">
        <v>0.30069530171931802</v>
      </c>
      <c r="F385" s="103">
        <v>1.3414972607696825</v>
      </c>
      <c r="G385" s="103">
        <v>1.25000226796185E-3</v>
      </c>
      <c r="H385" s="103">
        <v>0.14146341463414633</v>
      </c>
      <c r="I385" s="103">
        <v>0.12024390243902437</v>
      </c>
      <c r="J385" s="103">
        <v>2.4484052532833017E-3</v>
      </c>
      <c r="K385" s="90" t="s">
        <v>1369</v>
      </c>
    </row>
    <row r="386" spans="1:11" x14ac:dyDescent="0.3">
      <c r="A386" s="96"/>
      <c r="B386" s="81" t="s">
        <v>1301</v>
      </c>
      <c r="C386" s="80" t="s">
        <v>1266</v>
      </c>
      <c r="D386" s="80" t="s">
        <v>492</v>
      </c>
      <c r="E386" s="80" t="s">
        <v>492</v>
      </c>
      <c r="F386" s="80" t="s">
        <v>1266</v>
      </c>
      <c r="G386" s="80" t="s">
        <v>1266</v>
      </c>
      <c r="H386" s="80" t="s">
        <v>1266</v>
      </c>
      <c r="I386" s="80" t="s">
        <v>492</v>
      </c>
      <c r="J386" s="80" t="s">
        <v>492</v>
      </c>
      <c r="K386" s="90"/>
    </row>
    <row r="387" spans="1:11" ht="25" x14ac:dyDescent="0.3">
      <c r="A387" s="96"/>
      <c r="B387" s="81" t="s">
        <v>1302</v>
      </c>
      <c r="C387" s="92">
        <v>2.9286554585246259E-3</v>
      </c>
      <c r="D387" s="92" t="s">
        <v>527</v>
      </c>
      <c r="E387" s="92" t="s">
        <v>527</v>
      </c>
      <c r="F387" s="92">
        <v>1.8970678887390235</v>
      </c>
      <c r="G387" s="92">
        <v>1.7677637455839616E-3</v>
      </c>
      <c r="H387" s="92" t="s">
        <v>527</v>
      </c>
      <c r="I387" s="92" t="s">
        <v>527</v>
      </c>
      <c r="J387" s="92" t="s">
        <v>527</v>
      </c>
      <c r="K387" s="90" t="s">
        <v>1322</v>
      </c>
    </row>
    <row r="388" spans="1:11" x14ac:dyDescent="0.3">
      <c r="A388" s="96"/>
      <c r="B388" s="81" t="s">
        <v>1304</v>
      </c>
      <c r="C388" s="92" t="s">
        <v>494</v>
      </c>
      <c r="D388" s="80" t="s">
        <v>492</v>
      </c>
      <c r="E388" s="80" t="s">
        <v>492</v>
      </c>
      <c r="F388" s="80" t="s">
        <v>492</v>
      </c>
      <c r="G388" s="80" t="s">
        <v>492</v>
      </c>
      <c r="H388" s="80" t="s">
        <v>492</v>
      </c>
      <c r="I388" s="80" t="s">
        <v>492</v>
      </c>
      <c r="J388" s="80" t="s">
        <v>492</v>
      </c>
      <c r="K388" s="90"/>
    </row>
    <row r="389" spans="1:11" x14ac:dyDescent="0.3">
      <c r="A389" s="97"/>
      <c r="B389" s="85" t="s">
        <v>1305</v>
      </c>
      <c r="C389" s="106">
        <v>0.15</v>
      </c>
      <c r="D389" s="106">
        <v>0.5</v>
      </c>
      <c r="E389" s="106">
        <v>0.5</v>
      </c>
      <c r="F389" s="106">
        <v>0.4</v>
      </c>
      <c r="G389" s="106">
        <v>0.4</v>
      </c>
      <c r="H389" s="106">
        <v>0.4</v>
      </c>
      <c r="I389" s="106">
        <v>0.5</v>
      </c>
      <c r="J389" s="106">
        <v>0.5</v>
      </c>
      <c r="K389" s="101" t="s">
        <v>1662</v>
      </c>
    </row>
    <row r="390" spans="1:11" x14ac:dyDescent="0.3">
      <c r="A390" s="79"/>
      <c r="B390" s="79"/>
      <c r="C390" s="80"/>
      <c r="D390" s="80"/>
      <c r="E390" s="80"/>
      <c r="F390" s="80"/>
      <c r="G390" s="80"/>
      <c r="H390" s="80"/>
      <c r="I390" s="80"/>
      <c r="J390" s="80"/>
      <c r="K390" s="79"/>
    </row>
    <row r="391" spans="1:11" x14ac:dyDescent="0.3">
      <c r="A391" s="79"/>
      <c r="B391" s="79"/>
      <c r="C391" s="93"/>
      <c r="D391" s="80"/>
      <c r="E391" s="80"/>
      <c r="F391" s="80"/>
      <c r="G391" s="80"/>
      <c r="H391" s="80"/>
      <c r="I391" s="80"/>
      <c r="J391" s="80"/>
      <c r="K391" s="79"/>
    </row>
    <row r="392" spans="1:11" x14ac:dyDescent="0.3">
      <c r="A392" s="132" t="s">
        <v>1392</v>
      </c>
      <c r="B392" s="133" t="s">
        <v>1281</v>
      </c>
      <c r="C392" s="134" t="s">
        <v>25</v>
      </c>
      <c r="D392" s="134" t="s">
        <v>23</v>
      </c>
      <c r="E392" s="134" t="s">
        <v>50</v>
      </c>
      <c r="F392" s="134" t="s">
        <v>503</v>
      </c>
      <c r="G392" s="134" t="s">
        <v>52</v>
      </c>
      <c r="H392" s="134" t="s">
        <v>60</v>
      </c>
      <c r="I392" s="134" t="s">
        <v>1269</v>
      </c>
      <c r="J392" s="134" t="s">
        <v>502</v>
      </c>
      <c r="K392" s="135" t="s">
        <v>1282</v>
      </c>
    </row>
    <row r="393" spans="1:11" x14ac:dyDescent="0.3">
      <c r="A393" s="111"/>
      <c r="B393" s="20"/>
      <c r="C393" s="80" t="s">
        <v>1283</v>
      </c>
      <c r="D393" s="80" t="s">
        <v>1283</v>
      </c>
      <c r="E393" s="80" t="s">
        <v>1283</v>
      </c>
      <c r="F393" s="80" t="s">
        <v>1283</v>
      </c>
      <c r="G393" s="80" t="s">
        <v>505</v>
      </c>
      <c r="H393" s="80" t="s">
        <v>1283</v>
      </c>
      <c r="I393" s="80" t="s">
        <v>1283</v>
      </c>
      <c r="J393" s="80" t="s">
        <v>1283</v>
      </c>
      <c r="K393" s="102" t="s">
        <v>1284</v>
      </c>
    </row>
    <row r="394" spans="1:11" ht="38" x14ac:dyDescent="0.3">
      <c r="A394" s="136" t="s">
        <v>1388</v>
      </c>
      <c r="B394" s="137" t="s">
        <v>1393</v>
      </c>
      <c r="C394" s="138">
        <v>4968.6126966929323</v>
      </c>
      <c r="D394" s="138"/>
      <c r="E394" s="138"/>
      <c r="F394" s="138">
        <v>6.7692271072110805E-5</v>
      </c>
      <c r="G394" s="138">
        <v>4.5359237000000005E-9</v>
      </c>
      <c r="H394" s="138"/>
      <c r="I394" s="138"/>
      <c r="J394" s="138"/>
      <c r="K394" s="139" t="s">
        <v>492</v>
      </c>
    </row>
    <row r="395" spans="1:11" ht="25.5" x14ac:dyDescent="0.3">
      <c r="A395" s="94" t="s">
        <v>1394</v>
      </c>
      <c r="B395" s="79"/>
      <c r="C395" s="80"/>
      <c r="D395" s="80"/>
      <c r="E395" s="80"/>
      <c r="F395" s="80"/>
      <c r="G395" s="80"/>
      <c r="H395" s="80"/>
      <c r="I395" s="80">
        <v>0</v>
      </c>
      <c r="J395" s="80">
        <v>0</v>
      </c>
      <c r="K395" s="102" t="s">
        <v>492</v>
      </c>
    </row>
    <row r="396" spans="1:11" ht="38" x14ac:dyDescent="0.3">
      <c r="A396" s="95" t="s">
        <v>1395</v>
      </c>
      <c r="B396" s="86" t="s">
        <v>1396</v>
      </c>
      <c r="C396" s="100"/>
      <c r="D396" s="100">
        <v>0</v>
      </c>
      <c r="E396" s="100">
        <v>0</v>
      </c>
      <c r="F396" s="100"/>
      <c r="G396" s="100"/>
      <c r="H396" s="100">
        <v>0</v>
      </c>
      <c r="I396" s="100"/>
      <c r="J396" s="100"/>
      <c r="K396" s="101" t="s">
        <v>492</v>
      </c>
    </row>
    <row r="397" spans="1:11" x14ac:dyDescent="0.3">
      <c r="A397" s="96"/>
      <c r="B397" s="81" t="s">
        <v>1299</v>
      </c>
      <c r="C397" s="103">
        <v>4968.6126966929323</v>
      </c>
      <c r="D397" s="103">
        <v>0</v>
      </c>
      <c r="E397" s="103">
        <v>0</v>
      </c>
      <c r="F397" s="103">
        <v>6.7692271072110805E-5</v>
      </c>
      <c r="G397" s="103">
        <v>4.5359237000000005E-9</v>
      </c>
      <c r="H397" s="103">
        <v>0</v>
      </c>
      <c r="I397" s="103">
        <v>0</v>
      </c>
      <c r="J397" s="103">
        <v>0</v>
      </c>
      <c r="K397" s="90" t="s">
        <v>1397</v>
      </c>
    </row>
    <row r="398" spans="1:11" x14ac:dyDescent="0.3">
      <c r="A398" s="96"/>
      <c r="B398" s="81" t="s">
        <v>1301</v>
      </c>
      <c r="C398" s="80" t="s">
        <v>492</v>
      </c>
      <c r="D398" s="80" t="s">
        <v>492</v>
      </c>
      <c r="E398" s="80" t="s">
        <v>492</v>
      </c>
      <c r="F398" s="80" t="s">
        <v>492</v>
      </c>
      <c r="G398" s="80" t="s">
        <v>492</v>
      </c>
      <c r="H398" s="80" t="s">
        <v>492</v>
      </c>
      <c r="I398" s="80" t="s">
        <v>492</v>
      </c>
      <c r="J398" s="80" t="s">
        <v>492</v>
      </c>
      <c r="K398" s="90"/>
    </row>
    <row r="399" spans="1:11" ht="25" x14ac:dyDescent="0.3">
      <c r="A399" s="96"/>
      <c r="B399" s="81" t="s">
        <v>1302</v>
      </c>
      <c r="C399" s="92" t="s">
        <v>527</v>
      </c>
      <c r="D399" s="92" t="s">
        <v>527</v>
      </c>
      <c r="E399" s="92" t="s">
        <v>527</v>
      </c>
      <c r="F399" s="92" t="s">
        <v>527</v>
      </c>
      <c r="G399" s="92" t="s">
        <v>527</v>
      </c>
      <c r="H399" s="92" t="s">
        <v>527</v>
      </c>
      <c r="I399" s="92" t="s">
        <v>527</v>
      </c>
      <c r="J399" s="92" t="s">
        <v>527</v>
      </c>
      <c r="K399" s="90" t="s">
        <v>1322</v>
      </c>
    </row>
    <row r="400" spans="1:11" x14ac:dyDescent="0.3">
      <c r="A400" s="96"/>
      <c r="B400" s="81" t="s">
        <v>1304</v>
      </c>
      <c r="C400" s="92" t="s">
        <v>492</v>
      </c>
      <c r="D400" s="92" t="s">
        <v>492</v>
      </c>
      <c r="E400" s="92" t="s">
        <v>492</v>
      </c>
      <c r="F400" s="80" t="s">
        <v>492</v>
      </c>
      <c r="G400" s="80" t="s">
        <v>492</v>
      </c>
      <c r="H400" s="80" t="s">
        <v>492</v>
      </c>
      <c r="I400" s="80" t="s">
        <v>492</v>
      </c>
      <c r="J400" s="80" t="s">
        <v>492</v>
      </c>
      <c r="K400" s="90"/>
    </row>
    <row r="401" spans="1:11" x14ac:dyDescent="0.3">
      <c r="A401" s="97"/>
      <c r="B401" s="85" t="s">
        <v>1305</v>
      </c>
      <c r="C401" s="106">
        <v>0.5</v>
      </c>
      <c r="D401" s="106">
        <v>0.5</v>
      </c>
      <c r="E401" s="106">
        <v>0.5</v>
      </c>
      <c r="F401" s="106">
        <v>0.5</v>
      </c>
      <c r="G401" s="106">
        <v>0.5</v>
      </c>
      <c r="H401" s="106">
        <v>0.5</v>
      </c>
      <c r="I401" s="106">
        <v>0.5</v>
      </c>
      <c r="J401" s="106">
        <v>0.5</v>
      </c>
      <c r="K401" s="101" t="s">
        <v>1662</v>
      </c>
    </row>
    <row r="402" spans="1:11" x14ac:dyDescent="0.3">
      <c r="A402" s="79"/>
      <c r="B402" s="79"/>
      <c r="C402" s="80"/>
      <c r="D402" s="80"/>
      <c r="E402" s="80"/>
      <c r="F402" s="80"/>
      <c r="G402" s="80"/>
      <c r="H402" s="80"/>
      <c r="I402" s="80"/>
      <c r="J402" s="80"/>
      <c r="K402" s="79"/>
    </row>
    <row r="403" spans="1:11" x14ac:dyDescent="0.3">
      <c r="A403" s="79"/>
      <c r="B403" s="79"/>
      <c r="C403" s="93"/>
      <c r="D403" s="80"/>
      <c r="E403" s="80"/>
      <c r="F403" s="80"/>
      <c r="G403" s="80"/>
      <c r="H403" s="80"/>
      <c r="I403" s="80"/>
      <c r="J403" s="80"/>
      <c r="K403" s="79"/>
    </row>
    <row r="404" spans="1:11" ht="26" x14ac:dyDescent="0.3">
      <c r="A404" s="132" t="s">
        <v>1398</v>
      </c>
      <c r="B404" s="133" t="s">
        <v>1281</v>
      </c>
      <c r="C404" s="134" t="s">
        <v>25</v>
      </c>
      <c r="D404" s="134" t="s">
        <v>23</v>
      </c>
      <c r="E404" s="134" t="s">
        <v>50</v>
      </c>
      <c r="F404" s="134" t="s">
        <v>503</v>
      </c>
      <c r="G404" s="134" t="s">
        <v>52</v>
      </c>
      <c r="H404" s="134" t="s">
        <v>60</v>
      </c>
      <c r="I404" s="134" t="s">
        <v>1269</v>
      </c>
      <c r="J404" s="134" t="s">
        <v>502</v>
      </c>
      <c r="K404" s="135" t="s">
        <v>1282</v>
      </c>
    </row>
    <row r="405" spans="1:11" x14ac:dyDescent="0.3">
      <c r="A405" s="111"/>
      <c r="B405" s="20"/>
      <c r="C405" s="80" t="s">
        <v>1283</v>
      </c>
      <c r="D405" s="80" t="s">
        <v>1283</v>
      </c>
      <c r="E405" s="80" t="s">
        <v>1283</v>
      </c>
      <c r="F405" s="80" t="s">
        <v>1283</v>
      </c>
      <c r="G405" s="80" t="s">
        <v>505</v>
      </c>
      <c r="H405" s="80" t="s">
        <v>1283</v>
      </c>
      <c r="I405" s="80" t="s">
        <v>1283</v>
      </c>
      <c r="J405" s="80" t="s">
        <v>1283</v>
      </c>
      <c r="K405" s="102" t="s">
        <v>1284</v>
      </c>
    </row>
    <row r="406" spans="1:11" x14ac:dyDescent="0.3">
      <c r="A406" s="136" t="s">
        <v>1285</v>
      </c>
      <c r="B406" s="137" t="s">
        <v>1286</v>
      </c>
      <c r="C406" s="138"/>
      <c r="D406" s="138"/>
      <c r="E406" s="138"/>
      <c r="F406" s="138">
        <v>20</v>
      </c>
      <c r="G406" s="138">
        <v>1.11853E-2</v>
      </c>
      <c r="H406" s="138">
        <v>1.5</v>
      </c>
      <c r="I406" s="138">
        <v>1.3</v>
      </c>
      <c r="J406" s="138">
        <v>0.46499999999999997</v>
      </c>
      <c r="K406" s="139" t="s">
        <v>494</v>
      </c>
    </row>
    <row r="407" spans="1:11" ht="25.5" x14ac:dyDescent="0.3">
      <c r="A407" s="94" t="s">
        <v>1285</v>
      </c>
      <c r="B407" s="79" t="s">
        <v>1287</v>
      </c>
      <c r="C407" s="80"/>
      <c r="D407" s="80"/>
      <c r="E407" s="80"/>
      <c r="F407" s="80">
        <v>20</v>
      </c>
      <c r="G407" s="80">
        <v>1.11853E-2</v>
      </c>
      <c r="H407" s="80">
        <v>1.5</v>
      </c>
      <c r="I407" s="80">
        <v>0</v>
      </c>
      <c r="J407" s="80">
        <v>0.46499999999999997</v>
      </c>
      <c r="K407" s="102" t="s">
        <v>1288</v>
      </c>
    </row>
    <row r="408" spans="1:11" ht="25.5" x14ac:dyDescent="0.3">
      <c r="A408" s="94" t="s">
        <v>1295</v>
      </c>
      <c r="B408" s="79" t="s">
        <v>1296</v>
      </c>
      <c r="C408" s="80"/>
      <c r="D408" s="80"/>
      <c r="E408" s="80"/>
      <c r="F408" s="80"/>
      <c r="G408" s="80">
        <v>8.0388000000000005E-3</v>
      </c>
      <c r="H408" s="80">
        <v>0.96</v>
      </c>
      <c r="I408" s="80">
        <v>0.81599999999999995</v>
      </c>
      <c r="J408" s="80">
        <v>4.19E-2</v>
      </c>
      <c r="K408" s="102" t="s">
        <v>494</v>
      </c>
    </row>
    <row r="409" spans="1:11" x14ac:dyDescent="0.3">
      <c r="A409" s="94" t="s">
        <v>1344</v>
      </c>
      <c r="B409" s="79"/>
      <c r="C409" s="80"/>
      <c r="D409" s="80">
        <v>0.23</v>
      </c>
      <c r="E409" s="80">
        <v>0.08</v>
      </c>
      <c r="F409" s="80"/>
      <c r="G409" s="80">
        <v>8.8832799999999986E-3</v>
      </c>
      <c r="H409" s="80">
        <v>1.6</v>
      </c>
      <c r="I409" s="80">
        <v>1.5</v>
      </c>
      <c r="J409" s="80"/>
      <c r="K409" s="102" t="s">
        <v>1266</v>
      </c>
    </row>
    <row r="410" spans="1:11" ht="38" x14ac:dyDescent="0.3">
      <c r="A410" s="94" t="s">
        <v>1399</v>
      </c>
      <c r="B410" s="79" t="s">
        <v>1400</v>
      </c>
      <c r="C410" s="80">
        <v>3127.5015280898874</v>
      </c>
      <c r="D410" s="80"/>
      <c r="E410" s="80"/>
      <c r="F410" s="80"/>
      <c r="G410" s="80"/>
      <c r="H410" s="80"/>
      <c r="I410" s="80"/>
      <c r="J410" s="80"/>
      <c r="K410" s="102" t="s">
        <v>492</v>
      </c>
    </row>
    <row r="411" spans="1:11" ht="50.5" x14ac:dyDescent="0.3">
      <c r="A411" s="95" t="s">
        <v>1297</v>
      </c>
      <c r="B411" s="86" t="s">
        <v>1337</v>
      </c>
      <c r="C411" s="100"/>
      <c r="D411" s="100">
        <v>5.405405405405405E-2</v>
      </c>
      <c r="E411" s="100"/>
      <c r="F411" s="100"/>
      <c r="G411" s="100"/>
      <c r="H411" s="100"/>
      <c r="I411" s="100"/>
      <c r="J411" s="100"/>
      <c r="K411" s="101" t="s">
        <v>494</v>
      </c>
    </row>
    <row r="412" spans="1:11" ht="25" x14ac:dyDescent="0.3">
      <c r="A412" s="96"/>
      <c r="B412" s="81" t="s">
        <v>1299</v>
      </c>
      <c r="C412" s="103">
        <v>3127.5015280898874</v>
      </c>
      <c r="D412" s="104">
        <v>0.23</v>
      </c>
      <c r="E412" s="103">
        <v>0.08</v>
      </c>
      <c r="F412" s="103">
        <v>20</v>
      </c>
      <c r="G412" s="103">
        <v>8.0388000000000005E-3</v>
      </c>
      <c r="H412" s="103">
        <v>0.96</v>
      </c>
      <c r="I412" s="103">
        <v>0.81599999999999995</v>
      </c>
      <c r="J412" s="103">
        <v>4.19E-2</v>
      </c>
      <c r="K412" s="90" t="s">
        <v>1401</v>
      </c>
    </row>
    <row r="413" spans="1:11" x14ac:dyDescent="0.3">
      <c r="A413" s="96"/>
      <c r="B413" s="81" t="s">
        <v>1301</v>
      </c>
      <c r="C413" s="80" t="s">
        <v>492</v>
      </c>
      <c r="D413" s="80" t="s">
        <v>1266</v>
      </c>
      <c r="E413" s="80" t="s">
        <v>1266</v>
      </c>
      <c r="F413" s="80" t="s">
        <v>494</v>
      </c>
      <c r="G413" s="80" t="s">
        <v>494</v>
      </c>
      <c r="H413" s="80" t="s">
        <v>494</v>
      </c>
      <c r="I413" s="80" t="s">
        <v>494</v>
      </c>
      <c r="J413" s="80" t="s">
        <v>494</v>
      </c>
      <c r="K413" s="90"/>
    </row>
    <row r="414" spans="1:11" ht="25" x14ac:dyDescent="0.3">
      <c r="A414" s="96"/>
      <c r="B414" s="81" t="s">
        <v>1302</v>
      </c>
      <c r="C414" s="92" t="s">
        <v>527</v>
      </c>
      <c r="D414" s="105">
        <v>0.12441257150066015</v>
      </c>
      <c r="E414" s="92" t="s">
        <v>527</v>
      </c>
      <c r="F414" s="92"/>
      <c r="G414" s="92">
        <v>1.628542538631808E-3</v>
      </c>
      <c r="H414" s="92">
        <v>0.34428670223134261</v>
      </c>
      <c r="I414" s="92">
        <v>0.35168925677838647</v>
      </c>
      <c r="J414" s="92">
        <v>0.29917687912002822</v>
      </c>
      <c r="K414" s="90" t="s">
        <v>1322</v>
      </c>
    </row>
    <row r="415" spans="1:11" x14ac:dyDescent="0.3">
      <c r="A415" s="96"/>
      <c r="B415" s="81" t="s">
        <v>1304</v>
      </c>
      <c r="C415" s="92" t="s">
        <v>492</v>
      </c>
      <c r="D415" s="92" t="s">
        <v>1266</v>
      </c>
      <c r="E415" s="92" t="s">
        <v>492</v>
      </c>
      <c r="F415" s="80" t="s">
        <v>492</v>
      </c>
      <c r="G415" s="80" t="s">
        <v>494</v>
      </c>
      <c r="H415" s="80" t="s">
        <v>494</v>
      </c>
      <c r="I415" s="80" t="s">
        <v>494</v>
      </c>
      <c r="J415" s="80" t="s">
        <v>494</v>
      </c>
      <c r="K415" s="90"/>
    </row>
    <row r="416" spans="1:11" x14ac:dyDescent="0.3">
      <c r="A416" s="97"/>
      <c r="B416" s="85" t="s">
        <v>1305</v>
      </c>
      <c r="C416" s="106">
        <v>0.5</v>
      </c>
      <c r="D416" s="106">
        <v>0.3</v>
      </c>
      <c r="E416" s="106">
        <v>0.4</v>
      </c>
      <c r="F416" s="106">
        <v>0.2</v>
      </c>
      <c r="G416" s="106">
        <v>0.1</v>
      </c>
      <c r="H416" s="106">
        <v>0.1</v>
      </c>
      <c r="I416" s="106">
        <v>0.1</v>
      </c>
      <c r="J416" s="106">
        <v>0.1</v>
      </c>
      <c r="K416" s="101" t="s">
        <v>1662</v>
      </c>
    </row>
    <row r="417" spans="1:11" x14ac:dyDescent="0.3">
      <c r="A417" s="79"/>
      <c r="B417" s="79"/>
      <c r="C417" s="80"/>
      <c r="D417" s="80"/>
      <c r="E417" s="80"/>
      <c r="F417" s="80"/>
      <c r="G417" s="80"/>
      <c r="H417" s="80"/>
      <c r="I417" s="80"/>
      <c r="J417" s="80"/>
      <c r="K417" s="79"/>
    </row>
    <row r="418" spans="1:11" x14ac:dyDescent="0.3">
      <c r="A418" s="79"/>
      <c r="B418" s="79"/>
      <c r="C418" s="93"/>
      <c r="D418" s="80"/>
      <c r="E418" s="80"/>
      <c r="F418" s="80"/>
      <c r="G418" s="80"/>
      <c r="H418" s="80"/>
      <c r="I418" s="80"/>
      <c r="J418" s="80"/>
      <c r="K418" s="79"/>
    </row>
    <row r="419" spans="1:11" ht="26" x14ac:dyDescent="0.3">
      <c r="A419" s="132" t="s">
        <v>1402</v>
      </c>
      <c r="B419" s="133" t="s">
        <v>1281</v>
      </c>
      <c r="C419" s="134" t="s">
        <v>25</v>
      </c>
      <c r="D419" s="134" t="s">
        <v>23</v>
      </c>
      <c r="E419" s="134" t="s">
        <v>50</v>
      </c>
      <c r="F419" s="134" t="s">
        <v>503</v>
      </c>
      <c r="G419" s="134" t="s">
        <v>52</v>
      </c>
      <c r="H419" s="134" t="s">
        <v>60</v>
      </c>
      <c r="I419" s="134" t="s">
        <v>1269</v>
      </c>
      <c r="J419" s="134" t="s">
        <v>502</v>
      </c>
      <c r="K419" s="135" t="s">
        <v>1282</v>
      </c>
    </row>
    <row r="420" spans="1:11" x14ac:dyDescent="0.3">
      <c r="A420" s="111"/>
      <c r="B420" s="20"/>
      <c r="C420" s="80" t="s">
        <v>1283</v>
      </c>
      <c r="D420" s="80" t="s">
        <v>1283</v>
      </c>
      <c r="E420" s="80" t="s">
        <v>1283</v>
      </c>
      <c r="F420" s="80" t="s">
        <v>1283</v>
      </c>
      <c r="G420" s="80" t="s">
        <v>505</v>
      </c>
      <c r="H420" s="80" t="s">
        <v>1283</v>
      </c>
      <c r="I420" s="80" t="s">
        <v>1283</v>
      </c>
      <c r="J420" s="80" t="s">
        <v>1283</v>
      </c>
      <c r="K420" s="102" t="s">
        <v>1284</v>
      </c>
    </row>
    <row r="421" spans="1:11" x14ac:dyDescent="0.3">
      <c r="A421" s="136" t="s">
        <v>1314</v>
      </c>
      <c r="B421" s="137"/>
      <c r="C421" s="138">
        <v>3248.8262910798121</v>
      </c>
      <c r="D421" s="138"/>
      <c r="E421" s="138"/>
      <c r="F421" s="138">
        <v>29.577464788732392</v>
      </c>
      <c r="G421" s="138">
        <v>9.6999999999999986E-3</v>
      </c>
      <c r="H421" s="138">
        <v>4.2253521126760569</v>
      </c>
      <c r="I421" s="138"/>
      <c r="J421" s="138"/>
      <c r="K421" s="139" t="s">
        <v>1266</v>
      </c>
    </row>
    <row r="422" spans="1:11" x14ac:dyDescent="0.3">
      <c r="A422" s="94" t="s">
        <v>1313</v>
      </c>
      <c r="B422" s="79"/>
      <c r="C422" s="80"/>
      <c r="D422" s="80"/>
      <c r="E422" s="80"/>
      <c r="F422" s="80">
        <v>9.0140845070422539</v>
      </c>
      <c r="G422" s="80">
        <v>2.5499999999999997E-3</v>
      </c>
      <c r="H422" s="80">
        <v>5.779342723004695</v>
      </c>
      <c r="I422" s="80"/>
      <c r="J422" s="80"/>
      <c r="K422" s="102" t="s">
        <v>494</v>
      </c>
    </row>
    <row r="423" spans="1:11" x14ac:dyDescent="0.3">
      <c r="A423" s="94" t="s">
        <v>1316</v>
      </c>
      <c r="B423" s="79"/>
      <c r="C423" s="80">
        <v>3022.3463687150843</v>
      </c>
      <c r="D423" s="80">
        <v>5.5865921787709508E-2</v>
      </c>
      <c r="E423" s="80">
        <v>0.15083798882681565</v>
      </c>
      <c r="F423" s="80">
        <v>18.044692737430168</v>
      </c>
      <c r="G423" s="80">
        <v>1.5800000000000002E-2</v>
      </c>
      <c r="H423" s="80">
        <v>4.022346368715084</v>
      </c>
      <c r="I423" s="80"/>
      <c r="J423" s="80"/>
      <c r="K423" s="102" t="s">
        <v>1266</v>
      </c>
    </row>
    <row r="424" spans="1:11" ht="25.5" x14ac:dyDescent="0.3">
      <c r="A424" s="94" t="s">
        <v>1403</v>
      </c>
      <c r="B424" s="79" t="s">
        <v>1404</v>
      </c>
      <c r="C424" s="80"/>
      <c r="D424" s="80"/>
      <c r="E424" s="80"/>
      <c r="F424" s="80"/>
      <c r="G424" s="80"/>
      <c r="H424" s="80"/>
      <c r="I424" s="80">
        <v>5.8022636289882819</v>
      </c>
      <c r="J424" s="80"/>
      <c r="K424" s="102" t="s">
        <v>492</v>
      </c>
    </row>
    <row r="425" spans="1:11" ht="25.5" x14ac:dyDescent="0.3">
      <c r="A425" s="94" t="s">
        <v>1405</v>
      </c>
      <c r="B425" s="79" t="s">
        <v>1406</v>
      </c>
      <c r="C425" s="80"/>
      <c r="D425" s="80"/>
      <c r="E425" s="80"/>
      <c r="F425" s="80"/>
      <c r="G425" s="80"/>
      <c r="H425" s="80"/>
      <c r="I425" s="80"/>
      <c r="J425" s="80">
        <v>0.125</v>
      </c>
      <c r="K425" s="102" t="s">
        <v>492</v>
      </c>
    </row>
    <row r="426" spans="1:11" ht="25.5" x14ac:dyDescent="0.3">
      <c r="A426" s="94" t="s">
        <v>1407</v>
      </c>
      <c r="B426" s="79" t="s">
        <v>1408</v>
      </c>
      <c r="C426" s="80"/>
      <c r="D426" s="80">
        <v>8.7850421778877905E-2</v>
      </c>
      <c r="E426" s="80"/>
      <c r="F426" s="80"/>
      <c r="G426" s="80"/>
      <c r="H426" s="80"/>
      <c r="I426" s="80"/>
      <c r="J426" s="80"/>
      <c r="K426" s="102" t="s">
        <v>492</v>
      </c>
    </row>
    <row r="427" spans="1:11" ht="25.5" x14ac:dyDescent="0.3">
      <c r="A427" s="95" t="s">
        <v>1409</v>
      </c>
      <c r="B427" s="86" t="s">
        <v>1410</v>
      </c>
      <c r="C427" s="100"/>
      <c r="D427" s="100"/>
      <c r="E427" s="100">
        <v>4.906570838309392</v>
      </c>
      <c r="F427" s="100"/>
      <c r="G427" s="100"/>
      <c r="H427" s="100"/>
      <c r="I427" s="100"/>
      <c r="J427" s="100"/>
      <c r="K427" s="101" t="s">
        <v>492</v>
      </c>
    </row>
    <row r="428" spans="1:11" ht="25" x14ac:dyDescent="0.3">
      <c r="A428" s="96"/>
      <c r="B428" s="81" t="s">
        <v>1299</v>
      </c>
      <c r="C428" s="103">
        <v>3135.5863298974482</v>
      </c>
      <c r="D428" s="103">
        <v>5.5865921787709508E-2</v>
      </c>
      <c r="E428" s="103">
        <v>0.15083798882681565</v>
      </c>
      <c r="F428" s="103">
        <v>9.0140845070422539</v>
      </c>
      <c r="G428" s="103">
        <v>2.5499999999999997E-3</v>
      </c>
      <c r="H428" s="103">
        <v>5.779342723004695</v>
      </c>
      <c r="I428" s="103">
        <v>5.8022636289882819</v>
      </c>
      <c r="J428" s="103">
        <v>0.125</v>
      </c>
      <c r="K428" s="90" t="s">
        <v>1411</v>
      </c>
    </row>
    <row r="429" spans="1:11" x14ac:dyDescent="0.3">
      <c r="A429" s="96"/>
      <c r="B429" s="81" t="s">
        <v>1301</v>
      </c>
      <c r="C429" s="80" t="s">
        <v>1266</v>
      </c>
      <c r="D429" s="80" t="s">
        <v>1266</v>
      </c>
      <c r="E429" s="80" t="s">
        <v>1266</v>
      </c>
      <c r="F429" s="80" t="s">
        <v>494</v>
      </c>
      <c r="G429" s="80" t="s">
        <v>494</v>
      </c>
      <c r="H429" s="80" t="s">
        <v>494</v>
      </c>
      <c r="I429" s="80" t="s">
        <v>492</v>
      </c>
      <c r="J429" s="80" t="s">
        <v>492</v>
      </c>
      <c r="K429" s="90"/>
    </row>
    <row r="430" spans="1:11" ht="25" x14ac:dyDescent="0.3">
      <c r="A430" s="96"/>
      <c r="B430" s="81" t="s">
        <v>1302</v>
      </c>
      <c r="C430" s="92">
        <v>160.14548890670187</v>
      </c>
      <c r="D430" s="92">
        <v>2.2616456836616214E-2</v>
      </c>
      <c r="E430" s="92">
        <v>3.3628109473807526</v>
      </c>
      <c r="F430" s="92">
        <v>10.307030972491956</v>
      </c>
      <c r="G430" s="92">
        <v>6.6319303373904648E-3</v>
      </c>
      <c r="H430" s="92">
        <v>0.96117413771366955</v>
      </c>
      <c r="I430" s="92" t="s">
        <v>527</v>
      </c>
      <c r="J430" s="92" t="s">
        <v>527</v>
      </c>
      <c r="K430" s="90" t="s">
        <v>1322</v>
      </c>
    </row>
    <row r="431" spans="1:11" x14ac:dyDescent="0.3">
      <c r="A431" s="96"/>
      <c r="B431" s="81" t="s">
        <v>1304</v>
      </c>
      <c r="C431" s="92" t="s">
        <v>1266</v>
      </c>
      <c r="D431" s="92" t="s">
        <v>1266</v>
      </c>
      <c r="E431" s="92" t="s">
        <v>492</v>
      </c>
      <c r="F431" s="80" t="s">
        <v>492</v>
      </c>
      <c r="G431" s="80" t="s">
        <v>494</v>
      </c>
      <c r="H431" s="80" t="s">
        <v>494</v>
      </c>
      <c r="I431" s="80" t="s">
        <v>492</v>
      </c>
      <c r="J431" s="80" t="s">
        <v>492</v>
      </c>
      <c r="K431" s="90"/>
    </row>
    <row r="432" spans="1:11" x14ac:dyDescent="0.3">
      <c r="A432" s="97"/>
      <c r="B432" s="85" t="s">
        <v>1305</v>
      </c>
      <c r="C432" s="106">
        <v>0.3</v>
      </c>
      <c r="D432" s="106">
        <v>0.3</v>
      </c>
      <c r="E432" s="106">
        <v>0.4</v>
      </c>
      <c r="F432" s="106">
        <v>0.2</v>
      </c>
      <c r="G432" s="106">
        <v>0.1</v>
      </c>
      <c r="H432" s="106">
        <v>0.1</v>
      </c>
      <c r="I432" s="106">
        <v>0.5</v>
      </c>
      <c r="J432" s="106">
        <v>0.5</v>
      </c>
      <c r="K432" s="101" t="s">
        <v>1662</v>
      </c>
    </row>
    <row r="433" spans="1:11" x14ac:dyDescent="0.3">
      <c r="A433" s="79"/>
      <c r="B433" s="79"/>
      <c r="C433" s="80"/>
      <c r="D433" s="80"/>
      <c r="E433" s="80"/>
      <c r="F433" s="80"/>
      <c r="G433" s="80"/>
      <c r="H433" s="80"/>
      <c r="I433" s="80"/>
      <c r="J433" s="80"/>
      <c r="K433" s="79"/>
    </row>
    <row r="434" spans="1:11" x14ac:dyDescent="0.3">
      <c r="A434" s="79"/>
      <c r="B434" s="79"/>
      <c r="C434" s="93"/>
      <c r="D434" s="80"/>
      <c r="E434" s="80"/>
      <c r="F434" s="80"/>
      <c r="G434" s="80"/>
      <c r="H434" s="80"/>
      <c r="I434" s="80"/>
      <c r="J434" s="80"/>
      <c r="K434" s="79"/>
    </row>
    <row r="435" spans="1:11" ht="26" x14ac:dyDescent="0.3">
      <c r="A435" s="132" t="s">
        <v>1412</v>
      </c>
      <c r="B435" s="133" t="s">
        <v>1281</v>
      </c>
      <c r="C435" s="134" t="s">
        <v>25</v>
      </c>
      <c r="D435" s="134" t="s">
        <v>23</v>
      </c>
      <c r="E435" s="134" t="s">
        <v>50</v>
      </c>
      <c r="F435" s="134" t="s">
        <v>503</v>
      </c>
      <c r="G435" s="134" t="s">
        <v>52</v>
      </c>
      <c r="H435" s="134" t="s">
        <v>60</v>
      </c>
      <c r="I435" s="134" t="s">
        <v>1269</v>
      </c>
      <c r="J435" s="134" t="s">
        <v>502</v>
      </c>
      <c r="K435" s="135" t="s">
        <v>1282</v>
      </c>
    </row>
    <row r="436" spans="1:11" x14ac:dyDescent="0.3">
      <c r="A436" s="111"/>
      <c r="B436" s="20"/>
      <c r="C436" s="80" t="s">
        <v>1283</v>
      </c>
      <c r="D436" s="80" t="s">
        <v>1283</v>
      </c>
      <c r="E436" s="80" t="s">
        <v>1283</v>
      </c>
      <c r="F436" s="80" t="s">
        <v>1283</v>
      </c>
      <c r="G436" s="80" t="s">
        <v>505</v>
      </c>
      <c r="H436" s="80" t="s">
        <v>1283</v>
      </c>
      <c r="I436" s="80" t="s">
        <v>1283</v>
      </c>
      <c r="J436" s="80" t="s">
        <v>1283</v>
      </c>
      <c r="K436" s="102" t="s">
        <v>1284</v>
      </c>
    </row>
    <row r="437" spans="1:11" ht="25.5" x14ac:dyDescent="0.3">
      <c r="A437" s="136" t="s">
        <v>1316</v>
      </c>
      <c r="B437" s="137" t="s">
        <v>1413</v>
      </c>
      <c r="C437" s="138">
        <v>3022.3463687150843</v>
      </c>
      <c r="D437" s="138">
        <v>5.5865921787709508E-2</v>
      </c>
      <c r="E437" s="138">
        <v>0.15083798882681565</v>
      </c>
      <c r="F437" s="138">
        <v>18.044692737430168</v>
      </c>
      <c r="G437" s="138">
        <v>1.5800000000000002E-2</v>
      </c>
      <c r="H437" s="138">
        <v>4.022346368715084</v>
      </c>
      <c r="I437" s="138"/>
      <c r="J437" s="138"/>
      <c r="K437" s="139" t="s">
        <v>1266</v>
      </c>
    </row>
    <row r="438" spans="1:11" ht="38" x14ac:dyDescent="0.3">
      <c r="A438" s="94" t="s">
        <v>1414</v>
      </c>
      <c r="B438" s="79" t="s">
        <v>1415</v>
      </c>
      <c r="C438" s="80"/>
      <c r="D438" s="80"/>
      <c r="E438" s="80"/>
      <c r="F438" s="80"/>
      <c r="G438" s="80"/>
      <c r="H438" s="80"/>
      <c r="I438" s="80">
        <v>5.5185814913772164</v>
      </c>
      <c r="J438" s="80">
        <v>0.10156262650797505</v>
      </c>
      <c r="K438" s="102" t="s">
        <v>492</v>
      </c>
    </row>
    <row r="439" spans="1:11" ht="50.5" x14ac:dyDescent="0.3">
      <c r="A439" s="95" t="s">
        <v>1416</v>
      </c>
      <c r="B439" s="86" t="s">
        <v>1417</v>
      </c>
      <c r="C439" s="100">
        <v>1564.6086638743895</v>
      </c>
      <c r="D439" s="100">
        <v>5.0983802842019844E-2</v>
      </c>
      <c r="E439" s="100">
        <v>0.14377409874995756</v>
      </c>
      <c r="F439" s="100">
        <v>5.390159666415987</v>
      </c>
      <c r="G439" s="100">
        <v>4.0457241404201561E-3</v>
      </c>
      <c r="H439" s="100">
        <v>1.5337476660714635</v>
      </c>
      <c r="I439" s="100">
        <v>2.1042721602139882</v>
      </c>
      <c r="J439" s="100">
        <v>9.89299414496265E-3</v>
      </c>
      <c r="K439" s="101" t="s">
        <v>492</v>
      </c>
    </row>
    <row r="440" spans="1:11" ht="25" x14ac:dyDescent="0.3">
      <c r="A440" s="96"/>
      <c r="B440" s="81" t="s">
        <v>1299</v>
      </c>
      <c r="C440" s="103">
        <v>3022.3463687150843</v>
      </c>
      <c r="D440" s="103">
        <v>5.5865921787709508E-2</v>
      </c>
      <c r="E440" s="103">
        <v>0.15083798882681565</v>
      </c>
      <c r="F440" s="103">
        <v>5.390159666415987</v>
      </c>
      <c r="G440" s="140">
        <v>1.5800000000000002E-2</v>
      </c>
      <c r="H440" s="103">
        <v>4.022346368715084</v>
      </c>
      <c r="I440" s="103">
        <v>3.8114268257956025</v>
      </c>
      <c r="J440" s="103">
        <v>5.5727810326468855E-2</v>
      </c>
      <c r="K440" s="90" t="s">
        <v>1418</v>
      </c>
    </row>
    <row r="441" spans="1:11" x14ac:dyDescent="0.3">
      <c r="A441" s="96"/>
      <c r="B441" s="81" t="s">
        <v>1301</v>
      </c>
      <c r="C441" s="80" t="s">
        <v>1266</v>
      </c>
      <c r="D441" s="80" t="s">
        <v>1266</v>
      </c>
      <c r="E441" s="80" t="s">
        <v>1266</v>
      </c>
      <c r="F441" s="80" t="s">
        <v>492</v>
      </c>
      <c r="G441" s="80" t="s">
        <v>1266</v>
      </c>
      <c r="H441" s="80" t="s">
        <v>1266</v>
      </c>
      <c r="I441" s="80" t="s">
        <v>492</v>
      </c>
      <c r="J441" s="80" t="s">
        <v>492</v>
      </c>
      <c r="K441" s="90"/>
    </row>
    <row r="442" spans="1:11" ht="25" x14ac:dyDescent="0.3">
      <c r="A442" s="96"/>
      <c r="B442" s="81" t="s">
        <v>1302</v>
      </c>
      <c r="C442" s="92">
        <v>1030.7762162841689</v>
      </c>
      <c r="D442" s="107">
        <v>3.4521794130564789E-3</v>
      </c>
      <c r="E442" s="92">
        <v>4.9949245749027196E-3</v>
      </c>
      <c r="F442" s="92">
        <v>8.9481061472635552</v>
      </c>
      <c r="G442" s="107">
        <v>8.3115281682462436E-3</v>
      </c>
      <c r="H442" s="92">
        <v>1.7597050182913487</v>
      </c>
      <c r="I442" s="92">
        <v>2.414281281134024</v>
      </c>
      <c r="J442" s="92">
        <v>6.4820218672763857E-2</v>
      </c>
      <c r="K442" s="90" t="s">
        <v>1322</v>
      </c>
    </row>
    <row r="443" spans="1:11" x14ac:dyDescent="0.3">
      <c r="A443" s="96"/>
      <c r="B443" s="81" t="s">
        <v>1304</v>
      </c>
      <c r="C443" s="92" t="s">
        <v>492</v>
      </c>
      <c r="D443" s="92" t="s">
        <v>494</v>
      </c>
      <c r="E443" s="92" t="s">
        <v>494</v>
      </c>
      <c r="F443" s="80" t="s">
        <v>492</v>
      </c>
      <c r="G443" s="80" t="s">
        <v>492</v>
      </c>
      <c r="H443" s="80" t="s">
        <v>492</v>
      </c>
      <c r="I443" s="80" t="s">
        <v>492</v>
      </c>
      <c r="J443" s="80" t="s">
        <v>492</v>
      </c>
      <c r="K443" s="90"/>
    </row>
    <row r="444" spans="1:11" x14ac:dyDescent="0.3">
      <c r="A444" s="97"/>
      <c r="B444" s="85" t="s">
        <v>1305</v>
      </c>
      <c r="C444" s="106">
        <v>0.4</v>
      </c>
      <c r="D444" s="106">
        <v>0.15</v>
      </c>
      <c r="E444" s="106">
        <v>0.15</v>
      </c>
      <c r="F444" s="106">
        <v>0.5</v>
      </c>
      <c r="G444" s="106">
        <v>0.4</v>
      </c>
      <c r="H444" s="106">
        <v>0.4</v>
      </c>
      <c r="I444" s="106">
        <v>0.5</v>
      </c>
      <c r="J444" s="106">
        <v>0.5</v>
      </c>
      <c r="K444" s="101" t="s">
        <v>1662</v>
      </c>
    </row>
    <row r="445" spans="1:11" x14ac:dyDescent="0.3">
      <c r="A445" s="79"/>
      <c r="B445" s="79"/>
      <c r="C445" s="80"/>
      <c r="D445" s="80"/>
      <c r="E445" s="80"/>
      <c r="F445" s="80"/>
      <c r="G445" s="80"/>
      <c r="H445" s="80"/>
      <c r="I445" s="80"/>
      <c r="J445" s="80"/>
      <c r="K445" s="79"/>
    </row>
    <row r="446" spans="1:11" x14ac:dyDescent="0.3">
      <c r="A446" s="79"/>
      <c r="B446" s="79"/>
      <c r="C446" s="93"/>
      <c r="D446" s="80"/>
      <c r="E446" s="80"/>
      <c r="F446" s="80"/>
      <c r="G446" s="80"/>
      <c r="H446" s="80"/>
      <c r="I446" s="80"/>
      <c r="J446" s="80"/>
      <c r="K446" s="79"/>
    </row>
    <row r="447" spans="1:11" ht="26" x14ac:dyDescent="0.3">
      <c r="A447" s="132" t="s">
        <v>1419</v>
      </c>
      <c r="B447" s="133" t="s">
        <v>1281</v>
      </c>
      <c r="C447" s="134" t="s">
        <v>25</v>
      </c>
      <c r="D447" s="134" t="s">
        <v>23</v>
      </c>
      <c r="E447" s="134" t="s">
        <v>50</v>
      </c>
      <c r="F447" s="134" t="s">
        <v>503</v>
      </c>
      <c r="G447" s="134" t="s">
        <v>52</v>
      </c>
      <c r="H447" s="134" t="s">
        <v>60</v>
      </c>
      <c r="I447" s="134" t="s">
        <v>1269</v>
      </c>
      <c r="J447" s="134" t="s">
        <v>502</v>
      </c>
      <c r="K447" s="135" t="s">
        <v>1282</v>
      </c>
    </row>
    <row r="448" spans="1:11" x14ac:dyDescent="0.3">
      <c r="A448" s="111"/>
      <c r="B448" s="20"/>
      <c r="C448" s="80" t="s">
        <v>1283</v>
      </c>
      <c r="D448" s="80" t="s">
        <v>1283</v>
      </c>
      <c r="E448" s="80" t="s">
        <v>1283</v>
      </c>
      <c r="F448" s="80" t="s">
        <v>1283</v>
      </c>
      <c r="G448" s="80" t="s">
        <v>505</v>
      </c>
      <c r="H448" s="80" t="s">
        <v>1283</v>
      </c>
      <c r="I448" s="80" t="s">
        <v>1283</v>
      </c>
      <c r="J448" s="80" t="s">
        <v>1283</v>
      </c>
      <c r="K448" s="102" t="s">
        <v>1284</v>
      </c>
    </row>
    <row r="449" spans="1:11" ht="25.5" x14ac:dyDescent="0.3">
      <c r="A449" s="144" t="s">
        <v>1420</v>
      </c>
      <c r="B449" s="145" t="s">
        <v>1421</v>
      </c>
      <c r="C449" s="150">
        <v>3206.77</v>
      </c>
      <c r="D449" s="150">
        <v>0.30500000000000005</v>
      </c>
      <c r="E449" s="150">
        <v>0.17724528301886794</v>
      </c>
      <c r="F449" s="150">
        <v>20</v>
      </c>
      <c r="G449" s="150">
        <v>1.7445499999999999E-2</v>
      </c>
      <c r="H449" s="150">
        <v>1.07</v>
      </c>
      <c r="I449" s="150">
        <v>0.90600000000000003</v>
      </c>
      <c r="J449" s="150">
        <v>4.8099999999999997E-2</v>
      </c>
      <c r="K449" s="148" t="s">
        <v>492</v>
      </c>
    </row>
    <row r="450" spans="1:11" x14ac:dyDescent="0.3">
      <c r="A450" s="96"/>
      <c r="B450" s="81" t="s">
        <v>1299</v>
      </c>
      <c r="C450" s="103">
        <v>3206.77</v>
      </c>
      <c r="D450" s="103">
        <v>0.30500000000000005</v>
      </c>
      <c r="E450" s="103">
        <v>0.17724528301886794</v>
      </c>
      <c r="F450" s="103">
        <v>20</v>
      </c>
      <c r="G450" s="103">
        <v>1.7445499999999999E-2</v>
      </c>
      <c r="H450" s="103">
        <v>1.07</v>
      </c>
      <c r="I450" s="103">
        <v>0.90600000000000003</v>
      </c>
      <c r="J450" s="103">
        <v>4.8099999999999997E-2</v>
      </c>
      <c r="K450" s="90" t="s">
        <v>1422</v>
      </c>
    </row>
    <row r="451" spans="1:11" x14ac:dyDescent="0.3">
      <c r="A451" s="96"/>
      <c r="B451" s="81" t="s">
        <v>1301</v>
      </c>
      <c r="C451" s="80" t="s">
        <v>492</v>
      </c>
      <c r="D451" s="80" t="s">
        <v>492</v>
      </c>
      <c r="E451" s="80" t="s">
        <v>492</v>
      </c>
      <c r="F451" s="80" t="s">
        <v>492</v>
      </c>
      <c r="G451" s="80" t="s">
        <v>492</v>
      </c>
      <c r="H451" s="80" t="s">
        <v>492</v>
      </c>
      <c r="I451" s="80" t="s">
        <v>492</v>
      </c>
      <c r="J451" s="80" t="s">
        <v>492</v>
      </c>
      <c r="K451" s="90"/>
    </row>
    <row r="452" spans="1:11" x14ac:dyDescent="0.3">
      <c r="A452" s="96"/>
      <c r="B452" s="81" t="s">
        <v>1302</v>
      </c>
      <c r="C452" s="92" t="s">
        <v>527</v>
      </c>
      <c r="D452" s="92" t="s">
        <v>527</v>
      </c>
      <c r="E452" s="92" t="s">
        <v>527</v>
      </c>
      <c r="F452" s="92" t="s">
        <v>527</v>
      </c>
      <c r="G452" s="92" t="s">
        <v>527</v>
      </c>
      <c r="H452" s="92" t="s">
        <v>527</v>
      </c>
      <c r="I452" s="92" t="s">
        <v>527</v>
      </c>
      <c r="J452" s="92" t="s">
        <v>527</v>
      </c>
      <c r="K452" s="143"/>
    </row>
    <row r="453" spans="1:11" x14ac:dyDescent="0.3">
      <c r="A453" s="96"/>
      <c r="B453" s="81" t="s">
        <v>1304</v>
      </c>
      <c r="C453" s="92" t="s">
        <v>492</v>
      </c>
      <c r="D453" s="92" t="s">
        <v>492</v>
      </c>
      <c r="E453" s="92" t="s">
        <v>492</v>
      </c>
      <c r="F453" s="80" t="s">
        <v>492</v>
      </c>
      <c r="G453" s="80" t="s">
        <v>492</v>
      </c>
      <c r="H453" s="80" t="s">
        <v>492</v>
      </c>
      <c r="I453" s="80" t="s">
        <v>492</v>
      </c>
      <c r="J453" s="80" t="s">
        <v>492</v>
      </c>
      <c r="K453" s="90"/>
    </row>
    <row r="454" spans="1:11" x14ac:dyDescent="0.3">
      <c r="A454" s="97"/>
      <c r="B454" s="85" t="s">
        <v>1305</v>
      </c>
      <c r="C454" s="106">
        <v>0.5</v>
      </c>
      <c r="D454" s="106">
        <v>0.5</v>
      </c>
      <c r="E454" s="106">
        <v>0.5</v>
      </c>
      <c r="F454" s="106">
        <v>0.5</v>
      </c>
      <c r="G454" s="106">
        <v>0.5</v>
      </c>
      <c r="H454" s="106">
        <v>0.5</v>
      </c>
      <c r="I454" s="106">
        <v>0.5</v>
      </c>
      <c r="J454" s="106">
        <v>0.5</v>
      </c>
      <c r="K454" s="101" t="s">
        <v>1662</v>
      </c>
    </row>
    <row r="455" spans="1:11" x14ac:dyDescent="0.3">
      <c r="A455" s="79"/>
      <c r="B455" s="79"/>
      <c r="C455" s="80"/>
      <c r="D455" s="80"/>
      <c r="E455" s="80"/>
      <c r="F455" s="80"/>
      <c r="G455" s="80"/>
      <c r="H455" s="80"/>
      <c r="I455" s="80"/>
      <c r="J455" s="80"/>
      <c r="K455" s="79"/>
    </row>
    <row r="456" spans="1:11" x14ac:dyDescent="0.3">
      <c r="A456" s="79"/>
      <c r="B456" s="79"/>
      <c r="C456" s="93"/>
      <c r="D456" s="80"/>
      <c r="E456" s="80"/>
      <c r="F456" s="80"/>
      <c r="G456" s="80"/>
      <c r="H456" s="80"/>
      <c r="I456" s="80"/>
      <c r="J456" s="80"/>
      <c r="K456" s="79"/>
    </row>
    <row r="457" spans="1:11" x14ac:dyDescent="0.3">
      <c r="A457" s="132" t="s">
        <v>1423</v>
      </c>
      <c r="B457" s="133" t="s">
        <v>1281</v>
      </c>
      <c r="C457" s="134" t="s">
        <v>25</v>
      </c>
      <c r="D457" s="134" t="s">
        <v>23</v>
      </c>
      <c r="E457" s="134" t="s">
        <v>50</v>
      </c>
      <c r="F457" s="134" t="s">
        <v>503</v>
      </c>
      <c r="G457" s="134" t="s">
        <v>52</v>
      </c>
      <c r="H457" s="134" t="s">
        <v>60</v>
      </c>
      <c r="I457" s="134" t="s">
        <v>1269</v>
      </c>
      <c r="J457" s="134" t="s">
        <v>502</v>
      </c>
      <c r="K457" s="135" t="s">
        <v>1282</v>
      </c>
    </row>
    <row r="458" spans="1:11" x14ac:dyDescent="0.3">
      <c r="A458" s="111"/>
      <c r="B458" s="20"/>
      <c r="C458" s="80" t="s">
        <v>1283</v>
      </c>
      <c r="D458" s="80" t="s">
        <v>1283</v>
      </c>
      <c r="E458" s="80" t="s">
        <v>1283</v>
      </c>
      <c r="F458" s="80" t="s">
        <v>1283</v>
      </c>
      <c r="G458" s="80" t="s">
        <v>505</v>
      </c>
      <c r="H458" s="80" t="s">
        <v>1283</v>
      </c>
      <c r="I458" s="80" t="s">
        <v>1283</v>
      </c>
      <c r="J458" s="80" t="s">
        <v>1283</v>
      </c>
      <c r="K458" s="102" t="s">
        <v>1284</v>
      </c>
    </row>
    <row r="459" spans="1:11" ht="25.5" x14ac:dyDescent="0.3">
      <c r="A459" s="144" t="s">
        <v>1420</v>
      </c>
      <c r="B459" s="145" t="s">
        <v>1421</v>
      </c>
      <c r="C459" s="150">
        <v>3206.77</v>
      </c>
      <c r="D459" s="150">
        <v>0.30500000000000005</v>
      </c>
      <c r="E459" s="150">
        <v>0.17724528301886794</v>
      </c>
      <c r="F459" s="150">
        <v>20</v>
      </c>
      <c r="G459" s="150">
        <v>1.7445499999999999E-2</v>
      </c>
      <c r="H459" s="150">
        <v>1.07</v>
      </c>
      <c r="I459" s="150">
        <v>0.90600000000000003</v>
      </c>
      <c r="J459" s="150">
        <v>4.8099999999999997E-2</v>
      </c>
      <c r="K459" s="148" t="s">
        <v>492</v>
      </c>
    </row>
    <row r="460" spans="1:11" x14ac:dyDescent="0.3">
      <c r="A460" s="96"/>
      <c r="B460" s="81" t="s">
        <v>1299</v>
      </c>
      <c r="C460" s="103">
        <v>3206.77</v>
      </c>
      <c r="D460" s="103">
        <v>0.30500000000000005</v>
      </c>
      <c r="E460" s="103">
        <v>0.17724528301886794</v>
      </c>
      <c r="F460" s="103">
        <v>20</v>
      </c>
      <c r="G460" s="103">
        <v>1.7445499999999999E-2</v>
      </c>
      <c r="H460" s="103">
        <v>1.07</v>
      </c>
      <c r="I460" s="103">
        <v>0.90600000000000003</v>
      </c>
      <c r="J460" s="103">
        <v>4.8099999999999997E-2</v>
      </c>
      <c r="K460" s="90" t="s">
        <v>1422</v>
      </c>
    </row>
    <row r="461" spans="1:11" x14ac:dyDescent="0.3">
      <c r="A461" s="96"/>
      <c r="B461" s="81" t="s">
        <v>1301</v>
      </c>
      <c r="C461" s="80" t="s">
        <v>492</v>
      </c>
      <c r="D461" s="80" t="s">
        <v>492</v>
      </c>
      <c r="E461" s="80" t="s">
        <v>492</v>
      </c>
      <c r="F461" s="80" t="s">
        <v>492</v>
      </c>
      <c r="G461" s="80" t="s">
        <v>492</v>
      </c>
      <c r="H461" s="80" t="s">
        <v>492</v>
      </c>
      <c r="I461" s="80" t="s">
        <v>492</v>
      </c>
      <c r="J461" s="80" t="s">
        <v>492</v>
      </c>
      <c r="K461" s="90"/>
    </row>
    <row r="462" spans="1:11" x14ac:dyDescent="0.3">
      <c r="A462" s="96"/>
      <c r="B462" s="81" t="s">
        <v>1302</v>
      </c>
      <c r="C462" s="92" t="s">
        <v>527</v>
      </c>
      <c r="D462" s="92" t="s">
        <v>527</v>
      </c>
      <c r="E462" s="92" t="s">
        <v>527</v>
      </c>
      <c r="F462" s="92" t="s">
        <v>527</v>
      </c>
      <c r="G462" s="92" t="s">
        <v>527</v>
      </c>
      <c r="H462" s="92" t="s">
        <v>527</v>
      </c>
      <c r="I462" s="92" t="s">
        <v>527</v>
      </c>
      <c r="J462" s="92" t="s">
        <v>527</v>
      </c>
      <c r="K462" s="143"/>
    </row>
    <row r="463" spans="1:11" x14ac:dyDescent="0.3">
      <c r="A463" s="96"/>
      <c r="B463" s="81" t="s">
        <v>1304</v>
      </c>
      <c r="C463" s="92" t="s">
        <v>492</v>
      </c>
      <c r="D463" s="92" t="s">
        <v>492</v>
      </c>
      <c r="E463" s="92" t="s">
        <v>492</v>
      </c>
      <c r="F463" s="80" t="s">
        <v>492</v>
      </c>
      <c r="G463" s="80" t="s">
        <v>492</v>
      </c>
      <c r="H463" s="80" t="s">
        <v>492</v>
      </c>
      <c r="I463" s="80" t="s">
        <v>492</v>
      </c>
      <c r="J463" s="80" t="s">
        <v>492</v>
      </c>
      <c r="K463" s="90"/>
    </row>
    <row r="464" spans="1:11" x14ac:dyDescent="0.3">
      <c r="A464" s="97"/>
      <c r="B464" s="85" t="s">
        <v>1305</v>
      </c>
      <c r="C464" s="106">
        <v>0.5</v>
      </c>
      <c r="D464" s="106">
        <v>0.5</v>
      </c>
      <c r="E464" s="106">
        <v>0.5</v>
      </c>
      <c r="F464" s="106">
        <v>0.5</v>
      </c>
      <c r="G464" s="106">
        <v>0.5</v>
      </c>
      <c r="H464" s="106">
        <v>0.5</v>
      </c>
      <c r="I464" s="106">
        <v>0.5</v>
      </c>
      <c r="J464" s="106">
        <v>0.5</v>
      </c>
      <c r="K464" s="101" t="s">
        <v>1662</v>
      </c>
    </row>
    <row r="465" spans="1:11" x14ac:dyDescent="0.3">
      <c r="A465" s="79"/>
      <c r="B465" s="79"/>
      <c r="C465" s="80"/>
      <c r="D465" s="80"/>
      <c r="E465" s="80"/>
      <c r="F465" s="80"/>
      <c r="G465" s="80"/>
      <c r="H465" s="80"/>
      <c r="I465" s="80"/>
      <c r="J465" s="80"/>
      <c r="K465" s="79"/>
    </row>
    <row r="466" spans="1:11" x14ac:dyDescent="0.3">
      <c r="A466" s="79"/>
      <c r="B466" s="79"/>
      <c r="C466" s="93"/>
      <c r="D466" s="80"/>
      <c r="E466" s="80"/>
      <c r="F466" s="80"/>
      <c r="G466" s="80"/>
      <c r="H466" s="80"/>
      <c r="I466" s="80"/>
      <c r="J466" s="80"/>
      <c r="K466" s="79"/>
    </row>
    <row r="467" spans="1:11" ht="26" x14ac:dyDescent="0.3">
      <c r="A467" s="132" t="s">
        <v>1424</v>
      </c>
      <c r="B467" s="133" t="s">
        <v>1281</v>
      </c>
      <c r="C467" s="134" t="s">
        <v>25</v>
      </c>
      <c r="D467" s="134" t="s">
        <v>23</v>
      </c>
      <c r="E467" s="134" t="s">
        <v>50</v>
      </c>
      <c r="F467" s="134" t="s">
        <v>503</v>
      </c>
      <c r="G467" s="134" t="s">
        <v>52</v>
      </c>
      <c r="H467" s="134" t="s">
        <v>60</v>
      </c>
      <c r="I467" s="134" t="s">
        <v>1269</v>
      </c>
      <c r="J467" s="134" t="s">
        <v>502</v>
      </c>
      <c r="K467" s="135" t="s">
        <v>1282</v>
      </c>
    </row>
    <row r="468" spans="1:11" x14ac:dyDescent="0.3">
      <c r="A468" s="111"/>
      <c r="B468" s="20"/>
      <c r="C468" s="80" t="s">
        <v>1283</v>
      </c>
      <c r="D468" s="80" t="s">
        <v>1283</v>
      </c>
      <c r="E468" s="80" t="s">
        <v>1283</v>
      </c>
      <c r="F468" s="80" t="s">
        <v>1283</v>
      </c>
      <c r="G468" s="80" t="s">
        <v>505</v>
      </c>
      <c r="H468" s="80" t="s">
        <v>1283</v>
      </c>
      <c r="I468" s="80" t="s">
        <v>1283</v>
      </c>
      <c r="J468" s="80" t="s">
        <v>1283</v>
      </c>
      <c r="K468" s="102" t="s">
        <v>1284</v>
      </c>
    </row>
    <row r="469" spans="1:11" ht="25.5" x14ac:dyDescent="0.3">
      <c r="A469" s="144" t="s">
        <v>1425</v>
      </c>
      <c r="B469" s="145" t="s">
        <v>1426</v>
      </c>
      <c r="C469" s="150">
        <v>2832.355</v>
      </c>
      <c r="D469" s="150">
        <v>1.6185714285714285</v>
      </c>
      <c r="E469" s="150">
        <v>0.1749811320754717</v>
      </c>
      <c r="F469" s="150">
        <v>1.9699999999999998</v>
      </c>
      <c r="G469" s="150">
        <v>3.8136109999999999</v>
      </c>
      <c r="H469" s="150">
        <v>2.0997466666666669</v>
      </c>
      <c r="I469" s="150">
        <v>1.06E-3</v>
      </c>
      <c r="J469" s="150">
        <v>2.4899999999999999E-5</v>
      </c>
      <c r="K469" s="148" t="s">
        <v>492</v>
      </c>
    </row>
    <row r="470" spans="1:11" x14ac:dyDescent="0.3">
      <c r="A470" s="96"/>
      <c r="B470" s="81" t="s">
        <v>1299</v>
      </c>
      <c r="C470" s="103">
        <v>2832.355</v>
      </c>
      <c r="D470" s="103">
        <v>1.6185714285714285</v>
      </c>
      <c r="E470" s="103">
        <v>0.1749811320754717</v>
      </c>
      <c r="F470" s="103">
        <v>1.9699999999999998</v>
      </c>
      <c r="G470" s="103">
        <v>3.8136109999999999</v>
      </c>
      <c r="H470" s="103">
        <v>2.0997466666666669</v>
      </c>
      <c r="I470" s="103">
        <v>1.06E-3</v>
      </c>
      <c r="J470" s="103">
        <v>2.4899999999999999E-5</v>
      </c>
      <c r="K470" s="90" t="s">
        <v>1422</v>
      </c>
    </row>
    <row r="471" spans="1:11" x14ac:dyDescent="0.3">
      <c r="A471" s="96"/>
      <c r="B471" s="81" t="s">
        <v>1301</v>
      </c>
      <c r="C471" s="80" t="s">
        <v>492</v>
      </c>
      <c r="D471" s="80" t="s">
        <v>492</v>
      </c>
      <c r="E471" s="80" t="s">
        <v>492</v>
      </c>
      <c r="F471" s="80" t="s">
        <v>492</v>
      </c>
      <c r="G471" s="80" t="s">
        <v>492</v>
      </c>
      <c r="H471" s="80" t="s">
        <v>492</v>
      </c>
      <c r="I471" s="80" t="s">
        <v>492</v>
      </c>
      <c r="J471" s="80" t="s">
        <v>492</v>
      </c>
      <c r="K471" s="90"/>
    </row>
    <row r="472" spans="1:11" x14ac:dyDescent="0.3">
      <c r="A472" s="96"/>
      <c r="B472" s="81" t="s">
        <v>1302</v>
      </c>
      <c r="C472" s="92" t="s">
        <v>527</v>
      </c>
      <c r="D472" s="92" t="s">
        <v>527</v>
      </c>
      <c r="E472" s="92" t="s">
        <v>527</v>
      </c>
      <c r="F472" s="92" t="s">
        <v>527</v>
      </c>
      <c r="G472" s="92" t="s">
        <v>527</v>
      </c>
      <c r="H472" s="92" t="s">
        <v>527</v>
      </c>
      <c r="I472" s="92" t="s">
        <v>527</v>
      </c>
      <c r="J472" s="92" t="s">
        <v>527</v>
      </c>
      <c r="K472" s="143"/>
    </row>
    <row r="473" spans="1:11" x14ac:dyDescent="0.3">
      <c r="A473" s="96"/>
      <c r="B473" s="81" t="s">
        <v>1304</v>
      </c>
      <c r="C473" s="92" t="s">
        <v>492</v>
      </c>
      <c r="D473" s="92" t="s">
        <v>492</v>
      </c>
      <c r="E473" s="92" t="s">
        <v>492</v>
      </c>
      <c r="F473" s="80" t="s">
        <v>492</v>
      </c>
      <c r="G473" s="80" t="s">
        <v>492</v>
      </c>
      <c r="H473" s="80" t="s">
        <v>492</v>
      </c>
      <c r="I473" s="80" t="s">
        <v>492</v>
      </c>
      <c r="J473" s="80" t="s">
        <v>492</v>
      </c>
      <c r="K473" s="90"/>
    </row>
    <row r="474" spans="1:11" x14ac:dyDescent="0.3">
      <c r="A474" s="97"/>
      <c r="B474" s="85" t="s">
        <v>1305</v>
      </c>
      <c r="C474" s="106">
        <v>0.5</v>
      </c>
      <c r="D474" s="106">
        <v>0.5</v>
      </c>
      <c r="E474" s="106">
        <v>0.5</v>
      </c>
      <c r="F474" s="106">
        <v>0.5</v>
      </c>
      <c r="G474" s="106">
        <v>0.5</v>
      </c>
      <c r="H474" s="106">
        <v>0.5</v>
      </c>
      <c r="I474" s="106">
        <v>0.5</v>
      </c>
      <c r="J474" s="106">
        <v>0.5</v>
      </c>
      <c r="K474" s="101" t="s">
        <v>1662</v>
      </c>
    </row>
    <row r="475" spans="1:11" x14ac:dyDescent="0.3">
      <c r="A475" s="79"/>
      <c r="B475" s="79"/>
      <c r="C475" s="80"/>
      <c r="D475" s="80"/>
      <c r="E475" s="80"/>
      <c r="F475" s="80"/>
      <c r="G475" s="80"/>
      <c r="H475" s="80"/>
      <c r="I475" s="80"/>
      <c r="J475" s="80"/>
      <c r="K475" s="79"/>
    </row>
    <row r="476" spans="1:11" x14ac:dyDescent="0.3">
      <c r="A476" s="79"/>
      <c r="B476" s="79"/>
      <c r="C476" s="93"/>
      <c r="D476" s="80"/>
      <c r="E476" s="80"/>
      <c r="F476" s="80"/>
      <c r="G476" s="80"/>
      <c r="H476" s="80"/>
      <c r="I476" s="80"/>
      <c r="J476" s="80"/>
      <c r="K476" s="79"/>
    </row>
    <row r="477" spans="1:11" x14ac:dyDescent="0.3">
      <c r="A477" s="132" t="s">
        <v>1427</v>
      </c>
      <c r="B477" s="133" t="s">
        <v>1281</v>
      </c>
      <c r="C477" s="134" t="s">
        <v>25</v>
      </c>
      <c r="D477" s="134" t="s">
        <v>23</v>
      </c>
      <c r="E477" s="134" t="s">
        <v>50</v>
      </c>
      <c r="F477" s="134" t="s">
        <v>503</v>
      </c>
      <c r="G477" s="134" t="s">
        <v>52</v>
      </c>
      <c r="H477" s="134" t="s">
        <v>60</v>
      </c>
      <c r="I477" s="134" t="s">
        <v>1269</v>
      </c>
      <c r="J477" s="134" t="s">
        <v>502</v>
      </c>
      <c r="K477" s="135" t="s">
        <v>1282</v>
      </c>
    </row>
    <row r="478" spans="1:11" x14ac:dyDescent="0.3">
      <c r="A478" s="111"/>
      <c r="B478" s="20"/>
      <c r="C478" s="80" t="s">
        <v>1283</v>
      </c>
      <c r="D478" s="80" t="s">
        <v>1283</v>
      </c>
      <c r="E478" s="80" t="s">
        <v>1283</v>
      </c>
      <c r="F478" s="80" t="s">
        <v>1283</v>
      </c>
      <c r="G478" s="80" t="s">
        <v>505</v>
      </c>
      <c r="H478" s="80" t="s">
        <v>1283</v>
      </c>
      <c r="I478" s="80" t="s">
        <v>1283</v>
      </c>
      <c r="J478" s="80" t="s">
        <v>1283</v>
      </c>
      <c r="K478" s="102" t="s">
        <v>1284</v>
      </c>
    </row>
    <row r="479" spans="1:11" ht="25.5" x14ac:dyDescent="0.3">
      <c r="A479" s="144" t="s">
        <v>1425</v>
      </c>
      <c r="B479" s="145" t="s">
        <v>1426</v>
      </c>
      <c r="C479" s="150">
        <v>2832.355</v>
      </c>
      <c r="D479" s="150">
        <v>1.6185714285714285</v>
      </c>
      <c r="E479" s="150">
        <v>0.1749811320754717</v>
      </c>
      <c r="F479" s="150">
        <v>1.9699999999999998</v>
      </c>
      <c r="G479" s="150">
        <v>3.8136109999999999</v>
      </c>
      <c r="H479" s="150">
        <v>2.0997466666666669</v>
      </c>
      <c r="I479" s="150">
        <v>1.06E-3</v>
      </c>
      <c r="J479" s="150">
        <v>2.4899999999999999E-5</v>
      </c>
      <c r="K479" s="148" t="s">
        <v>492</v>
      </c>
    </row>
    <row r="480" spans="1:11" x14ac:dyDescent="0.3">
      <c r="A480" s="96"/>
      <c r="B480" s="81" t="s">
        <v>1299</v>
      </c>
      <c r="C480" s="103">
        <v>2832.355</v>
      </c>
      <c r="D480" s="103">
        <v>1.6185714285714285</v>
      </c>
      <c r="E480" s="103">
        <v>0.1749811320754717</v>
      </c>
      <c r="F480" s="103">
        <v>1.9699999999999998</v>
      </c>
      <c r="G480" s="103">
        <v>3.8136109999999999</v>
      </c>
      <c r="H480" s="103">
        <v>2.0997466666666669</v>
      </c>
      <c r="I480" s="103">
        <v>1.06E-3</v>
      </c>
      <c r="J480" s="103">
        <v>2.4899999999999999E-5</v>
      </c>
      <c r="K480" s="90" t="s">
        <v>1422</v>
      </c>
    </row>
    <row r="481" spans="1:11" x14ac:dyDescent="0.3">
      <c r="A481" s="96"/>
      <c r="B481" s="81" t="s">
        <v>1301</v>
      </c>
      <c r="C481" s="80" t="s">
        <v>492</v>
      </c>
      <c r="D481" s="80" t="s">
        <v>492</v>
      </c>
      <c r="E481" s="80" t="s">
        <v>492</v>
      </c>
      <c r="F481" s="80" t="s">
        <v>492</v>
      </c>
      <c r="G481" s="80" t="s">
        <v>492</v>
      </c>
      <c r="H481" s="80" t="s">
        <v>492</v>
      </c>
      <c r="I481" s="80" t="s">
        <v>492</v>
      </c>
      <c r="J481" s="80" t="s">
        <v>492</v>
      </c>
      <c r="K481" s="90"/>
    </row>
    <row r="482" spans="1:11" x14ac:dyDescent="0.3">
      <c r="A482" s="96"/>
      <c r="B482" s="81" t="s">
        <v>1302</v>
      </c>
      <c r="C482" s="92" t="s">
        <v>527</v>
      </c>
      <c r="D482" s="92" t="s">
        <v>527</v>
      </c>
      <c r="E482" s="92" t="s">
        <v>527</v>
      </c>
      <c r="F482" s="92" t="s">
        <v>527</v>
      </c>
      <c r="G482" s="92" t="s">
        <v>527</v>
      </c>
      <c r="H482" s="92" t="s">
        <v>527</v>
      </c>
      <c r="I482" s="92" t="s">
        <v>527</v>
      </c>
      <c r="J482" s="92" t="s">
        <v>527</v>
      </c>
      <c r="K482" s="143"/>
    </row>
    <row r="483" spans="1:11" x14ac:dyDescent="0.3">
      <c r="A483" s="96"/>
      <c r="B483" s="81" t="s">
        <v>1304</v>
      </c>
      <c r="C483" s="92" t="s">
        <v>492</v>
      </c>
      <c r="D483" s="92" t="s">
        <v>492</v>
      </c>
      <c r="E483" s="92" t="s">
        <v>492</v>
      </c>
      <c r="F483" s="80" t="s">
        <v>492</v>
      </c>
      <c r="G483" s="80" t="s">
        <v>492</v>
      </c>
      <c r="H483" s="80" t="s">
        <v>492</v>
      </c>
      <c r="I483" s="80" t="s">
        <v>492</v>
      </c>
      <c r="J483" s="80" t="s">
        <v>492</v>
      </c>
      <c r="K483" s="90"/>
    </row>
    <row r="484" spans="1:11" x14ac:dyDescent="0.3">
      <c r="A484" s="97"/>
      <c r="B484" s="85" t="s">
        <v>1305</v>
      </c>
      <c r="C484" s="106">
        <v>0.5</v>
      </c>
      <c r="D484" s="106">
        <v>0.5</v>
      </c>
      <c r="E484" s="106">
        <v>0.5</v>
      </c>
      <c r="F484" s="106">
        <v>0.5</v>
      </c>
      <c r="G484" s="106">
        <v>0.5</v>
      </c>
      <c r="H484" s="106">
        <v>0.5</v>
      </c>
      <c r="I484" s="106">
        <v>0.5</v>
      </c>
      <c r="J484" s="106">
        <v>0.5</v>
      </c>
      <c r="K484" s="101" t="s">
        <v>1662</v>
      </c>
    </row>
    <row r="485" spans="1:11" x14ac:dyDescent="0.3">
      <c r="A485" s="79"/>
      <c r="B485" s="79"/>
      <c r="C485" s="80"/>
      <c r="D485" s="80"/>
      <c r="E485" s="80"/>
      <c r="F485" s="80"/>
      <c r="G485" s="80"/>
      <c r="H485" s="80"/>
      <c r="I485" s="80"/>
      <c r="J485" s="80"/>
      <c r="K485" s="79"/>
    </row>
    <row r="486" spans="1:11" x14ac:dyDescent="0.3">
      <c r="A486" s="79"/>
      <c r="B486" s="79"/>
      <c r="C486" s="93"/>
      <c r="D486" s="80"/>
      <c r="E486" s="80"/>
      <c r="F486" s="80"/>
      <c r="G486" s="80"/>
      <c r="H486" s="80"/>
      <c r="I486" s="80"/>
      <c r="J486" s="80"/>
      <c r="K486" s="79"/>
    </row>
    <row r="487" spans="1:11" x14ac:dyDescent="0.3">
      <c r="A487" s="132" t="s">
        <v>1428</v>
      </c>
      <c r="B487" s="133" t="s">
        <v>1281</v>
      </c>
      <c r="C487" s="134" t="s">
        <v>25</v>
      </c>
      <c r="D487" s="134" t="s">
        <v>23</v>
      </c>
      <c r="E487" s="134" t="s">
        <v>50</v>
      </c>
      <c r="F487" s="134" t="s">
        <v>503</v>
      </c>
      <c r="G487" s="134" t="s">
        <v>52</v>
      </c>
      <c r="H487" s="134" t="s">
        <v>60</v>
      </c>
      <c r="I487" s="134" t="s">
        <v>1269</v>
      </c>
      <c r="J487" s="134" t="s">
        <v>502</v>
      </c>
      <c r="K487" s="135" t="s">
        <v>1282</v>
      </c>
    </row>
    <row r="488" spans="1:11" x14ac:dyDescent="0.3">
      <c r="A488" s="111"/>
      <c r="B488" s="20"/>
      <c r="C488" s="80" t="s">
        <v>1283</v>
      </c>
      <c r="D488" s="80" t="s">
        <v>1283</v>
      </c>
      <c r="E488" s="80" t="s">
        <v>1283</v>
      </c>
      <c r="F488" s="80" t="s">
        <v>1283</v>
      </c>
      <c r="G488" s="80" t="s">
        <v>505</v>
      </c>
      <c r="H488" s="80" t="s">
        <v>1283</v>
      </c>
      <c r="I488" s="80" t="s">
        <v>1283</v>
      </c>
      <c r="J488" s="80" t="s">
        <v>1283</v>
      </c>
      <c r="K488" s="102" t="s">
        <v>1284</v>
      </c>
    </row>
    <row r="489" spans="1:11" ht="25.5" x14ac:dyDescent="0.3">
      <c r="A489" s="144" t="s">
        <v>1425</v>
      </c>
      <c r="B489" s="145" t="s">
        <v>1426</v>
      </c>
      <c r="C489" s="150">
        <v>2782.26</v>
      </c>
      <c r="D489" s="150">
        <v>20.945142857142859</v>
      </c>
      <c r="E489" s="150">
        <v>6.4981132075471695E-2</v>
      </c>
      <c r="F489" s="150">
        <v>2.46E-2</v>
      </c>
      <c r="G489" s="150">
        <v>7.2250000000000005E-4</v>
      </c>
      <c r="H489" s="150">
        <v>0.10640000000000001</v>
      </c>
      <c r="I489" s="150">
        <v>1.06E-3</v>
      </c>
      <c r="J489" s="150">
        <v>2.4899999999999999E-5</v>
      </c>
      <c r="K489" s="148" t="s">
        <v>492</v>
      </c>
    </row>
    <row r="490" spans="1:11" x14ac:dyDescent="0.3">
      <c r="A490" s="96"/>
      <c r="B490" s="81" t="s">
        <v>1299</v>
      </c>
      <c r="C490" s="103">
        <v>2782.26</v>
      </c>
      <c r="D490" s="103">
        <v>20.945142857142859</v>
      </c>
      <c r="E490" s="103">
        <v>6.4981132075471695E-2</v>
      </c>
      <c r="F490" s="103">
        <v>2.46E-2</v>
      </c>
      <c r="G490" s="103">
        <v>7.2250000000000005E-4</v>
      </c>
      <c r="H490" s="103">
        <v>0.10640000000000001</v>
      </c>
      <c r="I490" s="103">
        <v>1.06E-3</v>
      </c>
      <c r="J490" s="103">
        <v>2.4899999999999999E-5</v>
      </c>
      <c r="K490" s="90" t="s">
        <v>1422</v>
      </c>
    </row>
    <row r="491" spans="1:11" x14ac:dyDescent="0.3">
      <c r="A491" s="96"/>
      <c r="B491" s="81" t="s">
        <v>1301</v>
      </c>
      <c r="C491" s="80" t="s">
        <v>492</v>
      </c>
      <c r="D491" s="80" t="s">
        <v>492</v>
      </c>
      <c r="E491" s="80" t="s">
        <v>492</v>
      </c>
      <c r="F491" s="80" t="s">
        <v>492</v>
      </c>
      <c r="G491" s="80" t="s">
        <v>492</v>
      </c>
      <c r="H491" s="80" t="s">
        <v>492</v>
      </c>
      <c r="I491" s="80" t="s">
        <v>492</v>
      </c>
      <c r="J491" s="80" t="s">
        <v>492</v>
      </c>
      <c r="K491" s="90"/>
    </row>
    <row r="492" spans="1:11" x14ac:dyDescent="0.3">
      <c r="A492" s="96"/>
      <c r="B492" s="81" t="s">
        <v>1302</v>
      </c>
      <c r="C492" s="92" t="s">
        <v>527</v>
      </c>
      <c r="D492" s="92" t="s">
        <v>527</v>
      </c>
      <c r="E492" s="92" t="s">
        <v>527</v>
      </c>
      <c r="F492" s="92" t="s">
        <v>527</v>
      </c>
      <c r="G492" s="92" t="s">
        <v>527</v>
      </c>
      <c r="H492" s="92" t="s">
        <v>527</v>
      </c>
      <c r="I492" s="92" t="s">
        <v>527</v>
      </c>
      <c r="J492" s="92" t="s">
        <v>527</v>
      </c>
      <c r="K492" s="143"/>
    </row>
    <row r="493" spans="1:11" x14ac:dyDescent="0.3">
      <c r="A493" s="96"/>
      <c r="B493" s="81" t="s">
        <v>1304</v>
      </c>
      <c r="C493" s="92" t="s">
        <v>492</v>
      </c>
      <c r="D493" s="92" t="s">
        <v>492</v>
      </c>
      <c r="E493" s="92" t="s">
        <v>492</v>
      </c>
      <c r="F493" s="80" t="s">
        <v>492</v>
      </c>
      <c r="G493" s="80" t="s">
        <v>492</v>
      </c>
      <c r="H493" s="80" t="s">
        <v>492</v>
      </c>
      <c r="I493" s="80" t="s">
        <v>492</v>
      </c>
      <c r="J493" s="80" t="s">
        <v>492</v>
      </c>
      <c r="K493" s="90"/>
    </row>
    <row r="494" spans="1:11" x14ac:dyDescent="0.3">
      <c r="A494" s="97"/>
      <c r="B494" s="85" t="s">
        <v>1305</v>
      </c>
      <c r="C494" s="106">
        <v>0.5</v>
      </c>
      <c r="D494" s="106">
        <v>0.5</v>
      </c>
      <c r="E494" s="106">
        <v>0.5</v>
      </c>
      <c r="F494" s="106">
        <v>0.5</v>
      </c>
      <c r="G494" s="106">
        <v>0.5</v>
      </c>
      <c r="H494" s="106">
        <v>0.5</v>
      </c>
      <c r="I494" s="106">
        <v>0.5</v>
      </c>
      <c r="J494" s="106">
        <v>0.5</v>
      </c>
      <c r="K494" s="101" t="s">
        <v>1662</v>
      </c>
    </row>
    <row r="495" spans="1:11" x14ac:dyDescent="0.3">
      <c r="A495" s="79"/>
      <c r="B495" s="79"/>
      <c r="C495" s="80"/>
      <c r="D495" s="80"/>
      <c r="E495" s="80"/>
      <c r="F495" s="80"/>
      <c r="G495" s="80"/>
      <c r="H495" s="80"/>
      <c r="I495" s="80"/>
      <c r="J495" s="80"/>
      <c r="K495" s="79"/>
    </row>
    <row r="496" spans="1:11" x14ac:dyDescent="0.3">
      <c r="A496" s="79"/>
      <c r="B496" s="79"/>
      <c r="C496" s="93"/>
      <c r="D496" s="80"/>
      <c r="E496" s="80"/>
      <c r="F496" s="80"/>
      <c r="G496" s="80"/>
      <c r="H496" s="80"/>
      <c r="I496" s="80"/>
      <c r="J496" s="80"/>
      <c r="K496" s="79"/>
    </row>
    <row r="497" spans="1:11" x14ac:dyDescent="0.3">
      <c r="A497" s="132" t="s">
        <v>1429</v>
      </c>
      <c r="B497" s="133" t="s">
        <v>1281</v>
      </c>
      <c r="C497" s="134" t="s">
        <v>25</v>
      </c>
      <c r="D497" s="134" t="s">
        <v>23</v>
      </c>
      <c r="E497" s="134" t="s">
        <v>50</v>
      </c>
      <c r="F497" s="134" t="s">
        <v>503</v>
      </c>
      <c r="G497" s="134" t="s">
        <v>52</v>
      </c>
      <c r="H497" s="134" t="s">
        <v>60</v>
      </c>
      <c r="I497" s="134" t="s">
        <v>1269</v>
      </c>
      <c r="J497" s="134" t="s">
        <v>502</v>
      </c>
      <c r="K497" s="135" t="s">
        <v>1282</v>
      </c>
    </row>
    <row r="498" spans="1:11" x14ac:dyDescent="0.3">
      <c r="A498" s="111"/>
      <c r="B498" s="20"/>
      <c r="C498" s="80" t="s">
        <v>1283</v>
      </c>
      <c r="D498" s="80" t="s">
        <v>1283</v>
      </c>
      <c r="E498" s="80" t="s">
        <v>1283</v>
      </c>
      <c r="F498" s="80" t="s">
        <v>1283</v>
      </c>
      <c r="G498" s="80" t="s">
        <v>505</v>
      </c>
      <c r="H498" s="80" t="s">
        <v>1283</v>
      </c>
      <c r="I498" s="80" t="s">
        <v>1283</v>
      </c>
      <c r="J498" s="80" t="s">
        <v>1283</v>
      </c>
      <c r="K498" s="102" t="s">
        <v>1284</v>
      </c>
    </row>
    <row r="499" spans="1:11" ht="25.5" x14ac:dyDescent="0.3">
      <c r="A499" s="144" t="s">
        <v>1425</v>
      </c>
      <c r="B499" s="145" t="s">
        <v>1426</v>
      </c>
      <c r="C499" s="150">
        <v>2782.26</v>
      </c>
      <c r="D499" s="150">
        <v>20.945142857142859</v>
      </c>
      <c r="E499" s="150">
        <v>6.4981132075471695E-2</v>
      </c>
      <c r="F499" s="150">
        <v>2.46E-2</v>
      </c>
      <c r="G499" s="150">
        <v>7.2250000000000005E-4</v>
      </c>
      <c r="H499" s="150">
        <v>0.10640000000000001</v>
      </c>
      <c r="I499" s="150">
        <v>1.06E-3</v>
      </c>
      <c r="J499" s="150">
        <v>2.4899999999999999E-5</v>
      </c>
      <c r="K499" s="148" t="s">
        <v>492</v>
      </c>
    </row>
    <row r="500" spans="1:11" x14ac:dyDescent="0.3">
      <c r="A500" s="96"/>
      <c r="B500" s="81" t="s">
        <v>1299</v>
      </c>
      <c r="C500" s="103">
        <v>2782.26</v>
      </c>
      <c r="D500" s="103">
        <v>20.945142857142859</v>
      </c>
      <c r="E500" s="103">
        <v>6.4981132075471695E-2</v>
      </c>
      <c r="F500" s="103">
        <v>2.46E-2</v>
      </c>
      <c r="G500" s="103">
        <v>7.2250000000000005E-4</v>
      </c>
      <c r="H500" s="103">
        <v>0.10640000000000001</v>
      </c>
      <c r="I500" s="103">
        <v>1.06E-3</v>
      </c>
      <c r="J500" s="103">
        <v>2.4899999999999999E-5</v>
      </c>
      <c r="K500" s="90" t="s">
        <v>1422</v>
      </c>
    </row>
    <row r="501" spans="1:11" x14ac:dyDescent="0.3">
      <c r="A501" s="96"/>
      <c r="B501" s="81" t="s">
        <v>1301</v>
      </c>
      <c r="C501" s="80" t="s">
        <v>492</v>
      </c>
      <c r="D501" s="80" t="s">
        <v>492</v>
      </c>
      <c r="E501" s="80" t="s">
        <v>492</v>
      </c>
      <c r="F501" s="80" t="s">
        <v>492</v>
      </c>
      <c r="G501" s="80" t="s">
        <v>492</v>
      </c>
      <c r="H501" s="80" t="s">
        <v>492</v>
      </c>
      <c r="I501" s="80" t="s">
        <v>492</v>
      </c>
      <c r="J501" s="80" t="s">
        <v>492</v>
      </c>
      <c r="K501" s="90"/>
    </row>
    <row r="502" spans="1:11" x14ac:dyDescent="0.3">
      <c r="A502" s="96"/>
      <c r="B502" s="81" t="s">
        <v>1302</v>
      </c>
      <c r="C502" s="92" t="s">
        <v>527</v>
      </c>
      <c r="D502" s="92" t="s">
        <v>527</v>
      </c>
      <c r="E502" s="92" t="s">
        <v>527</v>
      </c>
      <c r="F502" s="92" t="s">
        <v>527</v>
      </c>
      <c r="G502" s="92" t="s">
        <v>527</v>
      </c>
      <c r="H502" s="92" t="s">
        <v>527</v>
      </c>
      <c r="I502" s="92" t="s">
        <v>527</v>
      </c>
      <c r="J502" s="92" t="s">
        <v>527</v>
      </c>
      <c r="K502" s="143"/>
    </row>
    <row r="503" spans="1:11" x14ac:dyDescent="0.3">
      <c r="A503" s="96"/>
      <c r="B503" s="81" t="s">
        <v>1304</v>
      </c>
      <c r="C503" s="92" t="s">
        <v>492</v>
      </c>
      <c r="D503" s="92" t="s">
        <v>492</v>
      </c>
      <c r="E503" s="92" t="s">
        <v>492</v>
      </c>
      <c r="F503" s="80" t="s">
        <v>492</v>
      </c>
      <c r="G503" s="80" t="s">
        <v>492</v>
      </c>
      <c r="H503" s="80" t="s">
        <v>492</v>
      </c>
      <c r="I503" s="80" t="s">
        <v>492</v>
      </c>
      <c r="J503" s="80" t="s">
        <v>492</v>
      </c>
      <c r="K503" s="90"/>
    </row>
    <row r="504" spans="1:11" x14ac:dyDescent="0.3">
      <c r="A504" s="97"/>
      <c r="B504" s="85" t="s">
        <v>1305</v>
      </c>
      <c r="C504" s="106">
        <v>0.5</v>
      </c>
      <c r="D504" s="106">
        <v>0.5</v>
      </c>
      <c r="E504" s="106">
        <v>0.5</v>
      </c>
      <c r="F504" s="106">
        <v>0.5</v>
      </c>
      <c r="G504" s="106">
        <v>0.5</v>
      </c>
      <c r="H504" s="106">
        <v>0.5</v>
      </c>
      <c r="I504" s="106">
        <v>0.5</v>
      </c>
      <c r="J504" s="106">
        <v>0.5</v>
      </c>
      <c r="K504" s="101" t="s">
        <v>1662</v>
      </c>
    </row>
    <row r="505" spans="1:11" x14ac:dyDescent="0.3">
      <c r="A505" s="79"/>
      <c r="B505" s="79"/>
      <c r="C505" s="80"/>
      <c r="D505" s="80"/>
      <c r="E505" s="80"/>
      <c r="F505" s="80"/>
      <c r="G505" s="80"/>
      <c r="H505" s="80"/>
      <c r="I505" s="80"/>
      <c r="J505" s="80"/>
      <c r="K505" s="79"/>
    </row>
    <row r="506" spans="1:11" x14ac:dyDescent="0.3">
      <c r="A506" s="79"/>
      <c r="B506" s="79"/>
      <c r="C506" s="93"/>
      <c r="D506" s="80"/>
      <c r="E506" s="80"/>
      <c r="F506" s="80"/>
      <c r="G506" s="80"/>
      <c r="H506" s="80"/>
      <c r="I506" s="80"/>
      <c r="J506" s="80"/>
      <c r="K506" s="79"/>
    </row>
    <row r="507" spans="1:11" x14ac:dyDescent="0.3">
      <c r="A507" s="132" t="s">
        <v>1430</v>
      </c>
      <c r="B507" s="133" t="s">
        <v>1281</v>
      </c>
      <c r="C507" s="134" t="s">
        <v>25</v>
      </c>
      <c r="D507" s="134" t="s">
        <v>23</v>
      </c>
      <c r="E507" s="134" t="s">
        <v>50</v>
      </c>
      <c r="F507" s="134" t="s">
        <v>503</v>
      </c>
      <c r="G507" s="134" t="s">
        <v>52</v>
      </c>
      <c r="H507" s="134" t="s">
        <v>60</v>
      </c>
      <c r="I507" s="134" t="s">
        <v>1269</v>
      </c>
      <c r="J507" s="134" t="s">
        <v>502</v>
      </c>
      <c r="K507" s="135" t="s">
        <v>1282</v>
      </c>
    </row>
    <row r="508" spans="1:11" x14ac:dyDescent="0.3">
      <c r="A508" s="111"/>
      <c r="B508" s="20"/>
      <c r="C508" s="80" t="s">
        <v>1283</v>
      </c>
      <c r="D508" s="80" t="s">
        <v>1283</v>
      </c>
      <c r="E508" s="80" t="s">
        <v>1283</v>
      </c>
      <c r="F508" s="80" t="s">
        <v>1283</v>
      </c>
      <c r="G508" s="80" t="s">
        <v>505</v>
      </c>
      <c r="H508" s="80" t="s">
        <v>1283</v>
      </c>
      <c r="I508" s="80" t="s">
        <v>1283</v>
      </c>
      <c r="J508" s="80" t="s">
        <v>1283</v>
      </c>
      <c r="K508" s="102" t="s">
        <v>1284</v>
      </c>
    </row>
    <row r="509" spans="1:11" ht="25.5" x14ac:dyDescent="0.3">
      <c r="A509" s="144" t="s">
        <v>1431</v>
      </c>
      <c r="B509" s="145" t="s">
        <v>1432</v>
      </c>
      <c r="C509" s="150">
        <v>2240.2166750432789</v>
      </c>
      <c r="D509" s="150">
        <v>1.4285714285714285E-2</v>
      </c>
      <c r="E509" s="150">
        <v>0</v>
      </c>
      <c r="F509" s="150">
        <v>0</v>
      </c>
      <c r="G509" s="150">
        <v>3.1114549999999999E-3</v>
      </c>
      <c r="H509" s="150">
        <v>0</v>
      </c>
      <c r="I509" s="150">
        <v>0</v>
      </c>
      <c r="J509" s="150">
        <v>0</v>
      </c>
      <c r="K509" s="148" t="s">
        <v>492</v>
      </c>
    </row>
    <row r="510" spans="1:11" x14ac:dyDescent="0.3">
      <c r="A510" s="96"/>
      <c r="B510" s="81" t="s">
        <v>1299</v>
      </c>
      <c r="C510" s="103">
        <v>2240.2166750432789</v>
      </c>
      <c r="D510" s="103">
        <v>1.4285714285714285E-2</v>
      </c>
      <c r="E510" s="103">
        <v>0</v>
      </c>
      <c r="F510" s="103">
        <v>0</v>
      </c>
      <c r="G510" s="103">
        <v>3.1114549999999999E-3</v>
      </c>
      <c r="H510" s="103">
        <v>0</v>
      </c>
      <c r="I510" s="103">
        <v>0</v>
      </c>
      <c r="J510" s="103">
        <v>0</v>
      </c>
      <c r="K510" s="90" t="s">
        <v>1422</v>
      </c>
    </row>
    <row r="511" spans="1:11" x14ac:dyDescent="0.3">
      <c r="A511" s="96"/>
      <c r="B511" s="81" t="s">
        <v>1301</v>
      </c>
      <c r="C511" s="80" t="s">
        <v>492</v>
      </c>
      <c r="D511" s="80" t="s">
        <v>492</v>
      </c>
      <c r="E511" s="80" t="s">
        <v>492</v>
      </c>
      <c r="F511" s="80" t="s">
        <v>492</v>
      </c>
      <c r="G511" s="80" t="s">
        <v>492</v>
      </c>
      <c r="H511" s="80" t="s">
        <v>492</v>
      </c>
      <c r="I511" s="80" t="s">
        <v>492</v>
      </c>
      <c r="J511" s="80" t="s">
        <v>492</v>
      </c>
      <c r="K511" s="90"/>
    </row>
    <row r="512" spans="1:11" x14ac:dyDescent="0.3">
      <c r="A512" s="96"/>
      <c r="B512" s="81" t="s">
        <v>1302</v>
      </c>
      <c r="C512" s="92" t="s">
        <v>527</v>
      </c>
      <c r="D512" s="92" t="s">
        <v>527</v>
      </c>
      <c r="E512" s="92" t="s">
        <v>527</v>
      </c>
      <c r="F512" s="92" t="s">
        <v>527</v>
      </c>
      <c r="G512" s="92" t="s">
        <v>527</v>
      </c>
      <c r="H512" s="92" t="s">
        <v>527</v>
      </c>
      <c r="I512" s="92" t="s">
        <v>527</v>
      </c>
      <c r="J512" s="92" t="s">
        <v>527</v>
      </c>
      <c r="K512" s="143"/>
    </row>
    <row r="513" spans="1:11" x14ac:dyDescent="0.3">
      <c r="A513" s="96"/>
      <c r="B513" s="81" t="s">
        <v>1304</v>
      </c>
      <c r="C513" s="92" t="s">
        <v>492</v>
      </c>
      <c r="D513" s="92" t="s">
        <v>492</v>
      </c>
      <c r="E513" s="92" t="s">
        <v>492</v>
      </c>
      <c r="F513" s="80" t="s">
        <v>492</v>
      </c>
      <c r="G513" s="80" t="s">
        <v>492</v>
      </c>
      <c r="H513" s="80" t="s">
        <v>492</v>
      </c>
      <c r="I513" s="80" t="s">
        <v>492</v>
      </c>
      <c r="J513" s="80" t="s">
        <v>492</v>
      </c>
      <c r="K513" s="90"/>
    </row>
    <row r="514" spans="1:11" x14ac:dyDescent="0.3">
      <c r="A514" s="97"/>
      <c r="B514" s="85" t="s">
        <v>1305</v>
      </c>
      <c r="C514" s="106">
        <v>0.5</v>
      </c>
      <c r="D514" s="106">
        <v>0.5</v>
      </c>
      <c r="E514" s="106">
        <v>0.5</v>
      </c>
      <c r="F514" s="106">
        <v>0.5</v>
      </c>
      <c r="G514" s="106">
        <v>0.5</v>
      </c>
      <c r="H514" s="106">
        <v>0.5</v>
      </c>
      <c r="I514" s="106">
        <v>0.5</v>
      </c>
      <c r="J514" s="106">
        <v>0.5</v>
      </c>
      <c r="K514" s="101" t="s">
        <v>1662</v>
      </c>
    </row>
    <row r="515" spans="1:11" x14ac:dyDescent="0.3">
      <c r="A515" s="79"/>
      <c r="B515" s="79"/>
      <c r="C515" s="80"/>
      <c r="D515" s="80"/>
      <c r="E515" s="80"/>
      <c r="F515" s="80"/>
      <c r="G515" s="80"/>
      <c r="H515" s="80"/>
      <c r="I515" s="80"/>
      <c r="J515" s="80"/>
      <c r="K515" s="79"/>
    </row>
    <row r="516" spans="1:11" x14ac:dyDescent="0.3">
      <c r="A516" s="79"/>
      <c r="B516" s="79"/>
      <c r="C516" s="93"/>
      <c r="D516" s="80"/>
      <c r="E516" s="80"/>
      <c r="F516" s="80"/>
      <c r="G516" s="80"/>
      <c r="H516" s="80"/>
      <c r="I516" s="80"/>
      <c r="J516" s="80"/>
      <c r="K516" s="79"/>
    </row>
    <row r="517" spans="1:11" x14ac:dyDescent="0.3">
      <c r="A517" s="132" t="s">
        <v>1433</v>
      </c>
      <c r="B517" s="133" t="s">
        <v>1281</v>
      </c>
      <c r="C517" s="134" t="s">
        <v>25</v>
      </c>
      <c r="D517" s="134" t="s">
        <v>23</v>
      </c>
      <c r="E517" s="134" t="s">
        <v>50</v>
      </c>
      <c r="F517" s="134" t="s">
        <v>503</v>
      </c>
      <c r="G517" s="134" t="s">
        <v>52</v>
      </c>
      <c r="H517" s="134" t="s">
        <v>60</v>
      </c>
      <c r="I517" s="134" t="s">
        <v>1269</v>
      </c>
      <c r="J517" s="134" t="s">
        <v>502</v>
      </c>
      <c r="K517" s="135" t="s">
        <v>1282</v>
      </c>
    </row>
    <row r="518" spans="1:11" x14ac:dyDescent="0.3">
      <c r="A518" s="111"/>
      <c r="B518" s="20"/>
      <c r="C518" s="80" t="s">
        <v>1283</v>
      </c>
      <c r="D518" s="80" t="s">
        <v>1283</v>
      </c>
      <c r="E518" s="80" t="s">
        <v>1283</v>
      </c>
      <c r="F518" s="80" t="s">
        <v>1283</v>
      </c>
      <c r="G518" s="80" t="s">
        <v>505</v>
      </c>
      <c r="H518" s="80" t="s">
        <v>1283</v>
      </c>
      <c r="I518" s="80" t="s">
        <v>1283</v>
      </c>
      <c r="J518" s="80" t="s">
        <v>1283</v>
      </c>
      <c r="K518" s="102" t="s">
        <v>1284</v>
      </c>
    </row>
    <row r="519" spans="1:11" ht="25.5" x14ac:dyDescent="0.3">
      <c r="A519" s="144" t="s">
        <v>1431</v>
      </c>
      <c r="B519" s="145" t="s">
        <v>1432</v>
      </c>
      <c r="C519" s="150">
        <v>2240.2166750432789</v>
      </c>
      <c r="D519" s="150">
        <v>1.4285714285714285E-2</v>
      </c>
      <c r="E519" s="150">
        <v>0</v>
      </c>
      <c r="F519" s="150">
        <v>0</v>
      </c>
      <c r="G519" s="150">
        <v>3.1114549999999999E-3</v>
      </c>
      <c r="H519" s="150">
        <v>0</v>
      </c>
      <c r="I519" s="150">
        <v>0</v>
      </c>
      <c r="J519" s="150">
        <v>0</v>
      </c>
      <c r="K519" s="148" t="s">
        <v>492</v>
      </c>
    </row>
    <row r="520" spans="1:11" x14ac:dyDescent="0.3">
      <c r="A520" s="96"/>
      <c r="B520" s="81" t="s">
        <v>1299</v>
      </c>
      <c r="C520" s="103">
        <v>2240.2166750432789</v>
      </c>
      <c r="D520" s="103">
        <v>1.4285714285714285E-2</v>
      </c>
      <c r="E520" s="103">
        <v>0</v>
      </c>
      <c r="F520" s="103">
        <v>0</v>
      </c>
      <c r="G520" s="103">
        <v>3.1114549999999999E-3</v>
      </c>
      <c r="H520" s="103">
        <v>0</v>
      </c>
      <c r="I520" s="103">
        <v>0</v>
      </c>
      <c r="J520" s="103">
        <v>0</v>
      </c>
      <c r="K520" s="90" t="s">
        <v>1422</v>
      </c>
    </row>
    <row r="521" spans="1:11" x14ac:dyDescent="0.3">
      <c r="A521" s="96"/>
      <c r="B521" s="81" t="s">
        <v>1301</v>
      </c>
      <c r="C521" s="80" t="s">
        <v>492</v>
      </c>
      <c r="D521" s="80" t="s">
        <v>492</v>
      </c>
      <c r="E521" s="80" t="s">
        <v>492</v>
      </c>
      <c r="F521" s="80" t="s">
        <v>492</v>
      </c>
      <c r="G521" s="80" t="s">
        <v>492</v>
      </c>
      <c r="H521" s="80" t="s">
        <v>492</v>
      </c>
      <c r="I521" s="80" t="s">
        <v>492</v>
      </c>
      <c r="J521" s="80" t="s">
        <v>492</v>
      </c>
      <c r="K521" s="90"/>
    </row>
    <row r="522" spans="1:11" x14ac:dyDescent="0.3">
      <c r="A522" s="96"/>
      <c r="B522" s="81" t="s">
        <v>1302</v>
      </c>
      <c r="C522" s="92" t="s">
        <v>527</v>
      </c>
      <c r="D522" s="92" t="s">
        <v>527</v>
      </c>
      <c r="E522" s="92" t="s">
        <v>527</v>
      </c>
      <c r="F522" s="92" t="s">
        <v>527</v>
      </c>
      <c r="G522" s="92" t="s">
        <v>527</v>
      </c>
      <c r="H522" s="92" t="s">
        <v>527</v>
      </c>
      <c r="I522" s="92" t="s">
        <v>527</v>
      </c>
      <c r="J522" s="92" t="s">
        <v>527</v>
      </c>
      <c r="K522" s="143"/>
    </row>
    <row r="523" spans="1:11" x14ac:dyDescent="0.3">
      <c r="A523" s="96"/>
      <c r="B523" s="81" t="s">
        <v>1304</v>
      </c>
      <c r="C523" s="92" t="s">
        <v>492</v>
      </c>
      <c r="D523" s="92" t="s">
        <v>492</v>
      </c>
      <c r="E523" s="92" t="s">
        <v>492</v>
      </c>
      <c r="F523" s="80" t="s">
        <v>492</v>
      </c>
      <c r="G523" s="80" t="s">
        <v>492</v>
      </c>
      <c r="H523" s="80" t="s">
        <v>492</v>
      </c>
      <c r="I523" s="80" t="s">
        <v>492</v>
      </c>
      <c r="J523" s="80" t="s">
        <v>492</v>
      </c>
      <c r="K523" s="90"/>
    </row>
    <row r="524" spans="1:11" x14ac:dyDescent="0.3">
      <c r="A524" s="97"/>
      <c r="B524" s="85" t="s">
        <v>1305</v>
      </c>
      <c r="C524" s="106">
        <v>0.5</v>
      </c>
      <c r="D524" s="106">
        <v>0.5</v>
      </c>
      <c r="E524" s="106">
        <v>0.5</v>
      </c>
      <c r="F524" s="106">
        <v>0.5</v>
      </c>
      <c r="G524" s="106">
        <v>0.5</v>
      </c>
      <c r="H524" s="106">
        <v>0.5</v>
      </c>
      <c r="I524" s="106">
        <v>0.5</v>
      </c>
      <c r="J524" s="106">
        <v>0.5</v>
      </c>
      <c r="K524" s="101" t="s">
        <v>1662</v>
      </c>
    </row>
    <row r="525" spans="1:11" x14ac:dyDescent="0.3">
      <c r="A525" s="79"/>
      <c r="B525" s="79"/>
      <c r="C525" s="80"/>
      <c r="D525" s="80"/>
      <c r="E525" s="80"/>
      <c r="F525" s="80"/>
      <c r="G525" s="80"/>
      <c r="H525" s="80"/>
      <c r="I525" s="80"/>
      <c r="J525" s="80"/>
      <c r="K525" s="79"/>
    </row>
    <row r="526" spans="1:11" x14ac:dyDescent="0.3">
      <c r="A526" s="79"/>
      <c r="B526" s="79"/>
      <c r="C526" s="93"/>
      <c r="D526" s="80"/>
      <c r="E526" s="80"/>
      <c r="F526" s="80"/>
      <c r="G526" s="80"/>
      <c r="H526" s="80"/>
      <c r="I526" s="80"/>
      <c r="J526" s="80"/>
      <c r="K526" s="79"/>
    </row>
    <row r="527" spans="1:11" ht="26" x14ac:dyDescent="0.3">
      <c r="A527" s="132" t="s">
        <v>1434</v>
      </c>
      <c r="B527" s="133" t="s">
        <v>1281</v>
      </c>
      <c r="C527" s="134" t="s">
        <v>25</v>
      </c>
      <c r="D527" s="134" t="s">
        <v>23</v>
      </c>
      <c r="E527" s="134" t="s">
        <v>50</v>
      </c>
      <c r="F527" s="134" t="s">
        <v>503</v>
      </c>
      <c r="G527" s="134" t="s">
        <v>52</v>
      </c>
      <c r="H527" s="134" t="s">
        <v>60</v>
      </c>
      <c r="I527" s="134" t="s">
        <v>1269</v>
      </c>
      <c r="J527" s="134" t="s">
        <v>502</v>
      </c>
      <c r="K527" s="135" t="s">
        <v>1282</v>
      </c>
    </row>
    <row r="528" spans="1:11" x14ac:dyDescent="0.3">
      <c r="A528" s="111"/>
      <c r="B528" s="20"/>
      <c r="C528" s="80" t="s">
        <v>1283</v>
      </c>
      <c r="D528" s="80" t="s">
        <v>1283</v>
      </c>
      <c r="E528" s="80" t="s">
        <v>1283</v>
      </c>
      <c r="F528" s="80" t="s">
        <v>1283</v>
      </c>
      <c r="G528" s="80" t="s">
        <v>505</v>
      </c>
      <c r="H528" s="80" t="s">
        <v>1283</v>
      </c>
      <c r="I528" s="80" t="s">
        <v>1283</v>
      </c>
      <c r="J528" s="80" t="s">
        <v>1283</v>
      </c>
      <c r="K528" s="102" t="s">
        <v>1284</v>
      </c>
    </row>
    <row r="529" spans="1:11" ht="25.5" x14ac:dyDescent="0.3">
      <c r="A529" s="144" t="s">
        <v>1435</v>
      </c>
      <c r="B529" s="145" t="s">
        <v>1421</v>
      </c>
      <c r="C529" s="150">
        <v>3097.1197183098593</v>
      </c>
      <c r="D529" s="150">
        <v>0.23</v>
      </c>
      <c r="E529" s="150">
        <v>0.08</v>
      </c>
      <c r="F529" s="150">
        <v>19.31924882629108</v>
      </c>
      <c r="G529" s="150">
        <v>1.1413875E-2</v>
      </c>
      <c r="H529" s="150">
        <v>1.6382863849765257</v>
      </c>
      <c r="I529" s="150">
        <v>1.0465931142410017</v>
      </c>
      <c r="J529" s="150">
        <v>4.8399999999999999E-2</v>
      </c>
      <c r="K529" s="148" t="s">
        <v>492</v>
      </c>
    </row>
    <row r="530" spans="1:11" x14ac:dyDescent="0.3">
      <c r="A530" s="96"/>
      <c r="B530" s="81" t="s">
        <v>1299</v>
      </c>
      <c r="C530" s="103">
        <v>3097.1197183098593</v>
      </c>
      <c r="D530" s="103">
        <v>0.23</v>
      </c>
      <c r="E530" s="103">
        <v>0.08</v>
      </c>
      <c r="F530" s="103">
        <v>19.31924882629108</v>
      </c>
      <c r="G530" s="103">
        <v>1.1413875E-2</v>
      </c>
      <c r="H530" s="103">
        <v>1.6382863849765257</v>
      </c>
      <c r="I530" s="103">
        <v>1.0465931142410017</v>
      </c>
      <c r="J530" s="103">
        <v>4.8399999999999999E-2</v>
      </c>
      <c r="K530" s="90" t="s">
        <v>1422</v>
      </c>
    </row>
    <row r="531" spans="1:11" x14ac:dyDescent="0.3">
      <c r="A531" s="96"/>
      <c r="B531" s="81" t="s">
        <v>1301</v>
      </c>
      <c r="C531" s="80" t="s">
        <v>492</v>
      </c>
      <c r="D531" s="80" t="s">
        <v>492</v>
      </c>
      <c r="E531" s="80" t="s">
        <v>492</v>
      </c>
      <c r="F531" s="80" t="s">
        <v>492</v>
      </c>
      <c r="G531" s="80" t="s">
        <v>492</v>
      </c>
      <c r="H531" s="80" t="s">
        <v>492</v>
      </c>
      <c r="I531" s="80" t="s">
        <v>492</v>
      </c>
      <c r="J531" s="80" t="s">
        <v>492</v>
      </c>
      <c r="K531" s="90"/>
    </row>
    <row r="532" spans="1:11" x14ac:dyDescent="0.3">
      <c r="A532" s="96"/>
      <c r="B532" s="81" t="s">
        <v>1302</v>
      </c>
      <c r="C532" s="92" t="s">
        <v>527</v>
      </c>
      <c r="D532" s="92" t="s">
        <v>527</v>
      </c>
      <c r="E532" s="92" t="s">
        <v>527</v>
      </c>
      <c r="F532" s="92" t="s">
        <v>527</v>
      </c>
      <c r="G532" s="92" t="s">
        <v>527</v>
      </c>
      <c r="H532" s="92" t="s">
        <v>527</v>
      </c>
      <c r="I532" s="92" t="s">
        <v>527</v>
      </c>
      <c r="J532" s="92" t="s">
        <v>527</v>
      </c>
      <c r="K532" s="143"/>
    </row>
    <row r="533" spans="1:11" x14ac:dyDescent="0.3">
      <c r="A533" s="96"/>
      <c r="B533" s="81" t="s">
        <v>1304</v>
      </c>
      <c r="C533" s="92" t="s">
        <v>492</v>
      </c>
      <c r="D533" s="92" t="s">
        <v>492</v>
      </c>
      <c r="E533" s="92" t="s">
        <v>492</v>
      </c>
      <c r="F533" s="80" t="s">
        <v>492</v>
      </c>
      <c r="G533" s="80" t="s">
        <v>492</v>
      </c>
      <c r="H533" s="80" t="s">
        <v>492</v>
      </c>
      <c r="I533" s="80" t="s">
        <v>492</v>
      </c>
      <c r="J533" s="80" t="s">
        <v>492</v>
      </c>
      <c r="K533" s="90"/>
    </row>
    <row r="534" spans="1:11" x14ac:dyDescent="0.3">
      <c r="A534" s="97"/>
      <c r="B534" s="85" t="s">
        <v>1305</v>
      </c>
      <c r="C534" s="106">
        <v>0.5</v>
      </c>
      <c r="D534" s="106">
        <v>0.5</v>
      </c>
      <c r="E534" s="106">
        <v>0.5</v>
      </c>
      <c r="F534" s="106">
        <v>0.5</v>
      </c>
      <c r="G534" s="106">
        <v>0.5</v>
      </c>
      <c r="H534" s="106">
        <v>0.5</v>
      </c>
      <c r="I534" s="106">
        <v>0.5</v>
      </c>
      <c r="J534" s="106">
        <v>0.5</v>
      </c>
      <c r="K534" s="101" t="s">
        <v>1662</v>
      </c>
    </row>
    <row r="535" spans="1:11" x14ac:dyDescent="0.3">
      <c r="A535" s="79"/>
      <c r="B535" s="79"/>
      <c r="C535" s="80"/>
      <c r="D535" s="80"/>
      <c r="E535" s="80"/>
      <c r="F535" s="80"/>
      <c r="G535" s="80"/>
      <c r="H535" s="80"/>
      <c r="I535" s="80"/>
      <c r="J535" s="80"/>
      <c r="K535" s="79"/>
    </row>
    <row r="536" spans="1:11" x14ac:dyDescent="0.3">
      <c r="A536" s="79"/>
      <c r="B536" s="79"/>
      <c r="C536" s="93"/>
      <c r="D536" s="80"/>
      <c r="E536" s="80"/>
      <c r="F536" s="80"/>
      <c r="G536" s="80"/>
      <c r="H536" s="80"/>
      <c r="I536" s="80"/>
      <c r="J536" s="80"/>
      <c r="K536" s="79"/>
    </row>
    <row r="537" spans="1:11" ht="26" x14ac:dyDescent="0.3">
      <c r="A537" s="132" t="s">
        <v>1436</v>
      </c>
      <c r="B537" s="133" t="s">
        <v>1281</v>
      </c>
      <c r="C537" s="134" t="s">
        <v>25</v>
      </c>
      <c r="D537" s="134" t="s">
        <v>23</v>
      </c>
      <c r="E537" s="134" t="s">
        <v>50</v>
      </c>
      <c r="F537" s="134" t="s">
        <v>503</v>
      </c>
      <c r="G537" s="134" t="s">
        <v>52</v>
      </c>
      <c r="H537" s="134" t="s">
        <v>60</v>
      </c>
      <c r="I537" s="134" t="s">
        <v>1269</v>
      </c>
      <c r="J537" s="134" t="s">
        <v>502</v>
      </c>
      <c r="K537" s="135" t="s">
        <v>1282</v>
      </c>
    </row>
    <row r="538" spans="1:11" x14ac:dyDescent="0.3">
      <c r="A538" s="111"/>
      <c r="B538" s="20"/>
      <c r="C538" s="80" t="s">
        <v>1283</v>
      </c>
      <c r="D538" s="80" t="s">
        <v>1283</v>
      </c>
      <c r="E538" s="80" t="s">
        <v>1283</v>
      </c>
      <c r="F538" s="80" t="s">
        <v>1283</v>
      </c>
      <c r="G538" s="80" t="s">
        <v>505</v>
      </c>
      <c r="H538" s="80" t="s">
        <v>1283</v>
      </c>
      <c r="I538" s="80" t="s">
        <v>1283</v>
      </c>
      <c r="J538" s="80" t="s">
        <v>1283</v>
      </c>
      <c r="K538" s="102" t="s">
        <v>1284</v>
      </c>
    </row>
    <row r="539" spans="1:11" ht="25.5" x14ac:dyDescent="0.3">
      <c r="A539" s="144" t="s">
        <v>1435</v>
      </c>
      <c r="B539" s="145" t="s">
        <v>1421</v>
      </c>
      <c r="C539" s="150">
        <v>3097.1197183098593</v>
      </c>
      <c r="D539" s="150">
        <v>0.23</v>
      </c>
      <c r="E539" s="150">
        <v>0.08</v>
      </c>
      <c r="F539" s="150">
        <v>19.31924882629108</v>
      </c>
      <c r="G539" s="150">
        <v>1.1413875E-2</v>
      </c>
      <c r="H539" s="150">
        <v>1.6382863849765257</v>
      </c>
      <c r="I539" s="150">
        <v>1.0465931142410017</v>
      </c>
      <c r="J539" s="150">
        <v>4.8399999999999999E-2</v>
      </c>
      <c r="K539" s="148" t="s">
        <v>492</v>
      </c>
    </row>
    <row r="540" spans="1:11" x14ac:dyDescent="0.3">
      <c r="A540" s="96"/>
      <c r="B540" s="81" t="s">
        <v>1299</v>
      </c>
      <c r="C540" s="103">
        <v>3097.1197183098593</v>
      </c>
      <c r="D540" s="103">
        <v>0.23</v>
      </c>
      <c r="E540" s="103">
        <v>0.08</v>
      </c>
      <c r="F540" s="103">
        <v>19.31924882629108</v>
      </c>
      <c r="G540" s="103">
        <v>1.1413875E-2</v>
      </c>
      <c r="H540" s="103">
        <v>1.6382863849765257</v>
      </c>
      <c r="I540" s="103">
        <v>1.0465931142410017</v>
      </c>
      <c r="J540" s="103">
        <v>4.8399999999999999E-2</v>
      </c>
      <c r="K540" s="90" t="s">
        <v>1422</v>
      </c>
    </row>
    <row r="541" spans="1:11" x14ac:dyDescent="0.3">
      <c r="A541" s="96"/>
      <c r="B541" s="81" t="s">
        <v>1301</v>
      </c>
      <c r="C541" s="80" t="s">
        <v>492</v>
      </c>
      <c r="D541" s="80" t="s">
        <v>492</v>
      </c>
      <c r="E541" s="80" t="s">
        <v>492</v>
      </c>
      <c r="F541" s="80" t="s">
        <v>492</v>
      </c>
      <c r="G541" s="80" t="s">
        <v>492</v>
      </c>
      <c r="H541" s="80" t="s">
        <v>492</v>
      </c>
      <c r="I541" s="80" t="s">
        <v>492</v>
      </c>
      <c r="J541" s="80" t="s">
        <v>492</v>
      </c>
      <c r="K541" s="90"/>
    </row>
    <row r="542" spans="1:11" x14ac:dyDescent="0.3">
      <c r="A542" s="96"/>
      <c r="B542" s="81" t="s">
        <v>1302</v>
      </c>
      <c r="C542" s="92" t="s">
        <v>527</v>
      </c>
      <c r="D542" s="92" t="s">
        <v>527</v>
      </c>
      <c r="E542" s="92" t="s">
        <v>527</v>
      </c>
      <c r="F542" s="92" t="s">
        <v>527</v>
      </c>
      <c r="G542" s="92" t="s">
        <v>527</v>
      </c>
      <c r="H542" s="92" t="s">
        <v>527</v>
      </c>
      <c r="I542" s="92" t="s">
        <v>527</v>
      </c>
      <c r="J542" s="92" t="s">
        <v>527</v>
      </c>
      <c r="K542" s="143"/>
    </row>
    <row r="543" spans="1:11" x14ac:dyDescent="0.3">
      <c r="A543" s="96"/>
      <c r="B543" s="81" t="s">
        <v>1304</v>
      </c>
      <c r="C543" s="92" t="s">
        <v>492</v>
      </c>
      <c r="D543" s="92" t="s">
        <v>492</v>
      </c>
      <c r="E543" s="92" t="s">
        <v>492</v>
      </c>
      <c r="F543" s="80" t="s">
        <v>492</v>
      </c>
      <c r="G543" s="80" t="s">
        <v>492</v>
      </c>
      <c r="H543" s="80" t="s">
        <v>492</v>
      </c>
      <c r="I543" s="80" t="s">
        <v>492</v>
      </c>
      <c r="J543" s="80" t="s">
        <v>492</v>
      </c>
      <c r="K543" s="90"/>
    </row>
    <row r="544" spans="1:11" x14ac:dyDescent="0.3">
      <c r="A544" s="97"/>
      <c r="B544" s="85" t="s">
        <v>1305</v>
      </c>
      <c r="C544" s="106">
        <v>0.5</v>
      </c>
      <c r="D544" s="106">
        <v>0.5</v>
      </c>
      <c r="E544" s="106">
        <v>0.5</v>
      </c>
      <c r="F544" s="106">
        <v>0.5</v>
      </c>
      <c r="G544" s="106">
        <v>0.5</v>
      </c>
      <c r="H544" s="106">
        <v>0.5</v>
      </c>
      <c r="I544" s="106">
        <v>0.5</v>
      </c>
      <c r="J544" s="106">
        <v>0.5</v>
      </c>
      <c r="K544" s="101" t="s">
        <v>1662</v>
      </c>
    </row>
    <row r="545" spans="1:11" x14ac:dyDescent="0.3">
      <c r="A545" s="79"/>
      <c r="B545" s="79"/>
      <c r="C545" s="80"/>
      <c r="D545" s="80"/>
      <c r="E545" s="80"/>
      <c r="F545" s="80"/>
      <c r="G545" s="80"/>
      <c r="H545" s="80"/>
      <c r="I545" s="80"/>
      <c r="J545" s="80"/>
      <c r="K545" s="79"/>
    </row>
    <row r="546" spans="1:11" x14ac:dyDescent="0.3">
      <c r="A546" s="79"/>
      <c r="B546" s="79"/>
      <c r="C546" s="80"/>
      <c r="D546" s="80"/>
      <c r="E546" s="80"/>
      <c r="F546" s="80"/>
      <c r="G546" s="80"/>
      <c r="H546" s="80"/>
      <c r="I546" s="80"/>
      <c r="J546" s="80"/>
      <c r="K546" s="79"/>
    </row>
    <row r="547" spans="1:11" x14ac:dyDescent="0.3">
      <c r="A547" s="79"/>
      <c r="B547" s="79"/>
      <c r="C547" s="93"/>
      <c r="D547" s="80"/>
      <c r="E547" s="80"/>
      <c r="F547" s="80"/>
      <c r="G547" s="80"/>
      <c r="H547" s="80"/>
      <c r="I547" s="80"/>
      <c r="J547" s="80"/>
      <c r="K547" s="79"/>
    </row>
    <row r="548" spans="1:11" ht="26" x14ac:dyDescent="0.3">
      <c r="A548" s="132" t="s">
        <v>1437</v>
      </c>
      <c r="B548" s="133" t="s">
        <v>1281</v>
      </c>
      <c r="C548" s="134" t="s">
        <v>25</v>
      </c>
      <c r="D548" s="134" t="s">
        <v>23</v>
      </c>
      <c r="E548" s="134" t="s">
        <v>50</v>
      </c>
      <c r="F548" s="134" t="s">
        <v>503</v>
      </c>
      <c r="G548" s="134" t="s">
        <v>52</v>
      </c>
      <c r="H548" s="134" t="s">
        <v>60</v>
      </c>
      <c r="I548" s="134" t="s">
        <v>1269</v>
      </c>
      <c r="J548" s="134" t="s">
        <v>502</v>
      </c>
      <c r="K548" s="135" t="s">
        <v>1282</v>
      </c>
    </row>
    <row r="549" spans="1:11" x14ac:dyDescent="0.3">
      <c r="A549" s="111"/>
      <c r="B549" s="20"/>
      <c r="C549" s="80" t="s">
        <v>1283</v>
      </c>
      <c r="D549" s="80" t="s">
        <v>1283</v>
      </c>
      <c r="E549" s="80" t="s">
        <v>1283</v>
      </c>
      <c r="F549" s="80" t="s">
        <v>1283</v>
      </c>
      <c r="G549" s="80" t="s">
        <v>505</v>
      </c>
      <c r="H549" s="80" t="s">
        <v>1283</v>
      </c>
      <c r="I549" s="80" t="s">
        <v>1283</v>
      </c>
      <c r="J549" s="80" t="s">
        <v>1283</v>
      </c>
      <c r="K549" s="102" t="s">
        <v>1284</v>
      </c>
    </row>
    <row r="550" spans="1:11" ht="25.5" x14ac:dyDescent="0.3">
      <c r="A550" s="144" t="s">
        <v>1438</v>
      </c>
      <c r="B550" s="145" t="s">
        <v>1426</v>
      </c>
      <c r="C550" s="150">
        <v>2638.6</v>
      </c>
      <c r="D550" s="150">
        <v>40.99</v>
      </c>
      <c r="E550" s="150">
        <v>0</v>
      </c>
      <c r="F550" s="150">
        <v>1.01</v>
      </c>
      <c r="G550" s="150">
        <v>0.46778000000000003</v>
      </c>
      <c r="H550" s="150">
        <v>0.12</v>
      </c>
      <c r="I550" s="150">
        <v>1.06E-3</v>
      </c>
      <c r="J550" s="150">
        <v>2.4899999999999999E-5</v>
      </c>
      <c r="K550" s="148" t="s">
        <v>492</v>
      </c>
    </row>
    <row r="551" spans="1:11" x14ac:dyDescent="0.3">
      <c r="A551" s="96"/>
      <c r="B551" s="81" t="s">
        <v>1299</v>
      </c>
      <c r="C551" s="103">
        <v>2638.6</v>
      </c>
      <c r="D551" s="103">
        <v>40.99</v>
      </c>
      <c r="E551" s="103">
        <v>0</v>
      </c>
      <c r="F551" s="103">
        <v>1.01</v>
      </c>
      <c r="G551" s="103">
        <v>0.46778000000000003</v>
      </c>
      <c r="H551" s="103">
        <v>0.12</v>
      </c>
      <c r="I551" s="103">
        <v>1.06E-3</v>
      </c>
      <c r="J551" s="103">
        <v>2.4899999999999999E-5</v>
      </c>
      <c r="K551" s="90" t="s">
        <v>1422</v>
      </c>
    </row>
    <row r="552" spans="1:11" x14ac:dyDescent="0.3">
      <c r="A552" s="96"/>
      <c r="B552" s="81" t="s">
        <v>1301</v>
      </c>
      <c r="C552" s="80" t="s">
        <v>492</v>
      </c>
      <c r="D552" s="80" t="s">
        <v>492</v>
      </c>
      <c r="E552" s="80" t="s">
        <v>492</v>
      </c>
      <c r="F552" s="80" t="s">
        <v>492</v>
      </c>
      <c r="G552" s="80" t="s">
        <v>492</v>
      </c>
      <c r="H552" s="80" t="s">
        <v>492</v>
      </c>
      <c r="I552" s="80" t="s">
        <v>492</v>
      </c>
      <c r="J552" s="80" t="s">
        <v>492</v>
      </c>
      <c r="K552" s="90"/>
    </row>
    <row r="553" spans="1:11" x14ac:dyDescent="0.3">
      <c r="A553" s="96"/>
      <c r="B553" s="81" t="s">
        <v>1302</v>
      </c>
      <c r="C553" s="92" t="s">
        <v>527</v>
      </c>
      <c r="D553" s="92" t="s">
        <v>527</v>
      </c>
      <c r="E553" s="92" t="s">
        <v>527</v>
      </c>
      <c r="F553" s="92" t="s">
        <v>527</v>
      </c>
      <c r="G553" s="92" t="s">
        <v>527</v>
      </c>
      <c r="H553" s="92" t="s">
        <v>527</v>
      </c>
      <c r="I553" s="92" t="s">
        <v>527</v>
      </c>
      <c r="J553" s="92" t="s">
        <v>527</v>
      </c>
      <c r="K553" s="143"/>
    </row>
    <row r="554" spans="1:11" x14ac:dyDescent="0.3">
      <c r="A554" s="96"/>
      <c r="B554" s="81" t="s">
        <v>1304</v>
      </c>
      <c r="C554" s="92" t="s">
        <v>492</v>
      </c>
      <c r="D554" s="92" t="s">
        <v>492</v>
      </c>
      <c r="E554" s="92" t="s">
        <v>492</v>
      </c>
      <c r="F554" s="80" t="s">
        <v>492</v>
      </c>
      <c r="G554" s="80" t="s">
        <v>492</v>
      </c>
      <c r="H554" s="80" t="s">
        <v>492</v>
      </c>
      <c r="I554" s="80" t="s">
        <v>492</v>
      </c>
      <c r="J554" s="80" t="s">
        <v>492</v>
      </c>
      <c r="K554" s="90"/>
    </row>
    <row r="555" spans="1:11" x14ac:dyDescent="0.3">
      <c r="A555" s="97"/>
      <c r="B555" s="85" t="s">
        <v>1305</v>
      </c>
      <c r="C555" s="106">
        <v>0.5</v>
      </c>
      <c r="D555" s="106">
        <v>0.5</v>
      </c>
      <c r="E555" s="106">
        <v>0.5</v>
      </c>
      <c r="F555" s="106">
        <v>0.5</v>
      </c>
      <c r="G555" s="106">
        <v>0.5</v>
      </c>
      <c r="H555" s="106">
        <v>0.5</v>
      </c>
      <c r="I555" s="106">
        <v>0.5</v>
      </c>
      <c r="J555" s="106">
        <v>0.5</v>
      </c>
      <c r="K555" s="101" t="s">
        <v>1662</v>
      </c>
    </row>
    <row r="556" spans="1:11" x14ac:dyDescent="0.3">
      <c r="A556" s="79"/>
      <c r="B556" s="79"/>
      <c r="C556" s="80"/>
      <c r="D556" s="80"/>
      <c r="E556" s="80"/>
      <c r="F556" s="80"/>
      <c r="G556" s="80"/>
      <c r="H556" s="80"/>
      <c r="I556" s="80"/>
      <c r="J556" s="80"/>
      <c r="K556" s="79"/>
    </row>
    <row r="557" spans="1:11" x14ac:dyDescent="0.3">
      <c r="A557" s="79"/>
      <c r="B557" s="79"/>
      <c r="C557" s="93"/>
      <c r="D557" s="80"/>
      <c r="E557" s="80"/>
      <c r="F557" s="80"/>
      <c r="G557" s="80"/>
      <c r="H557" s="80"/>
      <c r="I557" s="80"/>
      <c r="J557" s="80"/>
      <c r="K557" s="79"/>
    </row>
    <row r="558" spans="1:11" ht="26" x14ac:dyDescent="0.3">
      <c r="A558" s="132" t="s">
        <v>1439</v>
      </c>
      <c r="B558" s="133" t="s">
        <v>1281</v>
      </c>
      <c r="C558" s="134" t="s">
        <v>25</v>
      </c>
      <c r="D558" s="134" t="s">
        <v>23</v>
      </c>
      <c r="E558" s="134" t="s">
        <v>50</v>
      </c>
      <c r="F558" s="134" t="s">
        <v>503</v>
      </c>
      <c r="G558" s="134" t="s">
        <v>52</v>
      </c>
      <c r="H558" s="134" t="s">
        <v>60</v>
      </c>
      <c r="I558" s="134" t="s">
        <v>1269</v>
      </c>
      <c r="J558" s="134" t="s">
        <v>502</v>
      </c>
      <c r="K558" s="135" t="s">
        <v>1282</v>
      </c>
    </row>
    <row r="559" spans="1:11" x14ac:dyDescent="0.3">
      <c r="A559" s="111"/>
      <c r="B559" s="20"/>
      <c r="C559" s="80" t="s">
        <v>1283</v>
      </c>
      <c r="D559" s="80" t="s">
        <v>1283</v>
      </c>
      <c r="E559" s="80" t="s">
        <v>1283</v>
      </c>
      <c r="F559" s="80" t="s">
        <v>1283</v>
      </c>
      <c r="G559" s="80" t="s">
        <v>505</v>
      </c>
      <c r="H559" s="80" t="s">
        <v>1283</v>
      </c>
      <c r="I559" s="80" t="s">
        <v>1283</v>
      </c>
      <c r="J559" s="80" t="s">
        <v>1283</v>
      </c>
      <c r="K559" s="102" t="s">
        <v>1284</v>
      </c>
    </row>
    <row r="560" spans="1:11" ht="25.5" x14ac:dyDescent="0.3">
      <c r="A560" s="144" t="s">
        <v>1438</v>
      </c>
      <c r="B560" s="145" t="s">
        <v>1426</v>
      </c>
      <c r="C560" s="150">
        <v>2638.6</v>
      </c>
      <c r="D560" s="150">
        <v>40.99</v>
      </c>
      <c r="E560" s="150">
        <v>0</v>
      </c>
      <c r="F560" s="150">
        <v>1.01</v>
      </c>
      <c r="G560" s="150">
        <v>0.46778000000000003</v>
      </c>
      <c r="H560" s="150">
        <v>0.12</v>
      </c>
      <c r="I560" s="150">
        <v>1.06E-3</v>
      </c>
      <c r="J560" s="150">
        <v>2.4899999999999999E-5</v>
      </c>
      <c r="K560" s="148" t="s">
        <v>492</v>
      </c>
    </row>
    <row r="561" spans="1:11" x14ac:dyDescent="0.3">
      <c r="A561" s="96"/>
      <c r="B561" s="81" t="s">
        <v>1299</v>
      </c>
      <c r="C561" s="103">
        <v>2638.6</v>
      </c>
      <c r="D561" s="103">
        <v>40.99</v>
      </c>
      <c r="E561" s="103">
        <v>0</v>
      </c>
      <c r="F561" s="103">
        <v>1.01</v>
      </c>
      <c r="G561" s="103">
        <v>0.46778000000000003</v>
      </c>
      <c r="H561" s="103">
        <v>0.12</v>
      </c>
      <c r="I561" s="103">
        <v>1.06E-3</v>
      </c>
      <c r="J561" s="103">
        <v>2.4899999999999999E-5</v>
      </c>
      <c r="K561" s="90" t="s">
        <v>1422</v>
      </c>
    </row>
    <row r="562" spans="1:11" x14ac:dyDescent="0.3">
      <c r="A562" s="96"/>
      <c r="B562" s="81" t="s">
        <v>1301</v>
      </c>
      <c r="C562" s="80" t="s">
        <v>492</v>
      </c>
      <c r="D562" s="80" t="s">
        <v>492</v>
      </c>
      <c r="E562" s="80" t="s">
        <v>492</v>
      </c>
      <c r="F562" s="80" t="s">
        <v>492</v>
      </c>
      <c r="G562" s="80" t="s">
        <v>492</v>
      </c>
      <c r="H562" s="80" t="s">
        <v>492</v>
      </c>
      <c r="I562" s="80" t="s">
        <v>492</v>
      </c>
      <c r="J562" s="80" t="s">
        <v>492</v>
      </c>
      <c r="K562" s="90"/>
    </row>
    <row r="563" spans="1:11" x14ac:dyDescent="0.3">
      <c r="A563" s="96"/>
      <c r="B563" s="81" t="s">
        <v>1302</v>
      </c>
      <c r="C563" s="92" t="s">
        <v>527</v>
      </c>
      <c r="D563" s="92" t="s">
        <v>527</v>
      </c>
      <c r="E563" s="92" t="s">
        <v>527</v>
      </c>
      <c r="F563" s="92" t="s">
        <v>527</v>
      </c>
      <c r="G563" s="92" t="s">
        <v>527</v>
      </c>
      <c r="H563" s="92" t="s">
        <v>527</v>
      </c>
      <c r="I563" s="92" t="s">
        <v>527</v>
      </c>
      <c r="J563" s="92" t="s">
        <v>527</v>
      </c>
      <c r="K563" s="143"/>
    </row>
    <row r="564" spans="1:11" x14ac:dyDescent="0.3">
      <c r="A564" s="96"/>
      <c r="B564" s="81" t="s">
        <v>1304</v>
      </c>
      <c r="C564" s="92" t="s">
        <v>492</v>
      </c>
      <c r="D564" s="92" t="s">
        <v>492</v>
      </c>
      <c r="E564" s="92" t="s">
        <v>492</v>
      </c>
      <c r="F564" s="80" t="s">
        <v>492</v>
      </c>
      <c r="G564" s="80" t="s">
        <v>492</v>
      </c>
      <c r="H564" s="80" t="s">
        <v>492</v>
      </c>
      <c r="I564" s="80" t="s">
        <v>492</v>
      </c>
      <c r="J564" s="80" t="s">
        <v>492</v>
      </c>
      <c r="K564" s="90"/>
    </row>
    <row r="565" spans="1:11" x14ac:dyDescent="0.3">
      <c r="A565" s="97"/>
      <c r="B565" s="85" t="s">
        <v>1305</v>
      </c>
      <c r="C565" s="106">
        <v>0.5</v>
      </c>
      <c r="D565" s="106">
        <v>0.5</v>
      </c>
      <c r="E565" s="106">
        <v>0.5</v>
      </c>
      <c r="F565" s="106">
        <v>0.5</v>
      </c>
      <c r="G565" s="106">
        <v>0.5</v>
      </c>
      <c r="H565" s="106">
        <v>0.5</v>
      </c>
      <c r="I565" s="106">
        <v>0.5</v>
      </c>
      <c r="J565" s="106">
        <v>0.5</v>
      </c>
      <c r="K565" s="101" t="s">
        <v>1662</v>
      </c>
    </row>
    <row r="566" spans="1:11" x14ac:dyDescent="0.3">
      <c r="A566" s="79"/>
      <c r="B566" s="79"/>
      <c r="C566" s="80"/>
      <c r="D566" s="80"/>
      <c r="E566" s="80"/>
      <c r="F566" s="80"/>
      <c r="G566" s="80"/>
      <c r="H566" s="80"/>
      <c r="I566" s="80"/>
      <c r="J566" s="80"/>
      <c r="K566" s="79"/>
    </row>
    <row r="567" spans="1:11" x14ac:dyDescent="0.3">
      <c r="A567" s="79"/>
      <c r="B567" s="79"/>
      <c r="C567" s="93"/>
      <c r="D567" s="80"/>
      <c r="E567" s="80"/>
      <c r="F567" s="80"/>
      <c r="G567" s="80"/>
      <c r="H567" s="80"/>
      <c r="I567" s="80"/>
      <c r="J567" s="80"/>
      <c r="K567" s="79"/>
    </row>
    <row r="568" spans="1:11" x14ac:dyDescent="0.3">
      <c r="A568" s="132" t="s">
        <v>1440</v>
      </c>
      <c r="B568" s="133" t="s">
        <v>1281</v>
      </c>
      <c r="C568" s="134" t="s">
        <v>25</v>
      </c>
      <c r="D568" s="134" t="s">
        <v>23</v>
      </c>
      <c r="E568" s="134" t="s">
        <v>50</v>
      </c>
      <c r="F568" s="134" t="s">
        <v>503</v>
      </c>
      <c r="G568" s="134" t="s">
        <v>52</v>
      </c>
      <c r="H568" s="134" t="s">
        <v>60</v>
      </c>
      <c r="I568" s="134" t="s">
        <v>1269</v>
      </c>
      <c r="J568" s="134" t="s">
        <v>502</v>
      </c>
      <c r="K568" s="135" t="s">
        <v>1282</v>
      </c>
    </row>
    <row r="569" spans="1:11" x14ac:dyDescent="0.3">
      <c r="A569" s="111"/>
      <c r="B569" s="20"/>
      <c r="C569" s="80" t="s">
        <v>1283</v>
      </c>
      <c r="D569" s="80" t="s">
        <v>1283</v>
      </c>
      <c r="E569" s="80" t="s">
        <v>1283</v>
      </c>
      <c r="F569" s="80" t="s">
        <v>1283</v>
      </c>
      <c r="G569" s="80" t="s">
        <v>505</v>
      </c>
      <c r="H569" s="80" t="s">
        <v>1283</v>
      </c>
      <c r="I569" s="80" t="s">
        <v>1283</v>
      </c>
      <c r="J569" s="80" t="s">
        <v>1283</v>
      </c>
      <c r="K569" s="102" t="s">
        <v>1284</v>
      </c>
    </row>
    <row r="570" spans="1:11" ht="25.5" x14ac:dyDescent="0.3">
      <c r="A570" s="144" t="s">
        <v>1438</v>
      </c>
      <c r="B570" s="145" t="s">
        <v>1426</v>
      </c>
      <c r="C570" s="150">
        <v>2678.5</v>
      </c>
      <c r="D570" s="150">
        <v>24.224999999999998</v>
      </c>
      <c r="E570" s="150">
        <v>0</v>
      </c>
      <c r="F570" s="150">
        <v>0.65</v>
      </c>
      <c r="G570" s="150">
        <v>9.5600000000000004E-4</v>
      </c>
      <c r="H570" s="150">
        <v>0.197875</v>
      </c>
      <c r="I570" s="150">
        <v>1.06E-3</v>
      </c>
      <c r="J570" s="150">
        <v>2.4899999999999999E-5</v>
      </c>
      <c r="K570" s="148" t="s">
        <v>492</v>
      </c>
    </row>
    <row r="571" spans="1:11" x14ac:dyDescent="0.3">
      <c r="A571" s="96"/>
      <c r="B571" s="81" t="s">
        <v>1299</v>
      </c>
      <c r="C571" s="103">
        <v>2678.5</v>
      </c>
      <c r="D571" s="103">
        <v>24.224999999999998</v>
      </c>
      <c r="E571" s="103">
        <v>0</v>
      </c>
      <c r="F571" s="103">
        <v>0.65</v>
      </c>
      <c r="G571" s="103">
        <v>9.5600000000000004E-4</v>
      </c>
      <c r="H571" s="103">
        <v>0.197875</v>
      </c>
      <c r="I571" s="103">
        <v>1.06E-3</v>
      </c>
      <c r="J571" s="103">
        <v>2.4899999999999999E-5</v>
      </c>
      <c r="K571" s="90" t="s">
        <v>1422</v>
      </c>
    </row>
    <row r="572" spans="1:11" x14ac:dyDescent="0.3">
      <c r="A572" s="96"/>
      <c r="B572" s="81" t="s">
        <v>1301</v>
      </c>
      <c r="C572" s="80" t="s">
        <v>492</v>
      </c>
      <c r="D572" s="80" t="s">
        <v>492</v>
      </c>
      <c r="E572" s="80" t="s">
        <v>492</v>
      </c>
      <c r="F572" s="80" t="s">
        <v>492</v>
      </c>
      <c r="G572" s="80" t="s">
        <v>492</v>
      </c>
      <c r="H572" s="80" t="s">
        <v>492</v>
      </c>
      <c r="I572" s="80" t="s">
        <v>492</v>
      </c>
      <c r="J572" s="80" t="s">
        <v>492</v>
      </c>
      <c r="K572" s="90"/>
    </row>
    <row r="573" spans="1:11" x14ac:dyDescent="0.3">
      <c r="A573" s="96"/>
      <c r="B573" s="81" t="s">
        <v>1302</v>
      </c>
      <c r="C573" s="92" t="s">
        <v>527</v>
      </c>
      <c r="D573" s="92" t="s">
        <v>527</v>
      </c>
      <c r="E573" s="92" t="s">
        <v>527</v>
      </c>
      <c r="F573" s="92" t="s">
        <v>527</v>
      </c>
      <c r="G573" s="92" t="s">
        <v>527</v>
      </c>
      <c r="H573" s="92" t="s">
        <v>527</v>
      </c>
      <c r="I573" s="92" t="s">
        <v>527</v>
      </c>
      <c r="J573" s="92" t="s">
        <v>527</v>
      </c>
      <c r="K573" s="143"/>
    </row>
    <row r="574" spans="1:11" x14ac:dyDescent="0.3">
      <c r="A574" s="96"/>
      <c r="B574" s="81" t="s">
        <v>1304</v>
      </c>
      <c r="C574" s="92" t="s">
        <v>492</v>
      </c>
      <c r="D574" s="92" t="s">
        <v>492</v>
      </c>
      <c r="E574" s="92" t="s">
        <v>492</v>
      </c>
      <c r="F574" s="80" t="s">
        <v>492</v>
      </c>
      <c r="G574" s="80" t="s">
        <v>492</v>
      </c>
      <c r="H574" s="80" t="s">
        <v>492</v>
      </c>
      <c r="I574" s="80" t="s">
        <v>492</v>
      </c>
      <c r="J574" s="80" t="s">
        <v>492</v>
      </c>
      <c r="K574" s="90"/>
    </row>
    <row r="575" spans="1:11" x14ac:dyDescent="0.3">
      <c r="A575" s="97"/>
      <c r="B575" s="85" t="s">
        <v>1305</v>
      </c>
      <c r="C575" s="106">
        <v>0.5</v>
      </c>
      <c r="D575" s="106">
        <v>0.5</v>
      </c>
      <c r="E575" s="106">
        <v>0.5</v>
      </c>
      <c r="F575" s="106">
        <v>0.5</v>
      </c>
      <c r="G575" s="106">
        <v>0.5</v>
      </c>
      <c r="H575" s="106">
        <v>0.5</v>
      </c>
      <c r="I575" s="106">
        <v>0.5</v>
      </c>
      <c r="J575" s="106">
        <v>0.5</v>
      </c>
      <c r="K575" s="101" t="s">
        <v>1662</v>
      </c>
    </row>
    <row r="576" spans="1:11" x14ac:dyDescent="0.3">
      <c r="A576" s="79"/>
      <c r="B576" s="79"/>
      <c r="C576" s="80"/>
      <c r="D576" s="80"/>
      <c r="E576" s="80"/>
      <c r="F576" s="80"/>
      <c r="G576" s="80"/>
      <c r="H576" s="80"/>
      <c r="I576" s="80"/>
      <c r="J576" s="80"/>
      <c r="K576" s="79"/>
    </row>
    <row r="577" spans="1:11" x14ac:dyDescent="0.3">
      <c r="A577" s="79"/>
      <c r="B577" s="79"/>
      <c r="C577" s="93"/>
      <c r="D577" s="80"/>
      <c r="E577" s="80"/>
      <c r="F577" s="80"/>
      <c r="G577" s="80"/>
      <c r="H577" s="80"/>
      <c r="I577" s="80"/>
      <c r="J577" s="80"/>
      <c r="K577" s="79"/>
    </row>
    <row r="578" spans="1:11" x14ac:dyDescent="0.3">
      <c r="A578" s="132" t="s">
        <v>1441</v>
      </c>
      <c r="B578" s="133" t="s">
        <v>1281</v>
      </c>
      <c r="C578" s="134" t="s">
        <v>25</v>
      </c>
      <c r="D578" s="134" t="s">
        <v>23</v>
      </c>
      <c r="E578" s="134" t="s">
        <v>50</v>
      </c>
      <c r="F578" s="134" t="s">
        <v>503</v>
      </c>
      <c r="G578" s="134" t="s">
        <v>52</v>
      </c>
      <c r="H578" s="134" t="s">
        <v>60</v>
      </c>
      <c r="I578" s="134" t="s">
        <v>1269</v>
      </c>
      <c r="J578" s="134" t="s">
        <v>502</v>
      </c>
      <c r="K578" s="135" t="s">
        <v>1282</v>
      </c>
    </row>
    <row r="579" spans="1:11" x14ac:dyDescent="0.3">
      <c r="A579" s="111"/>
      <c r="B579" s="20"/>
      <c r="C579" s="80" t="s">
        <v>1283</v>
      </c>
      <c r="D579" s="80" t="s">
        <v>1283</v>
      </c>
      <c r="E579" s="80" t="s">
        <v>1283</v>
      </c>
      <c r="F579" s="80" t="s">
        <v>1283</v>
      </c>
      <c r="G579" s="80" t="s">
        <v>505</v>
      </c>
      <c r="H579" s="80" t="s">
        <v>1283</v>
      </c>
      <c r="I579" s="80" t="s">
        <v>1283</v>
      </c>
      <c r="J579" s="80" t="s">
        <v>1283</v>
      </c>
      <c r="K579" s="102" t="s">
        <v>1284</v>
      </c>
    </row>
    <row r="580" spans="1:11" ht="25.5" x14ac:dyDescent="0.3">
      <c r="A580" s="144" t="s">
        <v>1438</v>
      </c>
      <c r="B580" s="145" t="s">
        <v>1426</v>
      </c>
      <c r="C580" s="150">
        <v>2678.5</v>
      </c>
      <c r="D580" s="150">
        <v>24.224999999999998</v>
      </c>
      <c r="E580" s="150">
        <v>0</v>
      </c>
      <c r="F580" s="150">
        <v>0.65</v>
      </c>
      <c r="G580" s="150">
        <v>9.5600000000000004E-4</v>
      </c>
      <c r="H580" s="150">
        <v>0.197875</v>
      </c>
      <c r="I580" s="150">
        <v>1.06E-3</v>
      </c>
      <c r="J580" s="150">
        <v>2.4899999999999999E-5</v>
      </c>
      <c r="K580" s="148" t="s">
        <v>492</v>
      </c>
    </row>
    <row r="581" spans="1:11" x14ac:dyDescent="0.3">
      <c r="A581" s="96"/>
      <c r="B581" s="81" t="s">
        <v>1299</v>
      </c>
      <c r="C581" s="103">
        <v>2678.5</v>
      </c>
      <c r="D581" s="103">
        <v>24.224999999999998</v>
      </c>
      <c r="E581" s="103">
        <v>0</v>
      </c>
      <c r="F581" s="103">
        <v>0.65</v>
      </c>
      <c r="G581" s="103">
        <v>9.5600000000000004E-4</v>
      </c>
      <c r="H581" s="103">
        <v>0.197875</v>
      </c>
      <c r="I581" s="103">
        <v>1.06E-3</v>
      </c>
      <c r="J581" s="103">
        <v>2.4899999999999999E-5</v>
      </c>
      <c r="K581" s="90" t="s">
        <v>1422</v>
      </c>
    </row>
    <row r="582" spans="1:11" x14ac:dyDescent="0.3">
      <c r="A582" s="96"/>
      <c r="B582" s="81" t="s">
        <v>1301</v>
      </c>
      <c r="C582" s="80" t="s">
        <v>492</v>
      </c>
      <c r="D582" s="80" t="s">
        <v>492</v>
      </c>
      <c r="E582" s="80" t="s">
        <v>492</v>
      </c>
      <c r="F582" s="80" t="s">
        <v>492</v>
      </c>
      <c r="G582" s="80" t="s">
        <v>492</v>
      </c>
      <c r="H582" s="80" t="s">
        <v>492</v>
      </c>
      <c r="I582" s="80" t="s">
        <v>492</v>
      </c>
      <c r="J582" s="80" t="s">
        <v>492</v>
      </c>
      <c r="K582" s="90"/>
    </row>
    <row r="583" spans="1:11" x14ac:dyDescent="0.3">
      <c r="A583" s="96"/>
      <c r="B583" s="81" t="s">
        <v>1302</v>
      </c>
      <c r="C583" s="92" t="s">
        <v>527</v>
      </c>
      <c r="D583" s="92" t="s">
        <v>527</v>
      </c>
      <c r="E583" s="92" t="s">
        <v>527</v>
      </c>
      <c r="F583" s="92" t="s">
        <v>527</v>
      </c>
      <c r="G583" s="92" t="s">
        <v>527</v>
      </c>
      <c r="H583" s="92" t="s">
        <v>527</v>
      </c>
      <c r="I583" s="92" t="s">
        <v>527</v>
      </c>
      <c r="J583" s="92" t="s">
        <v>527</v>
      </c>
      <c r="K583" s="143"/>
    </row>
    <row r="584" spans="1:11" x14ac:dyDescent="0.3">
      <c r="A584" s="96"/>
      <c r="B584" s="81" t="s">
        <v>1304</v>
      </c>
      <c r="C584" s="92" t="s">
        <v>492</v>
      </c>
      <c r="D584" s="92" t="s">
        <v>492</v>
      </c>
      <c r="E584" s="92" t="s">
        <v>492</v>
      </c>
      <c r="F584" s="80" t="s">
        <v>492</v>
      </c>
      <c r="G584" s="80" t="s">
        <v>492</v>
      </c>
      <c r="H584" s="80" t="s">
        <v>492</v>
      </c>
      <c r="I584" s="80" t="s">
        <v>492</v>
      </c>
      <c r="J584" s="80" t="s">
        <v>492</v>
      </c>
      <c r="K584" s="90"/>
    </row>
    <row r="585" spans="1:11" x14ac:dyDescent="0.3">
      <c r="A585" s="97"/>
      <c r="B585" s="85" t="s">
        <v>1305</v>
      </c>
      <c r="C585" s="106">
        <v>0.5</v>
      </c>
      <c r="D585" s="106">
        <v>0.5</v>
      </c>
      <c r="E585" s="106">
        <v>0.5</v>
      </c>
      <c r="F585" s="106">
        <v>0.5</v>
      </c>
      <c r="G585" s="106">
        <v>0.5</v>
      </c>
      <c r="H585" s="106">
        <v>0.5</v>
      </c>
      <c r="I585" s="106">
        <v>0.5</v>
      </c>
      <c r="J585" s="106">
        <v>0.5</v>
      </c>
      <c r="K585" s="101" t="s">
        <v>1662</v>
      </c>
    </row>
    <row r="586" spans="1:11" x14ac:dyDescent="0.3">
      <c r="A586" s="79"/>
      <c r="B586" s="79"/>
      <c r="C586" s="80"/>
      <c r="D586" s="80"/>
      <c r="E586" s="80"/>
      <c r="F586" s="80"/>
      <c r="G586" s="80"/>
      <c r="H586" s="80"/>
      <c r="I586" s="80"/>
      <c r="J586" s="80"/>
      <c r="K586" s="79"/>
    </row>
    <row r="587" spans="1:11" x14ac:dyDescent="0.3">
      <c r="A587" s="79"/>
      <c r="B587" s="79"/>
      <c r="C587" s="93"/>
      <c r="D587" s="80"/>
      <c r="E587" s="80"/>
      <c r="F587" s="80"/>
      <c r="G587" s="80"/>
      <c r="H587" s="80"/>
      <c r="I587" s="80"/>
      <c r="J587" s="80"/>
      <c r="K587" s="79"/>
    </row>
    <row r="588" spans="1:11" ht="26" x14ac:dyDescent="0.3">
      <c r="A588" s="132" t="s">
        <v>1442</v>
      </c>
      <c r="B588" s="133" t="s">
        <v>1281</v>
      </c>
      <c r="C588" s="134" t="s">
        <v>25</v>
      </c>
      <c r="D588" s="134" t="s">
        <v>23</v>
      </c>
      <c r="E588" s="134" t="s">
        <v>50</v>
      </c>
      <c r="F588" s="134" t="s">
        <v>503</v>
      </c>
      <c r="G588" s="134" t="s">
        <v>52</v>
      </c>
      <c r="H588" s="134" t="s">
        <v>60</v>
      </c>
      <c r="I588" s="134" t="s">
        <v>1269</v>
      </c>
      <c r="J588" s="134" t="s">
        <v>502</v>
      </c>
      <c r="K588" s="135" t="s">
        <v>1282</v>
      </c>
    </row>
    <row r="589" spans="1:11" x14ac:dyDescent="0.3">
      <c r="A589" s="111"/>
      <c r="B589" s="20"/>
      <c r="C589" s="80" t="s">
        <v>1283</v>
      </c>
      <c r="D589" s="80" t="s">
        <v>1283</v>
      </c>
      <c r="E589" s="80" t="s">
        <v>1283</v>
      </c>
      <c r="F589" s="80" t="s">
        <v>1283</v>
      </c>
      <c r="G589" s="80" t="s">
        <v>505</v>
      </c>
      <c r="H589" s="80" t="s">
        <v>1283</v>
      </c>
      <c r="I589" s="80" t="s">
        <v>1283</v>
      </c>
      <c r="J589" s="80" t="s">
        <v>1283</v>
      </c>
      <c r="K589" s="102" t="s">
        <v>1284</v>
      </c>
    </row>
    <row r="590" spans="1:11" ht="25.5" x14ac:dyDescent="0.3">
      <c r="A590" s="144" t="s">
        <v>1431</v>
      </c>
      <c r="B590" s="145" t="s">
        <v>1432</v>
      </c>
      <c r="C590" s="150">
        <v>1987.3937410049298</v>
      </c>
      <c r="D590" s="150">
        <v>1.3513513513513513E-2</v>
      </c>
      <c r="E590" s="150">
        <v>0</v>
      </c>
      <c r="F590" s="150">
        <v>7.5000000000000067E-2</v>
      </c>
      <c r="G590" s="150">
        <v>1.5797038888888889E-3</v>
      </c>
      <c r="H590" s="150">
        <v>0</v>
      </c>
      <c r="I590" s="150">
        <v>0</v>
      </c>
      <c r="J590" s="150">
        <v>0</v>
      </c>
      <c r="K590" s="148" t="s">
        <v>492</v>
      </c>
    </row>
    <row r="591" spans="1:11" x14ac:dyDescent="0.3">
      <c r="A591" s="96"/>
      <c r="B591" s="81" t="s">
        <v>1299</v>
      </c>
      <c r="C591" s="103">
        <v>1987.3937410049298</v>
      </c>
      <c r="D591" s="103">
        <v>1.3513513513513513E-2</v>
      </c>
      <c r="E591" s="103">
        <v>0</v>
      </c>
      <c r="F591" s="103">
        <v>7.5000000000000067E-2</v>
      </c>
      <c r="G591" s="103">
        <v>1.5797038888888889E-3</v>
      </c>
      <c r="H591" s="103">
        <v>0</v>
      </c>
      <c r="I591" s="103">
        <v>0</v>
      </c>
      <c r="J591" s="103">
        <v>0</v>
      </c>
      <c r="K591" s="90" t="s">
        <v>1422</v>
      </c>
    </row>
    <row r="592" spans="1:11" x14ac:dyDescent="0.3">
      <c r="A592" s="96"/>
      <c r="B592" s="81" t="s">
        <v>1301</v>
      </c>
      <c r="C592" s="80" t="s">
        <v>492</v>
      </c>
      <c r="D592" s="80" t="s">
        <v>492</v>
      </c>
      <c r="E592" s="80" t="s">
        <v>492</v>
      </c>
      <c r="F592" s="80" t="s">
        <v>492</v>
      </c>
      <c r="G592" s="80" t="s">
        <v>492</v>
      </c>
      <c r="H592" s="80" t="s">
        <v>492</v>
      </c>
      <c r="I592" s="80" t="s">
        <v>492</v>
      </c>
      <c r="J592" s="80" t="s">
        <v>492</v>
      </c>
      <c r="K592" s="90"/>
    </row>
    <row r="593" spans="1:11" x14ac:dyDescent="0.3">
      <c r="A593" s="96"/>
      <c r="B593" s="81" t="s">
        <v>1302</v>
      </c>
      <c r="C593" s="92" t="s">
        <v>527</v>
      </c>
      <c r="D593" s="92" t="s">
        <v>527</v>
      </c>
      <c r="E593" s="92" t="s">
        <v>527</v>
      </c>
      <c r="F593" s="92" t="s">
        <v>527</v>
      </c>
      <c r="G593" s="92" t="s">
        <v>527</v>
      </c>
      <c r="H593" s="92" t="s">
        <v>527</v>
      </c>
      <c r="I593" s="92" t="s">
        <v>527</v>
      </c>
      <c r="J593" s="92" t="s">
        <v>527</v>
      </c>
      <c r="K593" s="143"/>
    </row>
    <row r="594" spans="1:11" x14ac:dyDescent="0.3">
      <c r="A594" s="96"/>
      <c r="B594" s="81" t="s">
        <v>1304</v>
      </c>
      <c r="C594" s="92" t="s">
        <v>492</v>
      </c>
      <c r="D594" s="92" t="s">
        <v>492</v>
      </c>
      <c r="E594" s="92" t="s">
        <v>492</v>
      </c>
      <c r="F594" s="80" t="s">
        <v>492</v>
      </c>
      <c r="G594" s="80" t="s">
        <v>492</v>
      </c>
      <c r="H594" s="80" t="s">
        <v>492</v>
      </c>
      <c r="I594" s="80" t="s">
        <v>492</v>
      </c>
      <c r="J594" s="80" t="s">
        <v>492</v>
      </c>
      <c r="K594" s="90"/>
    </row>
    <row r="595" spans="1:11" x14ac:dyDescent="0.3">
      <c r="A595" s="97"/>
      <c r="B595" s="85" t="s">
        <v>1305</v>
      </c>
      <c r="C595" s="106">
        <v>0.5</v>
      </c>
      <c r="D595" s="106">
        <v>0.5</v>
      </c>
      <c r="E595" s="106">
        <v>0.5</v>
      </c>
      <c r="F595" s="106">
        <v>0.5</v>
      </c>
      <c r="G595" s="106">
        <v>0.5</v>
      </c>
      <c r="H595" s="106">
        <v>0.5</v>
      </c>
      <c r="I595" s="106">
        <v>0.5</v>
      </c>
      <c r="J595" s="106">
        <v>0.5</v>
      </c>
      <c r="K595" s="101" t="s">
        <v>1662</v>
      </c>
    </row>
    <row r="596" spans="1:11" x14ac:dyDescent="0.3">
      <c r="A596" s="79"/>
      <c r="B596" s="79"/>
      <c r="C596" s="80"/>
      <c r="D596" s="80"/>
      <c r="E596" s="80"/>
      <c r="F596" s="80"/>
      <c r="G596" s="80"/>
      <c r="H596" s="80"/>
      <c r="I596" s="80"/>
      <c r="J596" s="80"/>
      <c r="K596" s="79"/>
    </row>
    <row r="597" spans="1:11" x14ac:dyDescent="0.3">
      <c r="A597" s="79"/>
      <c r="B597" s="79"/>
      <c r="C597" s="93"/>
      <c r="D597" s="80"/>
      <c r="E597" s="80"/>
      <c r="F597" s="80"/>
      <c r="G597" s="80"/>
      <c r="H597" s="80"/>
      <c r="I597" s="80"/>
      <c r="J597" s="80"/>
      <c r="K597" s="79"/>
    </row>
    <row r="598" spans="1:11" x14ac:dyDescent="0.3">
      <c r="A598" s="132" t="s">
        <v>1443</v>
      </c>
      <c r="B598" s="133" t="s">
        <v>1281</v>
      </c>
      <c r="C598" s="134" t="s">
        <v>25</v>
      </c>
      <c r="D598" s="134" t="s">
        <v>23</v>
      </c>
      <c r="E598" s="134" t="s">
        <v>50</v>
      </c>
      <c r="F598" s="134" t="s">
        <v>503</v>
      </c>
      <c r="G598" s="134" t="s">
        <v>52</v>
      </c>
      <c r="H598" s="134" t="s">
        <v>60</v>
      </c>
      <c r="I598" s="134" t="s">
        <v>1269</v>
      </c>
      <c r="J598" s="134" t="s">
        <v>502</v>
      </c>
      <c r="K598" s="135" t="s">
        <v>1282</v>
      </c>
    </row>
    <row r="599" spans="1:11" x14ac:dyDescent="0.3">
      <c r="A599" s="111"/>
      <c r="B599" s="20"/>
      <c r="C599" s="80" t="s">
        <v>1283</v>
      </c>
      <c r="D599" s="80" t="s">
        <v>1283</v>
      </c>
      <c r="E599" s="80" t="s">
        <v>1283</v>
      </c>
      <c r="F599" s="80" t="s">
        <v>1283</v>
      </c>
      <c r="G599" s="80" t="s">
        <v>505</v>
      </c>
      <c r="H599" s="80" t="s">
        <v>1283</v>
      </c>
      <c r="I599" s="80" t="s">
        <v>1283</v>
      </c>
      <c r="J599" s="80" t="s">
        <v>1283</v>
      </c>
      <c r="K599" s="102" t="s">
        <v>1284</v>
      </c>
    </row>
    <row r="600" spans="1:11" ht="25.5" x14ac:dyDescent="0.3">
      <c r="A600" s="144" t="s">
        <v>1431</v>
      </c>
      <c r="B600" s="145" t="s">
        <v>1432</v>
      </c>
      <c r="C600" s="150">
        <v>1987.3937410049298</v>
      </c>
      <c r="D600" s="150">
        <v>1.3513513513513513E-2</v>
      </c>
      <c r="E600" s="150">
        <v>0</v>
      </c>
      <c r="F600" s="150">
        <v>7.5000000000000067E-2</v>
      </c>
      <c r="G600" s="150">
        <v>1.5797038888888889E-3</v>
      </c>
      <c r="H600" s="150">
        <v>0</v>
      </c>
      <c r="I600" s="150">
        <v>0</v>
      </c>
      <c r="J600" s="150">
        <v>0</v>
      </c>
      <c r="K600" s="148" t="s">
        <v>492</v>
      </c>
    </row>
    <row r="601" spans="1:11" x14ac:dyDescent="0.3">
      <c r="A601" s="96"/>
      <c r="B601" s="81" t="s">
        <v>1299</v>
      </c>
      <c r="C601" s="103">
        <v>1987.3937410049298</v>
      </c>
      <c r="D601" s="103">
        <v>1.3513513513513513E-2</v>
      </c>
      <c r="E601" s="103">
        <v>0</v>
      </c>
      <c r="F601" s="103">
        <v>7.5000000000000067E-2</v>
      </c>
      <c r="G601" s="103">
        <v>1.5797038888888889E-3</v>
      </c>
      <c r="H601" s="103">
        <v>0</v>
      </c>
      <c r="I601" s="103">
        <v>0</v>
      </c>
      <c r="J601" s="103">
        <v>0</v>
      </c>
      <c r="K601" s="90" t="s">
        <v>1422</v>
      </c>
    </row>
    <row r="602" spans="1:11" x14ac:dyDescent="0.3">
      <c r="A602" s="96"/>
      <c r="B602" s="81" t="s">
        <v>1301</v>
      </c>
      <c r="C602" s="80" t="s">
        <v>492</v>
      </c>
      <c r="D602" s="80" t="s">
        <v>492</v>
      </c>
      <c r="E602" s="80" t="s">
        <v>492</v>
      </c>
      <c r="F602" s="80" t="s">
        <v>492</v>
      </c>
      <c r="G602" s="80" t="s">
        <v>492</v>
      </c>
      <c r="H602" s="80" t="s">
        <v>492</v>
      </c>
      <c r="I602" s="80" t="s">
        <v>492</v>
      </c>
      <c r="J602" s="80" t="s">
        <v>492</v>
      </c>
      <c r="K602" s="90"/>
    </row>
    <row r="603" spans="1:11" x14ac:dyDescent="0.3">
      <c r="A603" s="96"/>
      <c r="B603" s="81" t="s">
        <v>1302</v>
      </c>
      <c r="C603" s="92" t="s">
        <v>527</v>
      </c>
      <c r="D603" s="92" t="s">
        <v>527</v>
      </c>
      <c r="E603" s="92" t="s">
        <v>527</v>
      </c>
      <c r="F603" s="92" t="s">
        <v>527</v>
      </c>
      <c r="G603" s="92" t="s">
        <v>527</v>
      </c>
      <c r="H603" s="92" t="s">
        <v>527</v>
      </c>
      <c r="I603" s="92" t="s">
        <v>527</v>
      </c>
      <c r="J603" s="92" t="s">
        <v>527</v>
      </c>
      <c r="K603" s="143"/>
    </row>
    <row r="604" spans="1:11" x14ac:dyDescent="0.3">
      <c r="A604" s="96"/>
      <c r="B604" s="81" t="s">
        <v>1304</v>
      </c>
      <c r="C604" s="92" t="s">
        <v>492</v>
      </c>
      <c r="D604" s="92" t="s">
        <v>492</v>
      </c>
      <c r="E604" s="92" t="s">
        <v>492</v>
      </c>
      <c r="F604" s="80" t="s">
        <v>492</v>
      </c>
      <c r="G604" s="80" t="s">
        <v>492</v>
      </c>
      <c r="H604" s="80" t="s">
        <v>492</v>
      </c>
      <c r="I604" s="80" t="s">
        <v>492</v>
      </c>
      <c r="J604" s="80" t="s">
        <v>492</v>
      </c>
      <c r="K604" s="90"/>
    </row>
    <row r="605" spans="1:11" x14ac:dyDescent="0.3">
      <c r="A605" s="97"/>
      <c r="B605" s="85" t="s">
        <v>1305</v>
      </c>
      <c r="C605" s="106">
        <v>0.5</v>
      </c>
      <c r="D605" s="106">
        <v>0.5</v>
      </c>
      <c r="E605" s="106">
        <v>0.5</v>
      </c>
      <c r="F605" s="106">
        <v>0.5</v>
      </c>
      <c r="G605" s="106">
        <v>0.5</v>
      </c>
      <c r="H605" s="106">
        <v>0.5</v>
      </c>
      <c r="I605" s="106">
        <v>0.5</v>
      </c>
      <c r="J605" s="106">
        <v>0.5</v>
      </c>
      <c r="K605" s="101" t="s">
        <v>1662</v>
      </c>
    </row>
    <row r="606" spans="1:11" x14ac:dyDescent="0.3">
      <c r="A606" s="79"/>
      <c r="B606" s="79"/>
      <c r="C606" s="80"/>
      <c r="D606" s="80"/>
      <c r="E606" s="80"/>
      <c r="F606" s="80"/>
      <c r="G606" s="80"/>
      <c r="H606" s="80"/>
      <c r="I606" s="80"/>
      <c r="J606" s="80"/>
      <c r="K606" s="79"/>
    </row>
    <row r="607" spans="1:11" x14ac:dyDescent="0.3">
      <c r="A607" s="79"/>
      <c r="B607" s="79"/>
      <c r="C607" s="93"/>
      <c r="D607" s="80"/>
      <c r="E607" s="80"/>
      <c r="F607" s="80"/>
      <c r="G607" s="80"/>
      <c r="H607" s="80"/>
      <c r="I607" s="80"/>
      <c r="J607" s="80"/>
      <c r="K607" s="79"/>
    </row>
    <row r="608" spans="1:11" ht="26" x14ac:dyDescent="0.3">
      <c r="A608" s="132" t="s">
        <v>1444</v>
      </c>
      <c r="B608" s="133" t="s">
        <v>1281</v>
      </c>
      <c r="C608" s="134" t="s">
        <v>25</v>
      </c>
      <c r="D608" s="134" t="s">
        <v>23</v>
      </c>
      <c r="E608" s="134" t="s">
        <v>50</v>
      </c>
      <c r="F608" s="134" t="s">
        <v>503</v>
      </c>
      <c r="G608" s="134" t="s">
        <v>52</v>
      </c>
      <c r="H608" s="134" t="s">
        <v>60</v>
      </c>
      <c r="I608" s="134" t="s">
        <v>1269</v>
      </c>
      <c r="J608" s="134" t="s">
        <v>502</v>
      </c>
      <c r="K608" s="135" t="s">
        <v>1282</v>
      </c>
    </row>
    <row r="609" spans="1:11" x14ac:dyDescent="0.3">
      <c r="A609" s="111"/>
      <c r="B609" s="20"/>
      <c r="C609" s="80" t="s">
        <v>1283</v>
      </c>
      <c r="D609" s="80" t="s">
        <v>1283</v>
      </c>
      <c r="E609" s="80" t="s">
        <v>1283</v>
      </c>
      <c r="F609" s="80" t="s">
        <v>1283</v>
      </c>
      <c r="G609" s="80" t="s">
        <v>505</v>
      </c>
      <c r="H609" s="80" t="s">
        <v>1283</v>
      </c>
      <c r="I609" s="80" t="s">
        <v>1283</v>
      </c>
      <c r="J609" s="80" t="s">
        <v>1283</v>
      </c>
      <c r="K609" s="102" t="s">
        <v>1284</v>
      </c>
    </row>
    <row r="610" spans="1:11" ht="25.5" x14ac:dyDescent="0.3">
      <c r="A610" s="144" t="s">
        <v>1435</v>
      </c>
      <c r="B610" s="145" t="s">
        <v>1421</v>
      </c>
      <c r="C610" s="150">
        <v>3127.5015280898874</v>
      </c>
      <c r="D610" s="150">
        <v>0.23</v>
      </c>
      <c r="E610" s="150">
        <v>0.08</v>
      </c>
      <c r="F610" s="150">
        <v>20</v>
      </c>
      <c r="G610" s="150">
        <v>8.0388000000000005E-3</v>
      </c>
      <c r="H610" s="150">
        <v>0.96</v>
      </c>
      <c r="I610" s="150">
        <v>0.81599999999999995</v>
      </c>
      <c r="J610" s="150">
        <v>4.19E-2</v>
      </c>
      <c r="K610" s="148" t="s">
        <v>492</v>
      </c>
    </row>
    <row r="611" spans="1:11" x14ac:dyDescent="0.3">
      <c r="A611" s="96"/>
      <c r="B611" s="81" t="s">
        <v>1299</v>
      </c>
      <c r="C611" s="103">
        <v>3127.5015280898874</v>
      </c>
      <c r="D611" s="103">
        <v>0.23</v>
      </c>
      <c r="E611" s="103">
        <v>0.08</v>
      </c>
      <c r="F611" s="103">
        <v>20</v>
      </c>
      <c r="G611" s="103">
        <v>8.0388000000000005E-3</v>
      </c>
      <c r="H611" s="103">
        <v>0.96</v>
      </c>
      <c r="I611" s="103">
        <v>0.81599999999999995</v>
      </c>
      <c r="J611" s="103">
        <v>4.19E-2</v>
      </c>
      <c r="K611" s="90" t="s">
        <v>1422</v>
      </c>
    </row>
    <row r="612" spans="1:11" x14ac:dyDescent="0.3">
      <c r="A612" s="96"/>
      <c r="B612" s="81" t="s">
        <v>1301</v>
      </c>
      <c r="C612" s="80" t="s">
        <v>492</v>
      </c>
      <c r="D612" s="80" t="s">
        <v>492</v>
      </c>
      <c r="E612" s="80" t="s">
        <v>492</v>
      </c>
      <c r="F612" s="80" t="s">
        <v>492</v>
      </c>
      <c r="G612" s="80" t="s">
        <v>492</v>
      </c>
      <c r="H612" s="80" t="s">
        <v>492</v>
      </c>
      <c r="I612" s="80" t="s">
        <v>492</v>
      </c>
      <c r="J612" s="80" t="s">
        <v>492</v>
      </c>
      <c r="K612" s="90"/>
    </row>
    <row r="613" spans="1:11" x14ac:dyDescent="0.3">
      <c r="A613" s="96"/>
      <c r="B613" s="81" t="s">
        <v>1302</v>
      </c>
      <c r="C613" s="92" t="s">
        <v>527</v>
      </c>
      <c r="D613" s="92" t="s">
        <v>527</v>
      </c>
      <c r="E613" s="92" t="s">
        <v>527</v>
      </c>
      <c r="F613" s="92" t="s">
        <v>527</v>
      </c>
      <c r="G613" s="92" t="s">
        <v>527</v>
      </c>
      <c r="H613" s="92" t="s">
        <v>527</v>
      </c>
      <c r="I613" s="92" t="s">
        <v>527</v>
      </c>
      <c r="J613" s="92" t="s">
        <v>527</v>
      </c>
      <c r="K613" s="143"/>
    </row>
    <row r="614" spans="1:11" x14ac:dyDescent="0.3">
      <c r="A614" s="96"/>
      <c r="B614" s="81" t="s">
        <v>1304</v>
      </c>
      <c r="C614" s="92" t="s">
        <v>492</v>
      </c>
      <c r="D614" s="92" t="s">
        <v>492</v>
      </c>
      <c r="E614" s="92" t="s">
        <v>492</v>
      </c>
      <c r="F614" s="80" t="s">
        <v>492</v>
      </c>
      <c r="G614" s="80" t="s">
        <v>492</v>
      </c>
      <c r="H614" s="80" t="s">
        <v>492</v>
      </c>
      <c r="I614" s="80" t="s">
        <v>492</v>
      </c>
      <c r="J614" s="80" t="s">
        <v>492</v>
      </c>
      <c r="K614" s="90"/>
    </row>
    <row r="615" spans="1:11" x14ac:dyDescent="0.3">
      <c r="A615" s="97"/>
      <c r="B615" s="85" t="s">
        <v>1305</v>
      </c>
      <c r="C615" s="106">
        <v>0.5</v>
      </c>
      <c r="D615" s="106">
        <v>0.5</v>
      </c>
      <c r="E615" s="106">
        <v>0.5</v>
      </c>
      <c r="F615" s="106">
        <v>0.5</v>
      </c>
      <c r="G615" s="106">
        <v>0.5</v>
      </c>
      <c r="H615" s="106">
        <v>0.5</v>
      </c>
      <c r="I615" s="106">
        <v>0.5</v>
      </c>
      <c r="J615" s="106">
        <v>0.5</v>
      </c>
      <c r="K615" s="101" t="s">
        <v>1662</v>
      </c>
    </row>
    <row r="616" spans="1:11" x14ac:dyDescent="0.3">
      <c r="A616" s="79"/>
      <c r="B616" s="79"/>
      <c r="C616" s="80"/>
      <c r="D616" s="80"/>
      <c r="E616" s="80"/>
      <c r="F616" s="80"/>
      <c r="G616" s="80"/>
      <c r="H616" s="80"/>
      <c r="I616" s="80"/>
      <c r="J616" s="80"/>
      <c r="K616" s="79"/>
    </row>
    <row r="617" spans="1:11" x14ac:dyDescent="0.3">
      <c r="A617" s="79"/>
      <c r="B617" s="79"/>
      <c r="C617" s="93"/>
      <c r="D617" s="80"/>
      <c r="E617" s="80"/>
      <c r="F617" s="80"/>
      <c r="G617" s="80"/>
      <c r="H617" s="80"/>
      <c r="I617" s="80"/>
      <c r="J617" s="80"/>
      <c r="K617" s="79"/>
    </row>
    <row r="618" spans="1:11" x14ac:dyDescent="0.3">
      <c r="A618" s="132" t="s">
        <v>1445</v>
      </c>
      <c r="B618" s="133" t="s">
        <v>1281</v>
      </c>
      <c r="C618" s="134" t="s">
        <v>25</v>
      </c>
      <c r="D618" s="134" t="s">
        <v>23</v>
      </c>
      <c r="E618" s="134" t="s">
        <v>50</v>
      </c>
      <c r="F618" s="134" t="s">
        <v>503</v>
      </c>
      <c r="G618" s="134" t="s">
        <v>52</v>
      </c>
      <c r="H618" s="134" t="s">
        <v>60</v>
      </c>
      <c r="I618" s="134" t="s">
        <v>1269</v>
      </c>
      <c r="J618" s="134" t="s">
        <v>502</v>
      </c>
      <c r="K618" s="135" t="s">
        <v>1282</v>
      </c>
    </row>
    <row r="619" spans="1:11" x14ac:dyDescent="0.3">
      <c r="A619" s="111"/>
      <c r="B619" s="20"/>
      <c r="C619" s="80" t="s">
        <v>1283</v>
      </c>
      <c r="D619" s="80" t="s">
        <v>1283</v>
      </c>
      <c r="E619" s="80" t="s">
        <v>1283</v>
      </c>
      <c r="F619" s="80" t="s">
        <v>1283</v>
      </c>
      <c r="G619" s="80" t="s">
        <v>505</v>
      </c>
      <c r="H619" s="80" t="s">
        <v>1283</v>
      </c>
      <c r="I619" s="80" t="s">
        <v>1283</v>
      </c>
      <c r="J619" s="80" t="s">
        <v>1283</v>
      </c>
      <c r="K619" s="102" t="s">
        <v>1284</v>
      </c>
    </row>
    <row r="620" spans="1:11" ht="25.5" x14ac:dyDescent="0.3">
      <c r="A620" s="144" t="s">
        <v>1435</v>
      </c>
      <c r="B620" s="145" t="s">
        <v>1421</v>
      </c>
      <c r="C620" s="150">
        <v>3127.5015280898874</v>
      </c>
      <c r="D620" s="150">
        <v>0.23</v>
      </c>
      <c r="E620" s="150">
        <v>0.08</v>
      </c>
      <c r="F620" s="150">
        <v>20</v>
      </c>
      <c r="G620" s="150">
        <v>8.0388000000000005E-3</v>
      </c>
      <c r="H620" s="150">
        <v>0.96</v>
      </c>
      <c r="I620" s="150">
        <v>0.81599999999999995</v>
      </c>
      <c r="J620" s="150">
        <v>4.19E-2</v>
      </c>
      <c r="K620" s="148" t="s">
        <v>492</v>
      </c>
    </row>
    <row r="621" spans="1:11" x14ac:dyDescent="0.3">
      <c r="A621" s="96"/>
      <c r="B621" s="81" t="s">
        <v>1299</v>
      </c>
      <c r="C621" s="103">
        <v>3127.5015280898874</v>
      </c>
      <c r="D621" s="103">
        <v>0.23</v>
      </c>
      <c r="E621" s="103">
        <v>0.08</v>
      </c>
      <c r="F621" s="103">
        <v>20</v>
      </c>
      <c r="G621" s="103">
        <v>8.0388000000000005E-3</v>
      </c>
      <c r="H621" s="103">
        <v>0.96</v>
      </c>
      <c r="I621" s="103">
        <v>0.81599999999999995</v>
      </c>
      <c r="J621" s="103">
        <v>4.19E-2</v>
      </c>
      <c r="K621" s="90" t="s">
        <v>1422</v>
      </c>
    </row>
    <row r="622" spans="1:11" x14ac:dyDescent="0.3">
      <c r="A622" s="96"/>
      <c r="B622" s="81" t="s">
        <v>1301</v>
      </c>
      <c r="C622" s="80" t="s">
        <v>492</v>
      </c>
      <c r="D622" s="80" t="s">
        <v>492</v>
      </c>
      <c r="E622" s="80" t="s">
        <v>492</v>
      </c>
      <c r="F622" s="80" t="s">
        <v>492</v>
      </c>
      <c r="G622" s="80" t="s">
        <v>492</v>
      </c>
      <c r="H622" s="80" t="s">
        <v>492</v>
      </c>
      <c r="I622" s="80" t="s">
        <v>492</v>
      </c>
      <c r="J622" s="80" t="s">
        <v>492</v>
      </c>
      <c r="K622" s="90"/>
    </row>
    <row r="623" spans="1:11" x14ac:dyDescent="0.3">
      <c r="A623" s="96"/>
      <c r="B623" s="81" t="s">
        <v>1302</v>
      </c>
      <c r="C623" s="92" t="s">
        <v>527</v>
      </c>
      <c r="D623" s="92" t="s">
        <v>527</v>
      </c>
      <c r="E623" s="92" t="s">
        <v>527</v>
      </c>
      <c r="F623" s="92" t="s">
        <v>527</v>
      </c>
      <c r="G623" s="92" t="s">
        <v>527</v>
      </c>
      <c r="H623" s="92" t="s">
        <v>527</v>
      </c>
      <c r="I623" s="92" t="s">
        <v>527</v>
      </c>
      <c r="J623" s="92" t="s">
        <v>527</v>
      </c>
      <c r="K623" s="143"/>
    </row>
    <row r="624" spans="1:11" x14ac:dyDescent="0.3">
      <c r="A624" s="96"/>
      <c r="B624" s="81" t="s">
        <v>1304</v>
      </c>
      <c r="C624" s="92" t="s">
        <v>492</v>
      </c>
      <c r="D624" s="92" t="s">
        <v>492</v>
      </c>
      <c r="E624" s="92" t="s">
        <v>492</v>
      </c>
      <c r="F624" s="80" t="s">
        <v>492</v>
      </c>
      <c r="G624" s="80" t="s">
        <v>492</v>
      </c>
      <c r="H624" s="80" t="s">
        <v>492</v>
      </c>
      <c r="I624" s="80" t="s">
        <v>492</v>
      </c>
      <c r="J624" s="80" t="s">
        <v>492</v>
      </c>
      <c r="K624" s="90"/>
    </row>
    <row r="625" spans="1:11" x14ac:dyDescent="0.3">
      <c r="A625" s="97"/>
      <c r="B625" s="85" t="s">
        <v>1305</v>
      </c>
      <c r="C625" s="106">
        <v>0.5</v>
      </c>
      <c r="D625" s="106">
        <v>0.5</v>
      </c>
      <c r="E625" s="106">
        <v>0.5</v>
      </c>
      <c r="F625" s="106">
        <v>0.5</v>
      </c>
      <c r="G625" s="106">
        <v>0.5</v>
      </c>
      <c r="H625" s="106">
        <v>0.5</v>
      </c>
      <c r="I625" s="106">
        <v>0.5</v>
      </c>
      <c r="J625" s="106">
        <v>0.5</v>
      </c>
      <c r="K625" s="101" t="s">
        <v>1662</v>
      </c>
    </row>
    <row r="626" spans="1:11" x14ac:dyDescent="0.3">
      <c r="A626" s="79"/>
      <c r="B626" s="79"/>
      <c r="C626" s="80"/>
      <c r="D626" s="80"/>
      <c r="E626" s="80"/>
      <c r="F626" s="80"/>
      <c r="G626" s="80"/>
      <c r="H626" s="80"/>
      <c r="I626" s="80"/>
      <c r="J626" s="80"/>
      <c r="K626" s="79"/>
    </row>
    <row r="627" spans="1:11" x14ac:dyDescent="0.3">
      <c r="A627" s="79"/>
      <c r="B627" s="79"/>
      <c r="C627" s="93"/>
      <c r="D627" s="80"/>
      <c r="E627" s="80"/>
      <c r="F627" s="80"/>
      <c r="G627" s="80"/>
      <c r="H627" s="80"/>
      <c r="I627" s="80"/>
      <c r="J627" s="80"/>
      <c r="K627" s="79"/>
    </row>
    <row r="628" spans="1:11" ht="26" x14ac:dyDescent="0.3">
      <c r="A628" s="132" t="s">
        <v>1446</v>
      </c>
      <c r="B628" s="133" t="s">
        <v>1281</v>
      </c>
      <c r="C628" s="134" t="s">
        <v>25</v>
      </c>
      <c r="D628" s="134" t="s">
        <v>23</v>
      </c>
      <c r="E628" s="134" t="s">
        <v>50</v>
      </c>
      <c r="F628" s="134" t="s">
        <v>503</v>
      </c>
      <c r="G628" s="134" t="s">
        <v>52</v>
      </c>
      <c r="H628" s="134" t="s">
        <v>60</v>
      </c>
      <c r="I628" s="134" t="s">
        <v>1269</v>
      </c>
      <c r="J628" s="134" t="s">
        <v>502</v>
      </c>
      <c r="K628" s="135" t="s">
        <v>1282</v>
      </c>
    </row>
    <row r="629" spans="1:11" x14ac:dyDescent="0.3">
      <c r="A629" s="111"/>
      <c r="B629" s="20"/>
      <c r="C629" s="80" t="s">
        <v>1283</v>
      </c>
      <c r="D629" s="80" t="s">
        <v>1283</v>
      </c>
      <c r="E629" s="80" t="s">
        <v>1283</v>
      </c>
      <c r="F629" s="80" t="s">
        <v>1283</v>
      </c>
      <c r="G629" s="80" t="s">
        <v>505</v>
      </c>
      <c r="H629" s="80" t="s">
        <v>1283</v>
      </c>
      <c r="I629" s="80" t="s">
        <v>1283</v>
      </c>
      <c r="J629" s="80" t="s">
        <v>1283</v>
      </c>
      <c r="K629" s="102" t="s">
        <v>1284</v>
      </c>
    </row>
    <row r="630" spans="1:11" ht="25.5" x14ac:dyDescent="0.3">
      <c r="A630" s="144" t="s">
        <v>1438</v>
      </c>
      <c r="B630" s="145" t="s">
        <v>1426</v>
      </c>
      <c r="C630" s="150">
        <v>2940</v>
      </c>
      <c r="D630" s="150">
        <v>18.673987499999999</v>
      </c>
      <c r="E630" s="150">
        <v>0</v>
      </c>
      <c r="F630" s="150">
        <v>14.977199999999998</v>
      </c>
      <c r="G630" s="150">
        <v>0.80702999999999991</v>
      </c>
      <c r="H630" s="150">
        <v>1.24E-3</v>
      </c>
      <c r="I630" s="150">
        <v>1.06E-3</v>
      </c>
      <c r="J630" s="150">
        <v>2.4899999999999999E-5</v>
      </c>
      <c r="K630" s="148" t="s">
        <v>492</v>
      </c>
    </row>
    <row r="631" spans="1:11" x14ac:dyDescent="0.3">
      <c r="A631" s="96"/>
      <c r="B631" s="81" t="s">
        <v>1299</v>
      </c>
      <c r="C631" s="103">
        <v>2940</v>
      </c>
      <c r="D631" s="103">
        <v>18.673987499999999</v>
      </c>
      <c r="E631" s="103">
        <v>0</v>
      </c>
      <c r="F631" s="103">
        <v>14.977199999999998</v>
      </c>
      <c r="G631" s="103">
        <v>0.80702999999999991</v>
      </c>
      <c r="H631" s="103">
        <v>1.24E-3</v>
      </c>
      <c r="I631" s="103">
        <v>1.06E-3</v>
      </c>
      <c r="J631" s="103">
        <v>2.4899999999999999E-5</v>
      </c>
      <c r="K631" s="90" t="s">
        <v>1422</v>
      </c>
    </row>
    <row r="632" spans="1:11" x14ac:dyDescent="0.3">
      <c r="A632" s="96"/>
      <c r="B632" s="81" t="s">
        <v>1301</v>
      </c>
      <c r="C632" s="80" t="s">
        <v>492</v>
      </c>
      <c r="D632" s="80" t="s">
        <v>492</v>
      </c>
      <c r="E632" s="80" t="s">
        <v>492</v>
      </c>
      <c r="F632" s="80" t="s">
        <v>492</v>
      </c>
      <c r="G632" s="80" t="s">
        <v>492</v>
      </c>
      <c r="H632" s="80" t="s">
        <v>492</v>
      </c>
      <c r="I632" s="80" t="s">
        <v>492</v>
      </c>
      <c r="J632" s="80" t="s">
        <v>492</v>
      </c>
      <c r="K632" s="90"/>
    </row>
    <row r="633" spans="1:11" x14ac:dyDescent="0.3">
      <c r="A633" s="96"/>
      <c r="B633" s="81" t="s">
        <v>1302</v>
      </c>
      <c r="C633" s="92" t="s">
        <v>527</v>
      </c>
      <c r="D633" s="92" t="s">
        <v>527</v>
      </c>
      <c r="E633" s="92" t="s">
        <v>527</v>
      </c>
      <c r="F633" s="92" t="s">
        <v>527</v>
      </c>
      <c r="G633" s="92" t="s">
        <v>527</v>
      </c>
      <c r="H633" s="92" t="s">
        <v>527</v>
      </c>
      <c r="I633" s="92" t="s">
        <v>527</v>
      </c>
      <c r="J633" s="92" t="s">
        <v>527</v>
      </c>
      <c r="K633" s="143"/>
    </row>
    <row r="634" spans="1:11" x14ac:dyDescent="0.3">
      <c r="A634" s="96"/>
      <c r="B634" s="81" t="s">
        <v>1304</v>
      </c>
      <c r="C634" s="92" t="s">
        <v>492</v>
      </c>
      <c r="D634" s="92" t="s">
        <v>492</v>
      </c>
      <c r="E634" s="92" t="s">
        <v>492</v>
      </c>
      <c r="F634" s="80" t="s">
        <v>492</v>
      </c>
      <c r="G634" s="80" t="s">
        <v>492</v>
      </c>
      <c r="H634" s="80" t="s">
        <v>492</v>
      </c>
      <c r="I634" s="80" t="s">
        <v>492</v>
      </c>
      <c r="J634" s="80" t="s">
        <v>492</v>
      </c>
      <c r="K634" s="90"/>
    </row>
    <row r="635" spans="1:11" x14ac:dyDescent="0.3">
      <c r="A635" s="97"/>
      <c r="B635" s="85" t="s">
        <v>1305</v>
      </c>
      <c r="C635" s="106">
        <v>0.5</v>
      </c>
      <c r="D635" s="106">
        <v>0.5</v>
      </c>
      <c r="E635" s="106">
        <v>0.5</v>
      </c>
      <c r="F635" s="106">
        <v>0.5</v>
      </c>
      <c r="G635" s="106">
        <v>0.5</v>
      </c>
      <c r="H635" s="106">
        <v>0.5</v>
      </c>
      <c r="I635" s="106">
        <v>0.5</v>
      </c>
      <c r="J635" s="106">
        <v>0.5</v>
      </c>
      <c r="K635" s="101" t="s">
        <v>1662</v>
      </c>
    </row>
    <row r="636" spans="1:11" x14ac:dyDescent="0.3">
      <c r="A636" s="79"/>
      <c r="B636" s="79"/>
      <c r="C636" s="80"/>
      <c r="D636" s="80"/>
      <c r="E636" s="80"/>
      <c r="F636" s="80"/>
      <c r="G636" s="80"/>
      <c r="H636" s="80"/>
      <c r="I636" s="80"/>
      <c r="J636" s="80"/>
      <c r="K636" s="79"/>
    </row>
    <row r="637" spans="1:11" x14ac:dyDescent="0.3">
      <c r="A637" s="79"/>
      <c r="B637" s="79"/>
      <c r="C637" s="93"/>
      <c r="D637" s="80"/>
      <c r="E637" s="80"/>
      <c r="F637" s="80"/>
      <c r="G637" s="80"/>
      <c r="H637" s="80"/>
      <c r="I637" s="80"/>
      <c r="J637" s="80"/>
      <c r="K637" s="79"/>
    </row>
    <row r="638" spans="1:11" x14ac:dyDescent="0.3">
      <c r="A638" s="132" t="s">
        <v>1447</v>
      </c>
      <c r="B638" s="133" t="s">
        <v>1281</v>
      </c>
      <c r="C638" s="134" t="s">
        <v>25</v>
      </c>
      <c r="D638" s="134" t="s">
        <v>23</v>
      </c>
      <c r="E638" s="134" t="s">
        <v>50</v>
      </c>
      <c r="F638" s="134" t="s">
        <v>503</v>
      </c>
      <c r="G638" s="134" t="s">
        <v>52</v>
      </c>
      <c r="H638" s="134" t="s">
        <v>60</v>
      </c>
      <c r="I638" s="134" t="s">
        <v>1269</v>
      </c>
      <c r="J638" s="134" t="s">
        <v>502</v>
      </c>
      <c r="K638" s="135" t="s">
        <v>1282</v>
      </c>
    </row>
    <row r="639" spans="1:11" x14ac:dyDescent="0.3">
      <c r="A639" s="111"/>
      <c r="B639" s="20"/>
      <c r="C639" s="80" t="s">
        <v>1283</v>
      </c>
      <c r="D639" s="80" t="s">
        <v>1283</v>
      </c>
      <c r="E639" s="80" t="s">
        <v>1283</v>
      </c>
      <c r="F639" s="80" t="s">
        <v>1283</v>
      </c>
      <c r="G639" s="80" t="s">
        <v>505</v>
      </c>
      <c r="H639" s="80" t="s">
        <v>1283</v>
      </c>
      <c r="I639" s="80" t="s">
        <v>1283</v>
      </c>
      <c r="J639" s="80" t="s">
        <v>1283</v>
      </c>
      <c r="K639" s="102" t="s">
        <v>1284</v>
      </c>
    </row>
    <row r="640" spans="1:11" ht="25.5" x14ac:dyDescent="0.3">
      <c r="A640" s="144" t="s">
        <v>1438</v>
      </c>
      <c r="B640" s="145" t="s">
        <v>1426</v>
      </c>
      <c r="C640" s="150">
        <v>2940</v>
      </c>
      <c r="D640" s="150">
        <v>18.673987499999999</v>
      </c>
      <c r="E640" s="150">
        <v>0</v>
      </c>
      <c r="F640" s="150">
        <v>14.977199999999998</v>
      </c>
      <c r="G640" s="150">
        <v>0.80702999999999991</v>
      </c>
      <c r="H640" s="150">
        <v>1.24E-3</v>
      </c>
      <c r="I640" s="150">
        <v>1.06E-3</v>
      </c>
      <c r="J640" s="150">
        <v>2.4899999999999999E-5</v>
      </c>
      <c r="K640" s="148" t="s">
        <v>492</v>
      </c>
    </row>
    <row r="641" spans="1:11" x14ac:dyDescent="0.3">
      <c r="A641" s="96"/>
      <c r="B641" s="81" t="s">
        <v>1299</v>
      </c>
      <c r="C641" s="103">
        <v>2940</v>
      </c>
      <c r="D641" s="103">
        <v>18.673987499999999</v>
      </c>
      <c r="E641" s="103">
        <v>0</v>
      </c>
      <c r="F641" s="103">
        <v>14.977199999999998</v>
      </c>
      <c r="G641" s="103">
        <v>0.80702999999999991</v>
      </c>
      <c r="H641" s="103">
        <v>1.24E-3</v>
      </c>
      <c r="I641" s="103">
        <v>1.06E-3</v>
      </c>
      <c r="J641" s="103">
        <v>2.4899999999999999E-5</v>
      </c>
      <c r="K641" s="90" t="s">
        <v>1422</v>
      </c>
    </row>
    <row r="642" spans="1:11" x14ac:dyDescent="0.3">
      <c r="A642" s="96"/>
      <c r="B642" s="81" t="s">
        <v>1301</v>
      </c>
      <c r="C642" s="80" t="s">
        <v>492</v>
      </c>
      <c r="D642" s="80" t="s">
        <v>492</v>
      </c>
      <c r="E642" s="80" t="s">
        <v>492</v>
      </c>
      <c r="F642" s="80" t="s">
        <v>492</v>
      </c>
      <c r="G642" s="80" t="s">
        <v>492</v>
      </c>
      <c r="H642" s="80" t="s">
        <v>492</v>
      </c>
      <c r="I642" s="80" t="s">
        <v>492</v>
      </c>
      <c r="J642" s="80" t="s">
        <v>492</v>
      </c>
      <c r="K642" s="90"/>
    </row>
    <row r="643" spans="1:11" x14ac:dyDescent="0.3">
      <c r="A643" s="96"/>
      <c r="B643" s="81" t="s">
        <v>1302</v>
      </c>
      <c r="C643" s="92" t="s">
        <v>527</v>
      </c>
      <c r="D643" s="92" t="s">
        <v>527</v>
      </c>
      <c r="E643" s="92" t="s">
        <v>527</v>
      </c>
      <c r="F643" s="92" t="s">
        <v>527</v>
      </c>
      <c r="G643" s="92" t="s">
        <v>527</v>
      </c>
      <c r="H643" s="92" t="s">
        <v>527</v>
      </c>
      <c r="I643" s="92" t="s">
        <v>527</v>
      </c>
      <c r="J643" s="92" t="s">
        <v>527</v>
      </c>
      <c r="K643" s="143"/>
    </row>
    <row r="644" spans="1:11" x14ac:dyDescent="0.3">
      <c r="A644" s="96"/>
      <c r="B644" s="81" t="s">
        <v>1304</v>
      </c>
      <c r="C644" s="92" t="s">
        <v>492</v>
      </c>
      <c r="D644" s="92" t="s">
        <v>492</v>
      </c>
      <c r="E644" s="92" t="s">
        <v>492</v>
      </c>
      <c r="F644" s="80" t="s">
        <v>492</v>
      </c>
      <c r="G644" s="80" t="s">
        <v>492</v>
      </c>
      <c r="H644" s="80" t="s">
        <v>492</v>
      </c>
      <c r="I644" s="80" t="s">
        <v>492</v>
      </c>
      <c r="J644" s="80" t="s">
        <v>492</v>
      </c>
      <c r="K644" s="90"/>
    </row>
    <row r="645" spans="1:11" x14ac:dyDescent="0.3">
      <c r="A645" s="97"/>
      <c r="B645" s="85" t="s">
        <v>1305</v>
      </c>
      <c r="C645" s="106">
        <v>0.5</v>
      </c>
      <c r="D645" s="106">
        <v>0.5</v>
      </c>
      <c r="E645" s="106">
        <v>0.5</v>
      </c>
      <c r="F645" s="106">
        <v>0.5</v>
      </c>
      <c r="G645" s="106">
        <v>0.5</v>
      </c>
      <c r="H645" s="106">
        <v>0.5</v>
      </c>
      <c r="I645" s="106">
        <v>0.5</v>
      </c>
      <c r="J645" s="106">
        <v>0.5</v>
      </c>
      <c r="K645" s="101" t="s">
        <v>1662</v>
      </c>
    </row>
    <row r="646" spans="1:11" x14ac:dyDescent="0.3">
      <c r="A646" s="79"/>
      <c r="B646" s="79"/>
      <c r="C646" s="80"/>
      <c r="D646" s="80"/>
      <c r="E646" s="80"/>
      <c r="F646" s="80"/>
      <c r="G646" s="80"/>
      <c r="H646" s="80"/>
      <c r="I646" s="80"/>
      <c r="J646" s="80"/>
      <c r="K646" s="79"/>
    </row>
    <row r="647" spans="1:11" x14ac:dyDescent="0.3">
      <c r="A647" s="79"/>
      <c r="B647" s="79"/>
      <c r="C647" s="93"/>
      <c r="D647" s="80"/>
      <c r="E647" s="80"/>
      <c r="F647" s="80"/>
      <c r="G647" s="80"/>
      <c r="H647" s="80"/>
      <c r="I647" s="80"/>
      <c r="J647" s="80"/>
      <c r="K647" s="79"/>
    </row>
    <row r="648" spans="1:11" x14ac:dyDescent="0.3">
      <c r="A648" s="132" t="s">
        <v>1448</v>
      </c>
      <c r="B648" s="133" t="s">
        <v>1281</v>
      </c>
      <c r="C648" s="134" t="s">
        <v>25</v>
      </c>
      <c r="D648" s="134" t="s">
        <v>23</v>
      </c>
      <c r="E648" s="134" t="s">
        <v>50</v>
      </c>
      <c r="F648" s="134" t="s">
        <v>503</v>
      </c>
      <c r="G648" s="134" t="s">
        <v>52</v>
      </c>
      <c r="H648" s="134" t="s">
        <v>60</v>
      </c>
      <c r="I648" s="134" t="s">
        <v>1269</v>
      </c>
      <c r="J648" s="134" t="s">
        <v>502</v>
      </c>
      <c r="K648" s="135" t="s">
        <v>1282</v>
      </c>
    </row>
    <row r="649" spans="1:11" x14ac:dyDescent="0.3">
      <c r="A649" s="111"/>
      <c r="B649" s="20"/>
      <c r="C649" s="80" t="s">
        <v>1283</v>
      </c>
      <c r="D649" s="80" t="s">
        <v>1283</v>
      </c>
      <c r="E649" s="80" t="s">
        <v>1283</v>
      </c>
      <c r="F649" s="80" t="s">
        <v>1283</v>
      </c>
      <c r="G649" s="80" t="s">
        <v>505</v>
      </c>
      <c r="H649" s="80" t="s">
        <v>1283</v>
      </c>
      <c r="I649" s="80" t="s">
        <v>1283</v>
      </c>
      <c r="J649" s="80" t="s">
        <v>1283</v>
      </c>
      <c r="K649" s="102" t="s">
        <v>1284</v>
      </c>
    </row>
    <row r="650" spans="1:11" ht="25.5" x14ac:dyDescent="0.3">
      <c r="A650" s="144" t="s">
        <v>1438</v>
      </c>
      <c r="B650" s="145" t="s">
        <v>1426</v>
      </c>
      <c r="C650" s="150">
        <v>2940</v>
      </c>
      <c r="D650" s="150">
        <v>18.673987499999999</v>
      </c>
      <c r="E650" s="150">
        <v>0</v>
      </c>
      <c r="F650" s="150">
        <v>7.488599999999999</v>
      </c>
      <c r="G650" s="150">
        <v>0.46595999999999993</v>
      </c>
      <c r="H650" s="150">
        <v>1.24E-3</v>
      </c>
      <c r="I650" s="150">
        <v>1.06E-3</v>
      </c>
      <c r="J650" s="150">
        <v>2.4899999999999999E-5</v>
      </c>
      <c r="K650" s="148" t="s">
        <v>492</v>
      </c>
    </row>
    <row r="651" spans="1:11" x14ac:dyDescent="0.3">
      <c r="A651" s="96"/>
      <c r="B651" s="81" t="s">
        <v>1299</v>
      </c>
      <c r="C651" s="103">
        <v>2940</v>
      </c>
      <c r="D651" s="103">
        <v>18.673987499999999</v>
      </c>
      <c r="E651" s="103">
        <v>0</v>
      </c>
      <c r="F651" s="103">
        <v>7.488599999999999</v>
      </c>
      <c r="G651" s="103">
        <v>0.46595999999999993</v>
      </c>
      <c r="H651" s="103">
        <v>1.24E-3</v>
      </c>
      <c r="I651" s="103">
        <v>1.06E-3</v>
      </c>
      <c r="J651" s="103">
        <v>2.4899999999999999E-5</v>
      </c>
      <c r="K651" s="90" t="s">
        <v>1422</v>
      </c>
    </row>
    <row r="652" spans="1:11" x14ac:dyDescent="0.3">
      <c r="A652" s="96"/>
      <c r="B652" s="81" t="s">
        <v>1301</v>
      </c>
      <c r="C652" s="80" t="s">
        <v>492</v>
      </c>
      <c r="D652" s="80" t="s">
        <v>492</v>
      </c>
      <c r="E652" s="80" t="s">
        <v>492</v>
      </c>
      <c r="F652" s="80" t="s">
        <v>492</v>
      </c>
      <c r="G652" s="80" t="s">
        <v>492</v>
      </c>
      <c r="H652" s="80" t="s">
        <v>492</v>
      </c>
      <c r="I652" s="80" t="s">
        <v>492</v>
      </c>
      <c r="J652" s="80" t="s">
        <v>492</v>
      </c>
      <c r="K652" s="90"/>
    </row>
    <row r="653" spans="1:11" x14ac:dyDescent="0.3">
      <c r="A653" s="96"/>
      <c r="B653" s="81" t="s">
        <v>1302</v>
      </c>
      <c r="C653" s="92" t="s">
        <v>527</v>
      </c>
      <c r="D653" s="92" t="s">
        <v>527</v>
      </c>
      <c r="E653" s="92" t="s">
        <v>527</v>
      </c>
      <c r="F653" s="92" t="s">
        <v>527</v>
      </c>
      <c r="G653" s="92" t="s">
        <v>527</v>
      </c>
      <c r="H653" s="92" t="s">
        <v>527</v>
      </c>
      <c r="I653" s="92" t="s">
        <v>527</v>
      </c>
      <c r="J653" s="92" t="s">
        <v>527</v>
      </c>
      <c r="K653" s="143"/>
    </row>
    <row r="654" spans="1:11" x14ac:dyDescent="0.3">
      <c r="A654" s="96"/>
      <c r="B654" s="81" t="s">
        <v>1304</v>
      </c>
      <c r="C654" s="92" t="s">
        <v>492</v>
      </c>
      <c r="D654" s="92" t="s">
        <v>492</v>
      </c>
      <c r="E654" s="92" t="s">
        <v>492</v>
      </c>
      <c r="F654" s="80" t="s">
        <v>492</v>
      </c>
      <c r="G654" s="80" t="s">
        <v>492</v>
      </c>
      <c r="H654" s="80" t="s">
        <v>492</v>
      </c>
      <c r="I654" s="80" t="s">
        <v>492</v>
      </c>
      <c r="J654" s="80" t="s">
        <v>492</v>
      </c>
      <c r="K654" s="90"/>
    </row>
    <row r="655" spans="1:11" x14ac:dyDescent="0.3">
      <c r="A655" s="97"/>
      <c r="B655" s="85" t="s">
        <v>1305</v>
      </c>
      <c r="C655" s="106">
        <v>0.5</v>
      </c>
      <c r="D655" s="106">
        <v>0.5</v>
      </c>
      <c r="E655" s="106">
        <v>0.5</v>
      </c>
      <c r="F655" s="106">
        <v>0.5</v>
      </c>
      <c r="G655" s="106">
        <v>0.5</v>
      </c>
      <c r="H655" s="106">
        <v>0.5</v>
      </c>
      <c r="I655" s="106">
        <v>0.5</v>
      </c>
      <c r="J655" s="106">
        <v>0.5</v>
      </c>
      <c r="K655" s="101" t="s">
        <v>1662</v>
      </c>
    </row>
    <row r="656" spans="1:11" x14ac:dyDescent="0.3">
      <c r="A656" s="79"/>
      <c r="B656" s="79"/>
      <c r="C656" s="80"/>
      <c r="D656" s="80"/>
      <c r="E656" s="80"/>
      <c r="F656" s="80"/>
      <c r="G656" s="80"/>
      <c r="H656" s="80"/>
      <c r="I656" s="80"/>
      <c r="J656" s="80"/>
      <c r="K656" s="79"/>
    </row>
    <row r="657" spans="1:11" x14ac:dyDescent="0.3">
      <c r="A657" s="79"/>
      <c r="B657" s="79"/>
      <c r="C657" s="93"/>
      <c r="D657" s="80"/>
      <c r="E657" s="80"/>
      <c r="F657" s="80"/>
      <c r="G657" s="80"/>
      <c r="H657" s="80"/>
      <c r="I657" s="80"/>
      <c r="J657" s="80"/>
      <c r="K657" s="79"/>
    </row>
    <row r="658" spans="1:11" x14ac:dyDescent="0.3">
      <c r="A658" s="132" t="s">
        <v>1449</v>
      </c>
      <c r="B658" s="133" t="s">
        <v>1281</v>
      </c>
      <c r="C658" s="134" t="s">
        <v>25</v>
      </c>
      <c r="D658" s="134" t="s">
        <v>23</v>
      </c>
      <c r="E658" s="134" t="s">
        <v>50</v>
      </c>
      <c r="F658" s="134" t="s">
        <v>503</v>
      </c>
      <c r="G658" s="134" t="s">
        <v>52</v>
      </c>
      <c r="H658" s="134" t="s">
        <v>60</v>
      </c>
      <c r="I658" s="134" t="s">
        <v>1269</v>
      </c>
      <c r="J658" s="134" t="s">
        <v>502</v>
      </c>
      <c r="K658" s="135" t="s">
        <v>1282</v>
      </c>
    </row>
    <row r="659" spans="1:11" x14ac:dyDescent="0.3">
      <c r="A659" s="111"/>
      <c r="B659" s="20"/>
      <c r="C659" s="80" t="s">
        <v>1283</v>
      </c>
      <c r="D659" s="80" t="s">
        <v>1283</v>
      </c>
      <c r="E659" s="80" t="s">
        <v>1283</v>
      </c>
      <c r="F659" s="80" t="s">
        <v>1283</v>
      </c>
      <c r="G659" s="80" t="s">
        <v>505</v>
      </c>
      <c r="H659" s="80" t="s">
        <v>1283</v>
      </c>
      <c r="I659" s="80" t="s">
        <v>1283</v>
      </c>
      <c r="J659" s="80" t="s">
        <v>1283</v>
      </c>
      <c r="K659" s="102" t="s">
        <v>1284</v>
      </c>
    </row>
    <row r="660" spans="1:11" ht="25.5" x14ac:dyDescent="0.3">
      <c r="A660" s="144" t="s">
        <v>1438</v>
      </c>
      <c r="B660" s="145" t="s">
        <v>1426</v>
      </c>
      <c r="C660" s="150">
        <v>2940</v>
      </c>
      <c r="D660" s="150">
        <v>18.673987499999999</v>
      </c>
      <c r="E660" s="150">
        <v>0</v>
      </c>
      <c r="F660" s="150">
        <v>7.488599999999999</v>
      </c>
      <c r="G660" s="150">
        <v>0.46595999999999993</v>
      </c>
      <c r="H660" s="150">
        <v>1.24E-3</v>
      </c>
      <c r="I660" s="150">
        <v>1.06E-3</v>
      </c>
      <c r="J660" s="150">
        <v>2.4899999999999999E-5</v>
      </c>
      <c r="K660" s="148" t="s">
        <v>492</v>
      </c>
    </row>
    <row r="661" spans="1:11" x14ac:dyDescent="0.3">
      <c r="A661" s="96"/>
      <c r="B661" s="81" t="s">
        <v>1299</v>
      </c>
      <c r="C661" s="103">
        <v>2940</v>
      </c>
      <c r="D661" s="103">
        <v>18.673987499999999</v>
      </c>
      <c r="E661" s="103">
        <v>0</v>
      </c>
      <c r="F661" s="103">
        <v>7.488599999999999</v>
      </c>
      <c r="G661" s="103">
        <v>0.46595999999999993</v>
      </c>
      <c r="H661" s="103">
        <v>1.24E-3</v>
      </c>
      <c r="I661" s="103">
        <v>1.06E-3</v>
      </c>
      <c r="J661" s="103">
        <v>2.4899999999999999E-5</v>
      </c>
      <c r="K661" s="90" t="s">
        <v>1422</v>
      </c>
    </row>
    <row r="662" spans="1:11" x14ac:dyDescent="0.3">
      <c r="A662" s="96"/>
      <c r="B662" s="81" t="s">
        <v>1301</v>
      </c>
      <c r="C662" s="80" t="s">
        <v>492</v>
      </c>
      <c r="D662" s="80" t="s">
        <v>492</v>
      </c>
      <c r="E662" s="80" t="s">
        <v>492</v>
      </c>
      <c r="F662" s="80" t="s">
        <v>492</v>
      </c>
      <c r="G662" s="80" t="s">
        <v>492</v>
      </c>
      <c r="H662" s="80" t="s">
        <v>492</v>
      </c>
      <c r="I662" s="80" t="s">
        <v>492</v>
      </c>
      <c r="J662" s="80" t="s">
        <v>492</v>
      </c>
      <c r="K662" s="90"/>
    </row>
    <row r="663" spans="1:11" x14ac:dyDescent="0.3">
      <c r="A663" s="96"/>
      <c r="B663" s="81" t="s">
        <v>1302</v>
      </c>
      <c r="C663" s="92" t="s">
        <v>527</v>
      </c>
      <c r="D663" s="92" t="s">
        <v>527</v>
      </c>
      <c r="E663" s="92" t="s">
        <v>527</v>
      </c>
      <c r="F663" s="92" t="s">
        <v>527</v>
      </c>
      <c r="G663" s="92" t="s">
        <v>527</v>
      </c>
      <c r="H663" s="92" t="s">
        <v>527</v>
      </c>
      <c r="I663" s="92" t="s">
        <v>527</v>
      </c>
      <c r="J663" s="92" t="s">
        <v>527</v>
      </c>
      <c r="K663" s="143"/>
    </row>
    <row r="664" spans="1:11" x14ac:dyDescent="0.3">
      <c r="A664" s="96"/>
      <c r="B664" s="81" t="s">
        <v>1304</v>
      </c>
      <c r="C664" s="92" t="s">
        <v>492</v>
      </c>
      <c r="D664" s="92" t="s">
        <v>492</v>
      </c>
      <c r="E664" s="92" t="s">
        <v>492</v>
      </c>
      <c r="F664" s="80" t="s">
        <v>492</v>
      </c>
      <c r="G664" s="80" t="s">
        <v>492</v>
      </c>
      <c r="H664" s="80" t="s">
        <v>492</v>
      </c>
      <c r="I664" s="80" t="s">
        <v>492</v>
      </c>
      <c r="J664" s="80" t="s">
        <v>492</v>
      </c>
      <c r="K664" s="90"/>
    </row>
    <row r="665" spans="1:11" x14ac:dyDescent="0.3">
      <c r="A665" s="97"/>
      <c r="B665" s="85" t="s">
        <v>1305</v>
      </c>
      <c r="C665" s="106">
        <v>0.5</v>
      </c>
      <c r="D665" s="106">
        <v>0.5</v>
      </c>
      <c r="E665" s="106">
        <v>0.5</v>
      </c>
      <c r="F665" s="106">
        <v>0.5</v>
      </c>
      <c r="G665" s="106">
        <v>0.5</v>
      </c>
      <c r="H665" s="106">
        <v>0.5</v>
      </c>
      <c r="I665" s="106">
        <v>0.5</v>
      </c>
      <c r="J665" s="106">
        <v>0.5</v>
      </c>
      <c r="K665" s="101" t="s">
        <v>1662</v>
      </c>
    </row>
    <row r="666" spans="1:11" x14ac:dyDescent="0.3">
      <c r="A666" s="79"/>
      <c r="B666" s="79"/>
      <c r="C666" s="80"/>
      <c r="D666" s="80"/>
      <c r="E666" s="80"/>
      <c r="F666" s="80"/>
      <c r="G666" s="80"/>
      <c r="H666" s="80"/>
      <c r="I666" s="80"/>
      <c r="J666" s="80"/>
      <c r="K666" s="79"/>
    </row>
    <row r="667" spans="1:11" x14ac:dyDescent="0.3">
      <c r="A667" s="79"/>
      <c r="B667" s="79"/>
      <c r="C667" s="93"/>
      <c r="D667" s="80"/>
      <c r="E667" s="80"/>
      <c r="F667" s="80"/>
      <c r="G667" s="80"/>
      <c r="H667" s="80"/>
      <c r="I667" s="80"/>
      <c r="J667" s="80"/>
      <c r="K667" s="79"/>
    </row>
    <row r="668" spans="1:11" x14ac:dyDescent="0.3">
      <c r="A668" s="132" t="s">
        <v>1450</v>
      </c>
      <c r="B668" s="133" t="s">
        <v>1281</v>
      </c>
      <c r="C668" s="134" t="s">
        <v>25</v>
      </c>
      <c r="D668" s="134" t="s">
        <v>23</v>
      </c>
      <c r="E668" s="134" t="s">
        <v>50</v>
      </c>
      <c r="F668" s="134" t="s">
        <v>503</v>
      </c>
      <c r="G668" s="134" t="s">
        <v>52</v>
      </c>
      <c r="H668" s="134" t="s">
        <v>60</v>
      </c>
      <c r="I668" s="134" t="s">
        <v>1269</v>
      </c>
      <c r="J668" s="134" t="s">
        <v>502</v>
      </c>
      <c r="K668" s="135" t="s">
        <v>1282</v>
      </c>
    </row>
    <row r="669" spans="1:11" x14ac:dyDescent="0.3">
      <c r="A669" s="111"/>
      <c r="B669" s="20"/>
      <c r="C669" s="80" t="s">
        <v>1283</v>
      </c>
      <c r="D669" s="80" t="s">
        <v>1283</v>
      </c>
      <c r="E669" s="80" t="s">
        <v>1283</v>
      </c>
      <c r="F669" s="80" t="s">
        <v>1283</v>
      </c>
      <c r="G669" s="80" t="s">
        <v>505</v>
      </c>
      <c r="H669" s="80" t="s">
        <v>1283</v>
      </c>
      <c r="I669" s="80" t="s">
        <v>1283</v>
      </c>
      <c r="J669" s="80" t="s">
        <v>1283</v>
      </c>
      <c r="K669" s="102" t="s">
        <v>1284</v>
      </c>
    </row>
    <row r="670" spans="1:11" ht="25.5" x14ac:dyDescent="0.3">
      <c r="A670" s="144" t="s">
        <v>1431</v>
      </c>
      <c r="B670" s="145" t="s">
        <v>1432</v>
      </c>
      <c r="C670" s="150">
        <v>2060.3929133858269</v>
      </c>
      <c r="D670" s="150">
        <v>0</v>
      </c>
      <c r="E670" s="150">
        <v>0</v>
      </c>
      <c r="F670" s="150">
        <v>5.0000000000000044E-2</v>
      </c>
      <c r="G670" s="150">
        <v>2.2026349999999997E-3</v>
      </c>
      <c r="H670" s="150">
        <v>0</v>
      </c>
      <c r="I670" s="150">
        <v>0</v>
      </c>
      <c r="J670" s="150">
        <v>0</v>
      </c>
      <c r="K670" s="148" t="s">
        <v>492</v>
      </c>
    </row>
    <row r="671" spans="1:11" x14ac:dyDescent="0.3">
      <c r="A671" s="96"/>
      <c r="B671" s="81" t="s">
        <v>1299</v>
      </c>
      <c r="C671" s="103">
        <v>2060.3929133858269</v>
      </c>
      <c r="D671" s="103">
        <v>0</v>
      </c>
      <c r="E671" s="103">
        <v>0</v>
      </c>
      <c r="F671" s="103">
        <v>5.0000000000000044E-2</v>
      </c>
      <c r="G671" s="103">
        <v>2.2026349999999997E-3</v>
      </c>
      <c r="H671" s="103">
        <v>0</v>
      </c>
      <c r="I671" s="103">
        <v>0</v>
      </c>
      <c r="J671" s="103">
        <v>0</v>
      </c>
      <c r="K671" s="90" t="s">
        <v>1422</v>
      </c>
    </row>
    <row r="672" spans="1:11" x14ac:dyDescent="0.3">
      <c r="A672" s="96"/>
      <c r="B672" s="81" t="s">
        <v>1301</v>
      </c>
      <c r="C672" s="80" t="s">
        <v>492</v>
      </c>
      <c r="D672" s="80" t="s">
        <v>492</v>
      </c>
      <c r="E672" s="80" t="s">
        <v>492</v>
      </c>
      <c r="F672" s="80" t="s">
        <v>492</v>
      </c>
      <c r="G672" s="80" t="s">
        <v>492</v>
      </c>
      <c r="H672" s="80" t="s">
        <v>492</v>
      </c>
      <c r="I672" s="80" t="s">
        <v>492</v>
      </c>
      <c r="J672" s="80" t="s">
        <v>492</v>
      </c>
      <c r="K672" s="90"/>
    </row>
    <row r="673" spans="1:11" x14ac:dyDescent="0.3">
      <c r="A673" s="96"/>
      <c r="B673" s="81" t="s">
        <v>1302</v>
      </c>
      <c r="C673" s="92" t="s">
        <v>527</v>
      </c>
      <c r="D673" s="92" t="s">
        <v>527</v>
      </c>
      <c r="E673" s="92" t="s">
        <v>527</v>
      </c>
      <c r="F673" s="92" t="s">
        <v>527</v>
      </c>
      <c r="G673" s="92" t="s">
        <v>527</v>
      </c>
      <c r="H673" s="92" t="s">
        <v>527</v>
      </c>
      <c r="I673" s="92" t="s">
        <v>527</v>
      </c>
      <c r="J673" s="92" t="s">
        <v>527</v>
      </c>
      <c r="K673" s="143"/>
    </row>
    <row r="674" spans="1:11" x14ac:dyDescent="0.3">
      <c r="A674" s="96"/>
      <c r="B674" s="81" t="s">
        <v>1304</v>
      </c>
      <c r="C674" s="92" t="s">
        <v>492</v>
      </c>
      <c r="D674" s="92" t="s">
        <v>492</v>
      </c>
      <c r="E674" s="92" t="s">
        <v>492</v>
      </c>
      <c r="F674" s="80" t="s">
        <v>492</v>
      </c>
      <c r="G674" s="80" t="s">
        <v>492</v>
      </c>
      <c r="H674" s="80" t="s">
        <v>492</v>
      </c>
      <c r="I674" s="80" t="s">
        <v>492</v>
      </c>
      <c r="J674" s="80" t="s">
        <v>492</v>
      </c>
      <c r="K674" s="90"/>
    </row>
    <row r="675" spans="1:11" x14ac:dyDescent="0.3">
      <c r="A675" s="97"/>
      <c r="B675" s="85" t="s">
        <v>1305</v>
      </c>
      <c r="C675" s="106">
        <v>0.5</v>
      </c>
      <c r="D675" s="106">
        <v>0.5</v>
      </c>
      <c r="E675" s="106">
        <v>0.5</v>
      </c>
      <c r="F675" s="106">
        <v>0.5</v>
      </c>
      <c r="G675" s="106">
        <v>0.5</v>
      </c>
      <c r="H675" s="106">
        <v>0.5</v>
      </c>
      <c r="I675" s="106">
        <v>0.5</v>
      </c>
      <c r="J675" s="106">
        <v>0.5</v>
      </c>
      <c r="K675" s="101" t="s">
        <v>1662</v>
      </c>
    </row>
    <row r="676" spans="1:11" x14ac:dyDescent="0.3">
      <c r="A676" s="79"/>
      <c r="B676" s="79"/>
      <c r="C676" s="80"/>
      <c r="D676" s="80"/>
      <c r="E676" s="80"/>
      <c r="F676" s="80"/>
      <c r="G676" s="80"/>
      <c r="H676" s="80"/>
      <c r="I676" s="80"/>
      <c r="J676" s="80"/>
      <c r="K676" s="79"/>
    </row>
    <row r="677" spans="1:11" x14ac:dyDescent="0.3">
      <c r="A677" s="79"/>
      <c r="B677" s="79"/>
      <c r="C677" s="93"/>
      <c r="D677" s="80"/>
      <c r="E677" s="80"/>
      <c r="F677" s="80"/>
      <c r="G677" s="80"/>
      <c r="H677" s="80"/>
      <c r="I677" s="80"/>
      <c r="J677" s="80"/>
      <c r="K677" s="79"/>
    </row>
    <row r="678" spans="1:11" x14ac:dyDescent="0.3">
      <c r="A678" s="132" t="s">
        <v>1451</v>
      </c>
      <c r="B678" s="133" t="s">
        <v>1281</v>
      </c>
      <c r="C678" s="134" t="s">
        <v>25</v>
      </c>
      <c r="D678" s="134" t="s">
        <v>23</v>
      </c>
      <c r="E678" s="134" t="s">
        <v>50</v>
      </c>
      <c r="F678" s="134" t="s">
        <v>503</v>
      </c>
      <c r="G678" s="134" t="s">
        <v>52</v>
      </c>
      <c r="H678" s="134" t="s">
        <v>60</v>
      </c>
      <c r="I678" s="134" t="s">
        <v>1269</v>
      </c>
      <c r="J678" s="134" t="s">
        <v>502</v>
      </c>
      <c r="K678" s="135" t="s">
        <v>1282</v>
      </c>
    </row>
    <row r="679" spans="1:11" x14ac:dyDescent="0.3">
      <c r="A679" s="111"/>
      <c r="B679" s="20"/>
      <c r="C679" s="80" t="s">
        <v>1283</v>
      </c>
      <c r="D679" s="80" t="s">
        <v>1283</v>
      </c>
      <c r="E679" s="80" t="s">
        <v>1283</v>
      </c>
      <c r="F679" s="80" t="s">
        <v>1283</v>
      </c>
      <c r="G679" s="80" t="s">
        <v>505</v>
      </c>
      <c r="H679" s="80" t="s">
        <v>1283</v>
      </c>
      <c r="I679" s="80" t="s">
        <v>1283</v>
      </c>
      <c r="J679" s="80" t="s">
        <v>1283</v>
      </c>
      <c r="K679" s="102" t="s">
        <v>1284</v>
      </c>
    </row>
    <row r="680" spans="1:11" ht="25.5" x14ac:dyDescent="0.3">
      <c r="A680" s="144" t="s">
        <v>1431</v>
      </c>
      <c r="B680" s="145" t="s">
        <v>1432</v>
      </c>
      <c r="C680" s="150">
        <v>2060.3929133858269</v>
      </c>
      <c r="D680" s="150">
        <v>0</v>
      </c>
      <c r="E680" s="150">
        <v>0</v>
      </c>
      <c r="F680" s="150">
        <v>5.0000000000000044E-2</v>
      </c>
      <c r="G680" s="150">
        <v>2.2026349999999997E-3</v>
      </c>
      <c r="H680" s="150">
        <v>0</v>
      </c>
      <c r="I680" s="150">
        <v>0</v>
      </c>
      <c r="J680" s="150">
        <v>0</v>
      </c>
      <c r="K680" s="148" t="s">
        <v>492</v>
      </c>
    </row>
    <row r="681" spans="1:11" x14ac:dyDescent="0.3">
      <c r="A681" s="96"/>
      <c r="B681" s="81" t="s">
        <v>1299</v>
      </c>
      <c r="C681" s="103">
        <v>2060.3929133858269</v>
      </c>
      <c r="D681" s="103">
        <v>0</v>
      </c>
      <c r="E681" s="103">
        <v>0</v>
      </c>
      <c r="F681" s="103">
        <v>5.0000000000000044E-2</v>
      </c>
      <c r="G681" s="103">
        <v>2.2026349999999997E-3</v>
      </c>
      <c r="H681" s="103">
        <v>0</v>
      </c>
      <c r="I681" s="103">
        <v>0</v>
      </c>
      <c r="J681" s="103">
        <v>0</v>
      </c>
      <c r="K681" s="90" t="s">
        <v>1422</v>
      </c>
    </row>
    <row r="682" spans="1:11" x14ac:dyDescent="0.3">
      <c r="A682" s="96"/>
      <c r="B682" s="81" t="s">
        <v>1301</v>
      </c>
      <c r="C682" s="80" t="s">
        <v>492</v>
      </c>
      <c r="D682" s="80" t="s">
        <v>492</v>
      </c>
      <c r="E682" s="80" t="s">
        <v>492</v>
      </c>
      <c r="F682" s="80" t="s">
        <v>492</v>
      </c>
      <c r="G682" s="80" t="s">
        <v>492</v>
      </c>
      <c r="H682" s="80" t="s">
        <v>492</v>
      </c>
      <c r="I682" s="80" t="s">
        <v>492</v>
      </c>
      <c r="J682" s="80" t="s">
        <v>492</v>
      </c>
      <c r="K682" s="90"/>
    </row>
    <row r="683" spans="1:11" x14ac:dyDescent="0.3">
      <c r="A683" s="96"/>
      <c r="B683" s="81" t="s">
        <v>1302</v>
      </c>
      <c r="C683" s="92" t="s">
        <v>527</v>
      </c>
      <c r="D683" s="92" t="s">
        <v>527</v>
      </c>
      <c r="E683" s="92" t="s">
        <v>527</v>
      </c>
      <c r="F683" s="92" t="s">
        <v>527</v>
      </c>
      <c r="G683" s="92" t="s">
        <v>527</v>
      </c>
      <c r="H683" s="92" t="s">
        <v>527</v>
      </c>
      <c r="I683" s="92" t="s">
        <v>527</v>
      </c>
      <c r="J683" s="92" t="s">
        <v>527</v>
      </c>
      <c r="K683" s="143"/>
    </row>
    <row r="684" spans="1:11" x14ac:dyDescent="0.3">
      <c r="A684" s="96"/>
      <c r="B684" s="81" t="s">
        <v>1304</v>
      </c>
      <c r="C684" s="92" t="s">
        <v>492</v>
      </c>
      <c r="D684" s="92" t="s">
        <v>492</v>
      </c>
      <c r="E684" s="92" t="s">
        <v>492</v>
      </c>
      <c r="F684" s="80" t="s">
        <v>492</v>
      </c>
      <c r="G684" s="80" t="s">
        <v>492</v>
      </c>
      <c r="H684" s="80" t="s">
        <v>492</v>
      </c>
      <c r="I684" s="80" t="s">
        <v>492</v>
      </c>
      <c r="J684" s="80" t="s">
        <v>492</v>
      </c>
      <c r="K684" s="90"/>
    </row>
    <row r="685" spans="1:11" x14ac:dyDescent="0.3">
      <c r="A685" s="97"/>
      <c r="B685" s="85" t="s">
        <v>1305</v>
      </c>
      <c r="C685" s="106">
        <v>0.5</v>
      </c>
      <c r="D685" s="106">
        <v>0.5</v>
      </c>
      <c r="E685" s="106">
        <v>0.5</v>
      </c>
      <c r="F685" s="106">
        <v>0.5</v>
      </c>
      <c r="G685" s="106">
        <v>0.5</v>
      </c>
      <c r="H685" s="106">
        <v>0.5</v>
      </c>
      <c r="I685" s="106">
        <v>0.5</v>
      </c>
      <c r="J685" s="106">
        <v>0.5</v>
      </c>
      <c r="K685" s="101" t="s">
        <v>1662</v>
      </c>
    </row>
    <row r="686" spans="1:11" x14ac:dyDescent="0.3">
      <c r="A686" s="79"/>
      <c r="B686" s="79"/>
      <c r="C686" s="80"/>
      <c r="D686" s="80"/>
      <c r="E686" s="80"/>
      <c r="F686" s="80"/>
      <c r="G686" s="80"/>
      <c r="H686" s="80"/>
      <c r="I686" s="80"/>
      <c r="J686" s="80"/>
      <c r="K686" s="79"/>
    </row>
    <row r="687" spans="1:11" x14ac:dyDescent="0.3">
      <c r="A687" s="79"/>
      <c r="B687" s="79"/>
      <c r="C687" s="93"/>
      <c r="D687" s="80"/>
      <c r="E687" s="80"/>
      <c r="F687" s="80"/>
      <c r="G687" s="80"/>
      <c r="H687" s="80"/>
      <c r="I687" s="80"/>
      <c r="J687" s="80"/>
      <c r="K687" s="79"/>
    </row>
    <row r="688" spans="1:11" x14ac:dyDescent="0.3">
      <c r="A688" s="132" t="s">
        <v>1452</v>
      </c>
      <c r="B688" s="133" t="s">
        <v>1281</v>
      </c>
      <c r="C688" s="134" t="s">
        <v>25</v>
      </c>
      <c r="D688" s="134" t="s">
        <v>23</v>
      </c>
      <c r="E688" s="134" t="s">
        <v>50</v>
      </c>
      <c r="F688" s="134" t="s">
        <v>503</v>
      </c>
      <c r="G688" s="134" t="s">
        <v>52</v>
      </c>
      <c r="H688" s="134" t="s">
        <v>60</v>
      </c>
      <c r="I688" s="134" t="s">
        <v>1269</v>
      </c>
      <c r="J688" s="134" t="s">
        <v>502</v>
      </c>
      <c r="K688" s="135" t="s">
        <v>1282</v>
      </c>
    </row>
    <row r="689" spans="1:11" x14ac:dyDescent="0.3">
      <c r="A689" s="111"/>
      <c r="B689" s="20"/>
      <c r="C689" s="80" t="s">
        <v>1283</v>
      </c>
      <c r="D689" s="80" t="s">
        <v>1283</v>
      </c>
      <c r="E689" s="80" t="s">
        <v>1283</v>
      </c>
      <c r="F689" s="80" t="s">
        <v>1283</v>
      </c>
      <c r="G689" s="80" t="s">
        <v>505</v>
      </c>
      <c r="H689" s="80" t="s">
        <v>1283</v>
      </c>
      <c r="I689" s="80" t="s">
        <v>1283</v>
      </c>
      <c r="J689" s="80" t="s">
        <v>1283</v>
      </c>
      <c r="K689" s="102" t="s">
        <v>1284</v>
      </c>
    </row>
    <row r="690" spans="1:11" x14ac:dyDescent="0.3">
      <c r="A690" s="136" t="s">
        <v>1453</v>
      </c>
      <c r="B690" s="137"/>
      <c r="C690" s="138">
        <v>0</v>
      </c>
      <c r="D690" s="138">
        <v>0</v>
      </c>
      <c r="E690" s="138">
        <v>0</v>
      </c>
      <c r="F690" s="138">
        <v>3.331944444444444E-5</v>
      </c>
      <c r="G690" s="138">
        <v>5.0000000000000004E-6</v>
      </c>
      <c r="H690" s="138">
        <v>3.3319444444444451E-3</v>
      </c>
      <c r="I690" s="138"/>
      <c r="J690" s="138"/>
      <c r="K690" s="139" t="s">
        <v>492</v>
      </c>
    </row>
    <row r="691" spans="1:11" ht="50.5" x14ac:dyDescent="0.3">
      <c r="A691" s="95" t="s">
        <v>1394</v>
      </c>
      <c r="B691" s="86" t="s">
        <v>1454</v>
      </c>
      <c r="C691" s="100"/>
      <c r="D691" s="100"/>
      <c r="E691" s="100"/>
      <c r="F691" s="100"/>
      <c r="G691" s="100"/>
      <c r="H691" s="100"/>
      <c r="I691" s="100">
        <v>2.8321527777777781E-3</v>
      </c>
      <c r="J691" s="100">
        <v>5.7668269230769241E-5</v>
      </c>
      <c r="K691" s="101" t="s">
        <v>492</v>
      </c>
    </row>
    <row r="692" spans="1:11" x14ac:dyDescent="0.3">
      <c r="A692" s="96"/>
      <c r="B692" s="81" t="s">
        <v>1299</v>
      </c>
      <c r="C692" s="103">
        <v>0</v>
      </c>
      <c r="D692" s="103">
        <v>0</v>
      </c>
      <c r="E692" s="103">
        <v>0</v>
      </c>
      <c r="F692" s="103">
        <v>3.331944444444444E-5</v>
      </c>
      <c r="G692" s="103">
        <v>5.0000000000000004E-6</v>
      </c>
      <c r="H692" s="103">
        <v>3.3319444444444451E-3</v>
      </c>
      <c r="I692" s="103">
        <v>2.8321527777777781E-3</v>
      </c>
      <c r="J692" s="103">
        <v>5.7668269230769241E-5</v>
      </c>
      <c r="K692" s="90" t="s">
        <v>1455</v>
      </c>
    </row>
    <row r="693" spans="1:11" x14ac:dyDescent="0.3">
      <c r="A693" s="96"/>
      <c r="B693" s="81" t="s">
        <v>1301</v>
      </c>
      <c r="C693" s="80" t="s">
        <v>492</v>
      </c>
      <c r="D693" s="80" t="s">
        <v>492</v>
      </c>
      <c r="E693" s="80" t="s">
        <v>492</v>
      </c>
      <c r="F693" s="80" t="s">
        <v>492</v>
      </c>
      <c r="G693" s="80" t="s">
        <v>492</v>
      </c>
      <c r="H693" s="80" t="s">
        <v>492</v>
      </c>
      <c r="I693" s="80" t="s">
        <v>492</v>
      </c>
      <c r="J693" s="80" t="s">
        <v>492</v>
      </c>
      <c r="K693" s="90"/>
    </row>
    <row r="694" spans="1:11" x14ac:dyDescent="0.3">
      <c r="A694" s="96"/>
      <c r="B694" s="81" t="s">
        <v>1302</v>
      </c>
      <c r="C694" s="92" t="s">
        <v>527</v>
      </c>
      <c r="D694" s="92" t="s">
        <v>527</v>
      </c>
      <c r="E694" s="92" t="s">
        <v>527</v>
      </c>
      <c r="F694" s="92" t="s">
        <v>527</v>
      </c>
      <c r="G694" s="92" t="s">
        <v>527</v>
      </c>
      <c r="H694" s="92" t="s">
        <v>527</v>
      </c>
      <c r="I694" s="92" t="s">
        <v>527</v>
      </c>
      <c r="J694" s="92" t="s">
        <v>527</v>
      </c>
      <c r="K694" s="143"/>
    </row>
    <row r="695" spans="1:11" x14ac:dyDescent="0.3">
      <c r="A695" s="96"/>
      <c r="B695" s="81" t="s">
        <v>1304</v>
      </c>
      <c r="C695" s="92" t="s">
        <v>492</v>
      </c>
      <c r="D695" s="92" t="s">
        <v>492</v>
      </c>
      <c r="E695" s="92" t="s">
        <v>492</v>
      </c>
      <c r="F695" s="80" t="s">
        <v>492</v>
      </c>
      <c r="G695" s="80" t="s">
        <v>492</v>
      </c>
      <c r="H695" s="80" t="s">
        <v>492</v>
      </c>
      <c r="I695" s="80" t="s">
        <v>492</v>
      </c>
      <c r="J695" s="80" t="s">
        <v>492</v>
      </c>
      <c r="K695" s="90"/>
    </row>
    <row r="696" spans="1:11" x14ac:dyDescent="0.3">
      <c r="A696" s="97"/>
      <c r="B696" s="85" t="s">
        <v>1305</v>
      </c>
      <c r="C696" s="106">
        <v>0.5</v>
      </c>
      <c r="D696" s="106">
        <v>0.5</v>
      </c>
      <c r="E696" s="106">
        <v>0.5</v>
      </c>
      <c r="F696" s="106">
        <v>0.5</v>
      </c>
      <c r="G696" s="106">
        <v>0.5</v>
      </c>
      <c r="H696" s="106">
        <v>0.5</v>
      </c>
      <c r="I696" s="106">
        <v>0.5</v>
      </c>
      <c r="J696" s="106">
        <v>0.5</v>
      </c>
      <c r="K696" s="101" t="s">
        <v>1662</v>
      </c>
    </row>
    <row r="697" spans="1:11" x14ac:dyDescent="0.3">
      <c r="A697" s="7"/>
      <c r="B697" s="7"/>
      <c r="C697" s="43"/>
      <c r="D697" s="43"/>
      <c r="E697" s="43"/>
      <c r="F697" s="43"/>
      <c r="G697" s="43"/>
      <c r="H697" s="43"/>
      <c r="I697" s="43"/>
      <c r="J697" s="43"/>
      <c r="K697" s="7"/>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A8E6-89E8-4D45-A948-C8777781D528}">
  <sheetPr codeName="Sheet10"/>
  <dimension ref="A1:B64"/>
  <sheetViews>
    <sheetView workbookViewId="0">
      <selection activeCell="A2" sqref="A2"/>
    </sheetView>
  </sheetViews>
  <sheetFormatPr defaultColWidth="9.1796875" defaultRowHeight="12.5" x14ac:dyDescent="0.35"/>
  <cols>
    <col min="1" max="1" width="27.54296875" style="156" customWidth="1"/>
    <col min="2" max="2" width="101.54296875" style="157" customWidth="1"/>
    <col min="3" max="16384" width="9.1796875" style="156"/>
  </cols>
  <sheetData>
    <row r="1" spans="1:2" ht="25" x14ac:dyDescent="0.35">
      <c r="A1" s="4" t="s">
        <v>2041</v>
      </c>
      <c r="B1" s="4"/>
    </row>
    <row r="2" spans="1:2" ht="12.5" customHeight="1" x14ac:dyDescent="0.35">
      <c r="A2" s="42"/>
      <c r="B2" s="42"/>
    </row>
    <row r="3" spans="1:2" x14ac:dyDescent="0.35">
      <c r="A3" s="156" t="s">
        <v>1663</v>
      </c>
    </row>
    <row r="5" spans="1:2" ht="13" x14ac:dyDescent="0.35">
      <c r="A5" s="158"/>
    </row>
    <row r="6" spans="1:2" ht="13" x14ac:dyDescent="0.35">
      <c r="A6" s="158" t="s">
        <v>1456</v>
      </c>
      <c r="B6" s="159" t="s">
        <v>1457</v>
      </c>
    </row>
    <row r="7" spans="1:2" ht="62.5" x14ac:dyDescent="0.35">
      <c r="A7" s="151" t="s">
        <v>1458</v>
      </c>
      <c r="B7" s="152" t="s">
        <v>1459</v>
      </c>
    </row>
    <row r="8" spans="1:2" ht="37.5" x14ac:dyDescent="0.35">
      <c r="A8" s="151" t="s">
        <v>1460</v>
      </c>
      <c r="B8" s="153" t="s">
        <v>1461</v>
      </c>
    </row>
    <row r="9" spans="1:2" ht="25" x14ac:dyDescent="0.35">
      <c r="A9" s="151" t="s">
        <v>1462</v>
      </c>
      <c r="B9" s="152" t="s">
        <v>1463</v>
      </c>
    </row>
    <row r="10" spans="1:2" ht="37.5" x14ac:dyDescent="0.35">
      <c r="A10" s="151" t="s">
        <v>1464</v>
      </c>
      <c r="B10" s="152" t="s">
        <v>1465</v>
      </c>
    </row>
    <row r="11" spans="1:2" ht="50" x14ac:dyDescent="0.35">
      <c r="A11" s="151" t="s">
        <v>1466</v>
      </c>
      <c r="B11" s="152" t="s">
        <v>1467</v>
      </c>
    </row>
    <row r="12" spans="1:2" ht="50" x14ac:dyDescent="0.35">
      <c r="A12" s="151" t="s">
        <v>1468</v>
      </c>
      <c r="B12" s="152" t="s">
        <v>1469</v>
      </c>
    </row>
    <row r="13" spans="1:2" ht="50" x14ac:dyDescent="0.35">
      <c r="A13" s="151" t="s">
        <v>1470</v>
      </c>
      <c r="B13" s="152" t="s">
        <v>1471</v>
      </c>
    </row>
    <row r="14" spans="1:2" ht="50" x14ac:dyDescent="0.35">
      <c r="A14" s="151" t="s">
        <v>1472</v>
      </c>
      <c r="B14" s="152" t="s">
        <v>1473</v>
      </c>
    </row>
    <row r="15" spans="1:2" ht="25" x14ac:dyDescent="0.25">
      <c r="A15" s="151" t="s">
        <v>1474</v>
      </c>
      <c r="B15" s="79" t="s">
        <v>1475</v>
      </c>
    </row>
    <row r="16" spans="1:2" ht="37.5" x14ac:dyDescent="0.35">
      <c r="A16" s="151" t="s">
        <v>1476</v>
      </c>
      <c r="B16" s="153" t="s">
        <v>1477</v>
      </c>
    </row>
    <row r="17" spans="1:2" ht="25" x14ac:dyDescent="0.35">
      <c r="A17" s="151" t="s">
        <v>1478</v>
      </c>
      <c r="B17" s="152" t="s">
        <v>1479</v>
      </c>
    </row>
    <row r="18" spans="1:2" ht="50" x14ac:dyDescent="0.35">
      <c r="A18" s="151" t="s">
        <v>1480</v>
      </c>
      <c r="B18" s="152" t="s">
        <v>1481</v>
      </c>
    </row>
    <row r="19" spans="1:2" ht="25" x14ac:dyDescent="0.35">
      <c r="A19" s="151" t="s">
        <v>1482</v>
      </c>
      <c r="B19" s="152" t="s">
        <v>1483</v>
      </c>
    </row>
    <row r="20" spans="1:2" ht="50" x14ac:dyDescent="0.35">
      <c r="A20" s="151" t="s">
        <v>1484</v>
      </c>
      <c r="B20" s="152" t="s">
        <v>1485</v>
      </c>
    </row>
    <row r="21" spans="1:2" x14ac:dyDescent="0.35">
      <c r="A21" s="151" t="s">
        <v>1486</v>
      </c>
      <c r="B21" s="152" t="s">
        <v>1487</v>
      </c>
    </row>
    <row r="22" spans="1:2" ht="37.5" x14ac:dyDescent="0.35">
      <c r="A22" s="154" t="s">
        <v>1488</v>
      </c>
      <c r="B22" s="152" t="s">
        <v>1489</v>
      </c>
    </row>
    <row r="23" spans="1:2" ht="25" x14ac:dyDescent="0.35">
      <c r="A23" s="155" t="s">
        <v>1490</v>
      </c>
      <c r="B23" s="152" t="s">
        <v>1491</v>
      </c>
    </row>
    <row r="24" spans="1:2" ht="25" x14ac:dyDescent="0.35">
      <c r="A24" s="155" t="s">
        <v>1492</v>
      </c>
      <c r="B24" s="152" t="s">
        <v>1493</v>
      </c>
    </row>
    <row r="25" spans="1:2" ht="50" x14ac:dyDescent="0.35">
      <c r="A25" s="155" t="s">
        <v>1494</v>
      </c>
      <c r="B25" s="152" t="s">
        <v>1495</v>
      </c>
    </row>
    <row r="26" spans="1:2" ht="37.5" x14ac:dyDescent="0.35">
      <c r="A26" s="155" t="s">
        <v>1496</v>
      </c>
      <c r="B26" s="152" t="s">
        <v>1497</v>
      </c>
    </row>
    <row r="27" spans="1:2" ht="25" x14ac:dyDescent="0.35">
      <c r="A27" s="155" t="s">
        <v>1498</v>
      </c>
      <c r="B27" s="152" t="s">
        <v>1499</v>
      </c>
    </row>
    <row r="28" spans="1:2" ht="50" x14ac:dyDescent="0.35">
      <c r="A28" s="155" t="s">
        <v>1500</v>
      </c>
      <c r="B28" s="152" t="s">
        <v>1501</v>
      </c>
    </row>
    <row r="29" spans="1:2" ht="25" x14ac:dyDescent="0.35">
      <c r="A29" s="155" t="s">
        <v>1502</v>
      </c>
      <c r="B29" s="152" t="s">
        <v>1503</v>
      </c>
    </row>
    <row r="30" spans="1:2" ht="25" x14ac:dyDescent="0.35">
      <c r="A30" s="155" t="s">
        <v>1504</v>
      </c>
      <c r="B30" s="152" t="s">
        <v>1505</v>
      </c>
    </row>
    <row r="31" spans="1:2" ht="25" x14ac:dyDescent="0.35">
      <c r="A31" s="155" t="s">
        <v>1506</v>
      </c>
      <c r="B31" s="152" t="s">
        <v>1507</v>
      </c>
    </row>
    <row r="32" spans="1:2" ht="37.5" x14ac:dyDescent="0.35">
      <c r="A32" s="155" t="s">
        <v>1508</v>
      </c>
      <c r="B32" s="152" t="s">
        <v>1509</v>
      </c>
    </row>
    <row r="33" spans="1:2" ht="50" x14ac:dyDescent="0.35">
      <c r="A33" s="155" t="s">
        <v>1510</v>
      </c>
      <c r="B33" s="152" t="s">
        <v>1511</v>
      </c>
    </row>
    <row r="34" spans="1:2" ht="50" x14ac:dyDescent="0.35">
      <c r="A34" s="155" t="s">
        <v>1512</v>
      </c>
      <c r="B34" s="152" t="s">
        <v>1513</v>
      </c>
    </row>
    <row r="35" spans="1:2" ht="50" x14ac:dyDescent="0.35">
      <c r="A35" s="155" t="s">
        <v>1514</v>
      </c>
      <c r="B35" s="152" t="s">
        <v>1515</v>
      </c>
    </row>
    <row r="36" spans="1:2" ht="50" x14ac:dyDescent="0.35">
      <c r="A36" s="155" t="s">
        <v>1516</v>
      </c>
      <c r="B36" s="152" t="s">
        <v>1517</v>
      </c>
    </row>
    <row r="37" spans="1:2" ht="50" x14ac:dyDescent="0.35">
      <c r="A37" s="151" t="s">
        <v>1518</v>
      </c>
      <c r="B37" s="152" t="s">
        <v>1519</v>
      </c>
    </row>
    <row r="38" spans="1:2" ht="62.5" x14ac:dyDescent="0.35">
      <c r="A38" s="151" t="s">
        <v>1520</v>
      </c>
      <c r="B38" s="152" t="s">
        <v>1521</v>
      </c>
    </row>
    <row r="39" spans="1:2" ht="62.5" x14ac:dyDescent="0.35">
      <c r="A39" s="151" t="s">
        <v>1522</v>
      </c>
      <c r="B39" s="152" t="s">
        <v>1523</v>
      </c>
    </row>
    <row r="40" spans="1:2" ht="62.5" x14ac:dyDescent="0.35">
      <c r="A40" s="151" t="s">
        <v>1524</v>
      </c>
      <c r="B40" s="152" t="s">
        <v>1525</v>
      </c>
    </row>
    <row r="41" spans="1:2" ht="50" x14ac:dyDescent="0.35">
      <c r="A41" s="151" t="s">
        <v>1526</v>
      </c>
      <c r="B41" s="161" t="s">
        <v>1527</v>
      </c>
    </row>
    <row r="42" spans="1:2" ht="50" x14ac:dyDescent="0.35">
      <c r="A42" s="151" t="s">
        <v>1528</v>
      </c>
      <c r="B42" s="161" t="s">
        <v>1529</v>
      </c>
    </row>
    <row r="43" spans="1:2" ht="62.5" x14ac:dyDescent="0.35">
      <c r="A43" s="151" t="s">
        <v>1530</v>
      </c>
      <c r="B43" s="161" t="s">
        <v>1531</v>
      </c>
    </row>
    <row r="44" spans="1:2" ht="50" x14ac:dyDescent="0.35">
      <c r="A44" s="151" t="s">
        <v>1532</v>
      </c>
      <c r="B44" s="161" t="s">
        <v>1533</v>
      </c>
    </row>
    <row r="45" spans="1:2" ht="62.5" x14ac:dyDescent="0.35">
      <c r="A45" s="151" t="s">
        <v>1534</v>
      </c>
      <c r="B45" s="161" t="s">
        <v>1535</v>
      </c>
    </row>
    <row r="46" spans="1:2" ht="50" x14ac:dyDescent="0.35">
      <c r="A46" s="151" t="s">
        <v>1536</v>
      </c>
      <c r="B46" s="161" t="s">
        <v>1537</v>
      </c>
    </row>
    <row r="47" spans="1:2" ht="62.5" x14ac:dyDescent="0.35">
      <c r="A47" s="151" t="s">
        <v>1368</v>
      </c>
      <c r="B47" s="161" t="s">
        <v>1538</v>
      </c>
    </row>
    <row r="48" spans="1:2" ht="62.5" x14ac:dyDescent="0.35">
      <c r="A48" s="151" t="s">
        <v>1539</v>
      </c>
      <c r="B48" s="161" t="s">
        <v>1540</v>
      </c>
    </row>
    <row r="49" spans="1:2" ht="62.5" x14ac:dyDescent="0.35">
      <c r="A49" s="151" t="s">
        <v>1541</v>
      </c>
      <c r="B49" s="161" t="s">
        <v>1542</v>
      </c>
    </row>
    <row r="50" spans="1:2" ht="50" x14ac:dyDescent="0.35">
      <c r="A50" s="151" t="s">
        <v>1543</v>
      </c>
      <c r="B50" s="161" t="s">
        <v>1544</v>
      </c>
    </row>
    <row r="51" spans="1:2" ht="50" x14ac:dyDescent="0.35">
      <c r="A51" s="151" t="s">
        <v>1545</v>
      </c>
      <c r="B51" s="161" t="s">
        <v>1546</v>
      </c>
    </row>
    <row r="52" spans="1:2" ht="37.5" x14ac:dyDescent="0.35">
      <c r="A52" s="151" t="s">
        <v>1547</v>
      </c>
      <c r="B52" s="161" t="s">
        <v>1548</v>
      </c>
    </row>
    <row r="53" spans="1:2" ht="62.5" x14ac:dyDescent="0.35">
      <c r="A53" s="151" t="s">
        <v>1549</v>
      </c>
      <c r="B53" s="161" t="s">
        <v>1550</v>
      </c>
    </row>
    <row r="54" spans="1:2" ht="50" x14ac:dyDescent="0.35">
      <c r="A54" s="151" t="s">
        <v>1551</v>
      </c>
      <c r="B54" s="161" t="s">
        <v>1552</v>
      </c>
    </row>
    <row r="55" spans="1:2" ht="62.5" x14ac:dyDescent="0.35">
      <c r="A55" s="155" t="s">
        <v>1553</v>
      </c>
      <c r="B55" s="161" t="s">
        <v>1554</v>
      </c>
    </row>
    <row r="56" spans="1:2" ht="75" x14ac:dyDescent="0.35">
      <c r="A56" s="151" t="s">
        <v>1555</v>
      </c>
      <c r="B56" s="161" t="s">
        <v>1556</v>
      </c>
    </row>
    <row r="57" spans="1:2" ht="62.5" x14ac:dyDescent="0.35">
      <c r="A57" s="151" t="s">
        <v>1557</v>
      </c>
      <c r="B57" s="161" t="s">
        <v>1558</v>
      </c>
    </row>
    <row r="58" spans="1:2" ht="62.5" x14ac:dyDescent="0.35">
      <c r="A58" s="151" t="s">
        <v>1559</v>
      </c>
      <c r="B58" s="161" t="s">
        <v>1560</v>
      </c>
    </row>
    <row r="59" spans="1:2" ht="25" x14ac:dyDescent="0.35">
      <c r="A59" s="154" t="s">
        <v>1561</v>
      </c>
      <c r="B59" s="161" t="s">
        <v>1562</v>
      </c>
    </row>
    <row r="60" spans="1:2" ht="25" x14ac:dyDescent="0.35">
      <c r="A60" s="155" t="s">
        <v>1563</v>
      </c>
      <c r="B60" s="162" t="s">
        <v>1564</v>
      </c>
    </row>
    <row r="61" spans="1:2" ht="37.5" x14ac:dyDescent="0.35">
      <c r="A61" s="155" t="s">
        <v>1565</v>
      </c>
      <c r="B61" s="162" t="s">
        <v>1566</v>
      </c>
    </row>
    <row r="62" spans="1:2" ht="37.5" x14ac:dyDescent="0.25">
      <c r="A62" s="151" t="s">
        <v>1395</v>
      </c>
      <c r="B62" s="163" t="s">
        <v>1567</v>
      </c>
    </row>
    <row r="63" spans="1:2" x14ac:dyDescent="0.35">
      <c r="A63" s="155"/>
      <c r="B63" s="155"/>
    </row>
    <row r="64" spans="1:2" x14ac:dyDescent="0.35">
      <c r="A64" s="160"/>
      <c r="B64" s="164"/>
    </row>
  </sheetData>
  <sheetProtection formatCells="0" formatRows="0" insertRows="0" deleteRows="0"/>
  <protectedRanges>
    <protectedRange sqref="B7:B40 A7:A63 B63" name="Range1_2"/>
  </protectedRanges>
  <dataValidations count="3">
    <dataValidation allowBlank="1" showInputMessage="1" showErrorMessage="1" prompt="Filepath is the location of the data" sqref="B6" xr:uid="{C67194F1-F4FE-4E50-AFB7-7FA340CA353E}"/>
    <dataValidation allowBlank="1" showInputMessage="1" showErrorMessage="1" prompt="Source ID is a letter to be referenced throughout this BMS sheet" sqref="A6" xr:uid="{E0344F9A-0BA6-4F97-BE7B-FDC6D06A5741}"/>
    <dataValidation allowBlank="1" showInputMessage="1" showErrorMessage="1" prompt="List all data sources. Source ID should be a letter than can then be referenced. Source Name should be spreadsheet name, website, etc. Filepath is the location of the data." sqref="A5" xr:uid="{866CFC49-24FD-411C-ACA4-F4B636306AC4}"/>
  </dataValidations>
  <pageMargins left="0.7" right="0.7" top="0.75" bottom="0.75" header="0.3" footer="0.3"/>
  <pageSetup paperSize="9" scale="27" orientation="portrait" r:id="rId1"/>
  <headerFooter>
    <oddHeader>&amp;C&amp;"Calibri"&amp;10&amp;K000000 OFFICIAL&amp;1#_x000D_</oddHeader>
    <oddFooter>&amp;C_x000D_&amp;1#&amp;"Calibri"&amp;10&amp;K000000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9E5F6-4EDC-424E-906B-E780544149B6}">
  <sheetPr codeName="Sheet19"/>
  <dimension ref="A1:Z314"/>
  <sheetViews>
    <sheetView zoomScaleNormal="100" workbookViewId="0">
      <selection activeCell="E13" sqref="E13"/>
    </sheetView>
  </sheetViews>
  <sheetFormatPr defaultColWidth="9.1796875" defaultRowHeight="12.5" x14ac:dyDescent="0.25"/>
  <cols>
    <col min="1" max="1" width="21.81640625" style="166" customWidth="1"/>
    <col min="2" max="2" width="16.1796875" style="166" customWidth="1"/>
    <col min="3" max="4" width="19.1796875" style="166" customWidth="1"/>
    <col min="5" max="5" width="17" style="166" customWidth="1"/>
    <col min="6" max="6" width="16.1796875" style="166" customWidth="1"/>
    <col min="7" max="7" width="16.81640625" style="166" customWidth="1"/>
    <col min="8" max="8" width="17.1796875" style="166" customWidth="1"/>
    <col min="9" max="9" width="1.81640625" style="166" customWidth="1"/>
    <col min="10" max="11" width="7.1796875" style="166" customWidth="1"/>
    <col min="12" max="12" width="9.1796875" style="166" customWidth="1"/>
    <col min="13" max="13" width="19.1796875" style="166" customWidth="1"/>
    <col min="14" max="14" width="14.54296875" style="166" customWidth="1"/>
    <col min="15" max="26" width="7.453125" style="166" customWidth="1"/>
    <col min="27" max="28" width="7.453125" style="167" customWidth="1"/>
    <col min="29" max="16384" width="9.1796875" style="167"/>
  </cols>
  <sheetData>
    <row r="1" spans="1:26" ht="25" x14ac:dyDescent="0.25">
      <c r="A1" s="4" t="s">
        <v>1667</v>
      </c>
      <c r="B1" s="4"/>
      <c r="C1" s="4"/>
      <c r="D1" s="4"/>
    </row>
    <row r="2" spans="1:26" ht="14.15" customHeight="1" x14ac:dyDescent="0.2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row>
    <row r="3" spans="1:26" ht="15" customHeight="1" x14ac:dyDescent="0.25">
      <c r="A3" s="167" t="s">
        <v>1666</v>
      </c>
      <c r="B3" s="167"/>
      <c r="C3" s="167"/>
      <c r="D3" s="167"/>
      <c r="E3" s="167"/>
      <c r="F3" s="167"/>
      <c r="G3" s="167"/>
      <c r="H3" s="167"/>
      <c r="I3" s="167"/>
      <c r="J3" s="167"/>
      <c r="K3" s="167"/>
      <c r="L3" s="167"/>
      <c r="M3" s="167"/>
      <c r="N3" s="167"/>
      <c r="O3" s="167"/>
      <c r="P3" s="167"/>
      <c r="Q3" s="167"/>
      <c r="R3" s="167"/>
      <c r="S3" s="167"/>
      <c r="T3" s="167"/>
      <c r="U3" s="167"/>
      <c r="V3" s="167"/>
      <c r="W3" s="167"/>
      <c r="X3" s="167"/>
      <c r="Y3" s="167"/>
      <c r="Z3" s="167"/>
    </row>
    <row r="4" spans="1:26" ht="15" customHeight="1" x14ac:dyDescent="0.25">
      <c r="A4" s="167" t="s">
        <v>511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row>
    <row r="5" spans="1:26" ht="15" customHeight="1" x14ac:dyDescent="0.25">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row>
    <row r="6" spans="1:26" ht="15" customHeight="1" x14ac:dyDescent="0.25">
      <c r="A6" s="33" t="s">
        <v>512</v>
      </c>
      <c r="B6" s="167"/>
      <c r="C6" s="167"/>
      <c r="D6" s="167"/>
      <c r="E6" s="167"/>
      <c r="F6" s="167"/>
      <c r="G6" s="167"/>
      <c r="H6" s="167"/>
      <c r="I6" s="167"/>
      <c r="J6" s="167"/>
      <c r="K6" s="167"/>
      <c r="L6" s="167"/>
      <c r="M6" s="167"/>
      <c r="N6" s="167"/>
      <c r="O6" s="167"/>
      <c r="P6" s="167"/>
      <c r="Q6" s="167"/>
      <c r="R6" s="167"/>
      <c r="S6" s="167"/>
      <c r="T6" s="167"/>
      <c r="U6" s="167"/>
      <c r="V6" s="167"/>
      <c r="W6" s="167"/>
      <c r="X6" s="167"/>
      <c r="Y6" s="167"/>
      <c r="Z6" s="167"/>
    </row>
    <row r="7" spans="1:26" ht="15" customHeight="1" x14ac:dyDescent="0.25">
      <c r="A7" s="22" t="s">
        <v>513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row>
    <row r="8" spans="1:26" ht="15" customHeight="1" x14ac:dyDescent="0.25">
      <c r="A8" s="22" t="s">
        <v>1943</v>
      </c>
      <c r="B8" s="167"/>
      <c r="C8" s="167"/>
      <c r="D8" s="167"/>
      <c r="E8" s="167"/>
      <c r="F8" s="167"/>
      <c r="G8" s="167"/>
      <c r="H8" s="167"/>
      <c r="I8" s="167"/>
      <c r="J8" s="167"/>
      <c r="K8" s="167"/>
      <c r="L8" s="167"/>
      <c r="M8" s="167"/>
      <c r="N8" s="167"/>
      <c r="O8" s="167"/>
      <c r="P8" s="167"/>
      <c r="Q8" s="167"/>
      <c r="R8" s="167"/>
      <c r="S8" s="167"/>
      <c r="T8" s="167"/>
      <c r="U8" s="167"/>
      <c r="V8" s="167"/>
      <c r="W8" s="167"/>
      <c r="X8" s="167"/>
      <c r="Y8" s="167"/>
      <c r="Z8" s="167"/>
    </row>
    <row r="9" spans="1:26" ht="15" customHeight="1" x14ac:dyDescent="0.25">
      <c r="A9" s="22"/>
      <c r="B9" s="167"/>
      <c r="C9" s="167"/>
      <c r="D9" s="167"/>
      <c r="E9" s="167"/>
      <c r="F9" s="167"/>
      <c r="G9" s="167"/>
      <c r="H9" s="167"/>
      <c r="I9" s="167"/>
      <c r="J9" s="167"/>
      <c r="K9" s="167"/>
      <c r="L9" s="167"/>
      <c r="M9" s="167"/>
      <c r="N9" s="167"/>
      <c r="O9" s="167"/>
      <c r="P9" s="167"/>
      <c r="Q9" s="167"/>
      <c r="R9" s="167"/>
      <c r="S9" s="167"/>
      <c r="T9" s="167"/>
      <c r="U9" s="167"/>
      <c r="V9" s="167"/>
      <c r="W9" s="167"/>
      <c r="X9" s="167"/>
      <c r="Y9" s="167"/>
      <c r="Z9" s="167"/>
    </row>
    <row r="10" spans="1:26" ht="15" customHeight="1" x14ac:dyDescent="0.25">
      <c r="A10" s="22" t="s">
        <v>1632</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row>
    <row r="11" spans="1:26" ht="15" customHeight="1" x14ac:dyDescent="0.25">
      <c r="A11" s="22" t="s">
        <v>1633</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row>
    <row r="12" spans="1:26" ht="15" customHeight="1" x14ac:dyDescent="0.25">
      <c r="A12" s="22" t="s">
        <v>514</v>
      </c>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row>
    <row r="13" spans="1:26" ht="15" customHeight="1" x14ac:dyDescent="0.25">
      <c r="A13" s="22" t="s">
        <v>2048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row>
    <row r="14" spans="1:26" ht="15" customHeight="1" x14ac:dyDescent="0.25">
      <c r="A14" s="22" t="s">
        <v>1634</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row>
    <row r="15" spans="1:26" ht="15" customHeight="1" x14ac:dyDescent="0.25">
      <c r="A15" s="22" t="s">
        <v>1944</v>
      </c>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row>
    <row r="16" spans="1:26" ht="15" customHeight="1" x14ac:dyDescent="0.25">
      <c r="A16" s="22" t="s">
        <v>515</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row>
    <row r="17" spans="1:26" ht="15" customHeight="1" x14ac:dyDescent="0.25">
      <c r="A17" s="22" t="s">
        <v>516</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row>
    <row r="18" spans="1:26" x14ac:dyDescent="0.25">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row>
    <row r="19" spans="1:26" x14ac:dyDescent="0.25">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row>
    <row r="20" spans="1:26" ht="13" thickBot="1" x14ac:dyDescent="0.3">
      <c r="A20" s="167"/>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row>
    <row r="21" spans="1:26" ht="13.5" thickBot="1" x14ac:dyDescent="0.3">
      <c r="A21" s="168"/>
      <c r="B21" s="168"/>
      <c r="C21" s="168"/>
      <c r="D21" s="280" t="s">
        <v>517</v>
      </c>
      <c r="E21" s="286" t="s">
        <v>518</v>
      </c>
      <c r="F21" s="286" t="s">
        <v>519</v>
      </c>
      <c r="G21" s="286" t="s">
        <v>520</v>
      </c>
      <c r="H21" s="286" t="s">
        <v>521</v>
      </c>
      <c r="I21" s="167"/>
      <c r="J21" s="167"/>
      <c r="K21" s="167"/>
      <c r="L21" s="167"/>
      <c r="M21" s="167"/>
      <c r="N21" s="167"/>
      <c r="O21" s="167"/>
      <c r="P21" s="167"/>
      <c r="Q21" s="167"/>
      <c r="R21" s="167"/>
      <c r="S21" s="167"/>
      <c r="T21" s="167"/>
      <c r="U21" s="167"/>
      <c r="V21" s="167"/>
      <c r="W21" s="167"/>
      <c r="X21" s="167"/>
      <c r="Y21" s="167"/>
      <c r="Z21" s="167"/>
    </row>
    <row r="22" spans="1:26" ht="12.65" customHeight="1" x14ac:dyDescent="0.25">
      <c r="A22" s="178" t="s">
        <v>522</v>
      </c>
      <c r="B22" s="216" t="s">
        <v>523</v>
      </c>
      <c r="C22" s="281" t="s">
        <v>1945</v>
      </c>
      <c r="D22" s="192" t="s">
        <v>1624</v>
      </c>
      <c r="E22" s="204">
        <v>1.6699999999999999E-22</v>
      </c>
      <c r="F22" s="205">
        <v>2.8300000000000004E-22</v>
      </c>
      <c r="G22" s="205">
        <v>7.7200000000000005E-22</v>
      </c>
      <c r="H22" s="206">
        <v>2.8300000000000004E-22</v>
      </c>
      <c r="I22" s="167"/>
      <c r="J22" s="167"/>
      <c r="K22" s="167"/>
      <c r="L22" s="167"/>
      <c r="M22" s="170"/>
      <c r="N22" s="167"/>
      <c r="O22" s="167"/>
      <c r="P22" s="167"/>
      <c r="Q22" s="167"/>
      <c r="R22" s="167"/>
      <c r="S22" s="167"/>
      <c r="T22" s="167"/>
      <c r="U22" s="167"/>
      <c r="V22" s="167"/>
      <c r="W22" s="167"/>
      <c r="X22" s="167"/>
      <c r="Y22" s="167"/>
      <c r="Z22" s="167"/>
    </row>
    <row r="23" spans="1:26" ht="12.65" customHeight="1" x14ac:dyDescent="0.25">
      <c r="A23" s="179"/>
      <c r="B23" s="217"/>
      <c r="C23" s="282" t="s">
        <v>1946</v>
      </c>
      <c r="D23" s="193"/>
      <c r="E23" s="194">
        <v>0</v>
      </c>
      <c r="F23" s="195">
        <v>0</v>
      </c>
      <c r="G23" s="195">
        <v>0</v>
      </c>
      <c r="H23" s="196">
        <v>0</v>
      </c>
      <c r="I23" s="167"/>
      <c r="J23" s="167"/>
      <c r="K23" s="167"/>
      <c r="L23" s="167"/>
      <c r="M23" s="171"/>
      <c r="N23" s="167"/>
      <c r="O23" s="167"/>
      <c r="P23" s="167"/>
      <c r="Q23" s="167"/>
      <c r="R23" s="167"/>
      <c r="S23" s="167"/>
      <c r="T23" s="167"/>
      <c r="U23" s="167"/>
      <c r="V23" s="167"/>
      <c r="W23" s="167"/>
      <c r="X23" s="167"/>
      <c r="Y23" s="167"/>
      <c r="Z23" s="167"/>
    </row>
    <row r="24" spans="1:26" ht="12.65" customHeight="1" x14ac:dyDescent="0.25">
      <c r="A24" s="179"/>
      <c r="B24" s="218" t="s">
        <v>524</v>
      </c>
      <c r="C24" s="283" t="s">
        <v>1945</v>
      </c>
      <c r="D24" s="190" t="s">
        <v>525</v>
      </c>
      <c r="E24" s="197" t="s">
        <v>31</v>
      </c>
      <c r="F24" s="198" t="s">
        <v>31</v>
      </c>
      <c r="G24" s="198" t="s">
        <v>31</v>
      </c>
      <c r="H24" s="199" t="s">
        <v>31</v>
      </c>
      <c r="I24" s="167"/>
      <c r="J24" s="167"/>
      <c r="K24" s="167"/>
      <c r="L24" s="167"/>
      <c r="M24" s="171"/>
      <c r="N24" s="167"/>
      <c r="O24" s="167"/>
      <c r="P24" s="167"/>
      <c r="Q24" s="167"/>
      <c r="R24" s="167"/>
      <c r="S24" s="167"/>
      <c r="T24" s="167"/>
      <c r="U24" s="167"/>
      <c r="V24" s="167"/>
      <c r="W24" s="167"/>
      <c r="X24" s="167"/>
      <c r="Y24" s="167"/>
      <c r="Z24" s="167"/>
    </row>
    <row r="25" spans="1:26" ht="12.65" customHeight="1" x14ac:dyDescent="0.25">
      <c r="A25" s="179"/>
      <c r="B25" s="217"/>
      <c r="C25" s="282" t="s">
        <v>1946</v>
      </c>
      <c r="D25" s="193"/>
      <c r="E25" s="194" t="s">
        <v>31</v>
      </c>
      <c r="F25" s="195" t="s">
        <v>31</v>
      </c>
      <c r="G25" s="195" t="s">
        <v>31</v>
      </c>
      <c r="H25" s="196" t="s">
        <v>31</v>
      </c>
      <c r="I25" s="167"/>
      <c r="J25" s="167"/>
      <c r="K25" s="167"/>
      <c r="L25" s="167"/>
      <c r="M25" s="171"/>
      <c r="N25" s="167"/>
      <c r="O25" s="167"/>
      <c r="P25" s="167"/>
      <c r="Q25" s="167"/>
      <c r="R25" s="167"/>
      <c r="S25" s="167"/>
      <c r="T25" s="167"/>
      <c r="U25" s="167"/>
      <c r="V25" s="167"/>
      <c r="W25" s="167"/>
      <c r="X25" s="167"/>
      <c r="Y25" s="167"/>
      <c r="Z25" s="167"/>
    </row>
    <row r="26" spans="1:26" ht="12.65" customHeight="1" x14ac:dyDescent="0.25">
      <c r="A26" s="179"/>
      <c r="B26" s="218" t="s">
        <v>526</v>
      </c>
      <c r="C26" s="283" t="s">
        <v>1945</v>
      </c>
      <c r="D26" s="190" t="s">
        <v>527</v>
      </c>
      <c r="E26" s="197">
        <v>5</v>
      </c>
      <c r="F26" s="198">
        <v>5</v>
      </c>
      <c r="G26" s="198">
        <v>5</v>
      </c>
      <c r="H26" s="199">
        <v>5</v>
      </c>
      <c r="I26" s="172"/>
      <c r="J26" s="172"/>
      <c r="K26" s="172"/>
      <c r="L26" s="172"/>
      <c r="M26" s="176"/>
      <c r="N26" s="167"/>
      <c r="O26" s="167"/>
      <c r="P26" s="167"/>
      <c r="Q26" s="167"/>
      <c r="R26" s="167"/>
      <c r="S26" s="167"/>
      <c r="T26" s="167"/>
      <c r="U26" s="167"/>
      <c r="V26" s="167"/>
      <c r="W26" s="167"/>
      <c r="X26" s="167"/>
      <c r="Y26" s="167"/>
      <c r="Z26" s="167"/>
    </row>
    <row r="27" spans="1:26" ht="12.65" customHeight="1" x14ac:dyDescent="0.25">
      <c r="A27" s="179"/>
      <c r="B27" s="217"/>
      <c r="C27" s="282" t="s">
        <v>1946</v>
      </c>
      <c r="D27" s="193"/>
      <c r="E27" s="194">
        <v>5</v>
      </c>
      <c r="F27" s="195">
        <v>5</v>
      </c>
      <c r="G27" s="195">
        <v>5</v>
      </c>
      <c r="H27" s="196">
        <v>5</v>
      </c>
      <c r="I27" s="167"/>
      <c r="J27" s="167"/>
      <c r="K27" s="167"/>
      <c r="L27" s="167"/>
      <c r="M27" s="177"/>
      <c r="N27" s="167"/>
      <c r="O27" s="167"/>
      <c r="P27" s="167"/>
      <c r="Q27" s="167"/>
      <c r="R27" s="167"/>
      <c r="S27" s="167"/>
      <c r="T27" s="167"/>
      <c r="U27" s="167"/>
      <c r="V27" s="167"/>
      <c r="W27" s="167"/>
      <c r="X27" s="167"/>
      <c r="Y27" s="167"/>
      <c r="Z27" s="167"/>
    </row>
    <row r="28" spans="1:26" ht="12.65" customHeight="1" x14ac:dyDescent="0.25">
      <c r="A28" s="179"/>
      <c r="B28" s="218" t="s">
        <v>528</v>
      </c>
      <c r="C28" s="283" t="s">
        <v>1945</v>
      </c>
      <c r="D28" s="190" t="s">
        <v>40</v>
      </c>
      <c r="E28" s="197">
        <v>110</v>
      </c>
      <c r="F28" s="198">
        <v>180</v>
      </c>
      <c r="G28" s="198">
        <v>500</v>
      </c>
      <c r="H28" s="199">
        <v>190</v>
      </c>
      <c r="I28" s="167"/>
      <c r="J28" s="167"/>
      <c r="K28" s="167"/>
      <c r="L28" s="167"/>
      <c r="M28" s="177"/>
      <c r="N28" s="167"/>
      <c r="O28" s="167"/>
      <c r="P28" s="167"/>
      <c r="Q28" s="167"/>
      <c r="R28" s="119"/>
      <c r="S28" s="167"/>
      <c r="T28" s="167"/>
      <c r="U28" s="167"/>
      <c r="V28" s="167"/>
      <c r="W28" s="167"/>
      <c r="X28" s="167"/>
      <c r="Y28" s="167"/>
      <c r="Z28" s="167"/>
    </row>
    <row r="29" spans="1:26" ht="13" customHeight="1" thickBot="1" x14ac:dyDescent="0.3">
      <c r="A29" s="180"/>
      <c r="B29" s="219"/>
      <c r="C29" s="284" t="s">
        <v>1946</v>
      </c>
      <c r="D29" s="191"/>
      <c r="E29" s="187">
        <v>240</v>
      </c>
      <c r="F29" s="188">
        <v>400</v>
      </c>
      <c r="G29" s="188">
        <v>1100</v>
      </c>
      <c r="H29" s="189">
        <v>410</v>
      </c>
      <c r="I29" s="167"/>
      <c r="J29" s="167"/>
      <c r="K29" s="167"/>
      <c r="L29" s="167"/>
      <c r="M29" s="171"/>
      <c r="N29" s="167"/>
      <c r="O29" s="167"/>
      <c r="P29" s="167"/>
      <c r="Q29" s="167"/>
      <c r="R29" s="167"/>
      <c r="S29" s="167"/>
      <c r="T29" s="167"/>
      <c r="U29" s="167"/>
      <c r="V29" s="167"/>
      <c r="W29" s="167"/>
      <c r="X29" s="167"/>
      <c r="Y29" s="167"/>
      <c r="Z29" s="167"/>
    </row>
    <row r="30" spans="1:26" ht="12.65" customHeight="1" x14ac:dyDescent="0.25">
      <c r="A30" s="178" t="s">
        <v>152</v>
      </c>
      <c r="B30" s="216" t="s">
        <v>523</v>
      </c>
      <c r="C30" s="281" t="s">
        <v>1947</v>
      </c>
      <c r="D30" s="192" t="s">
        <v>1624</v>
      </c>
      <c r="E30" s="204">
        <v>4.2499999999999995E-7</v>
      </c>
      <c r="F30" s="207">
        <v>5.9400000000000001E-12</v>
      </c>
      <c r="G30" s="205">
        <v>1.78E-2</v>
      </c>
      <c r="H30" s="208">
        <v>2.1499999999999995E-21</v>
      </c>
      <c r="I30" s="167"/>
      <c r="J30" s="167"/>
      <c r="K30" s="167"/>
      <c r="L30" s="167"/>
      <c r="M30" s="171"/>
      <c r="N30" s="167"/>
      <c r="O30" s="167"/>
      <c r="P30" s="167"/>
      <c r="Q30" s="167"/>
      <c r="R30" s="167"/>
      <c r="S30" s="167"/>
      <c r="T30" s="167"/>
      <c r="U30" s="167"/>
      <c r="V30" s="167"/>
      <c r="W30" s="167"/>
      <c r="X30" s="167"/>
      <c r="Y30" s="167"/>
      <c r="Z30" s="167"/>
    </row>
    <row r="31" spans="1:26" ht="12.65" customHeight="1" x14ac:dyDescent="0.25">
      <c r="A31" s="179"/>
      <c r="B31" s="217"/>
      <c r="C31" s="282" t="s">
        <v>1948</v>
      </c>
      <c r="D31" s="193"/>
      <c r="E31" s="194">
        <v>0</v>
      </c>
      <c r="F31" s="195">
        <v>0</v>
      </c>
      <c r="G31" s="195">
        <v>0</v>
      </c>
      <c r="H31" s="196">
        <v>0</v>
      </c>
      <c r="I31" s="167"/>
      <c r="J31" s="167"/>
      <c r="K31" s="167"/>
      <c r="L31" s="167"/>
      <c r="M31" s="171"/>
      <c r="N31" s="167"/>
      <c r="O31" s="167"/>
      <c r="P31" s="167"/>
      <c r="Q31" s="167"/>
      <c r="R31" s="167"/>
      <c r="S31" s="167"/>
      <c r="T31" s="167"/>
      <c r="U31" s="167"/>
      <c r="V31" s="167"/>
      <c r="W31" s="167"/>
      <c r="X31" s="167"/>
      <c r="Y31" s="167"/>
      <c r="Z31" s="167"/>
    </row>
    <row r="32" spans="1:26" ht="12.65" customHeight="1" x14ac:dyDescent="0.25">
      <c r="A32" s="179"/>
      <c r="B32" s="218" t="s">
        <v>524</v>
      </c>
      <c r="C32" s="283" t="s">
        <v>1947</v>
      </c>
      <c r="D32" s="190" t="s">
        <v>525</v>
      </c>
      <c r="E32" s="197" t="s">
        <v>31</v>
      </c>
      <c r="F32" s="198" t="s">
        <v>31</v>
      </c>
      <c r="G32" s="198" t="s">
        <v>31</v>
      </c>
      <c r="H32" s="199" t="s">
        <v>31</v>
      </c>
      <c r="I32" s="167"/>
      <c r="J32" s="167"/>
      <c r="K32" s="167"/>
      <c r="L32" s="167"/>
      <c r="M32" s="171"/>
      <c r="N32" s="167"/>
      <c r="O32" s="167"/>
      <c r="P32" s="167"/>
      <c r="Q32" s="167"/>
      <c r="R32" s="167"/>
      <c r="S32" s="167"/>
      <c r="T32" s="167"/>
      <c r="U32" s="167"/>
      <c r="V32" s="167"/>
      <c r="W32" s="167"/>
      <c r="X32" s="167"/>
      <c r="Y32" s="167"/>
      <c r="Z32" s="167"/>
    </row>
    <row r="33" spans="1:26" ht="12.65" customHeight="1" x14ac:dyDescent="0.25">
      <c r="A33" s="179"/>
      <c r="B33" s="217"/>
      <c r="C33" s="282" t="s">
        <v>1948</v>
      </c>
      <c r="D33" s="193"/>
      <c r="E33" s="194" t="s">
        <v>31</v>
      </c>
      <c r="F33" s="195" t="s">
        <v>31</v>
      </c>
      <c r="G33" s="195" t="s">
        <v>31</v>
      </c>
      <c r="H33" s="196" t="s">
        <v>31</v>
      </c>
      <c r="I33" s="167"/>
      <c r="J33" s="167"/>
      <c r="K33" s="167"/>
      <c r="L33" s="167"/>
      <c r="M33" s="171"/>
      <c r="N33" s="167"/>
      <c r="O33" s="167"/>
      <c r="P33" s="167"/>
      <c r="Q33" s="167"/>
      <c r="R33" s="167"/>
      <c r="S33" s="167"/>
      <c r="T33" s="167"/>
      <c r="U33" s="167"/>
      <c r="V33" s="167"/>
      <c r="W33" s="167"/>
      <c r="X33" s="167"/>
      <c r="Y33" s="167"/>
      <c r="Z33" s="167"/>
    </row>
    <row r="34" spans="1:26" ht="12.65" customHeight="1" x14ac:dyDescent="0.25">
      <c r="A34" s="179"/>
      <c r="B34" s="218" t="s">
        <v>526</v>
      </c>
      <c r="C34" s="283" t="s">
        <v>1947</v>
      </c>
      <c r="D34" s="190" t="s">
        <v>527</v>
      </c>
      <c r="E34" s="197">
        <v>2</v>
      </c>
      <c r="F34" s="198">
        <v>3</v>
      </c>
      <c r="G34" s="198">
        <v>1</v>
      </c>
      <c r="H34" s="199">
        <v>5</v>
      </c>
      <c r="I34" s="172"/>
      <c r="J34" s="167"/>
      <c r="K34" s="167"/>
      <c r="L34" s="167"/>
      <c r="M34" s="171"/>
      <c r="N34" s="167"/>
      <c r="O34" s="167"/>
      <c r="P34" s="167"/>
      <c r="Q34" s="167"/>
      <c r="R34" s="167"/>
      <c r="S34" s="167"/>
      <c r="T34" s="167"/>
      <c r="U34" s="167"/>
      <c r="V34" s="167"/>
      <c r="W34" s="167"/>
      <c r="X34" s="167"/>
      <c r="Y34" s="167"/>
      <c r="Z34" s="167"/>
    </row>
    <row r="35" spans="1:26" ht="12.65" customHeight="1" x14ac:dyDescent="0.25">
      <c r="A35" s="179"/>
      <c r="B35" s="217"/>
      <c r="C35" s="282" t="s">
        <v>1948</v>
      </c>
      <c r="D35" s="193"/>
      <c r="E35" s="194">
        <v>2</v>
      </c>
      <c r="F35" s="195">
        <v>3</v>
      </c>
      <c r="G35" s="195">
        <v>1</v>
      </c>
      <c r="H35" s="196">
        <v>5</v>
      </c>
      <c r="I35" s="172"/>
      <c r="J35" s="172"/>
      <c r="K35" s="172"/>
      <c r="L35" s="172"/>
      <c r="M35" s="167"/>
      <c r="N35" s="167"/>
      <c r="O35" s="167"/>
      <c r="P35" s="167"/>
      <c r="Q35" s="167"/>
      <c r="R35" s="167"/>
      <c r="S35" s="167"/>
      <c r="T35" s="167"/>
      <c r="U35" s="167"/>
      <c r="V35" s="167"/>
      <c r="W35" s="167"/>
      <c r="X35" s="167"/>
      <c r="Y35" s="167"/>
      <c r="Z35" s="167"/>
    </row>
    <row r="36" spans="1:26" ht="12.65" customHeight="1" x14ac:dyDescent="0.25">
      <c r="A36" s="179"/>
      <c r="B36" s="218" t="s">
        <v>528</v>
      </c>
      <c r="C36" s="283" t="s">
        <v>1947</v>
      </c>
      <c r="D36" s="190" t="s">
        <v>40</v>
      </c>
      <c r="E36" s="197">
        <v>110</v>
      </c>
      <c r="F36" s="198">
        <v>170</v>
      </c>
      <c r="G36" s="198">
        <v>190</v>
      </c>
      <c r="H36" s="199">
        <v>190</v>
      </c>
      <c r="I36" s="172"/>
      <c r="J36" s="167"/>
      <c r="K36" s="167"/>
      <c r="L36" s="167"/>
      <c r="M36" s="167"/>
      <c r="N36" s="167"/>
      <c r="O36" s="167"/>
      <c r="P36" s="167"/>
      <c r="Q36" s="167"/>
      <c r="R36" s="167"/>
      <c r="S36" s="167"/>
      <c r="T36" s="167"/>
      <c r="U36" s="167"/>
      <c r="V36" s="167"/>
      <c r="W36" s="167"/>
      <c r="X36" s="167"/>
      <c r="Y36" s="167"/>
      <c r="Z36" s="167"/>
    </row>
    <row r="37" spans="1:26" ht="13" customHeight="1" thickBot="1" x14ac:dyDescent="0.3">
      <c r="A37" s="180"/>
      <c r="B37" s="219"/>
      <c r="C37" s="284" t="s">
        <v>1948</v>
      </c>
      <c r="D37" s="191"/>
      <c r="E37" s="187">
        <v>790</v>
      </c>
      <c r="F37" s="188">
        <v>550</v>
      </c>
      <c r="G37" s="188">
        <v>900</v>
      </c>
      <c r="H37" s="189">
        <v>410</v>
      </c>
      <c r="I37" s="172"/>
      <c r="J37" s="167"/>
      <c r="K37" s="167"/>
      <c r="L37" s="167"/>
      <c r="M37" s="167"/>
      <c r="N37" s="167"/>
      <c r="O37" s="167"/>
      <c r="P37" s="167"/>
      <c r="Q37" s="167"/>
      <c r="R37" s="167"/>
      <c r="S37" s="167"/>
      <c r="T37" s="167"/>
      <c r="U37" s="167"/>
      <c r="V37" s="167"/>
      <c r="W37" s="167"/>
      <c r="X37" s="167"/>
      <c r="Y37" s="167"/>
      <c r="Z37" s="167"/>
    </row>
    <row r="38" spans="1:26" ht="12.65" customHeight="1" x14ac:dyDescent="0.25">
      <c r="A38" s="178" t="s">
        <v>141</v>
      </c>
      <c r="B38" s="216" t="s">
        <v>523</v>
      </c>
      <c r="C38" s="281" t="s">
        <v>1949</v>
      </c>
      <c r="D38" s="192" t="s">
        <v>1624</v>
      </c>
      <c r="E38" s="204">
        <v>4.2000000000000006E-3</v>
      </c>
      <c r="F38" s="205">
        <v>6.1199999999999996E-3</v>
      </c>
      <c r="G38" s="205">
        <v>1.15E-2</v>
      </c>
      <c r="H38" s="206">
        <v>7.7099999999999998E-3</v>
      </c>
      <c r="I38" s="172"/>
      <c r="J38" s="167"/>
      <c r="K38" s="167"/>
      <c r="L38" s="167"/>
      <c r="M38" s="167"/>
      <c r="N38" s="167"/>
      <c r="O38" s="167"/>
      <c r="P38" s="167"/>
      <c r="Q38" s="167"/>
      <c r="R38" s="167"/>
      <c r="S38" s="167"/>
      <c r="T38" s="167"/>
      <c r="U38" s="167"/>
      <c r="V38" s="167"/>
      <c r="W38" s="167"/>
      <c r="X38" s="167"/>
      <c r="Y38" s="167"/>
      <c r="Z38" s="167"/>
    </row>
    <row r="39" spans="1:26" ht="12.65" customHeight="1" x14ac:dyDescent="0.25">
      <c r="A39" s="179"/>
      <c r="B39" s="217"/>
      <c r="C39" s="282" t="s">
        <v>1950</v>
      </c>
      <c r="D39" s="193"/>
      <c r="E39" s="194">
        <v>0</v>
      </c>
      <c r="F39" s="195">
        <v>0</v>
      </c>
      <c r="G39" s="195">
        <v>0</v>
      </c>
      <c r="H39" s="196">
        <v>0</v>
      </c>
      <c r="I39" s="172"/>
      <c r="J39" s="167"/>
      <c r="K39" s="167"/>
      <c r="L39" s="167"/>
      <c r="M39" s="167"/>
      <c r="N39" s="167"/>
      <c r="O39" s="167"/>
      <c r="P39" s="167"/>
      <c r="Q39" s="167"/>
      <c r="R39" s="167"/>
      <c r="S39" s="167"/>
      <c r="T39" s="167"/>
      <c r="U39" s="167"/>
      <c r="V39" s="167"/>
      <c r="W39" s="167"/>
      <c r="X39" s="167"/>
      <c r="Y39" s="167"/>
      <c r="Z39" s="167"/>
    </row>
    <row r="40" spans="1:26" ht="12.65" customHeight="1" x14ac:dyDescent="0.25">
      <c r="A40" s="179"/>
      <c r="B40" s="218" t="s">
        <v>524</v>
      </c>
      <c r="C40" s="283" t="s">
        <v>1949</v>
      </c>
      <c r="D40" s="190" t="s">
        <v>525</v>
      </c>
      <c r="E40" s="197" t="s">
        <v>31</v>
      </c>
      <c r="F40" s="198" t="s">
        <v>31</v>
      </c>
      <c r="G40" s="198" t="s">
        <v>31</v>
      </c>
      <c r="H40" s="199" t="s">
        <v>31</v>
      </c>
      <c r="I40" s="172"/>
      <c r="J40" s="167"/>
      <c r="K40" s="167"/>
      <c r="L40" s="167"/>
      <c r="M40" s="167"/>
      <c r="N40" s="167"/>
      <c r="O40" s="167"/>
      <c r="P40" s="167"/>
      <c r="Q40" s="167"/>
      <c r="R40" s="167"/>
      <c r="S40" s="167"/>
      <c r="T40" s="167"/>
      <c r="U40" s="167"/>
      <c r="V40" s="167"/>
      <c r="W40" s="167"/>
      <c r="X40" s="167"/>
      <c r="Y40" s="167"/>
      <c r="Z40" s="167"/>
    </row>
    <row r="41" spans="1:26" ht="12.65" customHeight="1" x14ac:dyDescent="0.25">
      <c r="A41" s="179"/>
      <c r="B41" s="217"/>
      <c r="C41" s="282" t="s">
        <v>1950</v>
      </c>
      <c r="D41" s="193"/>
      <c r="E41" s="194" t="s">
        <v>31</v>
      </c>
      <c r="F41" s="195" t="s">
        <v>31</v>
      </c>
      <c r="G41" s="195" t="s">
        <v>31</v>
      </c>
      <c r="H41" s="196" t="s">
        <v>31</v>
      </c>
      <c r="I41" s="172"/>
      <c r="J41" s="167"/>
      <c r="K41" s="167"/>
      <c r="L41" s="167"/>
      <c r="M41" s="167"/>
      <c r="N41" s="167"/>
      <c r="O41" s="167"/>
      <c r="P41" s="167"/>
      <c r="Q41" s="167"/>
      <c r="R41" s="167"/>
      <c r="S41" s="167"/>
      <c r="T41" s="167"/>
      <c r="U41" s="167"/>
      <c r="V41" s="167"/>
      <c r="W41" s="167"/>
      <c r="X41" s="167"/>
      <c r="Y41" s="167"/>
      <c r="Z41" s="167"/>
    </row>
    <row r="42" spans="1:26" ht="12.65" customHeight="1" x14ac:dyDescent="0.25">
      <c r="A42" s="179"/>
      <c r="B42" s="218" t="s">
        <v>526</v>
      </c>
      <c r="C42" s="283" t="s">
        <v>1949</v>
      </c>
      <c r="D42" s="190" t="s">
        <v>527</v>
      </c>
      <c r="E42" s="197">
        <v>1</v>
      </c>
      <c r="F42" s="198">
        <v>1</v>
      </c>
      <c r="G42" s="198">
        <v>1</v>
      </c>
      <c r="H42" s="199">
        <v>1</v>
      </c>
      <c r="I42" s="172"/>
      <c r="J42" s="167"/>
      <c r="K42" s="167"/>
      <c r="L42" s="167"/>
      <c r="M42" s="167"/>
      <c r="N42" s="167"/>
      <c r="O42" s="167"/>
      <c r="P42" s="167"/>
      <c r="Q42" s="167"/>
      <c r="R42" s="167"/>
      <c r="S42" s="167"/>
      <c r="T42" s="167"/>
      <c r="U42" s="167"/>
      <c r="V42" s="167"/>
      <c r="W42" s="167"/>
      <c r="X42" s="167"/>
      <c r="Y42" s="167"/>
      <c r="Z42" s="167"/>
    </row>
    <row r="43" spans="1:26" ht="12.65" customHeight="1" x14ac:dyDescent="0.25">
      <c r="A43" s="179"/>
      <c r="B43" s="217"/>
      <c r="C43" s="282" t="s">
        <v>1950</v>
      </c>
      <c r="D43" s="193"/>
      <c r="E43" s="194">
        <v>1</v>
      </c>
      <c r="F43" s="195">
        <v>1</v>
      </c>
      <c r="G43" s="195">
        <v>1</v>
      </c>
      <c r="H43" s="196">
        <v>1</v>
      </c>
      <c r="I43" s="172"/>
      <c r="J43" s="167"/>
      <c r="K43" s="167"/>
      <c r="L43" s="167"/>
      <c r="M43" s="167"/>
      <c r="N43" s="167"/>
      <c r="O43" s="167"/>
      <c r="P43" s="167"/>
      <c r="Q43" s="167"/>
      <c r="R43" s="167"/>
      <c r="S43" s="167"/>
      <c r="T43" s="167"/>
      <c r="U43" s="167"/>
      <c r="V43" s="167"/>
      <c r="W43" s="167"/>
      <c r="X43" s="167"/>
      <c r="Y43" s="167"/>
      <c r="Z43" s="167"/>
    </row>
    <row r="44" spans="1:26" ht="12.65" customHeight="1" x14ac:dyDescent="0.25">
      <c r="A44" s="179"/>
      <c r="B44" s="220" t="s">
        <v>528</v>
      </c>
      <c r="C44" s="285" t="s">
        <v>1949</v>
      </c>
      <c r="D44" s="190" t="s">
        <v>40</v>
      </c>
      <c r="E44" s="184">
        <v>370</v>
      </c>
      <c r="F44" s="185">
        <v>450</v>
      </c>
      <c r="G44" s="185">
        <v>790</v>
      </c>
      <c r="H44" s="186">
        <v>410</v>
      </c>
      <c r="I44" s="172"/>
      <c r="J44" s="167"/>
      <c r="K44" s="167"/>
      <c r="L44" s="167"/>
      <c r="M44" s="167"/>
      <c r="N44" s="167"/>
      <c r="O44" s="167"/>
      <c r="P44" s="167"/>
      <c r="Q44" s="167"/>
      <c r="R44" s="167"/>
      <c r="S44" s="167"/>
      <c r="T44" s="167"/>
      <c r="U44" s="167"/>
      <c r="V44" s="167"/>
      <c r="W44" s="167"/>
      <c r="X44" s="167"/>
      <c r="Y44" s="167"/>
      <c r="Z44" s="167"/>
    </row>
    <row r="45" spans="1:26" ht="13" customHeight="1" thickBot="1" x14ac:dyDescent="0.3">
      <c r="A45" s="180"/>
      <c r="B45" s="219"/>
      <c r="C45" s="284" t="s">
        <v>1950</v>
      </c>
      <c r="D45" s="191"/>
      <c r="E45" s="187">
        <v>1400</v>
      </c>
      <c r="F45" s="188">
        <v>1950</v>
      </c>
      <c r="G45" s="188">
        <v>3600</v>
      </c>
      <c r="H45" s="189">
        <v>2300</v>
      </c>
      <c r="I45" s="172"/>
      <c r="J45" s="167"/>
      <c r="K45" s="167"/>
      <c r="L45" s="167"/>
      <c r="M45" s="167"/>
      <c r="N45" s="167"/>
      <c r="O45" s="167"/>
      <c r="P45" s="167"/>
      <c r="Q45" s="167"/>
      <c r="R45" s="167"/>
      <c r="S45" s="167"/>
      <c r="T45" s="167"/>
      <c r="U45" s="167"/>
      <c r="V45" s="167"/>
      <c r="W45" s="167"/>
      <c r="X45" s="167"/>
      <c r="Y45" s="167"/>
      <c r="Z45" s="167"/>
    </row>
    <row r="46" spans="1:26" ht="12.65" customHeight="1" x14ac:dyDescent="0.25">
      <c r="A46" s="178" t="s">
        <v>529</v>
      </c>
      <c r="B46" s="216" t="s">
        <v>523</v>
      </c>
      <c r="C46" s="281" t="s">
        <v>1947</v>
      </c>
      <c r="D46" s="192" t="s">
        <v>1624</v>
      </c>
      <c r="E46" s="209">
        <v>3.9400000000000001E-7</v>
      </c>
      <c r="F46" s="210">
        <v>5.9400000000000001E-12</v>
      </c>
      <c r="G46" s="211">
        <v>1.78E-2</v>
      </c>
      <c r="H46" s="212">
        <v>2.1499999999999995E-21</v>
      </c>
      <c r="I46" s="172"/>
      <c r="J46" s="167"/>
      <c r="K46" s="167"/>
      <c r="L46" s="167"/>
      <c r="M46" s="167"/>
      <c r="N46" s="167"/>
      <c r="O46" s="167"/>
      <c r="P46" s="167"/>
      <c r="Q46" s="167"/>
      <c r="R46" s="167"/>
      <c r="S46" s="167"/>
      <c r="T46" s="167"/>
      <c r="U46" s="167"/>
      <c r="V46" s="167"/>
      <c r="W46" s="167"/>
      <c r="X46" s="167"/>
      <c r="Y46" s="167"/>
      <c r="Z46" s="167"/>
    </row>
    <row r="47" spans="1:26" ht="12.65" customHeight="1" x14ac:dyDescent="0.25">
      <c r="A47" s="179"/>
      <c r="B47" s="217"/>
      <c r="C47" s="282" t="s">
        <v>1948</v>
      </c>
      <c r="D47" s="193"/>
      <c r="E47" s="201">
        <v>0</v>
      </c>
      <c r="F47" s="202">
        <v>0</v>
      </c>
      <c r="G47" s="202">
        <v>0</v>
      </c>
      <c r="H47" s="203">
        <v>0</v>
      </c>
      <c r="I47" s="172"/>
      <c r="J47" s="167"/>
      <c r="K47" s="167"/>
      <c r="L47" s="167"/>
      <c r="M47" s="167"/>
      <c r="N47" s="167"/>
      <c r="O47" s="167"/>
      <c r="P47" s="167"/>
      <c r="Q47" s="167"/>
      <c r="R47" s="167"/>
      <c r="S47" s="167"/>
      <c r="T47" s="167"/>
      <c r="U47" s="167"/>
      <c r="V47" s="167"/>
      <c r="W47" s="167"/>
      <c r="X47" s="167"/>
      <c r="Y47" s="167"/>
      <c r="Z47" s="167"/>
    </row>
    <row r="48" spans="1:26" ht="12.65" customHeight="1" x14ac:dyDescent="0.25">
      <c r="A48" s="179"/>
      <c r="B48" s="218" t="s">
        <v>524</v>
      </c>
      <c r="C48" s="283" t="s">
        <v>1947</v>
      </c>
      <c r="D48" s="190" t="s">
        <v>525</v>
      </c>
      <c r="E48" s="197" t="s">
        <v>31</v>
      </c>
      <c r="F48" s="198" t="s">
        <v>31</v>
      </c>
      <c r="G48" s="198" t="s">
        <v>31</v>
      </c>
      <c r="H48" s="199" t="s">
        <v>31</v>
      </c>
      <c r="I48" s="167"/>
      <c r="J48" s="167"/>
      <c r="K48" s="167"/>
      <c r="L48" s="167"/>
      <c r="M48" s="167"/>
      <c r="N48" s="167"/>
      <c r="O48" s="167"/>
      <c r="P48" s="167"/>
      <c r="Q48" s="167"/>
      <c r="R48" s="167"/>
      <c r="S48" s="167"/>
      <c r="T48" s="167"/>
      <c r="U48" s="167"/>
      <c r="V48" s="167"/>
      <c r="W48" s="167"/>
      <c r="X48" s="167"/>
      <c r="Y48" s="167"/>
      <c r="Z48" s="167"/>
    </row>
    <row r="49" spans="1:26" ht="12.65" customHeight="1" x14ac:dyDescent="0.25">
      <c r="A49" s="179"/>
      <c r="B49" s="217"/>
      <c r="C49" s="282" t="s">
        <v>1948</v>
      </c>
      <c r="D49" s="193"/>
      <c r="E49" s="194" t="s">
        <v>31</v>
      </c>
      <c r="F49" s="195" t="s">
        <v>31</v>
      </c>
      <c r="G49" s="195" t="s">
        <v>31</v>
      </c>
      <c r="H49" s="196" t="s">
        <v>31</v>
      </c>
      <c r="I49" s="167"/>
      <c r="J49" s="167"/>
      <c r="K49" s="167"/>
      <c r="L49" s="167"/>
      <c r="M49" s="167"/>
      <c r="N49" s="167"/>
      <c r="O49" s="167"/>
      <c r="P49" s="167"/>
      <c r="Q49" s="167"/>
      <c r="R49" s="167"/>
      <c r="S49" s="167"/>
      <c r="T49" s="167"/>
      <c r="U49" s="167"/>
      <c r="V49" s="167"/>
      <c r="W49" s="167"/>
      <c r="X49" s="167"/>
      <c r="Y49" s="167"/>
      <c r="Z49" s="167"/>
    </row>
    <row r="50" spans="1:26" ht="12.65" customHeight="1" x14ac:dyDescent="0.25">
      <c r="A50" s="179"/>
      <c r="B50" s="218" t="s">
        <v>526</v>
      </c>
      <c r="C50" s="283" t="s">
        <v>1947</v>
      </c>
      <c r="D50" s="190" t="s">
        <v>527</v>
      </c>
      <c r="E50" s="197">
        <v>2</v>
      </c>
      <c r="F50" s="198">
        <v>3</v>
      </c>
      <c r="G50" s="198">
        <v>1</v>
      </c>
      <c r="H50" s="199">
        <v>5</v>
      </c>
      <c r="I50" s="167"/>
      <c r="J50" s="167"/>
      <c r="K50" s="167"/>
      <c r="L50" s="167"/>
      <c r="M50" s="167"/>
      <c r="N50" s="167"/>
      <c r="O50" s="167"/>
      <c r="P50" s="167"/>
      <c r="Q50" s="167"/>
      <c r="R50" s="167"/>
      <c r="S50" s="167"/>
      <c r="T50" s="167"/>
      <c r="U50" s="167"/>
      <c r="V50" s="167"/>
      <c r="W50" s="167"/>
      <c r="X50" s="167"/>
      <c r="Y50" s="167"/>
      <c r="Z50" s="167"/>
    </row>
    <row r="51" spans="1:26" ht="12.65" customHeight="1" x14ac:dyDescent="0.25">
      <c r="A51" s="179"/>
      <c r="B51" s="217"/>
      <c r="C51" s="282" t="s">
        <v>1948</v>
      </c>
      <c r="D51" s="193"/>
      <c r="E51" s="194">
        <v>2</v>
      </c>
      <c r="F51" s="195">
        <v>3</v>
      </c>
      <c r="G51" s="195">
        <v>1</v>
      </c>
      <c r="H51" s="196">
        <v>5</v>
      </c>
      <c r="I51" s="167"/>
      <c r="J51" s="167"/>
      <c r="K51" s="167"/>
      <c r="L51" s="167"/>
      <c r="M51" s="167"/>
      <c r="N51" s="167"/>
      <c r="O51" s="167"/>
      <c r="P51" s="167"/>
      <c r="Q51" s="167"/>
      <c r="R51" s="167"/>
      <c r="S51" s="167"/>
      <c r="T51" s="167"/>
      <c r="U51" s="167"/>
      <c r="V51" s="167"/>
      <c r="W51" s="167"/>
      <c r="X51" s="167"/>
      <c r="Y51" s="167"/>
      <c r="Z51" s="167"/>
    </row>
    <row r="52" spans="1:26" ht="12.65" customHeight="1" x14ac:dyDescent="0.25">
      <c r="A52" s="179"/>
      <c r="B52" s="218" t="s">
        <v>528</v>
      </c>
      <c r="C52" s="283" t="s">
        <v>1947</v>
      </c>
      <c r="D52" s="190" t="s">
        <v>40</v>
      </c>
      <c r="E52" s="197">
        <v>90</v>
      </c>
      <c r="F52" s="198">
        <v>170</v>
      </c>
      <c r="G52" s="198">
        <v>190</v>
      </c>
      <c r="H52" s="199">
        <v>190</v>
      </c>
      <c r="I52" s="167"/>
      <c r="J52" s="167"/>
      <c r="K52" s="167"/>
      <c r="L52" s="167"/>
      <c r="M52" s="167"/>
      <c r="N52" s="167"/>
      <c r="O52" s="167"/>
      <c r="P52" s="167"/>
      <c r="Q52" s="167"/>
      <c r="R52" s="167"/>
      <c r="S52" s="167"/>
      <c r="T52" s="167"/>
      <c r="U52" s="167"/>
      <c r="V52" s="167"/>
      <c r="W52" s="167"/>
      <c r="X52" s="167"/>
      <c r="Y52" s="167"/>
      <c r="Z52" s="167"/>
    </row>
    <row r="53" spans="1:26" ht="13" customHeight="1" thickBot="1" x14ac:dyDescent="0.3">
      <c r="A53" s="180"/>
      <c r="B53" s="219"/>
      <c r="C53" s="284" t="s">
        <v>1948</v>
      </c>
      <c r="D53" s="191"/>
      <c r="E53" s="187">
        <v>720</v>
      </c>
      <c r="F53" s="188">
        <v>550</v>
      </c>
      <c r="G53" s="188">
        <v>900</v>
      </c>
      <c r="H53" s="189">
        <v>410</v>
      </c>
      <c r="I53" s="167"/>
      <c r="J53" s="167"/>
      <c r="K53" s="167"/>
      <c r="L53" s="167"/>
      <c r="M53" s="167"/>
      <c r="N53" s="167"/>
      <c r="O53" s="167"/>
      <c r="P53" s="167"/>
      <c r="Q53" s="167"/>
      <c r="R53" s="167"/>
      <c r="S53" s="167"/>
      <c r="T53" s="167"/>
      <c r="U53" s="167"/>
      <c r="V53" s="167"/>
      <c r="W53" s="167"/>
      <c r="X53" s="167"/>
      <c r="Y53" s="167"/>
      <c r="Z53" s="167"/>
    </row>
    <row r="54" spans="1:26" ht="12.65" customHeight="1" x14ac:dyDescent="0.25">
      <c r="A54" s="178" t="s">
        <v>530</v>
      </c>
      <c r="B54" s="216" t="s">
        <v>523</v>
      </c>
      <c r="C54" s="281"/>
      <c r="D54" s="192" t="s">
        <v>1624</v>
      </c>
      <c r="E54" s="204">
        <v>3.5100000000000002E-13</v>
      </c>
      <c r="F54" s="205">
        <v>3.7500000000000002E-13</v>
      </c>
      <c r="G54" s="205">
        <v>3.6899999999999999E-13</v>
      </c>
      <c r="H54" s="206">
        <v>3.4499999999999999E-13</v>
      </c>
      <c r="I54" s="167"/>
      <c r="J54" s="167"/>
      <c r="K54" s="167"/>
      <c r="L54" s="167"/>
      <c r="M54" s="167"/>
      <c r="N54" s="167"/>
      <c r="O54" s="167"/>
      <c r="P54" s="167"/>
      <c r="Q54" s="167"/>
      <c r="R54" s="167"/>
      <c r="S54" s="167"/>
      <c r="T54" s="167"/>
      <c r="U54" s="167"/>
      <c r="V54" s="167"/>
      <c r="W54" s="167"/>
      <c r="X54" s="167"/>
      <c r="Y54" s="167"/>
      <c r="Z54" s="167"/>
    </row>
    <row r="55" spans="1:26" ht="12.65" customHeight="1" x14ac:dyDescent="0.25">
      <c r="A55" s="179"/>
      <c r="B55" s="220" t="s">
        <v>524</v>
      </c>
      <c r="C55" s="285"/>
      <c r="D55" s="200" t="s">
        <v>525</v>
      </c>
      <c r="E55" s="184" t="s">
        <v>31</v>
      </c>
      <c r="F55" s="185" t="s">
        <v>31</v>
      </c>
      <c r="G55" s="185" t="s">
        <v>31</v>
      </c>
      <c r="H55" s="186" t="s">
        <v>31</v>
      </c>
      <c r="I55" s="167"/>
      <c r="J55" s="167"/>
      <c r="K55" s="167"/>
      <c r="L55" s="167"/>
      <c r="M55" s="167"/>
      <c r="N55" s="167"/>
      <c r="O55" s="167"/>
      <c r="P55" s="167"/>
      <c r="Q55" s="167"/>
      <c r="R55" s="167"/>
      <c r="S55" s="167"/>
      <c r="T55" s="167"/>
      <c r="U55" s="167"/>
      <c r="V55" s="167"/>
      <c r="W55" s="167"/>
      <c r="X55" s="167"/>
      <c r="Y55" s="167"/>
      <c r="Z55" s="167"/>
    </row>
    <row r="56" spans="1:26" ht="12.65" customHeight="1" x14ac:dyDescent="0.25">
      <c r="A56" s="179"/>
      <c r="B56" s="220" t="s">
        <v>526</v>
      </c>
      <c r="C56" s="285"/>
      <c r="D56" s="200" t="s">
        <v>527</v>
      </c>
      <c r="E56" s="194">
        <v>3</v>
      </c>
      <c r="F56" s="195"/>
      <c r="G56" s="195"/>
      <c r="H56" s="196"/>
      <c r="I56" s="167"/>
      <c r="J56" s="167"/>
      <c r="K56" s="167"/>
      <c r="L56" s="167"/>
      <c r="M56" s="167"/>
      <c r="N56" s="167"/>
      <c r="O56" s="167"/>
      <c r="P56" s="167"/>
      <c r="Q56" s="167"/>
      <c r="R56" s="167"/>
      <c r="S56" s="167"/>
      <c r="T56" s="167"/>
      <c r="U56" s="167"/>
      <c r="V56" s="167"/>
      <c r="W56" s="167"/>
      <c r="X56" s="167"/>
      <c r="Y56" s="167"/>
      <c r="Z56" s="167"/>
    </row>
    <row r="57" spans="1:26" ht="13" customHeight="1" thickBot="1" x14ac:dyDescent="0.3">
      <c r="A57" s="180"/>
      <c r="B57" s="219" t="s">
        <v>528</v>
      </c>
      <c r="C57" s="284"/>
      <c r="D57" s="191" t="s">
        <v>40</v>
      </c>
      <c r="E57" s="187">
        <v>65</v>
      </c>
      <c r="F57" s="188">
        <v>65</v>
      </c>
      <c r="G57" s="188">
        <v>175</v>
      </c>
      <c r="H57" s="189">
        <v>175</v>
      </c>
      <c r="I57" s="167"/>
      <c r="J57" s="167"/>
      <c r="K57" s="167"/>
      <c r="L57" s="167"/>
      <c r="M57" s="167"/>
      <c r="N57" s="167"/>
      <c r="O57" s="167"/>
      <c r="P57" s="167"/>
      <c r="Q57" s="167"/>
      <c r="R57" s="167"/>
      <c r="S57" s="167"/>
      <c r="T57" s="167"/>
      <c r="U57" s="167"/>
      <c r="V57" s="167"/>
      <c r="W57" s="167"/>
      <c r="X57" s="167"/>
      <c r="Y57" s="167"/>
      <c r="Z57" s="167"/>
    </row>
    <row r="58" spans="1:26" ht="12.65" customHeight="1" x14ac:dyDescent="0.25">
      <c r="A58" s="178" t="s">
        <v>531</v>
      </c>
      <c r="B58" s="216" t="s">
        <v>523</v>
      </c>
      <c r="C58" s="281" t="s">
        <v>1951</v>
      </c>
      <c r="D58" s="192" t="s">
        <v>1624</v>
      </c>
      <c r="E58" s="204">
        <v>5.62E-8</v>
      </c>
      <c r="F58" s="205">
        <v>2.6000000000000003E-3</v>
      </c>
      <c r="G58" s="205">
        <v>4.6299999999999996E-3</v>
      </c>
      <c r="H58" s="206">
        <v>3.0499999999999998E-3</v>
      </c>
      <c r="I58" s="167"/>
      <c r="J58" s="167"/>
      <c r="K58" s="167"/>
      <c r="L58" s="167"/>
      <c r="M58" s="167"/>
      <c r="N58" s="167"/>
      <c r="O58" s="167"/>
      <c r="P58" s="167"/>
      <c r="Q58" s="167"/>
      <c r="R58" s="167"/>
      <c r="S58" s="167"/>
      <c r="T58" s="167"/>
      <c r="U58" s="167"/>
      <c r="V58" s="167"/>
      <c r="W58" s="167"/>
      <c r="X58" s="167"/>
      <c r="Y58" s="167"/>
      <c r="Z58" s="167"/>
    </row>
    <row r="59" spans="1:26" ht="12.65" customHeight="1" x14ac:dyDescent="0.25">
      <c r="A59" s="179"/>
      <c r="B59" s="217"/>
      <c r="C59" s="282" t="s">
        <v>1952</v>
      </c>
      <c r="D59" s="193"/>
      <c r="E59" s="194">
        <v>0</v>
      </c>
      <c r="F59" s="195"/>
      <c r="G59" s="195"/>
      <c r="H59" s="196"/>
      <c r="I59" s="167"/>
      <c r="J59" s="167"/>
      <c r="K59" s="167"/>
      <c r="L59" s="167"/>
      <c r="M59" s="167"/>
      <c r="N59" s="167"/>
      <c r="O59" s="167"/>
      <c r="P59" s="167"/>
      <c r="Q59" s="167"/>
      <c r="R59" s="167"/>
      <c r="S59" s="167"/>
      <c r="T59" s="167"/>
      <c r="U59" s="167"/>
      <c r="V59" s="167"/>
      <c r="W59" s="167"/>
      <c r="X59" s="167"/>
      <c r="Y59" s="167"/>
      <c r="Z59" s="167"/>
    </row>
    <row r="60" spans="1:26" ht="12.65" customHeight="1" x14ac:dyDescent="0.25">
      <c r="A60" s="179"/>
      <c r="B60" s="218" t="s">
        <v>524</v>
      </c>
      <c r="C60" s="283" t="s">
        <v>1951</v>
      </c>
      <c r="D60" s="190" t="s">
        <v>525</v>
      </c>
      <c r="E60" s="197" t="s">
        <v>31</v>
      </c>
      <c r="F60" s="198" t="s">
        <v>31</v>
      </c>
      <c r="G60" s="198" t="s">
        <v>31</v>
      </c>
      <c r="H60" s="199" t="s">
        <v>31</v>
      </c>
      <c r="I60" s="167"/>
      <c r="J60" s="167"/>
      <c r="K60" s="167"/>
      <c r="L60" s="167"/>
      <c r="M60" s="167"/>
      <c r="N60" s="167"/>
      <c r="O60" s="167"/>
      <c r="P60" s="167"/>
      <c r="Q60" s="167"/>
      <c r="R60" s="167"/>
      <c r="S60" s="167"/>
      <c r="T60" s="167"/>
      <c r="U60" s="167"/>
      <c r="V60" s="167"/>
      <c r="W60" s="167"/>
      <c r="X60" s="167"/>
      <c r="Y60" s="167"/>
      <c r="Z60" s="167"/>
    </row>
    <row r="61" spans="1:26" ht="12.65" customHeight="1" x14ac:dyDescent="0.25">
      <c r="A61" s="179"/>
      <c r="B61" s="217"/>
      <c r="C61" s="282" t="s">
        <v>1952</v>
      </c>
      <c r="D61" s="193"/>
      <c r="E61" s="194" t="s">
        <v>31</v>
      </c>
      <c r="F61" s="195" t="s">
        <v>31</v>
      </c>
      <c r="G61" s="195" t="s">
        <v>31</v>
      </c>
      <c r="H61" s="196" t="s">
        <v>31</v>
      </c>
      <c r="I61" s="167"/>
      <c r="J61" s="167"/>
      <c r="K61" s="167"/>
      <c r="L61" s="167"/>
      <c r="M61" s="167"/>
      <c r="N61" s="167"/>
      <c r="O61" s="167"/>
      <c r="P61" s="167"/>
      <c r="Q61" s="167"/>
      <c r="R61" s="167"/>
      <c r="S61" s="167"/>
      <c r="T61" s="167"/>
      <c r="U61" s="167"/>
      <c r="V61" s="167"/>
      <c r="W61" s="167"/>
      <c r="X61" s="167"/>
      <c r="Y61" s="167"/>
      <c r="Z61" s="167"/>
    </row>
    <row r="62" spans="1:26" ht="12.65" customHeight="1" x14ac:dyDescent="0.25">
      <c r="A62" s="179"/>
      <c r="B62" s="218" t="s">
        <v>526</v>
      </c>
      <c r="C62" s="283" t="s">
        <v>1951</v>
      </c>
      <c r="D62" s="190" t="s">
        <v>527</v>
      </c>
      <c r="E62" s="197">
        <v>2</v>
      </c>
      <c r="F62" s="198">
        <v>1</v>
      </c>
      <c r="G62" s="198">
        <v>1</v>
      </c>
      <c r="H62" s="199">
        <v>1</v>
      </c>
      <c r="I62" s="167"/>
      <c r="J62" s="167"/>
      <c r="K62" s="167"/>
      <c r="L62" s="167"/>
      <c r="M62" s="167"/>
      <c r="N62" s="167"/>
      <c r="O62" s="167"/>
      <c r="P62" s="167"/>
      <c r="Q62" s="167"/>
      <c r="R62" s="167"/>
      <c r="S62" s="167"/>
      <c r="T62" s="167"/>
      <c r="U62" s="167"/>
      <c r="V62" s="167"/>
      <c r="W62" s="167"/>
      <c r="X62" s="167"/>
      <c r="Y62" s="167"/>
      <c r="Z62" s="167"/>
    </row>
    <row r="63" spans="1:26" ht="12.75" customHeight="1" x14ac:dyDescent="0.25">
      <c r="A63" s="179"/>
      <c r="B63" s="217"/>
      <c r="C63" s="282" t="s">
        <v>1952</v>
      </c>
      <c r="D63" s="193"/>
      <c r="E63" s="194">
        <v>2</v>
      </c>
      <c r="F63" s="195">
        <v>1</v>
      </c>
      <c r="G63" s="195">
        <v>1</v>
      </c>
      <c r="H63" s="196">
        <v>1</v>
      </c>
      <c r="I63" s="173"/>
      <c r="J63" s="173"/>
      <c r="K63" s="173"/>
      <c r="L63" s="173"/>
      <c r="M63" s="173"/>
      <c r="N63" s="167"/>
      <c r="O63" s="167"/>
      <c r="P63" s="167"/>
      <c r="Q63" s="167"/>
      <c r="R63" s="167"/>
      <c r="S63" s="167"/>
      <c r="T63" s="167"/>
      <c r="U63" s="167"/>
      <c r="V63" s="167"/>
      <c r="W63" s="167"/>
      <c r="X63" s="167"/>
      <c r="Y63" s="167"/>
      <c r="Z63" s="167"/>
    </row>
    <row r="64" spans="1:26" ht="12.65" customHeight="1" x14ac:dyDescent="0.25">
      <c r="A64" s="179"/>
      <c r="B64" s="218" t="s">
        <v>528</v>
      </c>
      <c r="C64" s="283" t="s">
        <v>1951</v>
      </c>
      <c r="D64" s="190" t="s">
        <v>40</v>
      </c>
      <c r="E64" s="197">
        <v>250</v>
      </c>
      <c r="F64" s="198">
        <v>250</v>
      </c>
      <c r="G64" s="198">
        <v>375</v>
      </c>
      <c r="H64" s="199">
        <v>250</v>
      </c>
      <c r="I64" s="173"/>
      <c r="J64" s="173"/>
      <c r="K64" s="173"/>
      <c r="L64" s="173"/>
      <c r="M64" s="173"/>
      <c r="N64" s="167"/>
      <c r="O64" s="167"/>
      <c r="P64" s="167"/>
      <c r="Q64" s="167"/>
      <c r="R64" s="167"/>
      <c r="S64" s="167"/>
      <c r="T64" s="167"/>
      <c r="U64" s="167"/>
      <c r="V64" s="167"/>
      <c r="W64" s="167"/>
      <c r="X64" s="167"/>
      <c r="Y64" s="167"/>
      <c r="Z64" s="167"/>
    </row>
    <row r="65" spans="1:26" ht="13" customHeight="1" thickBot="1" x14ac:dyDescent="0.3">
      <c r="A65" s="180"/>
      <c r="B65" s="219"/>
      <c r="C65" s="284" t="s">
        <v>1952</v>
      </c>
      <c r="D65" s="191"/>
      <c r="E65" s="187">
        <v>2500</v>
      </c>
      <c r="F65" s="188">
        <v>770</v>
      </c>
      <c r="G65" s="188">
        <v>1300</v>
      </c>
      <c r="H65" s="213">
        <v>860</v>
      </c>
      <c r="I65" s="173"/>
      <c r="J65" s="173"/>
      <c r="K65" s="173"/>
      <c r="L65" s="173"/>
      <c r="M65" s="173"/>
      <c r="N65" s="167"/>
      <c r="O65" s="167"/>
      <c r="P65" s="167"/>
      <c r="Q65" s="167"/>
      <c r="R65" s="167"/>
      <c r="S65" s="167"/>
      <c r="T65" s="167"/>
      <c r="U65" s="167"/>
      <c r="V65" s="167"/>
      <c r="W65" s="167"/>
      <c r="X65" s="167"/>
      <c r="Y65" s="167"/>
      <c r="Z65" s="167"/>
    </row>
    <row r="66" spans="1:26" ht="12.65" customHeight="1" x14ac:dyDescent="0.25">
      <c r="A66" s="178" t="s">
        <v>532</v>
      </c>
      <c r="B66" s="216" t="s">
        <v>523</v>
      </c>
      <c r="C66" s="281"/>
      <c r="D66" s="192" t="s">
        <v>40</v>
      </c>
      <c r="E66" s="214">
        <v>500</v>
      </c>
      <c r="F66" s="207">
        <v>500</v>
      </c>
      <c r="G66" s="207">
        <v>750</v>
      </c>
      <c r="H66" s="208">
        <v>500</v>
      </c>
      <c r="I66" s="173"/>
      <c r="J66" s="173"/>
      <c r="K66" s="173"/>
      <c r="L66" s="173"/>
      <c r="M66" s="173"/>
      <c r="N66" s="167"/>
      <c r="O66" s="167"/>
      <c r="P66" s="167"/>
      <c r="Q66" s="167"/>
      <c r="R66" s="167"/>
      <c r="S66" s="167"/>
      <c r="T66" s="167"/>
      <c r="U66" s="167"/>
      <c r="V66" s="167"/>
      <c r="W66" s="167"/>
      <c r="X66" s="167"/>
      <c r="Y66" s="167"/>
      <c r="Z66" s="167"/>
    </row>
    <row r="67" spans="1:26" ht="12.65" customHeight="1" x14ac:dyDescent="0.25">
      <c r="A67" s="179"/>
      <c r="B67" s="220" t="s">
        <v>524</v>
      </c>
      <c r="C67" s="285"/>
      <c r="D67" s="200" t="s">
        <v>527</v>
      </c>
      <c r="E67" s="184">
        <v>1</v>
      </c>
      <c r="F67" s="185">
        <v>1</v>
      </c>
      <c r="G67" s="185">
        <v>1</v>
      </c>
      <c r="H67" s="186">
        <v>1</v>
      </c>
      <c r="I67" s="173"/>
      <c r="J67" s="173"/>
      <c r="K67" s="173"/>
      <c r="L67" s="173"/>
      <c r="M67" s="173"/>
      <c r="N67" s="167"/>
      <c r="O67" s="167"/>
      <c r="P67" s="167"/>
      <c r="Q67" s="167"/>
      <c r="R67" s="167"/>
      <c r="S67" s="167"/>
      <c r="T67" s="167"/>
      <c r="U67" s="167"/>
      <c r="V67" s="167"/>
      <c r="W67" s="167"/>
      <c r="X67" s="167"/>
      <c r="Y67" s="167"/>
      <c r="Z67" s="167"/>
    </row>
    <row r="68" spans="1:26" ht="12.65" customHeight="1" x14ac:dyDescent="0.25">
      <c r="A68" s="179"/>
      <c r="B68" s="220" t="s">
        <v>526</v>
      </c>
      <c r="C68" s="285"/>
      <c r="D68" s="200" t="s">
        <v>527</v>
      </c>
      <c r="E68" s="184">
        <v>1</v>
      </c>
      <c r="F68" s="185">
        <v>1</v>
      </c>
      <c r="G68" s="185">
        <v>1</v>
      </c>
      <c r="H68" s="186">
        <v>1</v>
      </c>
      <c r="I68" s="167"/>
      <c r="J68" s="167"/>
      <c r="K68" s="167"/>
      <c r="L68" s="167"/>
      <c r="M68" s="167"/>
      <c r="N68" s="167"/>
      <c r="O68" s="167"/>
      <c r="P68" s="167"/>
      <c r="Q68" s="167"/>
      <c r="R68" s="167"/>
      <c r="S68" s="167"/>
      <c r="T68" s="167"/>
      <c r="U68" s="167"/>
      <c r="V68" s="167"/>
      <c r="W68" s="167"/>
      <c r="X68" s="167"/>
      <c r="Y68" s="167"/>
      <c r="Z68" s="167"/>
    </row>
    <row r="69" spans="1:26" ht="13" customHeight="1" thickBot="1" x14ac:dyDescent="0.3">
      <c r="A69" s="180"/>
      <c r="B69" s="219" t="s">
        <v>528</v>
      </c>
      <c r="C69" s="284"/>
      <c r="D69" s="191" t="s">
        <v>40</v>
      </c>
      <c r="E69" s="187">
        <v>0</v>
      </c>
      <c r="F69" s="188">
        <v>0</v>
      </c>
      <c r="G69" s="188">
        <v>0</v>
      </c>
      <c r="H69" s="189">
        <v>0</v>
      </c>
      <c r="I69" s="167"/>
      <c r="J69" s="167"/>
      <c r="K69" s="167"/>
      <c r="L69" s="167"/>
      <c r="M69" s="167"/>
      <c r="N69" s="167"/>
      <c r="O69" s="167"/>
      <c r="P69" s="167"/>
      <c r="Q69" s="167"/>
      <c r="R69" s="167"/>
      <c r="S69" s="167"/>
      <c r="T69" s="167"/>
      <c r="U69" s="167"/>
      <c r="V69" s="167"/>
      <c r="W69" s="167"/>
      <c r="X69" s="167"/>
      <c r="Y69" s="167"/>
      <c r="Z69" s="167"/>
    </row>
    <row r="70" spans="1:26" ht="12.65" customHeight="1" x14ac:dyDescent="0.25">
      <c r="A70" s="178" t="s">
        <v>533</v>
      </c>
      <c r="B70" s="216" t="s">
        <v>523</v>
      </c>
      <c r="C70" s="281" t="s">
        <v>1929</v>
      </c>
      <c r="D70" s="192" t="s">
        <v>40</v>
      </c>
      <c r="E70" s="181">
        <v>0</v>
      </c>
      <c r="F70" s="182">
        <v>0</v>
      </c>
      <c r="G70" s="182">
        <v>0</v>
      </c>
      <c r="H70" s="183">
        <v>0</v>
      </c>
      <c r="I70" s="167"/>
      <c r="J70" s="167"/>
      <c r="K70" s="167"/>
      <c r="L70" s="167"/>
      <c r="M70" s="167"/>
      <c r="N70" s="167"/>
      <c r="O70" s="167"/>
      <c r="P70" s="167"/>
      <c r="Q70" s="167"/>
      <c r="R70" s="167"/>
      <c r="S70" s="167"/>
      <c r="T70" s="167"/>
      <c r="U70" s="167"/>
      <c r="V70" s="167"/>
      <c r="W70" s="167"/>
      <c r="X70" s="167"/>
      <c r="Y70" s="167"/>
      <c r="Z70" s="167"/>
    </row>
    <row r="71" spans="1:26" ht="12.65" customHeight="1" x14ac:dyDescent="0.25">
      <c r="A71" s="179"/>
      <c r="B71" s="220"/>
      <c r="C71" s="285" t="s">
        <v>1930</v>
      </c>
      <c r="D71" s="200"/>
      <c r="E71" s="184">
        <v>0.2</v>
      </c>
      <c r="F71" s="185">
        <v>0.2</v>
      </c>
      <c r="G71" s="185">
        <v>0.2</v>
      </c>
      <c r="H71" s="186">
        <v>0.2</v>
      </c>
      <c r="I71" s="167"/>
      <c r="J71" s="167"/>
      <c r="K71" s="167"/>
      <c r="L71" s="167"/>
      <c r="M71" s="167"/>
      <c r="N71" s="167"/>
      <c r="O71" s="167"/>
      <c r="P71" s="167"/>
      <c r="Q71" s="167"/>
      <c r="R71" s="167"/>
      <c r="S71" s="167"/>
      <c r="T71" s="167"/>
      <c r="U71" s="167"/>
      <c r="V71" s="167"/>
      <c r="W71" s="167"/>
      <c r="X71" s="167"/>
      <c r="Y71" s="167"/>
      <c r="Z71" s="167"/>
    </row>
    <row r="72" spans="1:26" ht="12.65" customHeight="1" x14ac:dyDescent="0.25">
      <c r="A72" s="179"/>
      <c r="B72" s="217"/>
      <c r="C72" s="282" t="s">
        <v>1931</v>
      </c>
      <c r="D72" s="193"/>
      <c r="E72" s="194">
        <v>0</v>
      </c>
      <c r="F72" s="195">
        <v>0</v>
      </c>
      <c r="G72" s="195">
        <v>0</v>
      </c>
      <c r="H72" s="196">
        <v>0</v>
      </c>
      <c r="I72" s="167"/>
      <c r="J72" s="167"/>
      <c r="K72" s="167"/>
      <c r="L72" s="167"/>
      <c r="M72" s="167"/>
      <c r="N72" s="167"/>
      <c r="O72" s="167"/>
      <c r="P72" s="167"/>
      <c r="Q72" s="167"/>
      <c r="R72" s="167"/>
      <c r="S72" s="167"/>
      <c r="T72" s="167"/>
      <c r="U72" s="167"/>
      <c r="V72" s="167"/>
      <c r="W72" s="167"/>
      <c r="X72" s="167"/>
      <c r="Y72" s="167"/>
      <c r="Z72" s="167"/>
    </row>
    <row r="73" spans="1:26" ht="12.65" customHeight="1" x14ac:dyDescent="0.25">
      <c r="A73" s="179"/>
      <c r="B73" s="218" t="s">
        <v>524</v>
      </c>
      <c r="C73" s="283" t="s">
        <v>1929</v>
      </c>
      <c r="D73" s="190" t="s">
        <v>527</v>
      </c>
      <c r="E73" s="197" t="s">
        <v>38</v>
      </c>
      <c r="F73" s="198" t="s">
        <v>38</v>
      </c>
      <c r="G73" s="198" t="s">
        <v>38</v>
      </c>
      <c r="H73" s="199" t="s">
        <v>38</v>
      </c>
      <c r="I73" s="167"/>
      <c r="J73" s="167"/>
      <c r="K73" s="167"/>
      <c r="L73" s="167"/>
      <c r="M73" s="167"/>
      <c r="N73" s="167"/>
      <c r="O73" s="167"/>
      <c r="P73" s="167"/>
      <c r="Q73" s="167"/>
      <c r="R73" s="167"/>
      <c r="S73" s="167"/>
      <c r="T73" s="167"/>
      <c r="U73" s="167"/>
      <c r="V73" s="167"/>
      <c r="W73" s="167"/>
      <c r="X73" s="167"/>
      <c r="Y73" s="167"/>
      <c r="Z73" s="167"/>
    </row>
    <row r="74" spans="1:26" ht="12.65" customHeight="1" x14ac:dyDescent="0.25">
      <c r="A74" s="179"/>
      <c r="B74" s="220"/>
      <c r="C74" s="285" t="s">
        <v>1930</v>
      </c>
      <c r="D74" s="200"/>
      <c r="E74" s="184" t="s">
        <v>38</v>
      </c>
      <c r="F74" s="185" t="s">
        <v>38</v>
      </c>
      <c r="G74" s="185" t="s">
        <v>38</v>
      </c>
      <c r="H74" s="186" t="s">
        <v>38</v>
      </c>
      <c r="I74" s="167"/>
      <c r="J74" s="167"/>
      <c r="K74" s="167"/>
      <c r="L74" s="167"/>
      <c r="M74" s="167"/>
      <c r="N74" s="167"/>
      <c r="O74" s="167"/>
      <c r="P74" s="167"/>
      <c r="Q74" s="167"/>
      <c r="R74" s="167"/>
      <c r="S74" s="167"/>
      <c r="T74" s="167"/>
      <c r="U74" s="167"/>
      <c r="V74" s="167"/>
      <c r="W74" s="167"/>
      <c r="X74" s="167"/>
      <c r="Y74" s="167"/>
      <c r="Z74" s="167"/>
    </row>
    <row r="75" spans="1:26" ht="12.65" customHeight="1" x14ac:dyDescent="0.25">
      <c r="A75" s="179"/>
      <c r="B75" s="217"/>
      <c r="C75" s="282" t="s">
        <v>1931</v>
      </c>
      <c r="D75" s="193"/>
      <c r="E75" s="194" t="s">
        <v>38</v>
      </c>
      <c r="F75" s="195" t="s">
        <v>38</v>
      </c>
      <c r="G75" s="195" t="s">
        <v>38</v>
      </c>
      <c r="H75" s="196" t="s">
        <v>38</v>
      </c>
      <c r="I75" s="167"/>
      <c r="J75" s="167"/>
      <c r="K75" s="167"/>
      <c r="L75" s="167"/>
      <c r="M75" s="167"/>
      <c r="N75" s="167"/>
      <c r="O75" s="167"/>
      <c r="P75" s="167"/>
      <c r="Q75" s="167"/>
      <c r="R75" s="167"/>
      <c r="S75" s="167"/>
      <c r="T75" s="167"/>
      <c r="U75" s="167"/>
      <c r="V75" s="167"/>
      <c r="W75" s="167"/>
      <c r="X75" s="167"/>
      <c r="Y75" s="167"/>
      <c r="Z75" s="167"/>
    </row>
    <row r="76" spans="1:26" ht="12.65" customHeight="1" x14ac:dyDescent="0.25">
      <c r="A76" s="179"/>
      <c r="B76" s="218" t="s">
        <v>526</v>
      </c>
      <c r="C76" s="283" t="s">
        <v>1932</v>
      </c>
      <c r="D76" s="190" t="s">
        <v>527</v>
      </c>
      <c r="E76" s="197">
        <v>1</v>
      </c>
      <c r="F76" s="198">
        <v>1</v>
      </c>
      <c r="G76" s="198">
        <v>1</v>
      </c>
      <c r="H76" s="199">
        <v>1</v>
      </c>
      <c r="I76" s="167"/>
      <c r="J76" s="167"/>
      <c r="K76" s="167"/>
      <c r="L76" s="167"/>
      <c r="M76" s="167"/>
      <c r="N76" s="167"/>
      <c r="O76" s="167"/>
      <c r="P76" s="167"/>
      <c r="Q76" s="167"/>
      <c r="R76" s="167"/>
      <c r="S76" s="167"/>
      <c r="T76" s="167"/>
      <c r="U76" s="167"/>
      <c r="V76" s="167"/>
      <c r="W76" s="167"/>
      <c r="X76" s="167"/>
      <c r="Y76" s="167"/>
      <c r="Z76" s="167"/>
    </row>
    <row r="77" spans="1:26" ht="12.65" customHeight="1" x14ac:dyDescent="0.25">
      <c r="A77" s="179"/>
      <c r="B77" s="220"/>
      <c r="C77" s="285" t="s">
        <v>1930</v>
      </c>
      <c r="D77" s="200"/>
      <c r="E77" s="184">
        <v>1</v>
      </c>
      <c r="F77" s="185">
        <v>1</v>
      </c>
      <c r="G77" s="185">
        <v>1</v>
      </c>
      <c r="H77" s="186">
        <v>1</v>
      </c>
      <c r="I77" s="167"/>
      <c r="J77" s="167"/>
      <c r="K77" s="167"/>
      <c r="L77" s="167"/>
      <c r="M77" s="167"/>
      <c r="N77" s="167"/>
      <c r="O77" s="167"/>
      <c r="P77" s="167"/>
      <c r="Q77" s="167"/>
      <c r="R77" s="167"/>
      <c r="S77" s="167"/>
      <c r="T77" s="167"/>
      <c r="U77" s="167"/>
      <c r="V77" s="167"/>
      <c r="W77" s="167"/>
      <c r="X77" s="167"/>
      <c r="Y77" s="167"/>
      <c r="Z77" s="167"/>
    </row>
    <row r="78" spans="1:26" ht="12.65" customHeight="1" x14ac:dyDescent="0.25">
      <c r="A78" s="179"/>
      <c r="B78" s="217"/>
      <c r="C78" s="282" t="s">
        <v>1933</v>
      </c>
      <c r="D78" s="193"/>
      <c r="E78" s="194">
        <v>1</v>
      </c>
      <c r="F78" s="195">
        <v>1</v>
      </c>
      <c r="G78" s="195">
        <v>1</v>
      </c>
      <c r="H78" s="196">
        <v>1</v>
      </c>
      <c r="I78" s="167"/>
      <c r="J78" s="167"/>
      <c r="K78" s="167"/>
      <c r="L78" s="167"/>
      <c r="M78" s="167"/>
      <c r="N78" s="167"/>
      <c r="O78" s="167"/>
      <c r="P78" s="167"/>
      <c r="Q78" s="167"/>
      <c r="R78" s="167"/>
      <c r="S78" s="167"/>
      <c r="T78" s="167"/>
      <c r="U78" s="167"/>
      <c r="V78" s="167"/>
      <c r="W78" s="167"/>
      <c r="X78" s="167"/>
      <c r="Y78" s="167"/>
      <c r="Z78" s="167"/>
    </row>
    <row r="79" spans="1:26" ht="12.65" customHeight="1" x14ac:dyDescent="0.25">
      <c r="A79" s="179"/>
      <c r="B79" s="218" t="s">
        <v>528</v>
      </c>
      <c r="C79" s="283" t="s">
        <v>1932</v>
      </c>
      <c r="D79" s="190" t="s">
        <v>40</v>
      </c>
      <c r="E79" s="197">
        <v>0</v>
      </c>
      <c r="F79" s="198">
        <v>0</v>
      </c>
      <c r="G79" s="198">
        <v>0</v>
      </c>
      <c r="H79" s="199">
        <v>0</v>
      </c>
      <c r="I79" s="167"/>
      <c r="J79" s="167"/>
      <c r="K79" s="167"/>
      <c r="L79" s="167"/>
      <c r="M79" s="167"/>
      <c r="N79" s="167"/>
      <c r="O79" s="167"/>
      <c r="P79" s="167"/>
      <c r="Q79" s="167"/>
      <c r="R79" s="167"/>
      <c r="S79" s="167"/>
      <c r="T79" s="167"/>
      <c r="U79" s="167"/>
      <c r="V79" s="167"/>
      <c r="W79" s="167"/>
      <c r="X79" s="167"/>
      <c r="Y79" s="167"/>
      <c r="Z79" s="167"/>
    </row>
    <row r="80" spans="1:26" ht="12.65" customHeight="1" x14ac:dyDescent="0.25">
      <c r="A80" s="179"/>
      <c r="B80" s="220"/>
      <c r="C80" s="285" t="s">
        <v>1930</v>
      </c>
      <c r="D80" s="200"/>
      <c r="E80" s="184">
        <v>120</v>
      </c>
      <c r="F80" s="185">
        <v>120</v>
      </c>
      <c r="G80" s="185">
        <v>120</v>
      </c>
      <c r="H80" s="186">
        <v>120</v>
      </c>
      <c r="I80" s="167"/>
      <c r="J80" s="167"/>
      <c r="K80" s="167"/>
      <c r="L80" s="167"/>
      <c r="M80" s="167"/>
      <c r="N80" s="167"/>
      <c r="O80" s="167"/>
      <c r="P80" s="167"/>
      <c r="Q80" s="167"/>
      <c r="R80" s="167"/>
      <c r="S80" s="167"/>
      <c r="T80" s="167"/>
      <c r="U80" s="167"/>
      <c r="V80" s="167"/>
      <c r="W80" s="167"/>
      <c r="X80" s="167"/>
      <c r="Y80" s="167"/>
      <c r="Z80" s="167"/>
    </row>
    <row r="81" spans="1:26" ht="13" customHeight="1" thickBot="1" x14ac:dyDescent="0.3">
      <c r="A81" s="180"/>
      <c r="B81" s="219"/>
      <c r="C81" s="284" t="s">
        <v>1931</v>
      </c>
      <c r="D81" s="191"/>
      <c r="E81" s="187">
        <v>520</v>
      </c>
      <c r="F81" s="188">
        <v>520</v>
      </c>
      <c r="G81" s="188">
        <v>520</v>
      </c>
      <c r="H81" s="189">
        <v>520</v>
      </c>
      <c r="I81" s="167"/>
      <c r="J81" s="167"/>
      <c r="K81" s="167"/>
      <c r="L81" s="167"/>
      <c r="M81" s="167"/>
      <c r="N81" s="167"/>
      <c r="O81" s="167"/>
      <c r="P81" s="167"/>
      <c r="Q81" s="167"/>
      <c r="R81" s="167"/>
      <c r="S81" s="167"/>
      <c r="T81" s="167"/>
      <c r="U81" s="167"/>
      <c r="V81" s="167"/>
      <c r="W81" s="167"/>
      <c r="X81" s="167"/>
      <c r="Y81" s="167"/>
      <c r="Z81" s="167"/>
    </row>
    <row r="82" spans="1:26" ht="12.65" customHeight="1" x14ac:dyDescent="0.25">
      <c r="A82" s="178" t="s">
        <v>97</v>
      </c>
      <c r="B82" s="216" t="s">
        <v>523</v>
      </c>
      <c r="C82" s="281" t="s">
        <v>1937</v>
      </c>
      <c r="D82" s="192" t="s">
        <v>40</v>
      </c>
      <c r="E82" s="214">
        <v>1.1100000000000001E-11</v>
      </c>
      <c r="F82" s="207">
        <v>1.1100000000000001E-11</v>
      </c>
      <c r="G82" s="205">
        <v>1.4299999999999999E-6</v>
      </c>
      <c r="H82" s="208">
        <v>1.1100000000000001E-11</v>
      </c>
      <c r="I82" s="167"/>
      <c r="J82" s="167"/>
      <c r="K82" s="167"/>
      <c r="L82" s="167"/>
      <c r="M82" s="167"/>
      <c r="N82" s="167"/>
      <c r="O82" s="167"/>
      <c r="P82" s="167"/>
      <c r="Q82" s="167"/>
      <c r="R82" s="167"/>
      <c r="S82" s="167"/>
      <c r="T82" s="167"/>
      <c r="U82" s="167"/>
      <c r="V82" s="167"/>
      <c r="W82" s="167"/>
      <c r="X82" s="167"/>
      <c r="Y82" s="167"/>
      <c r="Z82" s="167"/>
    </row>
    <row r="83" spans="1:26" ht="12.65" customHeight="1" x14ac:dyDescent="0.25">
      <c r="A83" s="179"/>
      <c r="B83" s="220"/>
      <c r="C83" s="285" t="s">
        <v>1938</v>
      </c>
      <c r="D83" s="193"/>
      <c r="E83" s="184">
        <v>0</v>
      </c>
      <c r="F83" s="185"/>
      <c r="G83" s="185"/>
      <c r="H83" s="186"/>
      <c r="I83" s="167"/>
      <c r="J83" s="167"/>
      <c r="K83" s="167"/>
      <c r="L83" s="167"/>
      <c r="M83" s="167"/>
      <c r="N83" s="167"/>
      <c r="O83" s="167"/>
      <c r="P83" s="167"/>
      <c r="Q83" s="167"/>
      <c r="R83" s="167"/>
      <c r="S83" s="167"/>
      <c r="T83" s="167"/>
      <c r="U83" s="167"/>
      <c r="V83" s="167"/>
      <c r="W83" s="167"/>
      <c r="X83" s="167"/>
      <c r="Y83" s="167"/>
      <c r="Z83" s="167"/>
    </row>
    <row r="84" spans="1:26" ht="12.65" customHeight="1" x14ac:dyDescent="0.25">
      <c r="A84" s="179"/>
      <c r="B84" s="220" t="s">
        <v>524</v>
      </c>
      <c r="C84" s="285" t="s">
        <v>1937</v>
      </c>
      <c r="D84" s="190" t="s">
        <v>527</v>
      </c>
      <c r="E84" s="184" t="s">
        <v>38</v>
      </c>
      <c r="F84" s="185" t="s">
        <v>38</v>
      </c>
      <c r="G84" s="185" t="s">
        <v>38</v>
      </c>
      <c r="H84" s="186" t="s">
        <v>38</v>
      </c>
      <c r="I84" s="167"/>
      <c r="J84" s="167"/>
      <c r="K84" s="167"/>
      <c r="L84" s="167"/>
      <c r="M84" s="167"/>
      <c r="N84" s="167"/>
      <c r="O84" s="167"/>
      <c r="P84" s="167"/>
      <c r="Q84" s="167"/>
      <c r="R84" s="167"/>
      <c r="S84" s="167"/>
      <c r="T84" s="167"/>
      <c r="U84" s="167"/>
      <c r="V84" s="167"/>
      <c r="W84" s="167"/>
      <c r="X84" s="167"/>
      <c r="Y84" s="167"/>
      <c r="Z84" s="167"/>
    </row>
    <row r="85" spans="1:26" ht="12.65" customHeight="1" x14ac:dyDescent="0.25">
      <c r="A85" s="179"/>
      <c r="B85" s="220"/>
      <c r="C85" s="285" t="s">
        <v>1938</v>
      </c>
      <c r="D85" s="193"/>
      <c r="E85" s="194" t="s">
        <v>38</v>
      </c>
      <c r="F85" s="195" t="s">
        <v>38</v>
      </c>
      <c r="G85" s="195" t="s">
        <v>38</v>
      </c>
      <c r="H85" s="196" t="s">
        <v>38</v>
      </c>
      <c r="I85" s="167"/>
      <c r="J85" s="167"/>
      <c r="K85" s="167"/>
      <c r="L85" s="167"/>
      <c r="M85" s="167"/>
      <c r="N85" s="167"/>
      <c r="O85" s="167"/>
      <c r="P85" s="167"/>
      <c r="Q85" s="167"/>
      <c r="R85" s="167"/>
      <c r="S85" s="167"/>
      <c r="T85" s="167"/>
      <c r="U85" s="167"/>
      <c r="V85" s="167"/>
      <c r="W85" s="167"/>
      <c r="X85" s="167"/>
      <c r="Y85" s="167"/>
      <c r="Z85" s="167"/>
    </row>
    <row r="86" spans="1:26" ht="12.65" customHeight="1" x14ac:dyDescent="0.25">
      <c r="A86" s="179"/>
      <c r="B86" s="220" t="s">
        <v>526</v>
      </c>
      <c r="C86" s="285" t="s">
        <v>1937</v>
      </c>
      <c r="D86" s="190" t="s">
        <v>527</v>
      </c>
      <c r="E86" s="184">
        <v>3</v>
      </c>
      <c r="F86" s="185">
        <v>3</v>
      </c>
      <c r="G86" s="185">
        <v>2</v>
      </c>
      <c r="H86" s="186">
        <v>3</v>
      </c>
      <c r="I86" s="167"/>
      <c r="J86" s="167"/>
      <c r="K86" s="167"/>
      <c r="L86" s="167"/>
      <c r="M86" s="167"/>
      <c r="N86" s="167"/>
      <c r="O86" s="167"/>
      <c r="P86" s="167"/>
      <c r="Q86" s="167"/>
      <c r="R86" s="167"/>
      <c r="S86" s="167"/>
      <c r="T86" s="167"/>
      <c r="U86" s="167"/>
      <c r="V86" s="167"/>
      <c r="W86" s="167"/>
      <c r="X86" s="167"/>
      <c r="Y86" s="167"/>
      <c r="Z86" s="167"/>
    </row>
    <row r="87" spans="1:26" ht="12.65" customHeight="1" x14ac:dyDescent="0.25">
      <c r="A87" s="179"/>
      <c r="B87" s="220"/>
      <c r="C87" s="285" t="s">
        <v>1938</v>
      </c>
      <c r="D87" s="193"/>
      <c r="E87" s="184">
        <v>3</v>
      </c>
      <c r="F87" s="185">
        <v>3</v>
      </c>
      <c r="G87" s="185">
        <v>2</v>
      </c>
      <c r="H87" s="186">
        <v>3</v>
      </c>
      <c r="I87" s="167"/>
      <c r="J87" s="167"/>
      <c r="K87" s="167"/>
      <c r="L87" s="167"/>
      <c r="M87" s="167"/>
      <c r="N87" s="167"/>
      <c r="O87" s="167"/>
      <c r="P87" s="167"/>
      <c r="Q87" s="167"/>
      <c r="R87" s="167"/>
      <c r="S87" s="167"/>
      <c r="T87" s="167"/>
      <c r="U87" s="167"/>
      <c r="V87" s="167"/>
      <c r="W87" s="167"/>
      <c r="X87" s="167"/>
      <c r="Y87" s="167"/>
      <c r="Z87" s="167"/>
    </row>
    <row r="88" spans="1:26" ht="12.65" customHeight="1" x14ac:dyDescent="0.25">
      <c r="A88" s="179"/>
      <c r="B88" s="220" t="s">
        <v>528</v>
      </c>
      <c r="C88" s="285" t="s">
        <v>1937</v>
      </c>
      <c r="D88" s="190" t="s">
        <v>40</v>
      </c>
      <c r="E88" s="184">
        <v>450</v>
      </c>
      <c r="F88" s="185">
        <v>450</v>
      </c>
      <c r="G88" s="185">
        <v>580</v>
      </c>
      <c r="H88" s="186">
        <v>450</v>
      </c>
      <c r="I88" s="167"/>
      <c r="J88" s="167"/>
      <c r="K88" s="167"/>
      <c r="L88" s="167"/>
      <c r="M88" s="167"/>
      <c r="N88" s="167"/>
      <c r="O88" s="167"/>
      <c r="P88" s="167"/>
      <c r="Q88" s="167"/>
      <c r="R88" s="167"/>
      <c r="S88" s="167"/>
      <c r="T88" s="167"/>
      <c r="U88" s="167"/>
      <c r="V88" s="167"/>
      <c r="W88" s="167"/>
      <c r="X88" s="167"/>
      <c r="Y88" s="167"/>
      <c r="Z88" s="167"/>
    </row>
    <row r="89" spans="1:26" ht="13" customHeight="1" thickBot="1" x14ac:dyDescent="0.3">
      <c r="A89" s="180"/>
      <c r="B89" s="219"/>
      <c r="C89" s="284" t="s">
        <v>1938</v>
      </c>
      <c r="D89" s="191"/>
      <c r="E89" s="187">
        <v>11500</v>
      </c>
      <c r="F89" s="188">
        <v>11500</v>
      </c>
      <c r="G89" s="188">
        <v>14900</v>
      </c>
      <c r="H89" s="189">
        <v>11500</v>
      </c>
      <c r="I89" s="167"/>
      <c r="J89" s="167"/>
      <c r="K89" s="167"/>
      <c r="L89" s="167"/>
      <c r="M89" s="167"/>
      <c r="N89" s="167"/>
      <c r="O89" s="167"/>
      <c r="P89" s="167"/>
      <c r="Q89" s="167"/>
      <c r="R89" s="167"/>
      <c r="S89" s="167"/>
      <c r="T89" s="167"/>
      <c r="U89" s="167"/>
      <c r="V89" s="167"/>
      <c r="W89" s="167"/>
      <c r="X89" s="167"/>
      <c r="Y89" s="167"/>
      <c r="Z89" s="167"/>
    </row>
    <row r="90" spans="1:26" ht="12.65" customHeight="1" x14ac:dyDescent="0.25">
      <c r="A90" s="178" t="s">
        <v>534</v>
      </c>
      <c r="B90" s="216" t="s">
        <v>523</v>
      </c>
      <c r="C90" s="281"/>
      <c r="D90" s="192" t="s">
        <v>527</v>
      </c>
      <c r="E90" s="181">
        <v>0.2</v>
      </c>
      <c r="F90" s="182">
        <v>0.2</v>
      </c>
      <c r="G90" s="182">
        <v>0.2</v>
      </c>
      <c r="H90" s="183">
        <v>0.2</v>
      </c>
      <c r="I90" s="167"/>
      <c r="J90" s="167"/>
      <c r="K90" s="167"/>
      <c r="L90" s="167"/>
      <c r="M90" s="167"/>
      <c r="N90" s="167"/>
      <c r="O90" s="167"/>
      <c r="P90" s="167"/>
      <c r="Q90" s="167"/>
      <c r="R90" s="167"/>
      <c r="S90" s="167"/>
      <c r="T90" s="167"/>
      <c r="U90" s="167"/>
      <c r="V90" s="167"/>
      <c r="W90" s="167"/>
      <c r="X90" s="167"/>
      <c r="Y90" s="167"/>
      <c r="Z90" s="167"/>
    </row>
    <row r="91" spans="1:26" ht="12.65" customHeight="1" x14ac:dyDescent="0.25">
      <c r="A91" s="179"/>
      <c r="B91" s="220" t="s">
        <v>524</v>
      </c>
      <c r="C91" s="285"/>
      <c r="D91" s="200" t="s">
        <v>40</v>
      </c>
      <c r="E91" s="184" t="s">
        <v>535</v>
      </c>
      <c r="F91" s="185" t="s">
        <v>535</v>
      </c>
      <c r="G91" s="185" t="s">
        <v>535</v>
      </c>
      <c r="H91" s="186" t="s">
        <v>535</v>
      </c>
      <c r="I91" s="167"/>
      <c r="J91" s="167"/>
      <c r="K91" s="167"/>
      <c r="L91" s="167"/>
      <c r="M91" s="167"/>
      <c r="N91" s="167"/>
      <c r="O91" s="167"/>
      <c r="P91" s="167"/>
      <c r="Q91" s="167"/>
      <c r="R91" s="167"/>
      <c r="S91" s="167"/>
      <c r="T91" s="167"/>
      <c r="U91" s="167"/>
      <c r="V91" s="167"/>
      <c r="W91" s="167"/>
      <c r="X91" s="167"/>
      <c r="Y91" s="167"/>
      <c r="Z91" s="167"/>
    </row>
    <row r="92" spans="1:26" ht="12.65" customHeight="1" x14ac:dyDescent="0.25">
      <c r="A92" s="179"/>
      <c r="B92" s="220" t="s">
        <v>526</v>
      </c>
      <c r="C92" s="285"/>
      <c r="D92" s="200" t="s">
        <v>527</v>
      </c>
      <c r="E92" s="184">
        <v>1</v>
      </c>
      <c r="F92" s="185">
        <v>1</v>
      </c>
      <c r="G92" s="185">
        <v>1</v>
      </c>
      <c r="H92" s="186">
        <v>1</v>
      </c>
      <c r="I92" s="167"/>
      <c r="J92" s="167"/>
      <c r="K92" s="167"/>
      <c r="L92" s="167"/>
      <c r="M92" s="167"/>
      <c r="N92" s="167"/>
      <c r="O92" s="167"/>
      <c r="P92" s="167"/>
      <c r="Q92" s="167"/>
      <c r="R92" s="167"/>
      <c r="S92" s="167"/>
      <c r="T92" s="167"/>
      <c r="U92" s="167"/>
      <c r="V92" s="167"/>
      <c r="W92" s="167"/>
      <c r="X92" s="167"/>
      <c r="Y92" s="167"/>
      <c r="Z92" s="167"/>
    </row>
    <row r="93" spans="1:26" ht="13" customHeight="1" thickBot="1" x14ac:dyDescent="0.3">
      <c r="A93" s="180"/>
      <c r="B93" s="219" t="s">
        <v>528</v>
      </c>
      <c r="C93" s="284"/>
      <c r="D93" s="191" t="s">
        <v>40</v>
      </c>
      <c r="E93" s="187">
        <v>0</v>
      </c>
      <c r="F93" s="188">
        <v>0</v>
      </c>
      <c r="G93" s="188">
        <v>0</v>
      </c>
      <c r="H93" s="189">
        <v>0</v>
      </c>
      <c r="I93" s="167"/>
      <c r="J93" s="167"/>
      <c r="K93" s="167"/>
      <c r="L93" s="167"/>
      <c r="M93" s="167"/>
      <c r="N93" s="167"/>
      <c r="O93" s="167"/>
      <c r="P93" s="167"/>
      <c r="Q93" s="167"/>
      <c r="R93" s="167"/>
      <c r="S93" s="167"/>
      <c r="T93" s="167"/>
      <c r="U93" s="167"/>
      <c r="V93" s="167"/>
      <c r="W93" s="167"/>
      <c r="X93" s="167"/>
      <c r="Y93" s="167"/>
      <c r="Z93" s="167"/>
    </row>
    <row r="94" spans="1:26" ht="12.65" customHeight="1" x14ac:dyDescent="0.25">
      <c r="A94" s="178" t="s">
        <v>536</v>
      </c>
      <c r="B94" s="216" t="s">
        <v>523</v>
      </c>
      <c r="C94" s="281"/>
      <c r="D94" s="192" t="s">
        <v>1624</v>
      </c>
      <c r="E94" s="204">
        <v>0.22750000000000001</v>
      </c>
      <c r="F94" s="205">
        <v>0.24779999999999999</v>
      </c>
      <c r="G94" s="205">
        <v>0.23949999999999999</v>
      </c>
      <c r="H94" s="206">
        <v>0.24779999999999999</v>
      </c>
      <c r="I94" s="167"/>
      <c r="J94" s="167"/>
      <c r="K94" s="167"/>
      <c r="L94" s="167"/>
      <c r="M94" s="167"/>
      <c r="N94" s="167"/>
      <c r="O94" s="167"/>
      <c r="P94" s="167"/>
      <c r="Q94" s="167"/>
      <c r="R94" s="167"/>
      <c r="S94" s="167"/>
      <c r="T94" s="167"/>
      <c r="U94" s="167"/>
      <c r="V94" s="167"/>
      <c r="W94" s="167"/>
      <c r="X94" s="167"/>
      <c r="Y94" s="167"/>
      <c r="Z94" s="167"/>
    </row>
    <row r="95" spans="1:26" ht="12.65" customHeight="1" x14ac:dyDescent="0.25">
      <c r="A95" s="179"/>
      <c r="B95" s="220" t="s">
        <v>524</v>
      </c>
      <c r="C95" s="285"/>
      <c r="D95" s="193" t="s">
        <v>525</v>
      </c>
      <c r="E95" s="184" t="s">
        <v>31</v>
      </c>
      <c r="F95" s="185" t="s">
        <v>31</v>
      </c>
      <c r="G95" s="185" t="s">
        <v>31</v>
      </c>
      <c r="H95" s="186" t="s">
        <v>31</v>
      </c>
      <c r="I95" s="167"/>
      <c r="J95" s="167"/>
      <c r="K95" s="167"/>
      <c r="L95" s="167"/>
      <c r="M95" s="167"/>
      <c r="N95" s="167"/>
      <c r="O95" s="167"/>
      <c r="P95" s="167"/>
      <c r="Q95" s="167"/>
      <c r="R95" s="167"/>
      <c r="S95" s="167"/>
      <c r="T95" s="167"/>
      <c r="U95" s="167"/>
      <c r="V95" s="167"/>
      <c r="W95" s="167"/>
      <c r="X95" s="167"/>
      <c r="Y95" s="167"/>
      <c r="Z95" s="167"/>
    </row>
    <row r="96" spans="1:26" ht="12.65" customHeight="1" x14ac:dyDescent="0.25">
      <c r="A96" s="179"/>
      <c r="B96" s="220" t="s">
        <v>526</v>
      </c>
      <c r="C96" s="285"/>
      <c r="D96" s="200" t="s">
        <v>527</v>
      </c>
      <c r="E96" s="194">
        <v>1</v>
      </c>
      <c r="F96" s="195"/>
      <c r="G96" s="195"/>
      <c r="H96" s="196"/>
      <c r="I96" s="167"/>
      <c r="J96" s="167"/>
      <c r="K96" s="167"/>
      <c r="L96" s="167"/>
      <c r="M96" s="167"/>
      <c r="N96" s="167"/>
      <c r="O96" s="167"/>
      <c r="P96" s="167"/>
      <c r="Q96" s="167"/>
      <c r="R96" s="167"/>
      <c r="S96" s="167"/>
      <c r="T96" s="167"/>
      <c r="U96" s="167"/>
      <c r="V96" s="167"/>
      <c r="W96" s="167"/>
      <c r="X96" s="167"/>
      <c r="Y96" s="167"/>
      <c r="Z96" s="167"/>
    </row>
    <row r="97" spans="1:26" ht="13" customHeight="1" thickBot="1" x14ac:dyDescent="0.3">
      <c r="A97" s="180"/>
      <c r="B97" s="219" t="s">
        <v>528</v>
      </c>
      <c r="C97" s="284"/>
      <c r="D97" s="191" t="s">
        <v>40</v>
      </c>
      <c r="E97" s="187">
        <v>185</v>
      </c>
      <c r="F97" s="188">
        <v>205</v>
      </c>
      <c r="G97" s="188">
        <v>200</v>
      </c>
      <c r="H97" s="189">
        <v>205</v>
      </c>
      <c r="I97" s="167"/>
      <c r="J97" s="167"/>
      <c r="K97" s="167"/>
      <c r="L97" s="167"/>
      <c r="M97" s="167"/>
      <c r="N97" s="167"/>
      <c r="O97" s="167"/>
      <c r="P97" s="167"/>
      <c r="Q97" s="167"/>
      <c r="R97" s="167"/>
      <c r="S97" s="167"/>
      <c r="T97" s="167"/>
      <c r="U97" s="167"/>
      <c r="V97" s="167"/>
      <c r="W97" s="167"/>
      <c r="X97" s="167"/>
      <c r="Y97" s="167"/>
      <c r="Z97" s="167"/>
    </row>
    <row r="98" spans="1:26" ht="12.65" customHeight="1" x14ac:dyDescent="0.25">
      <c r="A98" s="178" t="s">
        <v>89</v>
      </c>
      <c r="B98" s="216" t="s">
        <v>523</v>
      </c>
      <c r="C98" s="281" t="s">
        <v>1939</v>
      </c>
      <c r="D98" s="192" t="s">
        <v>1624</v>
      </c>
      <c r="E98" s="181">
        <v>1.3300000000000001E-10</v>
      </c>
      <c r="F98" s="182">
        <v>1.5400000000000001E-10</v>
      </c>
      <c r="G98" s="215">
        <v>6.2199999999999997E-6</v>
      </c>
      <c r="H98" s="183">
        <v>1.5400000000000001E-10</v>
      </c>
      <c r="I98" s="167"/>
      <c r="J98" s="167"/>
      <c r="K98" s="167"/>
      <c r="L98" s="167"/>
      <c r="M98" s="167"/>
      <c r="N98" s="167"/>
      <c r="O98" s="167"/>
      <c r="P98" s="167"/>
      <c r="Q98" s="167"/>
      <c r="R98" s="167"/>
      <c r="S98" s="167"/>
      <c r="T98" s="167"/>
      <c r="U98" s="167"/>
      <c r="V98" s="167"/>
      <c r="W98" s="167"/>
      <c r="X98" s="167"/>
      <c r="Y98" s="167"/>
      <c r="Z98" s="167"/>
    </row>
    <row r="99" spans="1:26" ht="12.65" customHeight="1" x14ac:dyDescent="0.25">
      <c r="A99" s="179"/>
      <c r="B99" s="217"/>
      <c r="C99" s="282" t="s">
        <v>1940</v>
      </c>
      <c r="D99" s="193"/>
      <c r="E99" s="194">
        <v>0</v>
      </c>
      <c r="F99" s="195"/>
      <c r="G99" s="195"/>
      <c r="H99" s="196"/>
      <c r="I99" s="167"/>
      <c r="J99" s="167"/>
      <c r="K99" s="167"/>
      <c r="L99" s="167"/>
      <c r="M99" s="167"/>
      <c r="N99" s="167"/>
      <c r="O99" s="167"/>
      <c r="P99" s="167"/>
      <c r="Q99" s="167"/>
      <c r="R99" s="167"/>
      <c r="S99" s="167"/>
      <c r="T99" s="167"/>
      <c r="U99" s="167"/>
      <c r="V99" s="167"/>
      <c r="W99" s="167"/>
      <c r="X99" s="167"/>
      <c r="Y99" s="167"/>
      <c r="Z99" s="167"/>
    </row>
    <row r="100" spans="1:26" ht="12.65" customHeight="1" x14ac:dyDescent="0.25">
      <c r="A100" s="179"/>
      <c r="B100" s="218" t="s">
        <v>524</v>
      </c>
      <c r="C100" s="283" t="s">
        <v>1939</v>
      </c>
      <c r="D100" s="190" t="s">
        <v>525</v>
      </c>
      <c r="E100" s="197" t="s">
        <v>31</v>
      </c>
      <c r="F100" s="198" t="s">
        <v>31</v>
      </c>
      <c r="G100" s="198" t="s">
        <v>31</v>
      </c>
      <c r="H100" s="199" t="s">
        <v>31</v>
      </c>
      <c r="I100" s="167"/>
      <c r="J100" s="167"/>
      <c r="K100" s="167"/>
      <c r="L100" s="167"/>
      <c r="M100" s="167"/>
      <c r="N100" s="167"/>
      <c r="O100" s="167"/>
      <c r="P100" s="167"/>
      <c r="Q100" s="167"/>
      <c r="R100" s="167"/>
      <c r="S100" s="167"/>
      <c r="T100" s="167"/>
      <c r="U100" s="167"/>
      <c r="V100" s="167"/>
      <c r="W100" s="167"/>
      <c r="X100" s="167"/>
      <c r="Y100" s="167"/>
      <c r="Z100" s="167"/>
    </row>
    <row r="101" spans="1:26" ht="12.65" customHeight="1" x14ac:dyDescent="0.25">
      <c r="A101" s="179"/>
      <c r="B101" s="217"/>
      <c r="C101" s="282" t="s">
        <v>1940</v>
      </c>
      <c r="D101" s="193"/>
      <c r="E101" s="194" t="s">
        <v>31</v>
      </c>
      <c r="F101" s="195" t="s">
        <v>31</v>
      </c>
      <c r="G101" s="195" t="s">
        <v>31</v>
      </c>
      <c r="H101" s="196" t="s">
        <v>31</v>
      </c>
      <c r="I101" s="167"/>
      <c r="J101" s="167"/>
      <c r="K101" s="167"/>
      <c r="L101" s="167"/>
      <c r="M101" s="167"/>
      <c r="N101" s="167"/>
      <c r="O101" s="167"/>
      <c r="P101" s="167"/>
      <c r="Q101" s="167"/>
      <c r="R101" s="167"/>
      <c r="S101" s="167"/>
      <c r="T101" s="167"/>
      <c r="U101" s="167"/>
      <c r="V101" s="167"/>
      <c r="W101" s="167"/>
      <c r="X101" s="167"/>
      <c r="Y101" s="167"/>
      <c r="Z101" s="167"/>
    </row>
    <row r="102" spans="1:26" ht="12.65" customHeight="1" x14ac:dyDescent="0.25">
      <c r="A102" s="179"/>
      <c r="B102" s="218" t="s">
        <v>526</v>
      </c>
      <c r="C102" s="283" t="s">
        <v>1939</v>
      </c>
      <c r="D102" s="190" t="s">
        <v>527</v>
      </c>
      <c r="E102" s="197">
        <v>3</v>
      </c>
      <c r="F102" s="198">
        <v>3</v>
      </c>
      <c r="G102" s="198">
        <v>2</v>
      </c>
      <c r="H102" s="199">
        <v>3</v>
      </c>
      <c r="I102" s="167"/>
      <c r="J102" s="167"/>
      <c r="K102" s="167"/>
      <c r="L102" s="167"/>
      <c r="M102" s="167"/>
      <c r="N102" s="167"/>
      <c r="O102" s="167"/>
      <c r="P102" s="167"/>
      <c r="Q102" s="167"/>
      <c r="R102" s="167"/>
      <c r="S102" s="167"/>
      <c r="T102" s="167"/>
      <c r="U102" s="167"/>
      <c r="V102" s="167"/>
      <c r="W102" s="167"/>
      <c r="X102" s="167"/>
      <c r="Y102" s="167"/>
      <c r="Z102" s="167"/>
    </row>
    <row r="103" spans="1:26" ht="12.65" customHeight="1" x14ac:dyDescent="0.25">
      <c r="A103" s="179"/>
      <c r="B103" s="217"/>
      <c r="C103" s="282" t="s">
        <v>1940</v>
      </c>
      <c r="D103" s="193"/>
      <c r="E103" s="194">
        <v>3</v>
      </c>
      <c r="F103" s="195">
        <v>3</v>
      </c>
      <c r="G103" s="195">
        <v>2</v>
      </c>
      <c r="H103" s="196">
        <v>3</v>
      </c>
      <c r="I103" s="167"/>
      <c r="J103" s="167"/>
      <c r="K103" s="167"/>
      <c r="L103" s="167"/>
      <c r="M103" s="167"/>
      <c r="N103" s="167"/>
      <c r="O103" s="167"/>
      <c r="P103" s="167"/>
      <c r="Q103" s="167"/>
      <c r="R103" s="167"/>
      <c r="S103" s="167"/>
      <c r="T103" s="167"/>
      <c r="U103" s="167"/>
      <c r="V103" s="167"/>
      <c r="W103" s="167"/>
      <c r="X103" s="167"/>
      <c r="Y103" s="167"/>
      <c r="Z103" s="167"/>
    </row>
    <row r="104" spans="1:26" ht="12.65" customHeight="1" x14ac:dyDescent="0.25">
      <c r="A104" s="179"/>
      <c r="B104" s="218" t="s">
        <v>528</v>
      </c>
      <c r="C104" s="283" t="s">
        <v>1939</v>
      </c>
      <c r="D104" s="190" t="s">
        <v>40</v>
      </c>
      <c r="E104" s="197">
        <v>750</v>
      </c>
      <c r="F104" s="198">
        <v>430</v>
      </c>
      <c r="G104" s="198">
        <v>1300</v>
      </c>
      <c r="H104" s="199">
        <v>430</v>
      </c>
      <c r="I104" s="167"/>
      <c r="J104" s="167"/>
      <c r="K104" s="167"/>
      <c r="L104" s="167"/>
      <c r="M104" s="167"/>
      <c r="N104" s="167"/>
      <c r="O104" s="167"/>
      <c r="P104" s="167"/>
      <c r="Q104" s="167"/>
      <c r="R104" s="167"/>
      <c r="S104" s="167"/>
      <c r="T104" s="167"/>
      <c r="U104" s="167"/>
      <c r="V104" s="167"/>
      <c r="W104" s="167"/>
      <c r="X104" s="167"/>
      <c r="Y104" s="167"/>
      <c r="Z104" s="167"/>
    </row>
    <row r="105" spans="1:26" ht="13" customHeight="1" thickBot="1" x14ac:dyDescent="0.3">
      <c r="A105" s="180"/>
      <c r="B105" s="219"/>
      <c r="C105" s="284" t="s">
        <v>1940</v>
      </c>
      <c r="D105" s="191"/>
      <c r="E105" s="187">
        <v>1200</v>
      </c>
      <c r="F105" s="188">
        <v>950</v>
      </c>
      <c r="G105" s="188">
        <v>2700</v>
      </c>
      <c r="H105" s="189">
        <v>950</v>
      </c>
      <c r="I105" s="167"/>
      <c r="J105" s="167"/>
      <c r="K105" s="167"/>
      <c r="L105" s="167"/>
      <c r="M105" s="167"/>
      <c r="N105" s="167"/>
      <c r="O105" s="167"/>
      <c r="P105" s="167"/>
      <c r="Q105" s="167"/>
      <c r="R105" s="167"/>
      <c r="S105" s="167"/>
      <c r="T105" s="167"/>
      <c r="U105" s="167"/>
      <c r="V105" s="167"/>
      <c r="W105" s="167"/>
      <c r="X105" s="167"/>
      <c r="Y105" s="167"/>
      <c r="Z105" s="167"/>
    </row>
    <row r="106" spans="1:26" ht="12.65" customHeight="1" x14ac:dyDescent="0.25">
      <c r="A106" s="178" t="s">
        <v>87</v>
      </c>
      <c r="B106" s="216" t="s">
        <v>523</v>
      </c>
      <c r="C106" s="281" t="s">
        <v>1941</v>
      </c>
      <c r="D106" s="192" t="s">
        <v>1624</v>
      </c>
      <c r="E106" s="204">
        <v>1.2499999999999999E-7</v>
      </c>
      <c r="F106" s="205">
        <v>1.2499999999999999E-7</v>
      </c>
      <c r="G106" s="205">
        <v>7.5000000000000002E-7</v>
      </c>
      <c r="H106" s="206">
        <v>1.2499999999999999E-7</v>
      </c>
      <c r="I106" s="167"/>
      <c r="J106" s="167"/>
      <c r="K106" s="167"/>
      <c r="L106" s="167"/>
      <c r="M106" s="167"/>
      <c r="N106" s="167"/>
      <c r="O106" s="167"/>
      <c r="P106" s="167"/>
      <c r="Q106" s="167"/>
      <c r="R106" s="167"/>
      <c r="S106" s="167"/>
      <c r="T106" s="167"/>
      <c r="U106" s="167"/>
      <c r="V106" s="167"/>
      <c r="W106" s="167"/>
      <c r="X106" s="167"/>
      <c r="Y106" s="167"/>
      <c r="Z106" s="167"/>
    </row>
    <row r="107" spans="1:26" ht="12.65" customHeight="1" x14ac:dyDescent="0.25">
      <c r="A107" s="179"/>
      <c r="B107" s="217"/>
      <c r="C107" s="282" t="s">
        <v>1942</v>
      </c>
      <c r="D107" s="193"/>
      <c r="E107" s="194">
        <v>0</v>
      </c>
      <c r="F107" s="195"/>
      <c r="G107" s="195"/>
      <c r="H107" s="196"/>
      <c r="I107" s="167"/>
      <c r="J107" s="167"/>
      <c r="K107" s="167"/>
      <c r="L107" s="167"/>
      <c r="M107" s="167"/>
      <c r="N107" s="167"/>
      <c r="O107" s="167"/>
      <c r="P107" s="167"/>
      <c r="Q107" s="167"/>
      <c r="R107" s="167"/>
      <c r="S107" s="167"/>
      <c r="T107" s="167"/>
      <c r="U107" s="167"/>
      <c r="V107" s="167"/>
      <c r="W107" s="167"/>
      <c r="X107" s="167"/>
      <c r="Y107" s="167"/>
      <c r="Z107" s="167"/>
    </row>
    <row r="108" spans="1:26" ht="12.65" customHeight="1" x14ac:dyDescent="0.25">
      <c r="A108" s="179"/>
      <c r="B108" s="218" t="s">
        <v>524</v>
      </c>
      <c r="C108" s="283" t="s">
        <v>1941</v>
      </c>
      <c r="D108" s="190" t="s">
        <v>525</v>
      </c>
      <c r="E108" s="197" t="s">
        <v>31</v>
      </c>
      <c r="F108" s="198" t="s">
        <v>31</v>
      </c>
      <c r="G108" s="198" t="s">
        <v>31</v>
      </c>
      <c r="H108" s="199" t="s">
        <v>31</v>
      </c>
      <c r="I108" s="167"/>
      <c r="J108" s="167"/>
      <c r="K108" s="167"/>
      <c r="L108" s="167"/>
      <c r="M108" s="167"/>
      <c r="N108" s="167"/>
      <c r="O108" s="167"/>
      <c r="P108" s="167"/>
      <c r="Q108" s="167"/>
      <c r="R108" s="167"/>
      <c r="S108" s="167"/>
      <c r="T108" s="167"/>
      <c r="U108" s="167"/>
      <c r="V108" s="167"/>
      <c r="W108" s="167"/>
      <c r="X108" s="167"/>
      <c r="Y108" s="167"/>
      <c r="Z108" s="167"/>
    </row>
    <row r="109" spans="1:26" ht="12.65" customHeight="1" x14ac:dyDescent="0.25">
      <c r="A109" s="179"/>
      <c r="B109" s="217"/>
      <c r="C109" s="282" t="s">
        <v>1942</v>
      </c>
      <c r="D109" s="193"/>
      <c r="E109" s="194" t="s">
        <v>31</v>
      </c>
      <c r="F109" s="195" t="s">
        <v>31</v>
      </c>
      <c r="G109" s="195" t="s">
        <v>31</v>
      </c>
      <c r="H109" s="196" t="s">
        <v>31</v>
      </c>
      <c r="I109" s="167"/>
      <c r="J109" s="167"/>
      <c r="K109" s="167"/>
      <c r="L109" s="167"/>
      <c r="M109" s="167"/>
      <c r="N109" s="167"/>
      <c r="O109" s="167"/>
      <c r="P109" s="167"/>
      <c r="Q109" s="167"/>
      <c r="R109" s="167"/>
      <c r="S109" s="167"/>
      <c r="T109" s="167"/>
      <c r="U109" s="167"/>
      <c r="V109" s="167"/>
      <c r="W109" s="167"/>
      <c r="X109" s="167"/>
      <c r="Y109" s="167"/>
      <c r="Z109" s="167"/>
    </row>
    <row r="110" spans="1:26" ht="12.65" customHeight="1" x14ac:dyDescent="0.25">
      <c r="A110" s="179"/>
      <c r="B110" s="218" t="s">
        <v>526</v>
      </c>
      <c r="C110" s="283" t="s">
        <v>1941</v>
      </c>
      <c r="D110" s="190" t="s">
        <v>527</v>
      </c>
      <c r="E110" s="197">
        <v>2</v>
      </c>
      <c r="F110" s="198">
        <v>2</v>
      </c>
      <c r="G110" s="198">
        <v>2</v>
      </c>
      <c r="H110" s="199">
        <v>2</v>
      </c>
      <c r="I110" s="167"/>
      <c r="J110" s="167"/>
      <c r="K110" s="167"/>
      <c r="L110" s="167"/>
      <c r="M110" s="167"/>
      <c r="N110" s="167"/>
      <c r="O110" s="167"/>
      <c r="P110" s="167"/>
      <c r="Q110" s="167"/>
      <c r="R110" s="167"/>
      <c r="S110" s="167"/>
      <c r="T110" s="167"/>
      <c r="U110" s="167"/>
      <c r="V110" s="167"/>
      <c r="W110" s="167"/>
      <c r="X110" s="167"/>
      <c r="Y110" s="167"/>
      <c r="Z110" s="167"/>
    </row>
    <row r="111" spans="1:26" ht="12.65" customHeight="1" x14ac:dyDescent="0.25">
      <c r="A111" s="179"/>
      <c r="B111" s="217"/>
      <c r="C111" s="282" t="s">
        <v>1942</v>
      </c>
      <c r="D111" s="193"/>
      <c r="E111" s="194">
        <v>2</v>
      </c>
      <c r="F111" s="195">
        <v>2</v>
      </c>
      <c r="G111" s="195">
        <v>2</v>
      </c>
      <c r="H111" s="196">
        <v>2</v>
      </c>
      <c r="I111" s="167"/>
      <c r="J111" s="167"/>
      <c r="K111" s="167"/>
      <c r="L111" s="167"/>
      <c r="M111" s="167"/>
      <c r="N111" s="167"/>
      <c r="O111" s="167"/>
      <c r="P111" s="167"/>
      <c r="Q111" s="167"/>
      <c r="R111" s="167"/>
      <c r="S111" s="167"/>
      <c r="T111" s="167"/>
      <c r="U111" s="167"/>
      <c r="V111" s="167"/>
      <c r="W111" s="167"/>
      <c r="X111" s="167"/>
      <c r="Y111" s="167"/>
      <c r="Z111" s="167"/>
    </row>
    <row r="112" spans="1:26" ht="12.65" customHeight="1" x14ac:dyDescent="0.25">
      <c r="A112" s="179"/>
      <c r="B112" s="218" t="s">
        <v>528</v>
      </c>
      <c r="C112" s="283" t="s">
        <v>1941</v>
      </c>
      <c r="D112" s="190" t="s">
        <v>40</v>
      </c>
      <c r="E112" s="197">
        <v>800</v>
      </c>
      <c r="F112" s="198">
        <v>500</v>
      </c>
      <c r="G112" s="198">
        <v>1100</v>
      </c>
      <c r="H112" s="199">
        <v>500</v>
      </c>
      <c r="I112" s="167"/>
      <c r="J112" s="167"/>
      <c r="K112" s="167"/>
      <c r="L112" s="167"/>
      <c r="M112" s="167"/>
      <c r="N112" s="167"/>
      <c r="O112" s="167"/>
      <c r="P112" s="167"/>
      <c r="Q112" s="167"/>
      <c r="R112" s="167"/>
      <c r="S112" s="167"/>
      <c r="T112" s="167"/>
      <c r="U112" s="167"/>
      <c r="V112" s="167"/>
      <c r="W112" s="167"/>
      <c r="X112" s="167"/>
      <c r="Y112" s="167"/>
      <c r="Z112" s="167"/>
    </row>
    <row r="113" spans="1:26" ht="13" customHeight="1" thickBot="1" x14ac:dyDescent="0.3">
      <c r="A113" s="180"/>
      <c r="B113" s="219"/>
      <c r="C113" s="284" t="s">
        <v>1942</v>
      </c>
      <c r="D113" s="191"/>
      <c r="E113" s="187">
        <v>850</v>
      </c>
      <c r="F113" s="188">
        <v>550</v>
      </c>
      <c r="G113" s="188">
        <v>1400</v>
      </c>
      <c r="H113" s="189">
        <v>550</v>
      </c>
      <c r="I113" s="167"/>
      <c r="J113" s="167"/>
      <c r="K113" s="167"/>
      <c r="L113" s="167"/>
      <c r="M113" s="167"/>
      <c r="N113" s="167"/>
      <c r="O113" s="167"/>
      <c r="P113" s="167"/>
      <c r="Q113" s="167"/>
      <c r="R113" s="167"/>
      <c r="S113" s="167"/>
      <c r="T113" s="167"/>
      <c r="U113" s="167"/>
      <c r="V113" s="167"/>
      <c r="W113" s="167"/>
      <c r="X113" s="167"/>
      <c r="Y113" s="167"/>
      <c r="Z113" s="167"/>
    </row>
    <row r="114" spans="1:26" ht="12.65" customHeight="1" x14ac:dyDescent="0.25">
      <c r="A114" s="178" t="s">
        <v>198</v>
      </c>
      <c r="B114" s="216" t="s">
        <v>523</v>
      </c>
      <c r="C114" s="281"/>
      <c r="D114" s="192" t="s">
        <v>527</v>
      </c>
      <c r="E114" s="181">
        <v>0</v>
      </c>
      <c r="F114" s="182">
        <v>0</v>
      </c>
      <c r="G114" s="182">
        <v>0</v>
      </c>
      <c r="H114" s="183">
        <v>0</v>
      </c>
      <c r="I114" s="167"/>
      <c r="J114" s="167"/>
      <c r="K114" s="167"/>
      <c r="L114" s="167"/>
      <c r="M114" s="167"/>
      <c r="N114" s="167"/>
      <c r="O114" s="167"/>
      <c r="P114" s="167"/>
      <c r="Q114" s="167"/>
      <c r="R114" s="167"/>
      <c r="S114" s="167"/>
      <c r="T114" s="167"/>
      <c r="U114" s="167"/>
      <c r="V114" s="167"/>
      <c r="W114" s="167"/>
      <c r="X114" s="167"/>
      <c r="Y114" s="167"/>
      <c r="Z114" s="167"/>
    </row>
    <row r="115" spans="1:26" ht="12.65" customHeight="1" x14ac:dyDescent="0.25">
      <c r="A115" s="179"/>
      <c r="B115" s="220" t="s">
        <v>524</v>
      </c>
      <c r="C115" s="285"/>
      <c r="D115" s="200" t="s">
        <v>527</v>
      </c>
      <c r="E115" s="184">
        <v>0</v>
      </c>
      <c r="F115" s="185">
        <v>0</v>
      </c>
      <c r="G115" s="185">
        <v>0</v>
      </c>
      <c r="H115" s="186">
        <v>0</v>
      </c>
      <c r="I115" s="167"/>
      <c r="J115" s="167"/>
      <c r="K115" s="167"/>
      <c r="L115" s="167"/>
      <c r="M115" s="167"/>
      <c r="N115" s="167"/>
      <c r="O115" s="167"/>
      <c r="P115" s="167"/>
      <c r="Q115" s="167"/>
      <c r="R115" s="167"/>
      <c r="S115" s="167"/>
      <c r="T115" s="167"/>
      <c r="U115" s="167"/>
      <c r="V115" s="167"/>
      <c r="W115" s="167"/>
      <c r="X115" s="167"/>
      <c r="Y115" s="167"/>
      <c r="Z115" s="167"/>
    </row>
    <row r="116" spans="1:26" ht="12.65" customHeight="1" x14ac:dyDescent="0.25">
      <c r="A116" s="179"/>
      <c r="B116" s="220" t="s">
        <v>526</v>
      </c>
      <c r="C116" s="285"/>
      <c r="D116" s="200" t="s">
        <v>527</v>
      </c>
      <c r="E116" s="184">
        <v>1</v>
      </c>
      <c r="F116" s="185">
        <v>1</v>
      </c>
      <c r="G116" s="185">
        <v>1</v>
      </c>
      <c r="H116" s="186">
        <v>1</v>
      </c>
      <c r="I116" s="167"/>
      <c r="J116" s="167"/>
      <c r="K116" s="167"/>
      <c r="L116" s="167"/>
      <c r="M116" s="167"/>
      <c r="N116" s="167"/>
      <c r="O116" s="167"/>
      <c r="P116" s="167"/>
      <c r="Q116" s="167"/>
      <c r="R116" s="167"/>
      <c r="S116" s="167"/>
      <c r="T116" s="167"/>
      <c r="U116" s="167"/>
      <c r="V116" s="167"/>
      <c r="W116" s="167"/>
      <c r="X116" s="167"/>
      <c r="Y116" s="167"/>
      <c r="Z116" s="167"/>
    </row>
    <row r="117" spans="1:26" ht="13" customHeight="1" thickBot="1" x14ac:dyDescent="0.3">
      <c r="A117" s="180"/>
      <c r="B117" s="219" t="s">
        <v>528</v>
      </c>
      <c r="C117" s="284"/>
      <c r="D117" s="191" t="s">
        <v>40</v>
      </c>
      <c r="E117" s="187">
        <v>130</v>
      </c>
      <c r="F117" s="188">
        <v>130</v>
      </c>
      <c r="G117" s="188">
        <v>130</v>
      </c>
      <c r="H117" s="189">
        <v>130</v>
      </c>
      <c r="I117" s="167"/>
      <c r="J117" s="167"/>
      <c r="K117" s="167"/>
      <c r="L117" s="167"/>
      <c r="M117" s="167"/>
      <c r="N117" s="167"/>
      <c r="O117" s="167"/>
      <c r="P117" s="167"/>
      <c r="Q117" s="167"/>
      <c r="R117" s="167"/>
      <c r="S117" s="167"/>
      <c r="T117" s="167"/>
      <c r="U117" s="167"/>
      <c r="V117" s="167"/>
      <c r="W117" s="167"/>
      <c r="X117" s="167"/>
      <c r="Y117" s="167"/>
      <c r="Z117" s="167"/>
    </row>
    <row r="118" spans="1:26" ht="12.65" customHeight="1" x14ac:dyDescent="0.25">
      <c r="A118" s="178" t="s">
        <v>537</v>
      </c>
      <c r="B118" s="216" t="s">
        <v>523</v>
      </c>
      <c r="C118" s="281"/>
      <c r="D118" s="192" t="s">
        <v>527</v>
      </c>
      <c r="E118" s="181">
        <v>0</v>
      </c>
      <c r="F118" s="182">
        <v>0</v>
      </c>
      <c r="G118" s="182">
        <v>0</v>
      </c>
      <c r="H118" s="183">
        <v>0</v>
      </c>
      <c r="I118" s="167"/>
      <c r="J118" s="167"/>
      <c r="K118" s="167"/>
      <c r="L118" s="167"/>
      <c r="M118" s="167"/>
      <c r="N118" s="167"/>
      <c r="O118" s="167"/>
      <c r="P118" s="167"/>
      <c r="Q118" s="167"/>
      <c r="R118" s="167"/>
      <c r="S118" s="167"/>
      <c r="T118" s="167"/>
      <c r="U118" s="167"/>
      <c r="V118" s="167"/>
      <c r="W118" s="167"/>
      <c r="X118" s="167"/>
      <c r="Y118" s="167"/>
      <c r="Z118" s="167"/>
    </row>
    <row r="119" spans="1:26" ht="12.65" customHeight="1" x14ac:dyDescent="0.25">
      <c r="A119" s="179"/>
      <c r="B119" s="220" t="s">
        <v>524</v>
      </c>
      <c r="C119" s="285"/>
      <c r="D119" s="200" t="s">
        <v>527</v>
      </c>
      <c r="E119" s="184">
        <v>0</v>
      </c>
      <c r="F119" s="185">
        <v>0</v>
      </c>
      <c r="G119" s="185">
        <v>0</v>
      </c>
      <c r="H119" s="186">
        <v>0</v>
      </c>
      <c r="I119" s="167"/>
      <c r="J119" s="167"/>
      <c r="K119" s="167"/>
      <c r="L119" s="167"/>
      <c r="M119" s="167"/>
      <c r="N119" s="167"/>
      <c r="O119" s="167"/>
      <c r="P119" s="167"/>
      <c r="Q119" s="167"/>
      <c r="R119" s="167"/>
      <c r="S119" s="167"/>
      <c r="T119" s="167"/>
      <c r="U119" s="167"/>
      <c r="V119" s="167"/>
      <c r="W119" s="167"/>
      <c r="X119" s="167"/>
      <c r="Y119" s="167"/>
      <c r="Z119" s="167"/>
    </row>
    <row r="120" spans="1:26" ht="12.65" customHeight="1" x14ac:dyDescent="0.25">
      <c r="A120" s="179"/>
      <c r="B120" s="220" t="s">
        <v>526</v>
      </c>
      <c r="C120" s="285"/>
      <c r="D120" s="200" t="s">
        <v>527</v>
      </c>
      <c r="E120" s="184">
        <v>1</v>
      </c>
      <c r="F120" s="185">
        <v>1</v>
      </c>
      <c r="G120" s="185">
        <v>1</v>
      </c>
      <c r="H120" s="186">
        <v>1</v>
      </c>
      <c r="I120" s="167"/>
      <c r="J120" s="167"/>
      <c r="K120" s="167"/>
      <c r="L120" s="167"/>
      <c r="M120" s="167"/>
      <c r="N120" s="167"/>
      <c r="O120" s="167"/>
      <c r="P120" s="167"/>
      <c r="Q120" s="167"/>
      <c r="R120" s="167"/>
      <c r="S120" s="167"/>
      <c r="T120" s="167"/>
      <c r="U120" s="167"/>
      <c r="V120" s="167"/>
      <c r="W120" s="167"/>
      <c r="X120" s="167"/>
      <c r="Y120" s="167"/>
      <c r="Z120" s="167"/>
    </row>
    <row r="121" spans="1:26" ht="13" customHeight="1" thickBot="1" x14ac:dyDescent="0.3">
      <c r="A121" s="180"/>
      <c r="B121" s="219" t="s">
        <v>528</v>
      </c>
      <c r="C121" s="284"/>
      <c r="D121" s="191" t="s">
        <v>40</v>
      </c>
      <c r="E121" s="187">
        <v>100</v>
      </c>
      <c r="F121" s="188">
        <v>80</v>
      </c>
      <c r="G121" s="188">
        <v>210</v>
      </c>
      <c r="H121" s="189">
        <v>80</v>
      </c>
      <c r="I121" s="167"/>
      <c r="J121" s="167"/>
      <c r="K121" s="167"/>
      <c r="L121" s="167"/>
      <c r="M121" s="167"/>
      <c r="N121" s="167"/>
      <c r="O121" s="167"/>
      <c r="P121" s="167"/>
      <c r="Q121" s="167"/>
      <c r="R121" s="167"/>
      <c r="S121" s="167"/>
      <c r="T121" s="167"/>
      <c r="U121" s="167"/>
      <c r="V121" s="167"/>
      <c r="W121" s="167"/>
      <c r="X121" s="167"/>
      <c r="Y121" s="167"/>
      <c r="Z121" s="167"/>
    </row>
    <row r="122" spans="1:26" ht="12.65" customHeight="1" x14ac:dyDescent="0.25">
      <c r="A122" s="178" t="s">
        <v>538</v>
      </c>
      <c r="B122" s="216" t="s">
        <v>523</v>
      </c>
      <c r="C122" s="281"/>
      <c r="D122" s="192" t="s">
        <v>527</v>
      </c>
      <c r="E122" s="181">
        <v>0</v>
      </c>
      <c r="F122" s="182">
        <v>0</v>
      </c>
      <c r="G122" s="182">
        <v>0</v>
      </c>
      <c r="H122" s="183">
        <v>0</v>
      </c>
      <c r="I122" s="167"/>
      <c r="J122" s="167"/>
      <c r="K122" s="167"/>
      <c r="L122" s="167"/>
      <c r="M122" s="167"/>
      <c r="N122" s="167"/>
      <c r="O122" s="167"/>
      <c r="P122" s="167"/>
      <c r="Q122" s="167"/>
      <c r="R122" s="167"/>
      <c r="S122" s="167"/>
      <c r="T122" s="167"/>
      <c r="U122" s="167"/>
      <c r="V122" s="167"/>
      <c r="W122" s="167"/>
      <c r="X122" s="167"/>
      <c r="Y122" s="167"/>
      <c r="Z122" s="167"/>
    </row>
    <row r="123" spans="1:26" ht="12.65" customHeight="1" x14ac:dyDescent="0.25">
      <c r="A123" s="179"/>
      <c r="B123" s="220" t="s">
        <v>524</v>
      </c>
      <c r="C123" s="285"/>
      <c r="D123" s="200" t="s">
        <v>527</v>
      </c>
      <c r="E123" s="184">
        <v>0</v>
      </c>
      <c r="F123" s="185">
        <v>0</v>
      </c>
      <c r="G123" s="185">
        <v>0</v>
      </c>
      <c r="H123" s="186">
        <v>0</v>
      </c>
      <c r="I123" s="167"/>
      <c r="J123" s="167"/>
      <c r="K123" s="167"/>
      <c r="L123" s="167"/>
      <c r="M123" s="167"/>
      <c r="N123" s="167"/>
      <c r="O123" s="167"/>
      <c r="P123" s="167"/>
      <c r="Q123" s="167"/>
      <c r="R123" s="167"/>
      <c r="S123" s="167"/>
      <c r="T123" s="167"/>
      <c r="U123" s="167"/>
      <c r="V123" s="167"/>
      <c r="W123" s="167"/>
      <c r="X123" s="167"/>
      <c r="Y123" s="167"/>
      <c r="Z123" s="167"/>
    </row>
    <row r="124" spans="1:26" ht="12.65" customHeight="1" x14ac:dyDescent="0.25">
      <c r="A124" s="179"/>
      <c r="B124" s="220" t="s">
        <v>526</v>
      </c>
      <c r="C124" s="285"/>
      <c r="D124" s="200" t="s">
        <v>527</v>
      </c>
      <c r="E124" s="184">
        <v>1</v>
      </c>
      <c r="F124" s="185">
        <v>1</v>
      </c>
      <c r="G124" s="185">
        <v>1</v>
      </c>
      <c r="H124" s="186">
        <v>1</v>
      </c>
      <c r="I124" s="167"/>
      <c r="J124" s="167"/>
      <c r="K124" s="167"/>
      <c r="L124" s="167"/>
      <c r="M124" s="167"/>
      <c r="N124" s="167"/>
      <c r="O124" s="167"/>
      <c r="P124" s="167"/>
      <c r="Q124" s="167"/>
      <c r="R124" s="167"/>
      <c r="S124" s="167"/>
      <c r="T124" s="167"/>
      <c r="U124" s="167"/>
      <c r="V124" s="167"/>
      <c r="W124" s="167"/>
      <c r="X124" s="167"/>
      <c r="Y124" s="167"/>
      <c r="Z124" s="167"/>
    </row>
    <row r="125" spans="1:26" ht="13" customHeight="1" thickBot="1" x14ac:dyDescent="0.3">
      <c r="A125" s="180"/>
      <c r="B125" s="219" t="s">
        <v>528</v>
      </c>
      <c r="C125" s="284"/>
      <c r="D125" s="191" t="s">
        <v>40</v>
      </c>
      <c r="E125" s="187">
        <v>200</v>
      </c>
      <c r="F125" s="188">
        <v>200</v>
      </c>
      <c r="G125" s="188">
        <v>200</v>
      </c>
      <c r="H125" s="189">
        <v>200</v>
      </c>
      <c r="I125" s="167"/>
      <c r="J125" s="167"/>
      <c r="K125" s="167"/>
      <c r="L125" s="167"/>
      <c r="M125" s="167"/>
      <c r="N125" s="167"/>
      <c r="O125" s="167"/>
      <c r="P125" s="167"/>
      <c r="Q125" s="167"/>
      <c r="R125" s="167"/>
      <c r="S125" s="167"/>
      <c r="T125" s="167"/>
      <c r="U125" s="167"/>
      <c r="V125" s="167"/>
      <c r="W125" s="167"/>
      <c r="X125" s="167"/>
      <c r="Y125" s="167"/>
      <c r="Z125" s="167"/>
    </row>
    <row r="126" spans="1:26" ht="12.65" customHeight="1" x14ac:dyDescent="0.25">
      <c r="A126" s="178" t="s">
        <v>120</v>
      </c>
      <c r="B126" s="216" t="s">
        <v>523</v>
      </c>
      <c r="C126" s="281"/>
      <c r="D126" s="192" t="s">
        <v>527</v>
      </c>
      <c r="E126" s="181">
        <v>0</v>
      </c>
      <c r="F126" s="182">
        <v>0</v>
      </c>
      <c r="G126" s="182">
        <v>0</v>
      </c>
      <c r="H126" s="183">
        <v>0</v>
      </c>
      <c r="I126" s="167"/>
      <c r="J126" s="167"/>
      <c r="K126" s="167"/>
      <c r="L126" s="167"/>
      <c r="M126" s="167"/>
      <c r="N126" s="167"/>
      <c r="O126" s="167"/>
      <c r="P126" s="167"/>
      <c r="Q126" s="167"/>
      <c r="R126" s="167"/>
      <c r="S126" s="167"/>
      <c r="T126" s="167"/>
      <c r="U126" s="167"/>
      <c r="V126" s="167"/>
      <c r="W126" s="167"/>
      <c r="X126" s="167"/>
      <c r="Y126" s="167"/>
      <c r="Z126" s="167"/>
    </row>
    <row r="127" spans="1:26" ht="12.65" customHeight="1" x14ac:dyDescent="0.25">
      <c r="A127" s="179"/>
      <c r="B127" s="220" t="s">
        <v>524</v>
      </c>
      <c r="C127" s="285"/>
      <c r="D127" s="200" t="s">
        <v>527</v>
      </c>
      <c r="E127" s="184">
        <v>0</v>
      </c>
      <c r="F127" s="185">
        <v>0</v>
      </c>
      <c r="G127" s="185">
        <v>0</v>
      </c>
      <c r="H127" s="186">
        <v>0</v>
      </c>
      <c r="I127" s="167"/>
      <c r="J127" s="167"/>
      <c r="K127" s="167"/>
      <c r="L127" s="167"/>
      <c r="M127" s="167"/>
      <c r="N127" s="167"/>
      <c r="O127" s="167"/>
      <c r="P127" s="167"/>
      <c r="Q127" s="167"/>
      <c r="R127" s="167"/>
      <c r="S127" s="167"/>
      <c r="T127" s="167"/>
      <c r="U127" s="167"/>
      <c r="V127" s="167"/>
      <c r="W127" s="167"/>
      <c r="X127" s="167"/>
      <c r="Y127" s="167"/>
      <c r="Z127" s="167"/>
    </row>
    <row r="128" spans="1:26" ht="12.65" customHeight="1" x14ac:dyDescent="0.25">
      <c r="A128" s="179"/>
      <c r="B128" s="220" t="s">
        <v>526</v>
      </c>
      <c r="C128" s="285"/>
      <c r="D128" s="200" t="s">
        <v>527</v>
      </c>
      <c r="E128" s="184">
        <v>1</v>
      </c>
      <c r="F128" s="185">
        <v>1</v>
      </c>
      <c r="G128" s="185">
        <v>1</v>
      </c>
      <c r="H128" s="186">
        <v>1</v>
      </c>
      <c r="I128" s="167"/>
      <c r="J128" s="167"/>
      <c r="K128" s="167"/>
      <c r="L128" s="167"/>
      <c r="M128" s="167"/>
      <c r="N128" s="167"/>
      <c r="O128" s="167"/>
      <c r="P128" s="167"/>
      <c r="Q128" s="167"/>
      <c r="R128" s="167"/>
      <c r="S128" s="167"/>
      <c r="T128" s="167"/>
      <c r="U128" s="167"/>
      <c r="V128" s="167"/>
      <c r="W128" s="167"/>
      <c r="X128" s="167"/>
      <c r="Y128" s="167"/>
      <c r="Z128" s="167"/>
    </row>
    <row r="129" spans="1:26" ht="13" customHeight="1" thickBot="1" x14ac:dyDescent="0.3">
      <c r="A129" s="180"/>
      <c r="B129" s="219" t="s">
        <v>528</v>
      </c>
      <c r="C129" s="284"/>
      <c r="D129" s="191" t="s">
        <v>40</v>
      </c>
      <c r="E129" s="187">
        <v>320</v>
      </c>
      <c r="F129" s="188">
        <v>320</v>
      </c>
      <c r="G129" s="188">
        <v>320</v>
      </c>
      <c r="H129" s="189">
        <v>320</v>
      </c>
      <c r="I129" s="167"/>
      <c r="J129" s="167"/>
      <c r="K129" s="167"/>
      <c r="L129" s="167"/>
      <c r="M129" s="167"/>
      <c r="N129" s="167"/>
      <c r="O129" s="167"/>
      <c r="P129" s="167"/>
      <c r="Q129" s="167"/>
      <c r="R129" s="167"/>
      <c r="S129" s="167"/>
      <c r="T129" s="167"/>
      <c r="U129" s="167"/>
      <c r="V129" s="167"/>
      <c r="W129" s="167"/>
      <c r="X129" s="167"/>
      <c r="Y129" s="167"/>
      <c r="Z129" s="167"/>
    </row>
    <row r="130" spans="1:26" ht="12.65" customHeight="1" x14ac:dyDescent="0.25">
      <c r="A130" s="178" t="s">
        <v>539</v>
      </c>
      <c r="B130" s="216" t="s">
        <v>523</v>
      </c>
      <c r="C130" s="281"/>
      <c r="D130" s="192" t="s">
        <v>527</v>
      </c>
      <c r="E130" s="181">
        <v>0</v>
      </c>
      <c r="F130" s="182">
        <v>0</v>
      </c>
      <c r="G130" s="182">
        <v>0</v>
      </c>
      <c r="H130" s="183">
        <v>0</v>
      </c>
      <c r="I130" s="167"/>
      <c r="J130" s="167"/>
      <c r="K130" s="167"/>
      <c r="L130" s="167"/>
      <c r="M130" s="167"/>
      <c r="N130" s="167"/>
      <c r="O130" s="167"/>
      <c r="P130" s="167"/>
      <c r="Q130" s="167"/>
      <c r="R130" s="167"/>
      <c r="S130" s="167"/>
      <c r="T130" s="167"/>
      <c r="U130" s="167"/>
      <c r="V130" s="167"/>
      <c r="W130" s="167"/>
      <c r="X130" s="167"/>
      <c r="Y130" s="167"/>
      <c r="Z130" s="167"/>
    </row>
    <row r="131" spans="1:26" ht="12.65" customHeight="1" x14ac:dyDescent="0.25">
      <c r="A131" s="179"/>
      <c r="B131" s="220" t="s">
        <v>524</v>
      </c>
      <c r="C131" s="285"/>
      <c r="D131" s="200" t="s">
        <v>527</v>
      </c>
      <c r="E131" s="184">
        <v>0</v>
      </c>
      <c r="F131" s="185">
        <v>0</v>
      </c>
      <c r="G131" s="185">
        <v>0</v>
      </c>
      <c r="H131" s="186">
        <v>0</v>
      </c>
      <c r="I131" s="167"/>
      <c r="J131" s="167"/>
      <c r="K131" s="167"/>
      <c r="L131" s="167"/>
      <c r="M131" s="167"/>
      <c r="N131" s="167"/>
      <c r="O131" s="167"/>
      <c r="P131" s="167"/>
      <c r="Q131" s="167"/>
      <c r="R131" s="167"/>
      <c r="S131" s="167"/>
      <c r="T131" s="167"/>
      <c r="U131" s="167"/>
      <c r="V131" s="167"/>
      <c r="W131" s="167"/>
      <c r="X131" s="167"/>
      <c r="Y131" s="167"/>
      <c r="Z131" s="167"/>
    </row>
    <row r="132" spans="1:26" ht="12.65" customHeight="1" x14ac:dyDescent="0.25">
      <c r="A132" s="179"/>
      <c r="B132" s="220" t="s">
        <v>526</v>
      </c>
      <c r="C132" s="285"/>
      <c r="D132" s="200" t="s">
        <v>527</v>
      </c>
      <c r="E132" s="184">
        <v>1</v>
      </c>
      <c r="F132" s="185">
        <v>1</v>
      </c>
      <c r="G132" s="185">
        <v>1</v>
      </c>
      <c r="H132" s="186">
        <v>1</v>
      </c>
      <c r="I132" s="167"/>
      <c r="J132" s="167"/>
      <c r="K132" s="167"/>
      <c r="L132" s="167"/>
      <c r="M132" s="167"/>
      <c r="N132" s="167"/>
      <c r="O132" s="167"/>
      <c r="P132" s="167"/>
      <c r="Q132" s="167"/>
      <c r="R132" s="167"/>
      <c r="S132" s="167"/>
      <c r="T132" s="167"/>
      <c r="U132" s="167"/>
      <c r="V132" s="167"/>
      <c r="W132" s="167"/>
      <c r="X132" s="167"/>
      <c r="Y132" s="167"/>
      <c r="Z132" s="167"/>
    </row>
    <row r="133" spans="1:26" ht="13" customHeight="1" thickBot="1" x14ac:dyDescent="0.3">
      <c r="A133" s="180"/>
      <c r="B133" s="219" t="s">
        <v>528</v>
      </c>
      <c r="C133" s="284"/>
      <c r="D133" s="191" t="s">
        <v>40</v>
      </c>
      <c r="E133" s="187">
        <v>220</v>
      </c>
      <c r="F133" s="188">
        <v>220</v>
      </c>
      <c r="G133" s="188">
        <v>220</v>
      </c>
      <c r="H133" s="189">
        <v>220</v>
      </c>
      <c r="I133" s="167"/>
      <c r="J133" s="167"/>
      <c r="K133" s="167"/>
      <c r="L133" s="167"/>
      <c r="M133" s="167"/>
      <c r="N133" s="167"/>
      <c r="O133" s="167"/>
      <c r="P133" s="167"/>
      <c r="Q133" s="167"/>
      <c r="R133" s="167"/>
      <c r="S133" s="167"/>
      <c r="T133" s="167"/>
      <c r="U133" s="167"/>
      <c r="V133" s="167"/>
      <c r="W133" s="167"/>
      <c r="X133" s="167"/>
      <c r="Y133" s="167"/>
      <c r="Z133" s="167"/>
    </row>
    <row r="134" spans="1:26" ht="12.65" customHeight="1" x14ac:dyDescent="0.25">
      <c r="A134" s="178" t="s">
        <v>540</v>
      </c>
      <c r="B134" s="216" t="s">
        <v>523</v>
      </c>
      <c r="C134" s="281"/>
      <c r="D134" s="192" t="s">
        <v>527</v>
      </c>
      <c r="E134" s="181">
        <v>0</v>
      </c>
      <c r="F134" s="182">
        <v>0</v>
      </c>
      <c r="G134" s="182">
        <v>0</v>
      </c>
      <c r="H134" s="183">
        <v>0</v>
      </c>
      <c r="I134" s="167"/>
      <c r="J134" s="167"/>
      <c r="K134" s="167"/>
      <c r="L134" s="167"/>
      <c r="M134" s="167"/>
      <c r="N134" s="167"/>
      <c r="O134" s="167"/>
      <c r="P134" s="167"/>
      <c r="Q134" s="167"/>
      <c r="R134" s="167"/>
      <c r="S134" s="167"/>
      <c r="T134" s="167"/>
      <c r="U134" s="167"/>
      <c r="V134" s="167"/>
      <c r="W134" s="167"/>
      <c r="X134" s="167"/>
      <c r="Y134" s="167"/>
      <c r="Z134" s="167"/>
    </row>
    <row r="135" spans="1:26" ht="12.65" customHeight="1" x14ac:dyDescent="0.25">
      <c r="A135" s="179"/>
      <c r="B135" s="220" t="s">
        <v>524</v>
      </c>
      <c r="C135" s="285"/>
      <c r="D135" s="200" t="s">
        <v>527</v>
      </c>
      <c r="E135" s="184">
        <v>0</v>
      </c>
      <c r="F135" s="185">
        <v>0</v>
      </c>
      <c r="G135" s="185">
        <v>0</v>
      </c>
      <c r="H135" s="186">
        <v>0</v>
      </c>
      <c r="I135" s="167"/>
      <c r="J135" s="167"/>
      <c r="K135" s="167"/>
      <c r="L135" s="167"/>
      <c r="M135" s="167"/>
      <c r="N135" s="167"/>
      <c r="O135" s="167"/>
      <c r="P135" s="167"/>
      <c r="Q135" s="167"/>
      <c r="R135" s="167"/>
      <c r="S135" s="167"/>
      <c r="T135" s="167"/>
      <c r="U135" s="167"/>
      <c r="V135" s="167"/>
      <c r="W135" s="167"/>
      <c r="X135" s="167"/>
      <c r="Y135" s="167"/>
      <c r="Z135" s="167"/>
    </row>
    <row r="136" spans="1:26" ht="12.65" customHeight="1" x14ac:dyDescent="0.25">
      <c r="A136" s="179"/>
      <c r="B136" s="220" t="s">
        <v>526</v>
      </c>
      <c r="C136" s="285"/>
      <c r="D136" s="200" t="s">
        <v>527</v>
      </c>
      <c r="E136" s="184">
        <v>1</v>
      </c>
      <c r="F136" s="185">
        <v>1</v>
      </c>
      <c r="G136" s="185">
        <v>1</v>
      </c>
      <c r="H136" s="186">
        <v>1</v>
      </c>
      <c r="I136" s="167"/>
      <c r="J136" s="167"/>
      <c r="K136" s="167"/>
      <c r="L136" s="167"/>
      <c r="M136" s="167"/>
      <c r="N136" s="167"/>
      <c r="O136" s="167"/>
      <c r="P136" s="167"/>
      <c r="Q136" s="167"/>
      <c r="R136" s="167"/>
      <c r="S136" s="167"/>
      <c r="T136" s="167"/>
      <c r="U136" s="167"/>
      <c r="V136" s="167"/>
      <c r="W136" s="167"/>
      <c r="X136" s="167"/>
      <c r="Y136" s="167"/>
      <c r="Z136" s="167"/>
    </row>
    <row r="137" spans="1:26" ht="13" customHeight="1" thickBot="1" x14ac:dyDescent="0.3">
      <c r="A137" s="180"/>
      <c r="B137" s="219" t="s">
        <v>528</v>
      </c>
      <c r="C137" s="284"/>
      <c r="D137" s="191" t="s">
        <v>40</v>
      </c>
      <c r="E137" s="187">
        <v>150</v>
      </c>
      <c r="F137" s="188">
        <v>150</v>
      </c>
      <c r="G137" s="188">
        <v>430</v>
      </c>
      <c r="H137" s="189">
        <v>410</v>
      </c>
      <c r="I137" s="167"/>
      <c r="J137" s="167"/>
      <c r="K137" s="167"/>
      <c r="L137" s="167"/>
      <c r="M137" s="167"/>
      <c r="N137" s="167"/>
      <c r="O137" s="167"/>
      <c r="P137" s="167"/>
      <c r="Q137" s="167"/>
      <c r="R137" s="167"/>
      <c r="S137" s="167"/>
      <c r="T137" s="167"/>
      <c r="U137" s="167"/>
      <c r="V137" s="167"/>
      <c r="W137" s="167"/>
      <c r="X137" s="167"/>
      <c r="Y137" s="167"/>
      <c r="Z137" s="167"/>
    </row>
    <row r="138" spans="1:26" x14ac:dyDescent="0.25">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row>
    <row r="139" spans="1:26" x14ac:dyDescent="0.25">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row>
    <row r="140" spans="1:26" x14ac:dyDescent="0.25">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row>
    <row r="141" spans="1:26" x14ac:dyDescent="0.25">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row>
    <row r="142" spans="1:26" x14ac:dyDescent="0.25">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row>
    <row r="143" spans="1:26" x14ac:dyDescent="0.25">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row>
    <row r="144" spans="1:26" x14ac:dyDescent="0.25">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row>
    <row r="145" s="167" customFormat="1" x14ac:dyDescent="0.25"/>
    <row r="146" s="167" customFormat="1" x14ac:dyDescent="0.25"/>
    <row r="147" s="167" customFormat="1" x14ac:dyDescent="0.25"/>
    <row r="148" s="167" customFormat="1" x14ac:dyDescent="0.25"/>
    <row r="149" s="167" customFormat="1" x14ac:dyDescent="0.25"/>
    <row r="150" s="167" customFormat="1" x14ac:dyDescent="0.25"/>
    <row r="151" s="167" customFormat="1" x14ac:dyDescent="0.25"/>
    <row r="152" s="167" customFormat="1" x14ac:dyDescent="0.25"/>
    <row r="153" s="167" customFormat="1" x14ac:dyDescent="0.25"/>
    <row r="154" s="167" customFormat="1" x14ac:dyDescent="0.25"/>
    <row r="155" s="167" customFormat="1" x14ac:dyDescent="0.25"/>
    <row r="156" s="167" customFormat="1" x14ac:dyDescent="0.25"/>
    <row r="157" s="167" customFormat="1" x14ac:dyDescent="0.25"/>
    <row r="158" s="167" customFormat="1" x14ac:dyDescent="0.25"/>
    <row r="159" s="167" customFormat="1" x14ac:dyDescent="0.25"/>
    <row r="160" s="167" customFormat="1" x14ac:dyDescent="0.25"/>
    <row r="161" s="167" customFormat="1" x14ac:dyDescent="0.25"/>
    <row r="162" s="167" customFormat="1" x14ac:dyDescent="0.25"/>
    <row r="163" s="167" customFormat="1" x14ac:dyDescent="0.25"/>
    <row r="164" s="167" customFormat="1" x14ac:dyDescent="0.25"/>
    <row r="165" s="167" customFormat="1" x14ac:dyDescent="0.25"/>
    <row r="166" s="167" customFormat="1" x14ac:dyDescent="0.25"/>
    <row r="167" s="167" customFormat="1" x14ac:dyDescent="0.25"/>
    <row r="168" s="167" customFormat="1" x14ac:dyDescent="0.25"/>
    <row r="169" s="167" customFormat="1" x14ac:dyDescent="0.25"/>
    <row r="170" s="167" customFormat="1" x14ac:dyDescent="0.25"/>
    <row r="171" s="167" customFormat="1" x14ac:dyDescent="0.25"/>
    <row r="172" s="167" customFormat="1" x14ac:dyDescent="0.25"/>
    <row r="173" s="167" customFormat="1" x14ac:dyDescent="0.25"/>
    <row r="174" s="167" customFormat="1" x14ac:dyDescent="0.25"/>
    <row r="175" s="167" customFormat="1" x14ac:dyDescent="0.25"/>
    <row r="176" s="167" customFormat="1" x14ac:dyDescent="0.25"/>
    <row r="177" s="167" customFormat="1" x14ac:dyDescent="0.25"/>
    <row r="178" s="167" customFormat="1" x14ac:dyDescent="0.25"/>
    <row r="179" s="167" customFormat="1" x14ac:dyDescent="0.25"/>
    <row r="180" s="167" customFormat="1" x14ac:dyDescent="0.25"/>
    <row r="181" s="167" customFormat="1" x14ac:dyDescent="0.25"/>
    <row r="182" s="167" customFormat="1" x14ac:dyDescent="0.25"/>
    <row r="183" s="167" customFormat="1" x14ac:dyDescent="0.25"/>
    <row r="184" s="167" customFormat="1" x14ac:dyDescent="0.25"/>
    <row r="185" s="167" customFormat="1" x14ac:dyDescent="0.25"/>
    <row r="186" s="167" customFormat="1" x14ac:dyDescent="0.25"/>
    <row r="187" s="167" customFormat="1" x14ac:dyDescent="0.25"/>
    <row r="188" s="167" customFormat="1" x14ac:dyDescent="0.25"/>
    <row r="189" s="167" customFormat="1" x14ac:dyDescent="0.25"/>
    <row r="190" s="167" customFormat="1" x14ac:dyDescent="0.25"/>
    <row r="191" s="167" customFormat="1" x14ac:dyDescent="0.25"/>
    <row r="192" s="167" customFormat="1" x14ac:dyDescent="0.25"/>
    <row r="193" spans="7:19" s="167" customFormat="1" x14ac:dyDescent="0.25"/>
    <row r="194" spans="7:19" s="167" customFormat="1" x14ac:dyDescent="0.25"/>
    <row r="195" spans="7:19" s="167" customFormat="1" x14ac:dyDescent="0.25"/>
    <row r="196" spans="7:19" s="167" customFormat="1" x14ac:dyDescent="0.25"/>
    <row r="197" spans="7:19" s="167" customFormat="1" x14ac:dyDescent="0.25"/>
    <row r="198" spans="7:19" s="167" customFormat="1" x14ac:dyDescent="0.25"/>
    <row r="199" spans="7:19" s="167" customFormat="1" x14ac:dyDescent="0.25"/>
    <row r="200" spans="7:19" s="167" customFormat="1" ht="13" x14ac:dyDescent="0.3">
      <c r="G200" s="174"/>
      <c r="K200" s="174"/>
      <c r="L200" s="174"/>
      <c r="N200" s="175"/>
      <c r="S200" s="41"/>
    </row>
    <row r="201" spans="7:19" s="167" customFormat="1" x14ac:dyDescent="0.25"/>
    <row r="202" spans="7:19" s="167" customFormat="1" x14ac:dyDescent="0.25"/>
    <row r="203" spans="7:19" s="167" customFormat="1" x14ac:dyDescent="0.25"/>
    <row r="204" spans="7:19" s="167" customFormat="1" x14ac:dyDescent="0.25"/>
    <row r="205" spans="7:19" s="167" customFormat="1" x14ac:dyDescent="0.25"/>
    <row r="206" spans="7:19" s="167" customFormat="1" x14ac:dyDescent="0.25"/>
    <row r="207" spans="7:19" s="167" customFormat="1" x14ac:dyDescent="0.25"/>
    <row r="208" spans="7:19" s="167" customFormat="1" x14ac:dyDescent="0.25"/>
    <row r="209" s="167" customFormat="1" x14ac:dyDescent="0.25"/>
    <row r="210" s="167" customFormat="1" x14ac:dyDescent="0.25"/>
    <row r="211" s="167" customFormat="1" x14ac:dyDescent="0.25"/>
    <row r="212" s="167" customFormat="1" x14ac:dyDescent="0.25"/>
    <row r="213" s="167" customFormat="1" x14ac:dyDescent="0.25"/>
    <row r="214" s="167" customFormat="1" x14ac:dyDescent="0.25"/>
    <row r="215" s="167" customFormat="1" x14ac:dyDescent="0.25"/>
    <row r="216" s="167" customFormat="1" x14ac:dyDescent="0.25"/>
    <row r="217" s="167" customFormat="1" x14ac:dyDescent="0.25"/>
    <row r="218" s="167" customFormat="1" x14ac:dyDescent="0.25"/>
    <row r="219" s="167" customFormat="1" x14ac:dyDescent="0.25"/>
    <row r="220" s="167" customFormat="1" x14ac:dyDescent="0.25"/>
    <row r="221" s="167" customFormat="1" x14ac:dyDescent="0.25"/>
    <row r="222" s="167" customFormat="1" x14ac:dyDescent="0.25"/>
    <row r="223" s="167" customFormat="1" x14ac:dyDescent="0.25"/>
    <row r="224" s="167" customFormat="1" x14ac:dyDescent="0.25"/>
    <row r="225" s="167" customFormat="1" x14ac:dyDescent="0.25"/>
    <row r="226" s="167" customFormat="1" x14ac:dyDescent="0.25"/>
    <row r="227" s="167" customFormat="1" x14ac:dyDescent="0.25"/>
    <row r="228" s="167" customFormat="1" x14ac:dyDescent="0.25"/>
    <row r="229" s="167" customFormat="1" x14ac:dyDescent="0.25"/>
    <row r="230" s="167" customFormat="1" x14ac:dyDescent="0.25"/>
    <row r="231" s="167" customFormat="1" x14ac:dyDescent="0.25"/>
    <row r="232" s="167" customFormat="1" x14ac:dyDescent="0.25"/>
    <row r="233" s="167" customFormat="1" x14ac:dyDescent="0.25"/>
    <row r="234" s="167" customFormat="1" x14ac:dyDescent="0.25"/>
    <row r="235" s="167" customFormat="1" x14ac:dyDescent="0.25"/>
    <row r="236" s="167" customFormat="1" x14ac:dyDescent="0.25"/>
    <row r="237" s="167" customFormat="1" x14ac:dyDescent="0.25"/>
    <row r="238" s="167" customFormat="1" x14ac:dyDescent="0.25"/>
    <row r="239" s="167" customFormat="1" x14ac:dyDescent="0.25"/>
    <row r="240" s="167" customFormat="1" x14ac:dyDescent="0.25"/>
    <row r="241" s="167" customFormat="1" x14ac:dyDescent="0.25"/>
    <row r="242" s="167" customFormat="1" x14ac:dyDescent="0.25"/>
    <row r="243" s="167" customFormat="1" x14ac:dyDescent="0.25"/>
    <row r="244" s="167" customFormat="1" x14ac:dyDescent="0.25"/>
    <row r="245" s="167" customFormat="1" x14ac:dyDescent="0.25"/>
    <row r="246" s="167" customFormat="1" x14ac:dyDescent="0.25"/>
    <row r="247" s="167" customFormat="1" x14ac:dyDescent="0.25"/>
    <row r="248" s="167" customFormat="1" x14ac:dyDescent="0.25"/>
    <row r="249" s="167" customFormat="1" x14ac:dyDescent="0.25"/>
    <row r="250" s="167" customFormat="1" x14ac:dyDescent="0.25"/>
    <row r="251" s="167" customFormat="1" x14ac:dyDescent="0.25"/>
    <row r="252" s="167" customFormat="1" x14ac:dyDescent="0.25"/>
    <row r="253" s="167" customFormat="1" x14ac:dyDescent="0.25"/>
    <row r="254" s="167" customFormat="1" x14ac:dyDescent="0.25"/>
    <row r="255" s="167" customFormat="1" x14ac:dyDescent="0.25"/>
    <row r="256" s="167" customFormat="1" x14ac:dyDescent="0.25"/>
    <row r="257" s="167" customFormat="1" x14ac:dyDescent="0.25"/>
    <row r="258" s="167" customFormat="1" x14ac:dyDescent="0.25"/>
    <row r="259" s="167" customFormat="1" x14ac:dyDescent="0.25"/>
    <row r="260" s="167" customFormat="1" x14ac:dyDescent="0.25"/>
    <row r="261" s="167" customFormat="1" x14ac:dyDescent="0.25"/>
    <row r="262" s="167" customFormat="1" x14ac:dyDescent="0.25"/>
    <row r="263" s="167" customFormat="1" x14ac:dyDescent="0.25"/>
    <row r="264" s="167" customFormat="1" x14ac:dyDescent="0.25"/>
    <row r="265" s="167" customFormat="1" x14ac:dyDescent="0.25"/>
    <row r="266" s="167" customFormat="1" x14ac:dyDescent="0.25"/>
    <row r="267" s="167" customFormat="1" x14ac:dyDescent="0.25"/>
    <row r="268" s="167" customFormat="1" x14ac:dyDescent="0.25"/>
    <row r="269" s="167" customFormat="1" x14ac:dyDescent="0.25"/>
    <row r="270" s="167" customFormat="1" x14ac:dyDescent="0.25"/>
    <row r="271" s="167" customFormat="1" x14ac:dyDescent="0.25"/>
    <row r="272" s="167" customFormat="1" x14ac:dyDescent="0.25"/>
    <row r="273" s="167" customFormat="1" x14ac:dyDescent="0.25"/>
    <row r="274" s="167" customFormat="1" x14ac:dyDescent="0.25"/>
    <row r="275" s="167" customFormat="1" x14ac:dyDescent="0.25"/>
    <row r="276" s="167" customFormat="1" x14ac:dyDescent="0.25"/>
    <row r="277" s="167" customFormat="1" x14ac:dyDescent="0.25"/>
    <row r="278" s="167" customFormat="1" x14ac:dyDescent="0.25"/>
    <row r="279" s="167" customFormat="1" x14ac:dyDescent="0.25"/>
    <row r="280" s="167" customFormat="1" x14ac:dyDescent="0.25"/>
    <row r="281" s="167" customFormat="1" x14ac:dyDescent="0.25"/>
    <row r="282" s="167" customFormat="1" x14ac:dyDescent="0.25"/>
    <row r="283" s="167" customFormat="1" x14ac:dyDescent="0.25"/>
    <row r="284" s="167" customFormat="1" x14ac:dyDescent="0.25"/>
    <row r="285" s="167" customFormat="1" x14ac:dyDescent="0.25"/>
    <row r="286" s="167" customFormat="1" x14ac:dyDescent="0.25"/>
    <row r="287" s="167" customFormat="1" x14ac:dyDescent="0.25"/>
    <row r="288" s="167" customFormat="1" x14ac:dyDescent="0.25"/>
    <row r="289" s="167" customFormat="1" x14ac:dyDescent="0.25"/>
    <row r="290" s="167" customFormat="1" x14ac:dyDescent="0.25"/>
    <row r="291" s="167" customFormat="1" x14ac:dyDescent="0.25"/>
    <row r="292" s="167" customFormat="1" x14ac:dyDescent="0.25"/>
    <row r="293" s="167" customFormat="1" x14ac:dyDescent="0.25"/>
    <row r="294" s="167" customFormat="1" x14ac:dyDescent="0.25"/>
    <row r="295" s="167" customFormat="1" x14ac:dyDescent="0.25"/>
    <row r="296" s="167" customFormat="1" x14ac:dyDescent="0.25"/>
    <row r="297" s="167" customFormat="1" x14ac:dyDescent="0.25"/>
    <row r="298" s="167" customFormat="1" x14ac:dyDescent="0.25"/>
    <row r="299" s="167" customFormat="1" x14ac:dyDescent="0.25"/>
    <row r="300" s="167" customFormat="1" x14ac:dyDescent="0.25"/>
    <row r="301" s="167" customFormat="1" x14ac:dyDescent="0.25"/>
    <row r="302" s="167" customFormat="1" x14ac:dyDescent="0.25"/>
    <row r="303" s="167" customFormat="1" x14ac:dyDescent="0.25"/>
    <row r="304" s="167" customFormat="1" x14ac:dyDescent="0.25"/>
    <row r="305" s="167" customFormat="1" x14ac:dyDescent="0.25"/>
    <row r="306" s="167" customFormat="1" x14ac:dyDescent="0.25"/>
    <row r="307" s="167" customFormat="1" x14ac:dyDescent="0.25"/>
    <row r="308" s="167" customFormat="1" x14ac:dyDescent="0.25"/>
    <row r="309" s="167" customFormat="1" x14ac:dyDescent="0.25"/>
    <row r="310" s="167" customFormat="1" x14ac:dyDescent="0.25"/>
    <row r="311" s="167" customFormat="1" x14ac:dyDescent="0.25"/>
    <row r="312" s="167" customFormat="1" x14ac:dyDescent="0.25"/>
    <row r="313" s="167" customFormat="1" x14ac:dyDescent="0.25"/>
    <row r="314" s="167" customFormat="1" x14ac:dyDescent="0.25"/>
  </sheetData>
  <sheetProtection formatColumns="0" formatRows="0"/>
  <printOptions horizontalCentered="1"/>
  <pageMargins left="0.7" right="0.7" top="0.75" bottom="0.75" header="0.3" footer="0.3"/>
  <pageSetup paperSize="9" fitToHeight="0" orientation="landscape"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F01B1-B9BC-4B7F-9EA7-C4699AF50DDF}">
  <sheetPr codeName="Sheet20"/>
  <dimension ref="A1:O316"/>
  <sheetViews>
    <sheetView zoomScaleNormal="100" workbookViewId="0">
      <selection activeCell="A18" sqref="A18"/>
    </sheetView>
  </sheetViews>
  <sheetFormatPr defaultColWidth="9.1796875" defaultRowHeight="12.5" x14ac:dyDescent="0.25"/>
  <cols>
    <col min="1" max="1" width="24.1796875" style="166" customWidth="1"/>
    <col min="2" max="2" width="12.81640625" style="279" customWidth="1"/>
    <col min="3" max="3" width="24.81640625" style="279" customWidth="1"/>
    <col min="4" max="4" width="24.81640625" style="166" customWidth="1"/>
    <col min="5" max="8" width="18.81640625" style="166" bestFit="1" customWidth="1"/>
    <col min="9" max="15" width="7.453125" style="166" customWidth="1"/>
    <col min="16" max="17" width="7.453125" style="167" customWidth="1"/>
    <col min="18" max="16384" width="9.1796875" style="167"/>
  </cols>
  <sheetData>
    <row r="1" spans="1:15" ht="25" x14ac:dyDescent="0.25">
      <c r="A1" s="4" t="s">
        <v>1668</v>
      </c>
      <c r="B1" s="169"/>
      <c r="C1" s="169"/>
      <c r="D1" s="4"/>
    </row>
    <row r="2" spans="1:15" ht="13" x14ac:dyDescent="0.3">
      <c r="A2" s="40"/>
      <c r="B2" s="78"/>
      <c r="C2" s="78"/>
      <c r="D2" s="42"/>
      <c r="E2" s="167"/>
      <c r="F2" s="167"/>
      <c r="G2" s="167"/>
      <c r="H2" s="167"/>
      <c r="I2" s="167"/>
      <c r="J2" s="167"/>
      <c r="K2" s="167"/>
      <c r="L2" s="167"/>
      <c r="M2" s="167"/>
      <c r="N2" s="167"/>
      <c r="O2" s="167"/>
    </row>
    <row r="3" spans="1:15" ht="16" customHeight="1" x14ac:dyDescent="0.3">
      <c r="A3" s="40" t="s">
        <v>1669</v>
      </c>
      <c r="B3" s="78"/>
      <c r="C3" s="78"/>
      <c r="D3" s="42"/>
      <c r="E3" s="167"/>
      <c r="F3" s="167"/>
      <c r="G3" s="167"/>
      <c r="H3" s="167"/>
      <c r="I3" s="167"/>
      <c r="J3" s="167"/>
      <c r="K3" s="167"/>
      <c r="L3" s="167"/>
      <c r="M3" s="167"/>
      <c r="N3" s="167"/>
      <c r="O3" s="167"/>
    </row>
    <row r="4" spans="1:15" ht="16" customHeight="1" x14ac:dyDescent="0.25">
      <c r="A4" s="167" t="s">
        <v>1670</v>
      </c>
      <c r="B4" s="261"/>
      <c r="C4" s="261"/>
      <c r="D4" s="167"/>
      <c r="E4" s="167"/>
      <c r="F4" s="167"/>
      <c r="G4" s="167"/>
      <c r="H4" s="167"/>
      <c r="I4" s="167"/>
      <c r="J4" s="167"/>
      <c r="K4" s="167"/>
      <c r="L4" s="167"/>
      <c r="M4" s="167"/>
      <c r="N4" s="167"/>
      <c r="O4" s="167"/>
    </row>
    <row r="5" spans="1:15" ht="16" customHeight="1" x14ac:dyDescent="0.25">
      <c r="A5" s="167"/>
      <c r="B5" s="261"/>
      <c r="C5" s="261"/>
      <c r="D5" s="167"/>
      <c r="E5" s="167"/>
      <c r="F5" s="167"/>
      <c r="G5" s="167"/>
      <c r="H5" s="167"/>
      <c r="I5" s="167"/>
      <c r="J5" s="167"/>
      <c r="K5" s="167"/>
      <c r="L5" s="167"/>
      <c r="M5" s="167"/>
      <c r="N5" s="167"/>
      <c r="O5" s="167"/>
    </row>
    <row r="6" spans="1:15" ht="16" customHeight="1" x14ac:dyDescent="0.25">
      <c r="A6" s="167" t="s">
        <v>510</v>
      </c>
      <c r="B6" s="261"/>
      <c r="C6" s="261"/>
      <c r="D6" s="167"/>
      <c r="E6" s="167"/>
      <c r="F6" s="167"/>
      <c r="G6" s="167"/>
      <c r="H6" s="167"/>
      <c r="I6" s="167"/>
      <c r="J6" s="167"/>
      <c r="K6" s="167"/>
      <c r="L6" s="167"/>
      <c r="M6" s="167"/>
      <c r="N6" s="167"/>
      <c r="O6" s="167"/>
    </row>
    <row r="7" spans="1:15" ht="16" customHeight="1" x14ac:dyDescent="0.25">
      <c r="A7" s="167" t="s">
        <v>541</v>
      </c>
      <c r="B7" s="261"/>
      <c r="C7" s="261"/>
      <c r="D7" s="167"/>
      <c r="E7" s="167"/>
      <c r="F7" s="167"/>
      <c r="G7" s="167"/>
      <c r="H7" s="167"/>
      <c r="I7" s="167"/>
      <c r="J7" s="167"/>
      <c r="K7" s="167"/>
      <c r="L7" s="167"/>
      <c r="M7" s="167"/>
      <c r="N7" s="167"/>
      <c r="O7" s="167"/>
    </row>
    <row r="8" spans="1:15" ht="16" customHeight="1" x14ac:dyDescent="0.25">
      <c r="A8" s="167"/>
      <c r="B8" s="261"/>
      <c r="C8" s="261"/>
      <c r="D8" s="167"/>
      <c r="E8" s="167"/>
      <c r="F8" s="167"/>
      <c r="G8" s="167"/>
      <c r="H8" s="167"/>
      <c r="I8" s="167"/>
      <c r="J8" s="167"/>
      <c r="K8" s="167"/>
      <c r="L8" s="167"/>
      <c r="M8" s="167"/>
      <c r="N8" s="167"/>
      <c r="O8" s="167"/>
    </row>
    <row r="9" spans="1:15" ht="16" customHeight="1" x14ac:dyDescent="0.25">
      <c r="A9" s="33" t="s">
        <v>1628</v>
      </c>
      <c r="B9" s="261"/>
      <c r="C9" s="261"/>
      <c r="D9" s="167"/>
      <c r="E9" s="167"/>
      <c r="F9" s="167"/>
      <c r="G9" s="167"/>
      <c r="H9" s="167"/>
      <c r="I9" s="167"/>
      <c r="J9" s="167"/>
      <c r="K9" s="167"/>
      <c r="L9" s="167"/>
      <c r="M9" s="167"/>
      <c r="N9" s="167"/>
      <c r="O9" s="167"/>
    </row>
    <row r="10" spans="1:15" ht="16" customHeight="1" x14ac:dyDescent="0.25">
      <c r="A10" s="22" t="s">
        <v>513</v>
      </c>
      <c r="B10" s="261"/>
      <c r="C10" s="261"/>
      <c r="D10" s="167"/>
      <c r="E10" s="167"/>
      <c r="F10" s="167"/>
      <c r="G10" s="167"/>
      <c r="H10" s="167"/>
      <c r="I10" s="167"/>
      <c r="J10" s="167"/>
      <c r="K10" s="167"/>
      <c r="L10" s="167"/>
      <c r="M10" s="167"/>
      <c r="N10" s="167"/>
      <c r="O10" s="167"/>
    </row>
    <row r="11" spans="1:15" ht="16" customHeight="1" x14ac:dyDescent="0.25">
      <c r="A11" s="22" t="s">
        <v>542</v>
      </c>
      <c r="B11" s="261"/>
      <c r="C11" s="261"/>
      <c r="D11" s="167"/>
      <c r="E11" s="167"/>
      <c r="F11" s="167"/>
      <c r="G11" s="167"/>
      <c r="H11" s="167"/>
      <c r="I11" s="167"/>
      <c r="J11" s="167"/>
      <c r="K11" s="167"/>
      <c r="L11" s="167"/>
      <c r="M11" s="167"/>
      <c r="N11" s="167"/>
      <c r="O11" s="167"/>
    </row>
    <row r="12" spans="1:15" ht="16" customHeight="1" x14ac:dyDescent="0.25">
      <c r="A12" s="22" t="s">
        <v>543</v>
      </c>
      <c r="B12" s="261"/>
      <c r="C12" s="261"/>
      <c r="D12" s="167"/>
      <c r="E12" s="167"/>
      <c r="F12" s="167"/>
      <c r="G12" s="167"/>
      <c r="H12" s="167"/>
      <c r="I12" s="167"/>
      <c r="J12" s="167"/>
      <c r="K12" s="167"/>
      <c r="L12" s="167"/>
      <c r="M12" s="167"/>
      <c r="N12" s="167"/>
      <c r="O12" s="167"/>
    </row>
    <row r="13" spans="1:15" ht="16" customHeight="1" x14ac:dyDescent="0.25">
      <c r="A13" s="22"/>
      <c r="B13" s="261"/>
      <c r="C13" s="261"/>
      <c r="D13" s="167"/>
      <c r="E13" s="167"/>
      <c r="F13" s="167"/>
      <c r="G13" s="167"/>
      <c r="H13" s="167"/>
      <c r="I13" s="167"/>
      <c r="J13" s="167"/>
      <c r="K13" s="167"/>
      <c r="L13" s="167"/>
      <c r="M13" s="167"/>
      <c r="N13" s="167"/>
      <c r="O13" s="167"/>
    </row>
    <row r="14" spans="1:15" ht="16" customHeight="1" x14ac:dyDescent="0.25">
      <c r="A14" s="22" t="s">
        <v>1629</v>
      </c>
      <c r="B14" s="261"/>
      <c r="C14" s="261"/>
      <c r="D14" s="167"/>
      <c r="E14" s="167"/>
      <c r="F14" s="167"/>
      <c r="G14" s="167"/>
      <c r="H14" s="167"/>
      <c r="I14" s="167"/>
      <c r="J14" s="167"/>
      <c r="K14" s="167"/>
      <c r="L14" s="167"/>
      <c r="M14" s="167"/>
      <c r="N14" s="167"/>
      <c r="O14" s="167"/>
    </row>
    <row r="15" spans="1:15" ht="16" customHeight="1" x14ac:dyDescent="0.25">
      <c r="A15" s="75" t="s">
        <v>1630</v>
      </c>
      <c r="B15" s="261"/>
      <c r="C15" s="261"/>
      <c r="D15" s="167"/>
      <c r="E15" s="167"/>
      <c r="F15" s="167"/>
      <c r="G15" s="167"/>
      <c r="H15" s="167"/>
      <c r="I15" s="167"/>
      <c r="J15" s="167"/>
      <c r="K15" s="167"/>
      <c r="L15" s="167"/>
      <c r="M15" s="167"/>
      <c r="N15" s="167"/>
      <c r="O15" s="167"/>
    </row>
    <row r="16" spans="1:15" ht="16" customHeight="1" x14ac:dyDescent="0.25">
      <c r="A16" s="75" t="s">
        <v>544</v>
      </c>
      <c r="B16" s="261"/>
      <c r="C16" s="261"/>
      <c r="D16" s="167"/>
      <c r="E16" s="167"/>
      <c r="F16" s="167"/>
      <c r="G16" s="167"/>
      <c r="H16" s="167"/>
      <c r="I16" s="167"/>
      <c r="J16" s="167"/>
      <c r="K16" s="167"/>
      <c r="L16" s="167"/>
      <c r="M16" s="167"/>
      <c r="N16" s="167"/>
      <c r="O16" s="167"/>
    </row>
    <row r="17" spans="1:15" ht="16" customHeight="1" x14ac:dyDescent="0.25">
      <c r="A17" s="167" t="s">
        <v>2048</v>
      </c>
      <c r="B17" s="261"/>
      <c r="C17" s="261"/>
      <c r="D17" s="167"/>
      <c r="E17" s="167"/>
      <c r="F17" s="167"/>
      <c r="G17" s="167"/>
      <c r="H17" s="167"/>
      <c r="I17" s="167"/>
      <c r="J17" s="167"/>
      <c r="K17" s="167"/>
      <c r="L17" s="167"/>
      <c r="M17" s="167"/>
      <c r="N17" s="167"/>
      <c r="O17" s="167"/>
    </row>
    <row r="18" spans="1:15" ht="16" customHeight="1" x14ac:dyDescent="0.25">
      <c r="A18" s="22" t="s">
        <v>1631</v>
      </c>
      <c r="B18" s="261"/>
      <c r="C18" s="261"/>
      <c r="D18" s="167"/>
      <c r="E18" s="167"/>
      <c r="F18" s="167"/>
      <c r="G18" s="167"/>
      <c r="H18" s="167"/>
      <c r="I18" s="167"/>
      <c r="J18" s="167"/>
      <c r="K18" s="167"/>
      <c r="L18" s="167"/>
      <c r="M18" s="167"/>
      <c r="N18" s="167"/>
      <c r="O18" s="167"/>
    </row>
    <row r="19" spans="1:15" ht="16" customHeight="1" x14ac:dyDescent="0.25">
      <c r="A19" s="22" t="s">
        <v>545</v>
      </c>
      <c r="B19" s="261"/>
      <c r="C19" s="261"/>
      <c r="D19" s="167"/>
      <c r="E19" s="167"/>
      <c r="F19" s="167"/>
      <c r="G19" s="167"/>
      <c r="H19" s="167"/>
      <c r="I19" s="167"/>
      <c r="J19" s="167"/>
      <c r="K19" s="167"/>
      <c r="L19" s="167"/>
      <c r="M19" s="167"/>
      <c r="N19" s="167"/>
      <c r="O19" s="167"/>
    </row>
    <row r="20" spans="1:15" ht="16" customHeight="1" x14ac:dyDescent="0.25">
      <c r="A20" s="22" t="s">
        <v>546</v>
      </c>
      <c r="B20" s="261"/>
      <c r="C20" s="261"/>
      <c r="D20" s="167"/>
      <c r="E20" s="167"/>
      <c r="F20" s="167"/>
      <c r="G20" s="167"/>
      <c r="H20" s="167"/>
      <c r="I20" s="167"/>
      <c r="J20" s="167"/>
      <c r="K20" s="167"/>
      <c r="L20" s="167"/>
      <c r="M20" s="167"/>
      <c r="N20" s="167"/>
      <c r="O20" s="167"/>
    </row>
    <row r="21" spans="1:15" ht="16" customHeight="1" x14ac:dyDescent="0.25">
      <c r="A21" s="22" t="s">
        <v>547</v>
      </c>
      <c r="B21" s="261"/>
      <c r="C21" s="261"/>
      <c r="D21" s="167"/>
      <c r="E21" s="167"/>
      <c r="F21" s="167"/>
      <c r="G21" s="167"/>
      <c r="H21" s="167"/>
      <c r="I21" s="167"/>
      <c r="J21" s="167"/>
      <c r="K21" s="167"/>
      <c r="L21" s="167"/>
      <c r="M21" s="167"/>
      <c r="N21" s="167"/>
      <c r="O21" s="167"/>
    </row>
    <row r="22" spans="1:15" x14ac:dyDescent="0.25">
      <c r="A22" s="22"/>
      <c r="B22" s="261"/>
      <c r="C22" s="261"/>
      <c r="D22" s="167"/>
      <c r="E22" s="167"/>
      <c r="F22" s="167"/>
      <c r="G22" s="167"/>
      <c r="H22" s="167"/>
      <c r="I22" s="167"/>
      <c r="J22" s="167"/>
      <c r="K22" s="167"/>
      <c r="L22" s="167"/>
      <c r="M22" s="167"/>
      <c r="N22" s="167"/>
      <c r="O22" s="167"/>
    </row>
    <row r="23" spans="1:15" x14ac:dyDescent="0.25">
      <c r="A23" s="22"/>
      <c r="B23" s="261"/>
      <c r="C23" s="261"/>
      <c r="D23" s="167"/>
      <c r="E23" s="167"/>
      <c r="F23" s="167"/>
      <c r="G23" s="167"/>
      <c r="H23" s="167"/>
      <c r="I23" s="167"/>
      <c r="J23" s="167"/>
      <c r="K23" s="167"/>
      <c r="L23" s="167"/>
      <c r="M23" s="167"/>
      <c r="N23" s="167"/>
      <c r="O23" s="167"/>
    </row>
    <row r="24" spans="1:15" ht="20" x14ac:dyDescent="0.4">
      <c r="A24" s="223" t="s">
        <v>2035</v>
      </c>
      <c r="B24" s="261"/>
      <c r="C24" s="261"/>
      <c r="D24" s="167"/>
      <c r="E24" s="167"/>
      <c r="F24" s="167"/>
      <c r="G24" s="167"/>
      <c r="H24" s="167"/>
      <c r="I24" s="167"/>
      <c r="J24" s="167"/>
      <c r="K24" s="167"/>
      <c r="L24" s="167"/>
      <c r="M24" s="167"/>
      <c r="N24" s="167"/>
      <c r="O24" s="167"/>
    </row>
    <row r="25" spans="1:15" ht="13" thickBot="1" x14ac:dyDescent="0.3">
      <c r="A25" s="167"/>
      <c r="B25" s="261"/>
      <c r="C25" s="262"/>
      <c r="D25" s="287"/>
      <c r="E25" s="167"/>
      <c r="F25" s="167"/>
      <c r="G25" s="167"/>
      <c r="H25" s="167"/>
      <c r="I25" s="167"/>
      <c r="J25" s="167"/>
      <c r="K25" s="167"/>
      <c r="L25" s="167"/>
      <c r="M25" s="167"/>
      <c r="N25" s="167"/>
      <c r="O25" s="167"/>
    </row>
    <row r="26" spans="1:15" ht="12.75" customHeight="1" thickBot="1" x14ac:dyDescent="0.3">
      <c r="A26" s="43"/>
      <c r="B26" s="76"/>
      <c r="C26" s="76"/>
      <c r="D26" s="288" t="s">
        <v>517</v>
      </c>
      <c r="E26" s="293" t="s">
        <v>518</v>
      </c>
      <c r="F26" s="293" t="s">
        <v>519</v>
      </c>
      <c r="G26" s="293" t="s">
        <v>520</v>
      </c>
      <c r="H26" s="293" t="s">
        <v>521</v>
      </c>
      <c r="I26" s="167"/>
      <c r="J26" s="167"/>
      <c r="K26" s="167"/>
      <c r="L26" s="167"/>
      <c r="M26" s="167"/>
      <c r="N26" s="167"/>
      <c r="O26" s="167"/>
    </row>
    <row r="27" spans="1:15" ht="12.65" customHeight="1" x14ac:dyDescent="0.25">
      <c r="A27" s="226" t="s">
        <v>522</v>
      </c>
      <c r="B27" s="263" t="s">
        <v>548</v>
      </c>
      <c r="C27" s="264"/>
      <c r="D27" s="238" t="s">
        <v>1623</v>
      </c>
      <c r="E27" s="204">
        <v>2.4299999999999999E-11</v>
      </c>
      <c r="F27" s="205">
        <v>2.4299999999999999E-11</v>
      </c>
      <c r="G27" s="205">
        <v>2.4299999999999999E-11</v>
      </c>
      <c r="H27" s="208">
        <v>0</v>
      </c>
      <c r="I27" s="167"/>
      <c r="J27" s="167"/>
      <c r="K27" s="167"/>
      <c r="L27" s="167"/>
      <c r="M27" s="167"/>
      <c r="N27" s="167"/>
      <c r="O27" s="167"/>
    </row>
    <row r="28" spans="1:15" ht="12.65" customHeight="1" x14ac:dyDescent="0.25">
      <c r="A28" s="227"/>
      <c r="B28" s="265" t="s">
        <v>549</v>
      </c>
      <c r="C28" s="76"/>
      <c r="D28" s="244" t="s">
        <v>550</v>
      </c>
      <c r="E28" s="184" t="s">
        <v>551</v>
      </c>
      <c r="F28" s="185" t="s">
        <v>551</v>
      </c>
      <c r="G28" s="185" t="s">
        <v>551</v>
      </c>
      <c r="H28" s="186" t="s">
        <v>551</v>
      </c>
      <c r="I28" s="167"/>
      <c r="J28" s="167"/>
      <c r="K28" s="167"/>
      <c r="L28" s="167"/>
      <c r="M28" s="167"/>
      <c r="N28" s="167"/>
      <c r="O28" s="167"/>
    </row>
    <row r="29" spans="1:15" ht="12.65" customHeight="1" x14ac:dyDescent="0.25">
      <c r="A29" s="227"/>
      <c r="B29" s="265" t="s">
        <v>552</v>
      </c>
      <c r="C29" s="76"/>
      <c r="D29" s="244" t="s">
        <v>527</v>
      </c>
      <c r="E29" s="184">
        <v>2</v>
      </c>
      <c r="F29" s="185">
        <v>2</v>
      </c>
      <c r="G29" s="185">
        <v>2</v>
      </c>
      <c r="H29" s="186">
        <v>2</v>
      </c>
      <c r="I29" s="167"/>
      <c r="J29" s="167"/>
      <c r="K29" s="167"/>
      <c r="L29" s="167"/>
      <c r="M29" s="167"/>
      <c r="N29" s="167"/>
      <c r="O29" s="167"/>
    </row>
    <row r="30" spans="1:15" ht="13" customHeight="1" thickBot="1" x14ac:dyDescent="0.3">
      <c r="A30" s="228"/>
      <c r="B30" s="266" t="s">
        <v>553</v>
      </c>
      <c r="C30" s="267"/>
      <c r="D30" s="245" t="s">
        <v>40</v>
      </c>
      <c r="E30" s="187">
        <v>0</v>
      </c>
      <c r="F30" s="188">
        <v>0</v>
      </c>
      <c r="G30" s="188">
        <v>0</v>
      </c>
      <c r="H30" s="189">
        <v>0</v>
      </c>
      <c r="I30" s="167"/>
      <c r="J30" s="167"/>
      <c r="K30" s="167"/>
      <c r="L30" s="167"/>
      <c r="M30" s="167"/>
      <c r="N30" s="167"/>
      <c r="O30" s="167"/>
    </row>
    <row r="31" spans="1:15" ht="12.65" customHeight="1" x14ac:dyDescent="0.25">
      <c r="A31" s="226" t="s">
        <v>152</v>
      </c>
      <c r="B31" s="263" t="s">
        <v>548</v>
      </c>
      <c r="C31" s="264"/>
      <c r="D31" s="238" t="s">
        <v>554</v>
      </c>
      <c r="E31" s="204">
        <v>1.75E-4</v>
      </c>
      <c r="F31" s="205">
        <v>8.7499999999999999E-5</v>
      </c>
      <c r="G31" s="205">
        <v>8.7499999999999999E-5</v>
      </c>
      <c r="H31" s="294">
        <v>0</v>
      </c>
      <c r="I31" s="167"/>
      <c r="J31" s="167"/>
      <c r="K31" s="167"/>
      <c r="L31" s="167"/>
      <c r="M31" s="167"/>
      <c r="N31" s="167"/>
      <c r="O31" s="167"/>
    </row>
    <row r="32" spans="1:15" ht="12.65" customHeight="1" x14ac:dyDescent="0.25">
      <c r="A32" s="227"/>
      <c r="B32" s="265" t="s">
        <v>549</v>
      </c>
      <c r="C32" s="76"/>
      <c r="D32" s="244" t="s">
        <v>550</v>
      </c>
      <c r="E32" s="184" t="s">
        <v>551</v>
      </c>
      <c r="F32" s="185" t="s">
        <v>551</v>
      </c>
      <c r="G32" s="185" t="s">
        <v>551</v>
      </c>
      <c r="H32" s="186" t="s">
        <v>551</v>
      </c>
      <c r="I32" s="167"/>
      <c r="J32" s="167"/>
      <c r="K32" s="167"/>
      <c r="L32" s="167"/>
      <c r="M32" s="167"/>
      <c r="N32" s="167"/>
      <c r="O32" s="167"/>
    </row>
    <row r="33" spans="1:15" ht="12.65" customHeight="1" x14ac:dyDescent="0.25">
      <c r="A33" s="227"/>
      <c r="B33" s="265" t="s">
        <v>552</v>
      </c>
      <c r="C33" s="76"/>
      <c r="D33" s="244" t="s">
        <v>527</v>
      </c>
      <c r="E33" s="184">
        <v>1</v>
      </c>
      <c r="F33" s="185">
        <v>1</v>
      </c>
      <c r="G33" s="185">
        <v>1</v>
      </c>
      <c r="H33" s="186">
        <v>1</v>
      </c>
      <c r="I33" s="167"/>
      <c r="J33" s="167"/>
      <c r="K33" s="167"/>
      <c r="L33" s="167"/>
      <c r="M33" s="167"/>
      <c r="N33" s="167"/>
      <c r="O33" s="167"/>
    </row>
    <row r="34" spans="1:15" ht="13" customHeight="1" thickBot="1" x14ac:dyDescent="0.3">
      <c r="A34" s="228"/>
      <c r="B34" s="266" t="s">
        <v>553</v>
      </c>
      <c r="C34" s="267"/>
      <c r="D34" s="245" t="s">
        <v>40</v>
      </c>
      <c r="E34" s="187">
        <v>0</v>
      </c>
      <c r="F34" s="188">
        <v>0</v>
      </c>
      <c r="G34" s="188">
        <v>0</v>
      </c>
      <c r="H34" s="189">
        <v>0</v>
      </c>
      <c r="I34" s="167"/>
      <c r="J34" s="167"/>
      <c r="K34" s="167"/>
      <c r="L34" s="167"/>
      <c r="M34" s="167"/>
      <c r="N34" s="167"/>
      <c r="O34" s="167"/>
    </row>
    <row r="35" spans="1:15" ht="12.65" customHeight="1" x14ac:dyDescent="0.25">
      <c r="A35" s="226" t="s">
        <v>141</v>
      </c>
      <c r="B35" s="263" t="s">
        <v>548</v>
      </c>
      <c r="C35" s="264"/>
      <c r="D35" s="238" t="s">
        <v>554</v>
      </c>
      <c r="E35" s="205">
        <v>8.7499999999999999E-5</v>
      </c>
      <c r="F35" s="205">
        <v>8.7499999999999999E-5</v>
      </c>
      <c r="G35" s="205">
        <v>8.7499999999999999E-5</v>
      </c>
      <c r="H35" s="208">
        <v>0</v>
      </c>
      <c r="I35" s="167"/>
      <c r="J35" s="167"/>
      <c r="K35" s="167"/>
      <c r="L35" s="167"/>
      <c r="M35" s="167"/>
      <c r="N35" s="167"/>
      <c r="O35" s="167"/>
    </row>
    <row r="36" spans="1:15" ht="12.65" customHeight="1" x14ac:dyDescent="0.25">
      <c r="A36" s="227"/>
      <c r="B36" s="265" t="s">
        <v>549</v>
      </c>
      <c r="C36" s="76"/>
      <c r="D36" s="244" t="s">
        <v>550</v>
      </c>
      <c r="E36" s="184" t="s">
        <v>551</v>
      </c>
      <c r="F36" s="185" t="s">
        <v>551</v>
      </c>
      <c r="G36" s="185" t="s">
        <v>551</v>
      </c>
      <c r="H36" s="186" t="s">
        <v>551</v>
      </c>
      <c r="I36" s="167"/>
      <c r="J36" s="167"/>
      <c r="K36" s="167"/>
      <c r="L36" s="167"/>
      <c r="M36" s="167"/>
      <c r="N36" s="167"/>
      <c r="O36" s="167"/>
    </row>
    <row r="37" spans="1:15" ht="12.65" customHeight="1" x14ac:dyDescent="0.25">
      <c r="A37" s="227"/>
      <c r="B37" s="265" t="s">
        <v>552</v>
      </c>
      <c r="C37" s="76"/>
      <c r="D37" s="244" t="s">
        <v>527</v>
      </c>
      <c r="E37" s="184">
        <v>1</v>
      </c>
      <c r="F37" s="185">
        <v>1</v>
      </c>
      <c r="G37" s="185">
        <v>1</v>
      </c>
      <c r="H37" s="186">
        <v>1</v>
      </c>
      <c r="I37" s="167"/>
      <c r="J37" s="167"/>
      <c r="K37" s="167"/>
      <c r="L37" s="167"/>
      <c r="M37" s="167"/>
      <c r="N37" s="167"/>
      <c r="O37" s="167"/>
    </row>
    <row r="38" spans="1:15" ht="13" customHeight="1" thickBot="1" x14ac:dyDescent="0.3">
      <c r="A38" s="228"/>
      <c r="B38" s="266" t="s">
        <v>553</v>
      </c>
      <c r="C38" s="267"/>
      <c r="D38" s="245" t="s">
        <v>40</v>
      </c>
      <c r="E38" s="187">
        <v>0</v>
      </c>
      <c r="F38" s="188">
        <v>0</v>
      </c>
      <c r="G38" s="188">
        <v>0</v>
      </c>
      <c r="H38" s="189">
        <v>0</v>
      </c>
      <c r="I38" s="167"/>
      <c r="J38" s="167"/>
      <c r="K38" s="167"/>
      <c r="L38" s="167"/>
      <c r="M38" s="167"/>
      <c r="N38" s="167"/>
      <c r="O38" s="167"/>
    </row>
    <row r="39" spans="1:15" ht="12.65" customHeight="1" x14ac:dyDescent="0.25">
      <c r="A39" s="226" t="s">
        <v>529</v>
      </c>
      <c r="B39" s="268" t="s">
        <v>548</v>
      </c>
      <c r="C39" s="264" t="s">
        <v>1953</v>
      </c>
      <c r="D39" s="238" t="s">
        <v>554</v>
      </c>
      <c r="E39" s="181">
        <v>0</v>
      </c>
      <c r="F39" s="182">
        <v>0</v>
      </c>
      <c r="G39" s="182">
        <v>0</v>
      </c>
      <c r="H39" s="183">
        <v>0</v>
      </c>
      <c r="I39" s="167"/>
      <c r="J39" s="167"/>
      <c r="K39" s="167"/>
      <c r="L39" s="167"/>
      <c r="M39" s="167"/>
      <c r="N39" s="167"/>
      <c r="O39" s="167"/>
    </row>
    <row r="40" spans="1:15" ht="12.65" customHeight="1" x14ac:dyDescent="0.25">
      <c r="A40" s="227"/>
      <c r="B40" s="269"/>
      <c r="C40" s="76" t="s">
        <v>1954</v>
      </c>
      <c r="D40" s="244"/>
      <c r="E40" s="295">
        <v>4.3099999999999997E-5</v>
      </c>
      <c r="F40" s="295">
        <v>4.3099999999999997E-5</v>
      </c>
      <c r="G40" s="295">
        <v>4.3099999999999997E-5</v>
      </c>
      <c r="H40" s="237">
        <v>0</v>
      </c>
      <c r="I40" s="167"/>
      <c r="J40" s="167"/>
      <c r="K40" s="167"/>
      <c r="L40" s="167"/>
      <c r="M40" s="167"/>
      <c r="N40" s="167"/>
      <c r="O40" s="167"/>
    </row>
    <row r="41" spans="1:15" ht="12.65" customHeight="1" x14ac:dyDescent="0.25">
      <c r="A41" s="227"/>
      <c r="B41" s="265" t="s">
        <v>549</v>
      </c>
      <c r="C41" s="76"/>
      <c r="D41" s="244" t="s">
        <v>550</v>
      </c>
      <c r="E41" s="184" t="s">
        <v>551</v>
      </c>
      <c r="F41" s="185" t="s">
        <v>551</v>
      </c>
      <c r="G41" s="185" t="s">
        <v>551</v>
      </c>
      <c r="H41" s="186" t="s">
        <v>551</v>
      </c>
      <c r="I41" s="167"/>
      <c r="J41" s="167"/>
      <c r="K41" s="167"/>
      <c r="L41" s="167"/>
      <c r="M41" s="167"/>
      <c r="N41" s="167"/>
      <c r="O41" s="167"/>
    </row>
    <row r="42" spans="1:15" ht="12.65" customHeight="1" x14ac:dyDescent="0.25">
      <c r="A42" s="227"/>
      <c r="B42" s="265" t="s">
        <v>552</v>
      </c>
      <c r="C42" s="76"/>
      <c r="D42" s="244" t="s">
        <v>527</v>
      </c>
      <c r="E42" s="184">
        <v>1</v>
      </c>
      <c r="F42" s="185">
        <v>1</v>
      </c>
      <c r="G42" s="185">
        <v>1</v>
      </c>
      <c r="H42" s="186">
        <v>1</v>
      </c>
      <c r="I42" s="167"/>
      <c r="J42" s="167"/>
      <c r="K42" s="167"/>
      <c r="L42" s="167"/>
      <c r="M42" s="167"/>
      <c r="N42" s="167"/>
      <c r="O42" s="167"/>
    </row>
    <row r="43" spans="1:15" ht="13" customHeight="1" thickBot="1" x14ac:dyDescent="0.3">
      <c r="A43" s="228"/>
      <c r="B43" s="266" t="s">
        <v>553</v>
      </c>
      <c r="C43" s="267"/>
      <c r="D43" s="245" t="s">
        <v>40</v>
      </c>
      <c r="E43" s="187">
        <v>0</v>
      </c>
      <c r="F43" s="188">
        <v>0</v>
      </c>
      <c r="G43" s="188">
        <v>0</v>
      </c>
      <c r="H43" s="189">
        <v>0</v>
      </c>
      <c r="I43" s="167"/>
      <c r="J43" s="167"/>
      <c r="K43" s="167"/>
      <c r="L43" s="167"/>
      <c r="M43" s="167"/>
      <c r="N43" s="167"/>
      <c r="O43" s="167"/>
    </row>
    <row r="44" spans="1:15" ht="12.65" customHeight="1" x14ac:dyDescent="0.25">
      <c r="A44" s="226" t="s">
        <v>530</v>
      </c>
      <c r="B44" s="263" t="s">
        <v>548</v>
      </c>
      <c r="C44" s="264"/>
      <c r="D44" s="238" t="s">
        <v>1623</v>
      </c>
      <c r="E44" s="204">
        <v>6.0600000000000003E-11</v>
      </c>
      <c r="F44" s="205">
        <v>2.4299999999999999E-11</v>
      </c>
      <c r="G44" s="205">
        <v>2.4299999999999999E-11</v>
      </c>
      <c r="H44" s="206">
        <v>2.4299999999999999E-11</v>
      </c>
      <c r="I44" s="167"/>
      <c r="J44" s="167"/>
      <c r="K44" s="167"/>
      <c r="L44" s="167"/>
      <c r="M44" s="167"/>
      <c r="N44" s="167"/>
      <c r="O44" s="167"/>
    </row>
    <row r="45" spans="1:15" ht="12.65" customHeight="1" x14ac:dyDescent="0.25">
      <c r="A45" s="227"/>
      <c r="B45" s="265" t="s">
        <v>549</v>
      </c>
      <c r="C45" s="76"/>
      <c r="D45" s="244" t="s">
        <v>550</v>
      </c>
      <c r="E45" s="184" t="s">
        <v>551</v>
      </c>
      <c r="F45" s="185" t="s">
        <v>551</v>
      </c>
      <c r="G45" s="185" t="s">
        <v>551</v>
      </c>
      <c r="H45" s="186" t="s">
        <v>551</v>
      </c>
      <c r="I45" s="167"/>
      <c r="J45" s="167"/>
      <c r="K45" s="167"/>
      <c r="L45" s="167"/>
      <c r="M45" s="167"/>
      <c r="N45" s="167"/>
      <c r="O45" s="167"/>
    </row>
    <row r="46" spans="1:15" ht="12.65" customHeight="1" x14ac:dyDescent="0.25">
      <c r="A46" s="227"/>
      <c r="B46" s="265" t="s">
        <v>552</v>
      </c>
      <c r="C46" s="76"/>
      <c r="D46" s="244" t="s">
        <v>527</v>
      </c>
      <c r="E46" s="184">
        <v>2</v>
      </c>
      <c r="F46" s="185">
        <v>2</v>
      </c>
      <c r="G46" s="185">
        <v>2</v>
      </c>
      <c r="H46" s="186">
        <v>2</v>
      </c>
      <c r="I46" s="167"/>
      <c r="J46" s="167"/>
      <c r="K46" s="167"/>
      <c r="L46" s="167"/>
      <c r="M46" s="167"/>
      <c r="N46" s="167"/>
      <c r="O46" s="167"/>
    </row>
    <row r="47" spans="1:15" ht="13" customHeight="1" thickBot="1" x14ac:dyDescent="0.3">
      <c r="A47" s="228"/>
      <c r="B47" s="266" t="s">
        <v>553</v>
      </c>
      <c r="C47" s="267"/>
      <c r="D47" s="245" t="s">
        <v>40</v>
      </c>
      <c r="E47" s="187">
        <v>0</v>
      </c>
      <c r="F47" s="188">
        <v>0</v>
      </c>
      <c r="G47" s="188">
        <v>0</v>
      </c>
      <c r="H47" s="189">
        <v>0</v>
      </c>
      <c r="I47" s="167"/>
      <c r="J47" s="167"/>
      <c r="K47" s="167"/>
      <c r="L47" s="167"/>
      <c r="M47" s="167"/>
      <c r="N47" s="167"/>
      <c r="O47" s="167"/>
    </row>
    <row r="48" spans="1:15" ht="12.65" customHeight="1" x14ac:dyDescent="0.25">
      <c r="A48" s="226" t="s">
        <v>531</v>
      </c>
      <c r="B48" s="263" t="s">
        <v>548</v>
      </c>
      <c r="C48" s="264"/>
      <c r="D48" s="238" t="s">
        <v>555</v>
      </c>
      <c r="E48" s="296">
        <v>3.3300000000000003E-2</v>
      </c>
      <c r="F48" s="297">
        <v>2.2000000000000001E-3</v>
      </c>
      <c r="G48" s="297">
        <v>2.2000000000000001E-3</v>
      </c>
      <c r="H48" s="298">
        <v>1.6000000000000001E-3</v>
      </c>
      <c r="I48" s="167"/>
      <c r="J48" s="167"/>
      <c r="K48" s="167"/>
      <c r="L48" s="167"/>
      <c r="M48" s="167"/>
      <c r="N48" s="167"/>
      <c r="O48" s="167"/>
    </row>
    <row r="49" spans="1:15" ht="12.65" customHeight="1" x14ac:dyDescent="0.25">
      <c r="A49" s="227"/>
      <c r="B49" s="265" t="s">
        <v>549</v>
      </c>
      <c r="C49" s="76"/>
      <c r="D49" s="244" t="s">
        <v>525</v>
      </c>
      <c r="E49" s="184" t="s">
        <v>31</v>
      </c>
      <c r="F49" s="185" t="s">
        <v>31</v>
      </c>
      <c r="G49" s="185" t="s">
        <v>31</v>
      </c>
      <c r="H49" s="186" t="s">
        <v>31</v>
      </c>
      <c r="I49" s="167"/>
      <c r="J49" s="167"/>
      <c r="K49" s="167"/>
      <c r="L49" s="167"/>
      <c r="M49" s="167"/>
      <c r="N49" s="167"/>
      <c r="O49" s="167"/>
    </row>
    <row r="50" spans="1:15" ht="12.65" customHeight="1" x14ac:dyDescent="0.25">
      <c r="A50" s="227"/>
      <c r="B50" s="265" t="s">
        <v>552</v>
      </c>
      <c r="C50" s="76"/>
      <c r="D50" s="244" t="s">
        <v>527</v>
      </c>
      <c r="E50" s="194">
        <v>1</v>
      </c>
      <c r="F50" s="195">
        <v>1</v>
      </c>
      <c r="G50" s="195">
        <v>1</v>
      </c>
      <c r="H50" s="196">
        <v>1</v>
      </c>
      <c r="I50" s="167"/>
      <c r="J50" s="167"/>
      <c r="K50" s="167"/>
      <c r="L50" s="167"/>
      <c r="M50" s="167"/>
      <c r="N50" s="167"/>
      <c r="O50" s="167"/>
    </row>
    <row r="51" spans="1:15" ht="13" customHeight="1" thickBot="1" x14ac:dyDescent="0.3">
      <c r="A51" s="228"/>
      <c r="B51" s="266" t="s">
        <v>553</v>
      </c>
      <c r="C51" s="267"/>
      <c r="D51" s="245" t="s">
        <v>40</v>
      </c>
      <c r="E51" s="187">
        <v>765</v>
      </c>
      <c r="F51" s="188">
        <v>160</v>
      </c>
      <c r="G51" s="188">
        <v>160</v>
      </c>
      <c r="H51" s="189">
        <v>60</v>
      </c>
      <c r="I51" s="167"/>
      <c r="J51" s="167"/>
      <c r="K51" s="167"/>
      <c r="L51" s="167"/>
      <c r="M51" s="167"/>
      <c r="N51" s="167"/>
      <c r="O51" s="167"/>
    </row>
    <row r="52" spans="1:15" ht="12.65" customHeight="1" x14ac:dyDescent="0.25">
      <c r="A52" s="226" t="s">
        <v>532</v>
      </c>
      <c r="B52" s="263" t="s">
        <v>548</v>
      </c>
      <c r="C52" s="264"/>
      <c r="D52" s="238" t="s">
        <v>1624</v>
      </c>
      <c r="E52" s="204">
        <v>31.6</v>
      </c>
      <c r="F52" s="205">
        <v>6.32</v>
      </c>
      <c r="G52" s="205">
        <v>6.32</v>
      </c>
      <c r="H52" s="206">
        <v>3.16</v>
      </c>
      <c r="I52" s="167"/>
      <c r="J52" s="167"/>
      <c r="K52" s="167"/>
      <c r="L52" s="167"/>
      <c r="M52" s="167"/>
      <c r="N52" s="167"/>
      <c r="O52" s="167"/>
    </row>
    <row r="53" spans="1:15" ht="12.65" customHeight="1" x14ac:dyDescent="0.25">
      <c r="A53" s="227"/>
      <c r="B53" s="265" t="s">
        <v>549</v>
      </c>
      <c r="C53" s="76"/>
      <c r="D53" s="244" t="s">
        <v>525</v>
      </c>
      <c r="E53" s="184" t="s">
        <v>31</v>
      </c>
      <c r="F53" s="185" t="s">
        <v>31</v>
      </c>
      <c r="G53" s="185" t="s">
        <v>31</v>
      </c>
      <c r="H53" s="186" t="s">
        <v>31</v>
      </c>
      <c r="I53" s="167"/>
      <c r="J53" s="167"/>
      <c r="K53" s="167"/>
      <c r="L53" s="167"/>
      <c r="M53" s="167"/>
      <c r="N53" s="167"/>
      <c r="O53" s="167"/>
    </row>
    <row r="54" spans="1:15" ht="12.65" customHeight="1" x14ac:dyDescent="0.25">
      <c r="A54" s="227"/>
      <c r="B54" s="265" t="s">
        <v>552</v>
      </c>
      <c r="C54" s="76"/>
      <c r="D54" s="244" t="s">
        <v>527</v>
      </c>
      <c r="E54" s="184">
        <v>0.5</v>
      </c>
      <c r="F54" s="185">
        <v>0.5</v>
      </c>
      <c r="G54" s="185">
        <v>0.5</v>
      </c>
      <c r="H54" s="186">
        <v>0.5</v>
      </c>
      <c r="I54" s="167"/>
      <c r="J54" s="167"/>
      <c r="K54" s="167"/>
      <c r="L54" s="167"/>
      <c r="M54" s="167"/>
      <c r="N54" s="167"/>
      <c r="O54" s="167"/>
    </row>
    <row r="55" spans="1:15" ht="13" customHeight="1" thickBot="1" x14ac:dyDescent="0.3">
      <c r="A55" s="228"/>
      <c r="B55" s="266" t="s">
        <v>553</v>
      </c>
      <c r="C55" s="267"/>
      <c r="D55" s="245" t="s">
        <v>40</v>
      </c>
      <c r="E55" s="187">
        <v>0</v>
      </c>
      <c r="F55" s="188">
        <v>0</v>
      </c>
      <c r="G55" s="188">
        <v>0</v>
      </c>
      <c r="H55" s="189">
        <v>0</v>
      </c>
      <c r="I55" s="167"/>
      <c r="J55" s="167"/>
      <c r="K55" s="167"/>
      <c r="L55" s="167"/>
      <c r="M55" s="167"/>
      <c r="N55" s="167"/>
      <c r="O55" s="167"/>
    </row>
    <row r="56" spans="1:15" ht="12.65" customHeight="1" x14ac:dyDescent="0.25">
      <c r="A56" s="226" t="s">
        <v>533</v>
      </c>
      <c r="B56" s="263" t="s">
        <v>548</v>
      </c>
      <c r="C56" s="264"/>
      <c r="D56" s="289" t="s">
        <v>40</v>
      </c>
      <c r="E56" s="181">
        <v>0</v>
      </c>
      <c r="F56" s="182">
        <v>0</v>
      </c>
      <c r="G56" s="182">
        <v>0</v>
      </c>
      <c r="H56" s="183">
        <v>0</v>
      </c>
      <c r="I56" s="167"/>
      <c r="J56" s="167"/>
      <c r="K56" s="167"/>
      <c r="L56" s="167"/>
      <c r="M56" s="167"/>
      <c r="N56" s="167"/>
      <c r="O56" s="167"/>
    </row>
    <row r="57" spans="1:15" ht="12.65" customHeight="1" x14ac:dyDescent="0.25">
      <c r="A57" s="227"/>
      <c r="B57" s="265" t="s">
        <v>549</v>
      </c>
      <c r="C57" s="76"/>
      <c r="D57" s="290" t="s">
        <v>527</v>
      </c>
      <c r="E57" s="184">
        <v>0</v>
      </c>
      <c r="F57" s="185">
        <v>0</v>
      </c>
      <c r="G57" s="185">
        <v>0</v>
      </c>
      <c r="H57" s="186">
        <v>0</v>
      </c>
      <c r="I57" s="167"/>
      <c r="J57" s="167"/>
      <c r="K57" s="167"/>
      <c r="L57" s="167"/>
      <c r="M57" s="167"/>
      <c r="N57" s="167"/>
      <c r="O57" s="167"/>
    </row>
    <row r="58" spans="1:15" ht="12.65" customHeight="1" x14ac:dyDescent="0.25">
      <c r="A58" s="227"/>
      <c r="B58" s="265" t="s">
        <v>552</v>
      </c>
      <c r="C58" s="76"/>
      <c r="D58" s="290" t="s">
        <v>527</v>
      </c>
      <c r="E58" s="184">
        <v>1</v>
      </c>
      <c r="F58" s="185">
        <v>1</v>
      </c>
      <c r="G58" s="185">
        <v>1</v>
      </c>
      <c r="H58" s="186">
        <v>1</v>
      </c>
      <c r="I58" s="167"/>
      <c r="J58" s="167"/>
      <c r="K58" s="167"/>
      <c r="L58" s="167"/>
      <c r="M58" s="167"/>
      <c r="N58" s="167"/>
      <c r="O58" s="167"/>
    </row>
    <row r="59" spans="1:15" ht="13" customHeight="1" thickBot="1" x14ac:dyDescent="0.3">
      <c r="A59" s="228"/>
      <c r="B59" s="266" t="s">
        <v>553</v>
      </c>
      <c r="C59" s="267"/>
      <c r="D59" s="291" t="s">
        <v>40</v>
      </c>
      <c r="E59" s="187">
        <v>0</v>
      </c>
      <c r="F59" s="188">
        <v>0</v>
      </c>
      <c r="G59" s="188">
        <v>0</v>
      </c>
      <c r="H59" s="189">
        <v>0</v>
      </c>
      <c r="I59" s="167"/>
      <c r="J59" s="167"/>
      <c r="K59" s="167"/>
      <c r="L59" s="167"/>
      <c r="M59" s="167"/>
      <c r="N59" s="167"/>
      <c r="O59" s="167"/>
    </row>
    <row r="60" spans="1:15" ht="12.65" customHeight="1" x14ac:dyDescent="0.25">
      <c r="A60" s="226" t="s">
        <v>97</v>
      </c>
      <c r="B60" s="268" t="s">
        <v>548</v>
      </c>
      <c r="C60" s="264" t="s">
        <v>1934</v>
      </c>
      <c r="D60" s="238" t="s">
        <v>40</v>
      </c>
      <c r="E60" s="214">
        <v>0</v>
      </c>
      <c r="F60" s="207">
        <v>0</v>
      </c>
      <c r="G60" s="207">
        <v>0</v>
      </c>
      <c r="H60" s="208">
        <v>0</v>
      </c>
      <c r="I60" s="167"/>
      <c r="J60" s="167"/>
      <c r="K60" s="167"/>
      <c r="L60" s="167"/>
      <c r="M60" s="167"/>
      <c r="N60" s="167"/>
      <c r="O60" s="167"/>
    </row>
    <row r="61" spans="1:15" ht="12.65" customHeight="1" x14ac:dyDescent="0.25">
      <c r="A61" s="227"/>
      <c r="B61" s="269"/>
      <c r="C61" s="76" t="s">
        <v>1935</v>
      </c>
      <c r="D61" s="244"/>
      <c r="E61" s="299">
        <v>1.9E-2</v>
      </c>
      <c r="F61" s="300">
        <v>1.6400000000000001E-2</v>
      </c>
      <c r="G61" s="300">
        <v>1.6899999999999998E-2</v>
      </c>
      <c r="H61" s="186">
        <v>0</v>
      </c>
      <c r="I61" s="167"/>
      <c r="J61" s="167"/>
      <c r="K61" s="167"/>
      <c r="L61" s="167"/>
      <c r="M61" s="167"/>
      <c r="N61" s="167"/>
      <c r="O61" s="167"/>
    </row>
    <row r="62" spans="1:15" ht="12.65" customHeight="1" x14ac:dyDescent="0.25">
      <c r="A62" s="227"/>
      <c r="B62" s="269"/>
      <c r="C62" s="76" t="s">
        <v>1936</v>
      </c>
      <c r="D62" s="234"/>
      <c r="E62" s="194">
        <v>1100</v>
      </c>
      <c r="F62" s="195">
        <v>950</v>
      </c>
      <c r="G62" s="195">
        <v>980</v>
      </c>
      <c r="H62" s="196">
        <v>0</v>
      </c>
      <c r="I62" s="167"/>
      <c r="J62" s="167"/>
      <c r="K62" s="167"/>
      <c r="L62" s="167"/>
      <c r="M62" s="167"/>
      <c r="N62" s="167"/>
      <c r="O62" s="167"/>
    </row>
    <row r="63" spans="1:15" ht="12.65" customHeight="1" x14ac:dyDescent="0.25">
      <c r="A63" s="227"/>
      <c r="B63" s="269" t="s">
        <v>549</v>
      </c>
      <c r="C63" s="76" t="s">
        <v>1934</v>
      </c>
      <c r="D63" s="233" t="s">
        <v>527</v>
      </c>
      <c r="E63" s="184">
        <v>0</v>
      </c>
      <c r="F63" s="185">
        <v>0</v>
      </c>
      <c r="G63" s="185">
        <v>0</v>
      </c>
      <c r="H63" s="186">
        <v>0</v>
      </c>
      <c r="I63" s="167"/>
      <c r="J63" s="167"/>
      <c r="K63" s="167"/>
      <c r="L63" s="167"/>
      <c r="M63" s="167"/>
      <c r="N63" s="167"/>
      <c r="O63" s="167"/>
    </row>
    <row r="64" spans="1:15" ht="12.65" customHeight="1" x14ac:dyDescent="0.25">
      <c r="A64" s="227"/>
      <c r="B64" s="269"/>
      <c r="C64" s="76" t="s">
        <v>1935</v>
      </c>
      <c r="D64" s="244"/>
      <c r="E64" s="184" t="s">
        <v>39</v>
      </c>
      <c r="F64" s="185" t="s">
        <v>39</v>
      </c>
      <c r="G64" s="185" t="s">
        <v>39</v>
      </c>
      <c r="H64" s="186" t="s">
        <v>39</v>
      </c>
      <c r="I64" s="167"/>
      <c r="J64" s="167"/>
      <c r="K64" s="167"/>
      <c r="L64" s="167"/>
      <c r="M64" s="167"/>
      <c r="N64" s="167"/>
      <c r="O64" s="167"/>
    </row>
    <row r="65" spans="1:15" ht="12.65" customHeight="1" x14ac:dyDescent="0.25">
      <c r="A65" s="227"/>
      <c r="B65" s="269"/>
      <c r="C65" s="76" t="s">
        <v>1936</v>
      </c>
      <c r="D65" s="234"/>
      <c r="E65" s="249">
        <v>1</v>
      </c>
      <c r="F65" s="250">
        <v>1</v>
      </c>
      <c r="G65" s="250">
        <v>1</v>
      </c>
      <c r="H65" s="251">
        <v>1</v>
      </c>
      <c r="I65" s="167"/>
      <c r="J65" s="167"/>
      <c r="K65" s="167"/>
      <c r="L65" s="167"/>
      <c r="M65" s="167"/>
      <c r="N65" s="167"/>
      <c r="O65" s="167"/>
    </row>
    <row r="66" spans="1:15" ht="12.65" customHeight="1" x14ac:dyDescent="0.25">
      <c r="A66" s="227"/>
      <c r="B66" s="269" t="s">
        <v>552</v>
      </c>
      <c r="C66" s="76" t="s">
        <v>1934</v>
      </c>
      <c r="D66" s="233" t="s">
        <v>527</v>
      </c>
      <c r="E66" s="184">
        <v>0</v>
      </c>
      <c r="F66" s="185">
        <v>0</v>
      </c>
      <c r="G66" s="185">
        <v>0</v>
      </c>
      <c r="H66" s="186">
        <v>0</v>
      </c>
      <c r="I66" s="167"/>
      <c r="J66" s="167"/>
      <c r="K66" s="167"/>
      <c r="L66" s="167"/>
      <c r="M66" s="167"/>
      <c r="N66" s="167"/>
      <c r="O66" s="167"/>
    </row>
    <row r="67" spans="1:15" ht="12.65" customHeight="1" x14ac:dyDescent="0.25">
      <c r="A67" s="227"/>
      <c r="B67" s="269"/>
      <c r="C67" s="76" t="s">
        <v>1935</v>
      </c>
      <c r="D67" s="244"/>
      <c r="E67" s="184">
        <v>1</v>
      </c>
      <c r="F67" s="185">
        <v>1</v>
      </c>
      <c r="G67" s="185">
        <v>1</v>
      </c>
      <c r="H67" s="186">
        <v>1</v>
      </c>
      <c r="I67" s="167"/>
      <c r="J67" s="167"/>
      <c r="K67" s="167"/>
      <c r="L67" s="167"/>
      <c r="M67" s="167"/>
      <c r="N67" s="167"/>
      <c r="O67" s="167"/>
    </row>
    <row r="68" spans="1:15" ht="12.75" customHeight="1" x14ac:dyDescent="0.25">
      <c r="A68" s="227"/>
      <c r="B68" s="269"/>
      <c r="C68" s="270" t="s">
        <v>1936</v>
      </c>
      <c r="D68" s="234"/>
      <c r="E68" s="252">
        <v>1</v>
      </c>
      <c r="F68" s="253">
        <v>1</v>
      </c>
      <c r="G68" s="253">
        <v>1</v>
      </c>
      <c r="H68" s="254">
        <v>1</v>
      </c>
      <c r="I68" s="167"/>
      <c r="J68" s="167"/>
      <c r="K68" s="167"/>
      <c r="L68" s="167"/>
      <c r="M68" s="167"/>
      <c r="N68" s="167"/>
      <c r="O68" s="167"/>
    </row>
    <row r="69" spans="1:15" ht="12.65" customHeight="1" x14ac:dyDescent="0.25">
      <c r="A69" s="227"/>
      <c r="B69" s="271" t="s">
        <v>553</v>
      </c>
      <c r="C69" s="270" t="s">
        <v>1934</v>
      </c>
      <c r="D69" s="256" t="s">
        <v>40</v>
      </c>
      <c r="E69" s="201">
        <v>0</v>
      </c>
      <c r="F69" s="202">
        <v>0</v>
      </c>
      <c r="G69" s="202">
        <v>0</v>
      </c>
      <c r="H69" s="203">
        <v>0</v>
      </c>
      <c r="I69" s="167"/>
      <c r="J69" s="167"/>
      <c r="K69" s="167"/>
      <c r="L69" s="167"/>
      <c r="M69" s="167"/>
      <c r="N69" s="167"/>
      <c r="O69" s="167"/>
    </row>
    <row r="70" spans="1:15" ht="12.65" customHeight="1" x14ac:dyDescent="0.25">
      <c r="A70" s="227"/>
      <c r="B70" s="271"/>
      <c r="C70" s="270" t="s">
        <v>1935</v>
      </c>
      <c r="D70" s="257"/>
      <c r="E70" s="301">
        <v>-38</v>
      </c>
      <c r="F70" s="302">
        <v>-33</v>
      </c>
      <c r="G70" s="302">
        <v>-34</v>
      </c>
      <c r="H70" s="303">
        <v>0</v>
      </c>
      <c r="I70" s="167"/>
      <c r="J70" s="167"/>
      <c r="K70" s="167"/>
      <c r="L70" s="167"/>
      <c r="M70" s="167"/>
      <c r="N70" s="167"/>
      <c r="O70" s="167"/>
    </row>
    <row r="71" spans="1:15" ht="13" customHeight="1" thickBot="1" x14ac:dyDescent="0.3">
      <c r="A71" s="228"/>
      <c r="B71" s="272"/>
      <c r="C71" s="273" t="s">
        <v>1936</v>
      </c>
      <c r="D71" s="258"/>
      <c r="E71" s="259">
        <v>0</v>
      </c>
      <c r="F71" s="260">
        <v>0</v>
      </c>
      <c r="G71" s="260">
        <v>0</v>
      </c>
      <c r="H71" s="213">
        <v>0</v>
      </c>
      <c r="I71" s="167"/>
      <c r="J71" s="167"/>
      <c r="K71" s="167"/>
      <c r="L71" s="167"/>
      <c r="M71" s="167"/>
      <c r="N71" s="167"/>
      <c r="O71" s="167"/>
    </row>
    <row r="72" spans="1:15" ht="12.65" customHeight="1" x14ac:dyDescent="0.25">
      <c r="A72" s="226" t="s">
        <v>534</v>
      </c>
      <c r="B72" s="263" t="s">
        <v>548</v>
      </c>
      <c r="C72" s="274"/>
      <c r="D72" s="238" t="s">
        <v>1623</v>
      </c>
      <c r="E72" s="209">
        <v>8.7499999999999999E-5</v>
      </c>
      <c r="F72" s="211">
        <v>8.7499999999999999E-5</v>
      </c>
      <c r="G72" s="211">
        <v>1.8599999999999999E-4</v>
      </c>
      <c r="H72" s="212">
        <v>0</v>
      </c>
      <c r="I72" s="167"/>
      <c r="J72" s="167"/>
      <c r="K72" s="167"/>
      <c r="L72" s="167"/>
      <c r="M72" s="167"/>
      <c r="N72" s="167"/>
      <c r="O72" s="167"/>
    </row>
    <row r="73" spans="1:15" ht="12.65" customHeight="1" x14ac:dyDescent="0.25">
      <c r="A73" s="227"/>
      <c r="B73" s="265" t="s">
        <v>549</v>
      </c>
      <c r="C73" s="76"/>
      <c r="D73" s="244" t="s">
        <v>550</v>
      </c>
      <c r="E73" s="235" t="s">
        <v>551</v>
      </c>
      <c r="F73" s="236" t="s">
        <v>551</v>
      </c>
      <c r="G73" s="236" t="s">
        <v>551</v>
      </c>
      <c r="H73" s="237" t="s">
        <v>551</v>
      </c>
      <c r="I73" s="167"/>
      <c r="J73" s="167"/>
      <c r="K73" s="167"/>
      <c r="L73" s="167"/>
      <c r="M73" s="167"/>
      <c r="N73" s="167"/>
      <c r="O73" s="167"/>
    </row>
    <row r="74" spans="1:15" ht="12.65" customHeight="1" x14ac:dyDescent="0.25">
      <c r="A74" s="227"/>
      <c r="B74" s="265" t="s">
        <v>552</v>
      </c>
      <c r="C74" s="76"/>
      <c r="D74" s="244" t="s">
        <v>527</v>
      </c>
      <c r="E74" s="235">
        <v>1</v>
      </c>
      <c r="F74" s="236">
        <v>1</v>
      </c>
      <c r="G74" s="236">
        <v>0.95</v>
      </c>
      <c r="H74" s="237">
        <v>1</v>
      </c>
      <c r="I74" s="167"/>
      <c r="J74" s="167"/>
      <c r="K74" s="167"/>
      <c r="L74" s="167"/>
      <c r="M74" s="167"/>
      <c r="N74" s="167"/>
      <c r="O74" s="167"/>
    </row>
    <row r="75" spans="1:15" ht="13" customHeight="1" thickBot="1" x14ac:dyDescent="0.3">
      <c r="A75" s="228"/>
      <c r="B75" s="266" t="s">
        <v>553</v>
      </c>
      <c r="C75" s="267"/>
      <c r="D75" s="245" t="s">
        <v>40</v>
      </c>
      <c r="E75" s="187">
        <v>0</v>
      </c>
      <c r="F75" s="188">
        <v>0</v>
      </c>
      <c r="G75" s="188">
        <v>0</v>
      </c>
      <c r="H75" s="189">
        <v>0</v>
      </c>
      <c r="I75" s="167"/>
      <c r="J75" s="167"/>
      <c r="K75" s="167"/>
      <c r="L75" s="167"/>
      <c r="M75" s="167"/>
      <c r="N75" s="167"/>
      <c r="O75" s="167"/>
    </row>
    <row r="76" spans="1:15" ht="12.65" customHeight="1" x14ac:dyDescent="0.25">
      <c r="A76" s="226" t="s">
        <v>536</v>
      </c>
      <c r="B76" s="268" t="s">
        <v>548</v>
      </c>
      <c r="C76" s="264" t="s">
        <v>556</v>
      </c>
      <c r="D76" s="238" t="s">
        <v>554</v>
      </c>
      <c r="E76" s="304">
        <v>1E-4</v>
      </c>
      <c r="F76" s="215">
        <v>1E-4</v>
      </c>
      <c r="G76" s="215">
        <v>1E-4</v>
      </c>
      <c r="H76" s="183">
        <v>0</v>
      </c>
      <c r="I76" s="167"/>
      <c r="J76" s="167"/>
      <c r="K76" s="167"/>
      <c r="L76" s="167"/>
      <c r="M76" s="167"/>
      <c r="N76" s="167"/>
      <c r="O76" s="167"/>
    </row>
    <row r="77" spans="1:15" ht="12.65" customHeight="1" x14ac:dyDescent="0.25">
      <c r="A77" s="227"/>
      <c r="B77" s="269"/>
      <c r="C77" s="76" t="s">
        <v>557</v>
      </c>
      <c r="D77" s="234"/>
      <c r="E77" s="194">
        <v>270</v>
      </c>
      <c r="F77" s="195">
        <v>270</v>
      </c>
      <c r="G77" s="195">
        <v>270</v>
      </c>
      <c r="H77" s="196">
        <v>0</v>
      </c>
      <c r="I77" s="167"/>
      <c r="J77" s="167"/>
      <c r="K77" s="167"/>
      <c r="L77" s="167"/>
      <c r="M77" s="167"/>
      <c r="N77" s="167"/>
      <c r="O77" s="167"/>
    </row>
    <row r="78" spans="1:15" ht="12.65" customHeight="1" x14ac:dyDescent="0.25">
      <c r="A78" s="227"/>
      <c r="B78" s="269" t="s">
        <v>549</v>
      </c>
      <c r="C78" s="76" t="s">
        <v>556</v>
      </c>
      <c r="D78" s="233" t="s">
        <v>550</v>
      </c>
      <c r="E78" s="184" t="s">
        <v>551</v>
      </c>
      <c r="F78" s="185" t="s">
        <v>551</v>
      </c>
      <c r="G78" s="185" t="s">
        <v>551</v>
      </c>
      <c r="H78" s="186" t="s">
        <v>551</v>
      </c>
      <c r="I78" s="167"/>
      <c r="J78" s="167"/>
      <c r="K78" s="167"/>
      <c r="L78" s="167"/>
      <c r="M78" s="167"/>
      <c r="N78" s="167"/>
      <c r="O78" s="167"/>
    </row>
    <row r="79" spans="1:15" ht="12.65" customHeight="1" x14ac:dyDescent="0.25">
      <c r="A79" s="227"/>
      <c r="B79" s="269"/>
      <c r="C79" s="76" t="s">
        <v>557</v>
      </c>
      <c r="D79" s="234"/>
      <c r="E79" s="184">
        <v>1</v>
      </c>
      <c r="F79" s="185">
        <v>1</v>
      </c>
      <c r="G79" s="185">
        <v>1</v>
      </c>
      <c r="H79" s="186">
        <v>1</v>
      </c>
      <c r="I79" s="167"/>
      <c r="J79" s="167"/>
      <c r="K79" s="167"/>
      <c r="L79" s="167"/>
      <c r="M79" s="167"/>
      <c r="N79" s="167"/>
      <c r="O79" s="167"/>
    </row>
    <row r="80" spans="1:15" ht="12.65" customHeight="1" x14ac:dyDescent="0.25">
      <c r="A80" s="227"/>
      <c r="B80" s="269" t="s">
        <v>552</v>
      </c>
      <c r="C80" s="76" t="s">
        <v>556</v>
      </c>
      <c r="D80" s="233" t="s">
        <v>527</v>
      </c>
      <c r="E80" s="184">
        <v>1</v>
      </c>
      <c r="F80" s="185">
        <v>1</v>
      </c>
      <c r="G80" s="185">
        <v>1</v>
      </c>
      <c r="H80" s="186">
        <v>1</v>
      </c>
      <c r="I80" s="167"/>
      <c r="J80" s="167"/>
      <c r="K80" s="167"/>
      <c r="L80" s="167"/>
      <c r="M80" s="167"/>
      <c r="N80" s="167"/>
      <c r="O80" s="167"/>
    </row>
    <row r="81" spans="1:15" ht="12.65" customHeight="1" x14ac:dyDescent="0.25">
      <c r="A81" s="227"/>
      <c r="B81" s="269"/>
      <c r="C81" s="76" t="s">
        <v>557</v>
      </c>
      <c r="D81" s="234"/>
      <c r="E81" s="184">
        <v>1</v>
      </c>
      <c r="F81" s="185">
        <v>1</v>
      </c>
      <c r="G81" s="185">
        <v>1</v>
      </c>
      <c r="H81" s="186">
        <v>1</v>
      </c>
      <c r="I81" s="167"/>
      <c r="J81" s="167"/>
      <c r="K81" s="167"/>
      <c r="L81" s="167"/>
      <c r="M81" s="167"/>
      <c r="N81" s="167"/>
      <c r="O81" s="167"/>
    </row>
    <row r="82" spans="1:15" ht="12.65" customHeight="1" x14ac:dyDescent="0.25">
      <c r="A82" s="227"/>
      <c r="B82" s="269" t="s">
        <v>553</v>
      </c>
      <c r="C82" s="76" t="s">
        <v>556</v>
      </c>
      <c r="D82" s="244" t="s">
        <v>40</v>
      </c>
      <c r="E82" s="184">
        <v>0</v>
      </c>
      <c r="F82" s="185">
        <v>0</v>
      </c>
      <c r="G82" s="185">
        <v>0</v>
      </c>
      <c r="H82" s="186">
        <v>0</v>
      </c>
      <c r="I82" s="167"/>
      <c r="J82" s="167"/>
      <c r="K82" s="167"/>
      <c r="L82" s="167"/>
      <c r="M82" s="167"/>
      <c r="N82" s="167"/>
      <c r="O82" s="167"/>
    </row>
    <row r="83" spans="1:15" ht="13" customHeight="1" thickBot="1" x14ac:dyDescent="0.3">
      <c r="A83" s="228"/>
      <c r="B83" s="275"/>
      <c r="C83" s="267" t="s">
        <v>557</v>
      </c>
      <c r="D83" s="245"/>
      <c r="E83" s="187">
        <v>0</v>
      </c>
      <c r="F83" s="188">
        <v>0</v>
      </c>
      <c r="G83" s="188">
        <v>0</v>
      </c>
      <c r="H83" s="189">
        <v>0</v>
      </c>
      <c r="I83" s="167"/>
      <c r="J83" s="167"/>
      <c r="K83" s="167"/>
      <c r="L83" s="167"/>
      <c r="M83" s="167"/>
      <c r="N83" s="167"/>
      <c r="O83" s="167"/>
    </row>
    <row r="84" spans="1:15" ht="12.65" customHeight="1" x14ac:dyDescent="0.25">
      <c r="A84" s="226" t="s">
        <v>89</v>
      </c>
      <c r="B84" s="263" t="s">
        <v>548</v>
      </c>
      <c r="C84" s="264"/>
      <c r="D84" s="238" t="s">
        <v>1623</v>
      </c>
      <c r="E84" s="204">
        <v>8.7499999999999999E-5</v>
      </c>
      <c r="F84" s="205">
        <v>8.7499999999999999E-5</v>
      </c>
      <c r="G84" s="205">
        <v>1.8599999999999999E-4</v>
      </c>
      <c r="H84" s="208">
        <v>0</v>
      </c>
      <c r="I84" s="167"/>
      <c r="J84" s="167"/>
      <c r="K84" s="167"/>
      <c r="L84" s="167"/>
      <c r="M84" s="167"/>
      <c r="N84" s="167"/>
      <c r="O84" s="167"/>
    </row>
    <row r="85" spans="1:15" ht="12.65" customHeight="1" x14ac:dyDescent="0.25">
      <c r="A85" s="227"/>
      <c r="B85" s="265" t="s">
        <v>549</v>
      </c>
      <c r="C85" s="76"/>
      <c r="D85" s="244" t="s">
        <v>550</v>
      </c>
      <c r="E85" s="235" t="s">
        <v>551</v>
      </c>
      <c r="F85" s="236" t="s">
        <v>551</v>
      </c>
      <c r="G85" s="236" t="s">
        <v>551</v>
      </c>
      <c r="H85" s="237" t="s">
        <v>551</v>
      </c>
      <c r="I85" s="167"/>
      <c r="J85" s="167"/>
      <c r="K85" s="167"/>
      <c r="L85" s="167"/>
      <c r="M85" s="167"/>
      <c r="N85" s="167"/>
      <c r="O85" s="167"/>
    </row>
    <row r="86" spans="1:15" ht="12.65" customHeight="1" x14ac:dyDescent="0.25">
      <c r="A86" s="227"/>
      <c r="B86" s="265" t="s">
        <v>552</v>
      </c>
      <c r="C86" s="76"/>
      <c r="D86" s="244" t="s">
        <v>527</v>
      </c>
      <c r="E86" s="235">
        <v>1</v>
      </c>
      <c r="F86" s="236">
        <v>1</v>
      </c>
      <c r="G86" s="236">
        <v>0.95</v>
      </c>
      <c r="H86" s="237">
        <v>1</v>
      </c>
      <c r="I86" s="167"/>
      <c r="J86" s="167"/>
      <c r="K86" s="167"/>
      <c r="L86" s="167"/>
      <c r="M86" s="167"/>
      <c r="N86" s="167"/>
      <c r="O86" s="167"/>
    </row>
    <row r="87" spans="1:15" ht="13" customHeight="1" thickBot="1" x14ac:dyDescent="0.3">
      <c r="A87" s="228"/>
      <c r="B87" s="266" t="s">
        <v>553</v>
      </c>
      <c r="C87" s="267"/>
      <c r="D87" s="245" t="s">
        <v>40</v>
      </c>
      <c r="E87" s="187">
        <v>0</v>
      </c>
      <c r="F87" s="188">
        <v>0</v>
      </c>
      <c r="G87" s="188">
        <v>0</v>
      </c>
      <c r="H87" s="189">
        <v>0</v>
      </c>
      <c r="I87" s="167"/>
      <c r="J87" s="167"/>
      <c r="K87" s="167"/>
      <c r="L87" s="167"/>
      <c r="M87" s="167"/>
      <c r="N87" s="167"/>
      <c r="O87" s="167"/>
    </row>
    <row r="88" spans="1:15" ht="12.65" customHeight="1" x14ac:dyDescent="0.25">
      <c r="A88" s="226" t="s">
        <v>87</v>
      </c>
      <c r="B88" s="268" t="s">
        <v>548</v>
      </c>
      <c r="C88" s="264" t="s">
        <v>558</v>
      </c>
      <c r="D88" s="238" t="s">
        <v>554</v>
      </c>
      <c r="E88" s="304">
        <v>6.9400000000000006E-5</v>
      </c>
      <c r="F88" s="215">
        <v>6.9400000000000006E-5</v>
      </c>
      <c r="G88" s="215">
        <v>6.9400000000000006E-5</v>
      </c>
      <c r="H88" s="183">
        <v>0</v>
      </c>
      <c r="I88" s="167"/>
      <c r="J88" s="167"/>
      <c r="K88" s="167"/>
      <c r="L88" s="167"/>
      <c r="M88" s="167"/>
      <c r="N88" s="167"/>
      <c r="O88" s="167"/>
    </row>
    <row r="89" spans="1:15" ht="12.65" customHeight="1" x14ac:dyDescent="0.25">
      <c r="A89" s="227"/>
      <c r="B89" s="269"/>
      <c r="C89" s="76" t="s">
        <v>559</v>
      </c>
      <c r="D89" s="234"/>
      <c r="E89" s="194">
        <v>310</v>
      </c>
      <c r="F89" s="195">
        <v>300</v>
      </c>
      <c r="G89" s="195">
        <v>250</v>
      </c>
      <c r="H89" s="196">
        <v>0</v>
      </c>
      <c r="I89" s="167"/>
      <c r="J89" s="167"/>
      <c r="K89" s="167"/>
      <c r="L89" s="167"/>
      <c r="M89" s="167"/>
      <c r="N89" s="167"/>
      <c r="O89" s="167"/>
    </row>
    <row r="90" spans="1:15" ht="12.65" customHeight="1" x14ac:dyDescent="0.25">
      <c r="A90" s="227"/>
      <c r="B90" s="269" t="s">
        <v>549</v>
      </c>
      <c r="C90" s="76" t="s">
        <v>558</v>
      </c>
      <c r="D90" s="233" t="s">
        <v>550</v>
      </c>
      <c r="E90" s="184" t="s">
        <v>551</v>
      </c>
      <c r="F90" s="185" t="s">
        <v>551</v>
      </c>
      <c r="G90" s="185" t="s">
        <v>551</v>
      </c>
      <c r="H90" s="186" t="s">
        <v>551</v>
      </c>
      <c r="I90" s="167"/>
      <c r="J90" s="167"/>
      <c r="K90" s="167"/>
      <c r="L90" s="167"/>
      <c r="M90" s="167"/>
      <c r="N90" s="167"/>
      <c r="O90" s="167"/>
    </row>
    <row r="91" spans="1:15" ht="12.65" customHeight="1" x14ac:dyDescent="0.25">
      <c r="A91" s="227"/>
      <c r="B91" s="269"/>
      <c r="C91" s="76" t="s">
        <v>559</v>
      </c>
      <c r="D91" s="234"/>
      <c r="E91" s="184">
        <v>1</v>
      </c>
      <c r="F91" s="185">
        <v>1</v>
      </c>
      <c r="G91" s="185">
        <v>1</v>
      </c>
      <c r="H91" s="186">
        <v>1</v>
      </c>
      <c r="I91" s="167"/>
      <c r="J91" s="167"/>
      <c r="K91" s="167"/>
      <c r="L91" s="167"/>
      <c r="M91" s="167"/>
      <c r="N91" s="167"/>
      <c r="O91" s="167"/>
    </row>
    <row r="92" spans="1:15" ht="12.65" customHeight="1" x14ac:dyDescent="0.25">
      <c r="A92" s="227"/>
      <c r="B92" s="269" t="s">
        <v>552</v>
      </c>
      <c r="C92" s="76" t="s">
        <v>558</v>
      </c>
      <c r="D92" s="233" t="s">
        <v>527</v>
      </c>
      <c r="E92" s="184">
        <v>1</v>
      </c>
      <c r="F92" s="185">
        <v>1</v>
      </c>
      <c r="G92" s="185">
        <v>1</v>
      </c>
      <c r="H92" s="186">
        <v>1</v>
      </c>
      <c r="I92" s="167"/>
      <c r="J92" s="167"/>
      <c r="K92" s="167"/>
      <c r="L92" s="167"/>
      <c r="M92" s="167"/>
      <c r="N92" s="167"/>
      <c r="O92" s="167"/>
    </row>
    <row r="93" spans="1:15" ht="12.65" customHeight="1" x14ac:dyDescent="0.25">
      <c r="A93" s="227"/>
      <c r="B93" s="269"/>
      <c r="C93" s="76" t="s">
        <v>559</v>
      </c>
      <c r="D93" s="234"/>
      <c r="E93" s="184">
        <v>1</v>
      </c>
      <c r="F93" s="185">
        <v>1</v>
      </c>
      <c r="G93" s="185">
        <v>1</v>
      </c>
      <c r="H93" s="186">
        <v>1</v>
      </c>
      <c r="I93" s="167"/>
      <c r="J93" s="167"/>
      <c r="K93" s="167"/>
      <c r="L93" s="167"/>
      <c r="M93" s="167"/>
      <c r="N93" s="167"/>
      <c r="O93" s="167"/>
    </row>
    <row r="94" spans="1:15" ht="12.65" customHeight="1" x14ac:dyDescent="0.25">
      <c r="A94" s="227"/>
      <c r="B94" s="269" t="s">
        <v>553</v>
      </c>
      <c r="C94" s="76" t="s">
        <v>558</v>
      </c>
      <c r="D94" s="244" t="s">
        <v>40</v>
      </c>
      <c r="E94" s="184">
        <v>0</v>
      </c>
      <c r="F94" s="185">
        <v>0</v>
      </c>
      <c r="G94" s="185">
        <v>0</v>
      </c>
      <c r="H94" s="186">
        <v>0</v>
      </c>
      <c r="I94" s="167"/>
      <c r="J94" s="167"/>
      <c r="K94" s="167"/>
      <c r="L94" s="167"/>
      <c r="M94" s="167"/>
      <c r="N94" s="167"/>
      <c r="O94" s="167"/>
    </row>
    <row r="95" spans="1:15" ht="13" customHeight="1" thickBot="1" x14ac:dyDescent="0.3">
      <c r="A95" s="228"/>
      <c r="B95" s="275"/>
      <c r="C95" s="267" t="s">
        <v>559</v>
      </c>
      <c r="D95" s="245"/>
      <c r="E95" s="187">
        <v>0</v>
      </c>
      <c r="F95" s="188">
        <v>0</v>
      </c>
      <c r="G95" s="188">
        <v>0</v>
      </c>
      <c r="H95" s="189">
        <v>0</v>
      </c>
      <c r="I95" s="167"/>
      <c r="J95" s="167"/>
      <c r="K95" s="167"/>
      <c r="L95" s="167"/>
      <c r="M95" s="167"/>
      <c r="N95" s="167"/>
      <c r="O95" s="167"/>
    </row>
    <row r="96" spans="1:15" ht="12.65" customHeight="1" x14ac:dyDescent="0.25">
      <c r="A96" s="226" t="s">
        <v>198</v>
      </c>
      <c r="B96" s="263" t="s">
        <v>548</v>
      </c>
      <c r="C96" s="264"/>
      <c r="D96" s="289" t="s">
        <v>527</v>
      </c>
      <c r="E96" s="181">
        <v>0</v>
      </c>
      <c r="F96" s="182">
        <v>0</v>
      </c>
      <c r="G96" s="182">
        <v>0</v>
      </c>
      <c r="H96" s="183">
        <v>0</v>
      </c>
      <c r="I96" s="167"/>
      <c r="J96" s="167"/>
      <c r="K96" s="167"/>
      <c r="L96" s="167"/>
      <c r="M96" s="167"/>
      <c r="N96" s="167"/>
      <c r="O96" s="167"/>
    </row>
    <row r="97" spans="1:15" ht="12.65" customHeight="1" x14ac:dyDescent="0.25">
      <c r="A97" s="227"/>
      <c r="B97" s="265" t="s">
        <v>549</v>
      </c>
      <c r="C97" s="76"/>
      <c r="D97" s="290" t="s">
        <v>527</v>
      </c>
      <c r="E97" s="184">
        <v>0</v>
      </c>
      <c r="F97" s="185">
        <v>0</v>
      </c>
      <c r="G97" s="185">
        <v>0</v>
      </c>
      <c r="H97" s="186">
        <v>0</v>
      </c>
      <c r="I97" s="167"/>
      <c r="J97" s="167"/>
      <c r="K97" s="167"/>
      <c r="L97" s="167"/>
      <c r="M97" s="167"/>
      <c r="N97" s="167"/>
      <c r="O97" s="167"/>
    </row>
    <row r="98" spans="1:15" ht="12.65" customHeight="1" x14ac:dyDescent="0.25">
      <c r="A98" s="227"/>
      <c r="B98" s="265" t="s">
        <v>552</v>
      </c>
      <c r="C98" s="76"/>
      <c r="D98" s="290" t="s">
        <v>527</v>
      </c>
      <c r="E98" s="184">
        <v>1</v>
      </c>
      <c r="F98" s="185">
        <v>1</v>
      </c>
      <c r="G98" s="185">
        <v>1</v>
      </c>
      <c r="H98" s="186">
        <v>1</v>
      </c>
      <c r="I98" s="167"/>
      <c r="J98" s="167"/>
      <c r="K98" s="167"/>
      <c r="L98" s="167"/>
      <c r="M98" s="167"/>
      <c r="N98" s="167"/>
      <c r="O98" s="167"/>
    </row>
    <row r="99" spans="1:15" ht="13" customHeight="1" thickBot="1" x14ac:dyDescent="0.3">
      <c r="A99" s="228"/>
      <c r="B99" s="266" t="s">
        <v>553</v>
      </c>
      <c r="C99" s="267"/>
      <c r="D99" s="291" t="s">
        <v>40</v>
      </c>
      <c r="E99" s="187">
        <v>0</v>
      </c>
      <c r="F99" s="188">
        <v>0</v>
      </c>
      <c r="G99" s="188">
        <v>0</v>
      </c>
      <c r="H99" s="189">
        <v>0</v>
      </c>
      <c r="I99" s="167"/>
      <c r="J99" s="167"/>
      <c r="K99" s="167"/>
      <c r="L99" s="167"/>
      <c r="M99" s="167"/>
      <c r="N99" s="167"/>
      <c r="O99" s="167"/>
    </row>
    <row r="100" spans="1:15" ht="12.65" customHeight="1" x14ac:dyDescent="0.25">
      <c r="A100" s="226" t="s">
        <v>537</v>
      </c>
      <c r="B100" s="263" t="s">
        <v>548</v>
      </c>
      <c r="C100" s="264"/>
      <c r="D100" s="289" t="s">
        <v>527</v>
      </c>
      <c r="E100" s="181">
        <v>0</v>
      </c>
      <c r="F100" s="182">
        <v>0</v>
      </c>
      <c r="G100" s="182">
        <v>0</v>
      </c>
      <c r="H100" s="183">
        <v>0</v>
      </c>
      <c r="I100" s="167"/>
      <c r="J100" s="167"/>
      <c r="K100" s="167"/>
      <c r="L100" s="167"/>
      <c r="M100" s="167"/>
      <c r="N100" s="167"/>
      <c r="O100" s="167"/>
    </row>
    <row r="101" spans="1:15" ht="12.65" customHeight="1" x14ac:dyDescent="0.25">
      <c r="A101" s="227"/>
      <c r="B101" s="265" t="s">
        <v>549</v>
      </c>
      <c r="C101" s="76"/>
      <c r="D101" s="290" t="s">
        <v>527</v>
      </c>
      <c r="E101" s="184">
        <v>0</v>
      </c>
      <c r="F101" s="185">
        <v>0</v>
      </c>
      <c r="G101" s="185">
        <v>0</v>
      </c>
      <c r="H101" s="186">
        <v>0</v>
      </c>
      <c r="I101" s="167"/>
      <c r="J101" s="167"/>
      <c r="K101" s="167"/>
      <c r="L101" s="167"/>
      <c r="M101" s="167"/>
      <c r="N101" s="167"/>
      <c r="O101" s="167"/>
    </row>
    <row r="102" spans="1:15" ht="12.65" customHeight="1" x14ac:dyDescent="0.25">
      <c r="A102" s="227"/>
      <c r="B102" s="265" t="s">
        <v>552</v>
      </c>
      <c r="C102" s="76"/>
      <c r="D102" s="290" t="s">
        <v>527</v>
      </c>
      <c r="E102" s="184">
        <v>1</v>
      </c>
      <c r="F102" s="185">
        <v>1</v>
      </c>
      <c r="G102" s="185">
        <v>1</v>
      </c>
      <c r="H102" s="186">
        <v>1</v>
      </c>
      <c r="I102" s="167"/>
      <c r="J102" s="167"/>
      <c r="K102" s="167"/>
      <c r="L102" s="167"/>
      <c r="M102" s="167"/>
      <c r="N102" s="167"/>
      <c r="O102" s="167"/>
    </row>
    <row r="103" spans="1:15" ht="13" customHeight="1" thickBot="1" x14ac:dyDescent="0.3">
      <c r="A103" s="228"/>
      <c r="B103" s="266" t="s">
        <v>553</v>
      </c>
      <c r="C103" s="267"/>
      <c r="D103" s="291" t="s">
        <v>40</v>
      </c>
      <c r="E103" s="187">
        <v>0</v>
      </c>
      <c r="F103" s="188">
        <v>0</v>
      </c>
      <c r="G103" s="188">
        <v>0</v>
      </c>
      <c r="H103" s="189">
        <v>0</v>
      </c>
      <c r="I103" s="167"/>
      <c r="J103" s="167"/>
      <c r="K103" s="167"/>
      <c r="L103" s="167"/>
      <c r="M103" s="167"/>
      <c r="N103" s="167"/>
      <c r="O103" s="167"/>
    </row>
    <row r="104" spans="1:15" ht="12.65" customHeight="1" x14ac:dyDescent="0.25">
      <c r="A104" s="226" t="s">
        <v>538</v>
      </c>
      <c r="B104" s="263" t="s">
        <v>548</v>
      </c>
      <c r="C104" s="264"/>
      <c r="D104" s="289" t="s">
        <v>527</v>
      </c>
      <c r="E104" s="181">
        <v>0</v>
      </c>
      <c r="F104" s="182">
        <v>0</v>
      </c>
      <c r="G104" s="182">
        <v>0</v>
      </c>
      <c r="H104" s="183">
        <v>0</v>
      </c>
      <c r="I104" s="167"/>
      <c r="J104" s="167"/>
      <c r="K104" s="167"/>
      <c r="L104" s="167"/>
      <c r="M104" s="167"/>
      <c r="N104" s="167"/>
      <c r="O104" s="167"/>
    </row>
    <row r="105" spans="1:15" ht="12.65" customHeight="1" x14ac:dyDescent="0.25">
      <c r="A105" s="227"/>
      <c r="B105" s="265" t="s">
        <v>549</v>
      </c>
      <c r="C105" s="76"/>
      <c r="D105" s="290" t="s">
        <v>527</v>
      </c>
      <c r="E105" s="184">
        <v>0</v>
      </c>
      <c r="F105" s="185">
        <v>0</v>
      </c>
      <c r="G105" s="185">
        <v>0</v>
      </c>
      <c r="H105" s="186">
        <v>0</v>
      </c>
      <c r="I105" s="167"/>
      <c r="J105" s="167"/>
      <c r="K105" s="167"/>
      <c r="L105" s="167"/>
      <c r="M105" s="167"/>
      <c r="N105" s="167"/>
      <c r="O105" s="167"/>
    </row>
    <row r="106" spans="1:15" ht="12.65" customHeight="1" x14ac:dyDescent="0.25">
      <c r="A106" s="227"/>
      <c r="B106" s="265" t="s">
        <v>552</v>
      </c>
      <c r="C106" s="76"/>
      <c r="D106" s="290" t="s">
        <v>527</v>
      </c>
      <c r="E106" s="184">
        <v>1</v>
      </c>
      <c r="F106" s="185">
        <v>1</v>
      </c>
      <c r="G106" s="185">
        <v>1</v>
      </c>
      <c r="H106" s="186">
        <v>1</v>
      </c>
      <c r="I106" s="167"/>
      <c r="J106" s="167"/>
      <c r="K106" s="167"/>
      <c r="L106" s="167"/>
      <c r="M106" s="167"/>
      <c r="N106" s="167"/>
      <c r="O106" s="167"/>
    </row>
    <row r="107" spans="1:15" ht="13" customHeight="1" thickBot="1" x14ac:dyDescent="0.3">
      <c r="A107" s="228"/>
      <c r="B107" s="266" t="s">
        <v>553</v>
      </c>
      <c r="C107" s="267"/>
      <c r="D107" s="291" t="s">
        <v>40</v>
      </c>
      <c r="E107" s="187">
        <v>0</v>
      </c>
      <c r="F107" s="188">
        <v>0</v>
      </c>
      <c r="G107" s="188">
        <v>0</v>
      </c>
      <c r="H107" s="189">
        <v>0</v>
      </c>
      <c r="I107" s="167"/>
      <c r="J107" s="167"/>
      <c r="K107" s="167"/>
      <c r="L107" s="167"/>
      <c r="M107" s="167"/>
      <c r="N107" s="167"/>
      <c r="O107" s="167"/>
    </row>
    <row r="108" spans="1:15" ht="12.65" customHeight="1" x14ac:dyDescent="0.25">
      <c r="A108" s="226" t="s">
        <v>120</v>
      </c>
      <c r="B108" s="263" t="s">
        <v>548</v>
      </c>
      <c r="C108" s="264"/>
      <c r="D108" s="289" t="s">
        <v>527</v>
      </c>
      <c r="E108" s="181">
        <v>0</v>
      </c>
      <c r="F108" s="182">
        <v>0</v>
      </c>
      <c r="G108" s="182">
        <v>0</v>
      </c>
      <c r="H108" s="183">
        <v>0</v>
      </c>
      <c r="I108" s="167"/>
      <c r="J108" s="167"/>
      <c r="K108" s="167"/>
      <c r="L108" s="167"/>
      <c r="M108" s="167"/>
      <c r="N108" s="167"/>
      <c r="O108" s="167"/>
    </row>
    <row r="109" spans="1:15" ht="12.65" customHeight="1" x14ac:dyDescent="0.25">
      <c r="A109" s="227"/>
      <c r="B109" s="265" t="s">
        <v>549</v>
      </c>
      <c r="C109" s="76"/>
      <c r="D109" s="290" t="s">
        <v>527</v>
      </c>
      <c r="E109" s="184">
        <v>0</v>
      </c>
      <c r="F109" s="185">
        <v>0</v>
      </c>
      <c r="G109" s="185">
        <v>0</v>
      </c>
      <c r="H109" s="186">
        <v>0</v>
      </c>
      <c r="I109" s="167"/>
      <c r="J109" s="167"/>
      <c r="K109" s="167"/>
      <c r="L109" s="167"/>
      <c r="M109" s="167"/>
      <c r="N109" s="167"/>
      <c r="O109" s="167"/>
    </row>
    <row r="110" spans="1:15" ht="12.65" customHeight="1" x14ac:dyDescent="0.25">
      <c r="A110" s="227"/>
      <c r="B110" s="265" t="s">
        <v>552</v>
      </c>
      <c r="C110" s="76"/>
      <c r="D110" s="290" t="s">
        <v>527</v>
      </c>
      <c r="E110" s="184">
        <v>1</v>
      </c>
      <c r="F110" s="185">
        <v>1</v>
      </c>
      <c r="G110" s="185">
        <v>1</v>
      </c>
      <c r="H110" s="186">
        <v>1</v>
      </c>
      <c r="I110" s="167"/>
      <c r="J110" s="167"/>
      <c r="K110" s="167"/>
      <c r="L110" s="167"/>
      <c r="M110" s="167"/>
      <c r="N110" s="167"/>
      <c r="O110" s="167"/>
    </row>
    <row r="111" spans="1:15" ht="13" customHeight="1" thickBot="1" x14ac:dyDescent="0.3">
      <c r="A111" s="228"/>
      <c r="B111" s="266" t="s">
        <v>553</v>
      </c>
      <c r="C111" s="267"/>
      <c r="D111" s="291" t="s">
        <v>40</v>
      </c>
      <c r="E111" s="187">
        <v>0</v>
      </c>
      <c r="F111" s="188">
        <v>0</v>
      </c>
      <c r="G111" s="188">
        <v>0</v>
      </c>
      <c r="H111" s="189">
        <v>0</v>
      </c>
      <c r="I111" s="167"/>
      <c r="J111" s="167"/>
      <c r="K111" s="167"/>
      <c r="L111" s="167"/>
      <c r="M111" s="167"/>
      <c r="N111" s="167"/>
      <c r="O111" s="167"/>
    </row>
    <row r="112" spans="1:15" ht="12.65" customHeight="1" x14ac:dyDescent="0.25">
      <c r="A112" s="226" t="s">
        <v>539</v>
      </c>
      <c r="B112" s="263" t="s">
        <v>548</v>
      </c>
      <c r="C112" s="264"/>
      <c r="D112" s="289" t="s">
        <v>527</v>
      </c>
      <c r="E112" s="181">
        <v>0</v>
      </c>
      <c r="F112" s="182">
        <v>0</v>
      </c>
      <c r="G112" s="182">
        <v>0</v>
      </c>
      <c r="H112" s="183">
        <v>0</v>
      </c>
      <c r="I112" s="167"/>
      <c r="J112" s="167"/>
      <c r="K112" s="167"/>
      <c r="L112" s="167"/>
      <c r="M112" s="167"/>
      <c r="N112" s="167"/>
      <c r="O112" s="167"/>
    </row>
    <row r="113" spans="1:15" ht="12.65" customHeight="1" x14ac:dyDescent="0.25">
      <c r="A113" s="227"/>
      <c r="B113" s="265" t="s">
        <v>549</v>
      </c>
      <c r="C113" s="76"/>
      <c r="D113" s="290" t="s">
        <v>527</v>
      </c>
      <c r="E113" s="184">
        <v>0</v>
      </c>
      <c r="F113" s="185">
        <v>0</v>
      </c>
      <c r="G113" s="185">
        <v>0</v>
      </c>
      <c r="H113" s="186">
        <v>0</v>
      </c>
      <c r="I113" s="167"/>
      <c r="J113" s="167"/>
      <c r="K113" s="167"/>
      <c r="L113" s="167"/>
      <c r="M113" s="167"/>
      <c r="N113" s="167"/>
      <c r="O113" s="167"/>
    </row>
    <row r="114" spans="1:15" ht="12.65" customHeight="1" x14ac:dyDescent="0.25">
      <c r="A114" s="227"/>
      <c r="B114" s="265" t="s">
        <v>552</v>
      </c>
      <c r="C114" s="76"/>
      <c r="D114" s="290" t="s">
        <v>527</v>
      </c>
      <c r="E114" s="184">
        <v>1</v>
      </c>
      <c r="F114" s="185">
        <v>1</v>
      </c>
      <c r="G114" s="185">
        <v>1</v>
      </c>
      <c r="H114" s="186">
        <v>1</v>
      </c>
      <c r="I114" s="167"/>
      <c r="J114" s="167"/>
      <c r="K114" s="167"/>
      <c r="L114" s="167"/>
      <c r="M114" s="167"/>
      <c r="N114" s="167"/>
      <c r="O114" s="167"/>
    </row>
    <row r="115" spans="1:15" ht="13" customHeight="1" thickBot="1" x14ac:dyDescent="0.3">
      <c r="A115" s="228"/>
      <c r="B115" s="266" t="s">
        <v>553</v>
      </c>
      <c r="C115" s="267"/>
      <c r="D115" s="291" t="s">
        <v>40</v>
      </c>
      <c r="E115" s="187">
        <v>0</v>
      </c>
      <c r="F115" s="188">
        <v>0</v>
      </c>
      <c r="G115" s="188">
        <v>0</v>
      </c>
      <c r="H115" s="189">
        <v>0</v>
      </c>
      <c r="I115" s="167"/>
      <c r="J115" s="167"/>
      <c r="K115" s="167"/>
      <c r="L115" s="167"/>
      <c r="M115" s="167"/>
      <c r="N115" s="167"/>
      <c r="O115" s="167"/>
    </row>
    <row r="116" spans="1:15" ht="12.65" customHeight="1" x14ac:dyDescent="0.25">
      <c r="A116" s="226" t="s">
        <v>540</v>
      </c>
      <c r="B116" s="263" t="s">
        <v>548</v>
      </c>
      <c r="C116" s="264"/>
      <c r="D116" s="289" t="s">
        <v>40</v>
      </c>
      <c r="E116" s="181">
        <v>110</v>
      </c>
      <c r="F116" s="182">
        <v>110</v>
      </c>
      <c r="G116" s="182">
        <v>90</v>
      </c>
      <c r="H116" s="183">
        <v>0</v>
      </c>
      <c r="I116" s="167"/>
      <c r="J116" s="167"/>
      <c r="K116" s="167"/>
      <c r="L116" s="167"/>
      <c r="M116" s="167"/>
      <c r="N116" s="167"/>
      <c r="O116" s="167"/>
    </row>
    <row r="117" spans="1:15" ht="12.65" customHeight="1" x14ac:dyDescent="0.25">
      <c r="A117" s="227"/>
      <c r="B117" s="265" t="s">
        <v>549</v>
      </c>
      <c r="C117" s="76"/>
      <c r="D117" s="290" t="s">
        <v>527</v>
      </c>
      <c r="E117" s="184">
        <v>1</v>
      </c>
      <c r="F117" s="185">
        <v>1</v>
      </c>
      <c r="G117" s="185">
        <v>1</v>
      </c>
      <c r="H117" s="186">
        <v>0</v>
      </c>
      <c r="I117" s="167"/>
      <c r="J117" s="167"/>
      <c r="K117" s="167"/>
      <c r="L117" s="167"/>
      <c r="M117" s="167"/>
      <c r="N117" s="167"/>
      <c r="O117" s="167"/>
    </row>
    <row r="118" spans="1:15" ht="12.65" customHeight="1" x14ac:dyDescent="0.25">
      <c r="A118" s="227"/>
      <c r="B118" s="265" t="s">
        <v>552</v>
      </c>
      <c r="C118" s="76"/>
      <c r="D118" s="290" t="s">
        <v>527</v>
      </c>
      <c r="E118" s="194">
        <v>1</v>
      </c>
      <c r="F118" s="195">
        <v>1</v>
      </c>
      <c r="G118" s="195">
        <v>1</v>
      </c>
      <c r="H118" s="196">
        <v>1</v>
      </c>
      <c r="I118" s="167"/>
      <c r="J118" s="167"/>
      <c r="K118" s="167"/>
      <c r="L118" s="167"/>
      <c r="M118" s="167"/>
      <c r="N118" s="167"/>
      <c r="O118" s="167"/>
    </row>
    <row r="119" spans="1:15" ht="13" customHeight="1" thickBot="1" x14ac:dyDescent="0.3">
      <c r="A119" s="228"/>
      <c r="B119" s="266" t="s">
        <v>553</v>
      </c>
      <c r="C119" s="267"/>
      <c r="D119" s="291" t="s">
        <v>40</v>
      </c>
      <c r="E119" s="187">
        <v>0</v>
      </c>
      <c r="F119" s="188">
        <v>0</v>
      </c>
      <c r="G119" s="188">
        <v>0</v>
      </c>
      <c r="H119" s="189">
        <v>0</v>
      </c>
      <c r="I119" s="167"/>
      <c r="J119" s="167"/>
      <c r="K119" s="167"/>
      <c r="L119" s="167"/>
      <c r="M119" s="167"/>
      <c r="N119" s="167"/>
      <c r="O119" s="167"/>
    </row>
    <row r="120" spans="1:15" ht="13" x14ac:dyDescent="0.3">
      <c r="A120" s="225"/>
      <c r="B120" s="76"/>
      <c r="C120" s="76"/>
      <c r="D120" s="292"/>
      <c r="E120" s="43"/>
      <c r="F120" s="43"/>
      <c r="G120" s="43"/>
      <c r="H120" s="43"/>
      <c r="I120" s="167"/>
      <c r="J120" s="167"/>
      <c r="K120" s="167"/>
      <c r="L120" s="167"/>
      <c r="M120" s="167"/>
      <c r="N120" s="167"/>
      <c r="O120" s="167"/>
    </row>
    <row r="121" spans="1:15" ht="13" x14ac:dyDescent="0.3">
      <c r="A121" s="225"/>
      <c r="B121" s="76"/>
      <c r="C121" s="76"/>
      <c r="D121" s="292"/>
      <c r="E121" s="43"/>
      <c r="F121" s="43"/>
      <c r="G121" s="43"/>
      <c r="H121" s="43"/>
      <c r="I121" s="167"/>
      <c r="J121" s="167"/>
      <c r="K121" s="167"/>
      <c r="L121" s="167"/>
      <c r="M121" s="167"/>
      <c r="N121" s="167"/>
      <c r="O121" s="167"/>
    </row>
    <row r="122" spans="1:15" ht="20.5" thickBot="1" x14ac:dyDescent="0.45">
      <c r="A122" s="223" t="s">
        <v>1671</v>
      </c>
      <c r="B122" s="76"/>
      <c r="C122" s="76"/>
      <c r="D122" s="292"/>
      <c r="E122" s="43"/>
      <c r="F122" s="43"/>
      <c r="G122" s="43"/>
      <c r="H122" s="43"/>
      <c r="I122" s="167"/>
      <c r="J122" s="167"/>
      <c r="K122" s="167"/>
      <c r="L122" s="167"/>
      <c r="M122" s="167"/>
      <c r="N122" s="167"/>
      <c r="O122" s="167"/>
    </row>
    <row r="123" spans="1:15" ht="13.5" thickBot="1" x14ac:dyDescent="0.3">
      <c r="A123" s="43"/>
      <c r="B123" s="76"/>
      <c r="C123" s="76"/>
      <c r="D123" s="292"/>
      <c r="E123" s="293" t="s">
        <v>518</v>
      </c>
      <c r="F123" s="293" t="s">
        <v>519</v>
      </c>
      <c r="G123" s="293" t="s">
        <v>520</v>
      </c>
      <c r="H123" s="293" t="s">
        <v>521</v>
      </c>
      <c r="I123" s="167"/>
      <c r="J123" s="167"/>
      <c r="K123" s="167"/>
      <c r="L123" s="167"/>
      <c r="M123" s="167"/>
      <c r="N123" s="167"/>
      <c r="O123" s="167"/>
    </row>
    <row r="124" spans="1:15" ht="12.65" customHeight="1" x14ac:dyDescent="0.25">
      <c r="A124" s="226" t="s">
        <v>522</v>
      </c>
      <c r="B124" s="263" t="s">
        <v>548</v>
      </c>
      <c r="C124" s="264"/>
      <c r="D124" s="238" t="s">
        <v>1623</v>
      </c>
      <c r="E124" s="239">
        <v>0</v>
      </c>
      <c r="F124" s="240">
        <v>0</v>
      </c>
      <c r="G124" s="240">
        <v>0</v>
      </c>
      <c r="H124" s="241">
        <v>0</v>
      </c>
      <c r="I124" s="167"/>
      <c r="J124" s="167"/>
      <c r="K124" s="167"/>
      <c r="L124" s="167"/>
      <c r="M124" s="167"/>
      <c r="N124" s="167"/>
      <c r="O124" s="167"/>
    </row>
    <row r="125" spans="1:15" ht="12.65" customHeight="1" x14ac:dyDescent="0.25">
      <c r="A125" s="227"/>
      <c r="B125" s="265" t="s">
        <v>549</v>
      </c>
      <c r="C125" s="76"/>
      <c r="D125" s="244" t="s">
        <v>550</v>
      </c>
      <c r="E125" s="184" t="s">
        <v>551</v>
      </c>
      <c r="F125" s="185" t="s">
        <v>551</v>
      </c>
      <c r="G125" s="185" t="s">
        <v>551</v>
      </c>
      <c r="H125" s="186" t="s">
        <v>551</v>
      </c>
      <c r="I125" s="167"/>
      <c r="J125" s="167"/>
      <c r="K125" s="167"/>
      <c r="L125" s="167"/>
      <c r="M125" s="167"/>
      <c r="N125" s="167"/>
      <c r="O125" s="167"/>
    </row>
    <row r="126" spans="1:15" ht="12.65" customHeight="1" x14ac:dyDescent="0.25">
      <c r="A126" s="227"/>
      <c r="B126" s="265" t="s">
        <v>552</v>
      </c>
      <c r="C126" s="76"/>
      <c r="D126" s="244" t="s">
        <v>527</v>
      </c>
      <c r="E126" s="184">
        <v>2</v>
      </c>
      <c r="F126" s="185">
        <v>2</v>
      </c>
      <c r="G126" s="185">
        <v>2</v>
      </c>
      <c r="H126" s="186">
        <v>2</v>
      </c>
      <c r="I126" s="167"/>
      <c r="J126" s="167"/>
      <c r="K126" s="167"/>
      <c r="L126" s="167"/>
      <c r="M126" s="167"/>
      <c r="N126" s="167"/>
      <c r="O126" s="167"/>
    </row>
    <row r="127" spans="1:15" ht="13" customHeight="1" thickBot="1" x14ac:dyDescent="0.3">
      <c r="A127" s="228"/>
      <c r="B127" s="266" t="s">
        <v>553</v>
      </c>
      <c r="C127" s="267"/>
      <c r="D127" s="245" t="s">
        <v>40</v>
      </c>
      <c r="E127" s="187">
        <v>0</v>
      </c>
      <c r="F127" s="188">
        <v>0</v>
      </c>
      <c r="G127" s="188">
        <v>0</v>
      </c>
      <c r="H127" s="189">
        <v>0</v>
      </c>
      <c r="I127" s="167"/>
      <c r="J127" s="167"/>
      <c r="K127" s="167"/>
      <c r="L127" s="167"/>
      <c r="M127" s="167"/>
      <c r="N127" s="167"/>
      <c r="O127" s="167"/>
    </row>
    <row r="128" spans="1:15" ht="12.65" customHeight="1" x14ac:dyDescent="0.25">
      <c r="A128" s="226" t="s">
        <v>152</v>
      </c>
      <c r="B128" s="263" t="s">
        <v>548</v>
      </c>
      <c r="C128" s="264"/>
      <c r="D128" s="238" t="s">
        <v>554</v>
      </c>
      <c r="E128" s="204">
        <v>1.3200000000000001E-4</v>
      </c>
      <c r="F128" s="207">
        <v>0</v>
      </c>
      <c r="G128" s="207">
        <v>0</v>
      </c>
      <c r="H128" s="294">
        <v>0</v>
      </c>
      <c r="I128" s="167"/>
      <c r="J128" s="167"/>
      <c r="K128" s="167"/>
      <c r="L128" s="167"/>
      <c r="M128" s="167"/>
      <c r="N128" s="167"/>
      <c r="O128" s="167"/>
    </row>
    <row r="129" spans="1:15" ht="12.65" customHeight="1" x14ac:dyDescent="0.25">
      <c r="A129" s="227"/>
      <c r="B129" s="265" t="s">
        <v>549</v>
      </c>
      <c r="C129" s="76"/>
      <c r="D129" s="244" t="s">
        <v>550</v>
      </c>
      <c r="E129" s="184" t="s">
        <v>551</v>
      </c>
      <c r="F129" s="185" t="s">
        <v>551</v>
      </c>
      <c r="G129" s="185" t="s">
        <v>551</v>
      </c>
      <c r="H129" s="186" t="s">
        <v>551</v>
      </c>
      <c r="I129" s="167"/>
      <c r="J129" s="167"/>
      <c r="K129" s="167"/>
      <c r="L129" s="167"/>
      <c r="M129" s="167"/>
      <c r="N129" s="167"/>
      <c r="O129" s="167"/>
    </row>
    <row r="130" spans="1:15" ht="12.65" customHeight="1" x14ac:dyDescent="0.25">
      <c r="A130" s="227"/>
      <c r="B130" s="265" t="s">
        <v>552</v>
      </c>
      <c r="C130" s="76"/>
      <c r="D130" s="244" t="s">
        <v>527</v>
      </c>
      <c r="E130" s="184">
        <v>1</v>
      </c>
      <c r="F130" s="185">
        <v>1</v>
      </c>
      <c r="G130" s="185">
        <v>1</v>
      </c>
      <c r="H130" s="186">
        <v>1</v>
      </c>
      <c r="I130" s="167"/>
      <c r="J130" s="167"/>
      <c r="K130" s="167"/>
      <c r="L130" s="167"/>
      <c r="M130" s="167"/>
      <c r="N130" s="167"/>
      <c r="O130" s="167"/>
    </row>
    <row r="131" spans="1:15" ht="13" customHeight="1" thickBot="1" x14ac:dyDescent="0.3">
      <c r="A131" s="228"/>
      <c r="B131" s="266" t="s">
        <v>553</v>
      </c>
      <c r="C131" s="267"/>
      <c r="D131" s="245" t="s">
        <v>40</v>
      </c>
      <c r="E131" s="187">
        <v>0</v>
      </c>
      <c r="F131" s="188">
        <v>0</v>
      </c>
      <c r="G131" s="188">
        <v>0</v>
      </c>
      <c r="H131" s="189">
        <v>0</v>
      </c>
      <c r="I131" s="167"/>
      <c r="J131" s="167"/>
      <c r="K131" s="167"/>
      <c r="L131" s="167"/>
      <c r="M131" s="167"/>
      <c r="N131" s="167"/>
      <c r="O131" s="167"/>
    </row>
    <row r="132" spans="1:15" ht="12.65" customHeight="1" x14ac:dyDescent="0.25">
      <c r="A132" s="226" t="s">
        <v>141</v>
      </c>
      <c r="B132" s="263" t="s">
        <v>548</v>
      </c>
      <c r="C132" s="264"/>
      <c r="D132" s="238" t="s">
        <v>554</v>
      </c>
      <c r="E132" s="239">
        <v>0</v>
      </c>
      <c r="F132" s="240">
        <v>0</v>
      </c>
      <c r="G132" s="240">
        <v>0</v>
      </c>
      <c r="H132" s="241">
        <v>0</v>
      </c>
      <c r="I132" s="167"/>
      <c r="J132" s="167"/>
      <c r="K132" s="167"/>
      <c r="L132" s="167"/>
      <c r="M132" s="167"/>
      <c r="N132" s="167"/>
      <c r="O132" s="167"/>
    </row>
    <row r="133" spans="1:15" ht="12.65" customHeight="1" x14ac:dyDescent="0.25">
      <c r="A133" s="227"/>
      <c r="B133" s="265" t="s">
        <v>549</v>
      </c>
      <c r="C133" s="76"/>
      <c r="D133" s="244" t="s">
        <v>550</v>
      </c>
      <c r="E133" s="184" t="s">
        <v>551</v>
      </c>
      <c r="F133" s="185" t="s">
        <v>551</v>
      </c>
      <c r="G133" s="185" t="s">
        <v>551</v>
      </c>
      <c r="H133" s="186" t="s">
        <v>551</v>
      </c>
      <c r="I133" s="167"/>
      <c r="J133" s="167"/>
      <c r="K133" s="167"/>
      <c r="L133" s="167"/>
      <c r="M133" s="167"/>
      <c r="N133" s="167"/>
      <c r="O133" s="167"/>
    </row>
    <row r="134" spans="1:15" ht="12.65" customHeight="1" x14ac:dyDescent="0.25">
      <c r="A134" s="227"/>
      <c r="B134" s="265" t="s">
        <v>552</v>
      </c>
      <c r="C134" s="76"/>
      <c r="D134" s="244" t="s">
        <v>527</v>
      </c>
      <c r="E134" s="184">
        <v>1</v>
      </c>
      <c r="F134" s="185">
        <v>1</v>
      </c>
      <c r="G134" s="185">
        <v>1</v>
      </c>
      <c r="H134" s="186">
        <v>1</v>
      </c>
      <c r="I134" s="167"/>
      <c r="J134" s="167"/>
      <c r="K134" s="167"/>
      <c r="L134" s="167"/>
      <c r="M134" s="167"/>
      <c r="N134" s="167"/>
      <c r="O134" s="167"/>
    </row>
    <row r="135" spans="1:15" ht="13" customHeight="1" thickBot="1" x14ac:dyDescent="0.3">
      <c r="A135" s="228"/>
      <c r="B135" s="266" t="s">
        <v>553</v>
      </c>
      <c r="C135" s="267"/>
      <c r="D135" s="245" t="s">
        <v>40</v>
      </c>
      <c r="E135" s="187">
        <v>0</v>
      </c>
      <c r="F135" s="188">
        <v>0</v>
      </c>
      <c r="G135" s="188">
        <v>0</v>
      </c>
      <c r="H135" s="189">
        <v>0</v>
      </c>
      <c r="I135" s="167"/>
      <c r="J135" s="167"/>
      <c r="K135" s="167"/>
      <c r="L135" s="167"/>
      <c r="M135" s="167"/>
      <c r="N135" s="167"/>
      <c r="O135" s="167"/>
    </row>
    <row r="136" spans="1:15" ht="12.65" customHeight="1" x14ac:dyDescent="0.25">
      <c r="A136" s="226" t="s">
        <v>529</v>
      </c>
      <c r="B136" s="268" t="s">
        <v>548</v>
      </c>
      <c r="C136" s="264" t="s">
        <v>1953</v>
      </c>
      <c r="D136" s="238" t="s">
        <v>554</v>
      </c>
      <c r="E136" s="181">
        <v>0</v>
      </c>
      <c r="F136" s="182">
        <v>0</v>
      </c>
      <c r="G136" s="182">
        <v>0</v>
      </c>
      <c r="H136" s="183">
        <v>0</v>
      </c>
      <c r="I136" s="167"/>
      <c r="J136" s="167"/>
      <c r="K136" s="167"/>
      <c r="L136" s="167"/>
      <c r="M136" s="167"/>
      <c r="N136" s="167"/>
      <c r="O136" s="167"/>
    </row>
    <row r="137" spans="1:15" ht="12.65" customHeight="1" x14ac:dyDescent="0.25">
      <c r="A137" s="227"/>
      <c r="B137" s="269"/>
      <c r="C137" s="76" t="s">
        <v>1954</v>
      </c>
      <c r="D137" s="244"/>
      <c r="E137" s="242">
        <v>0</v>
      </c>
      <c r="F137" s="7">
        <v>0</v>
      </c>
      <c r="G137" s="7">
        <v>0</v>
      </c>
      <c r="H137" s="243">
        <v>0</v>
      </c>
      <c r="I137" s="167"/>
      <c r="J137" s="167"/>
      <c r="K137" s="167"/>
      <c r="L137" s="167"/>
      <c r="M137" s="167"/>
      <c r="N137" s="167"/>
      <c r="O137" s="167"/>
    </row>
    <row r="138" spans="1:15" ht="12.65" customHeight="1" x14ac:dyDescent="0.25">
      <c r="A138" s="227"/>
      <c r="B138" s="265" t="s">
        <v>549</v>
      </c>
      <c r="C138" s="76"/>
      <c r="D138" s="244" t="s">
        <v>550</v>
      </c>
      <c r="E138" s="184" t="s">
        <v>551</v>
      </c>
      <c r="F138" s="185" t="s">
        <v>551</v>
      </c>
      <c r="G138" s="185" t="s">
        <v>551</v>
      </c>
      <c r="H138" s="186" t="s">
        <v>551</v>
      </c>
      <c r="I138" s="167"/>
      <c r="J138" s="167"/>
      <c r="K138" s="167"/>
      <c r="L138" s="167"/>
      <c r="M138" s="167"/>
      <c r="N138" s="167"/>
      <c r="O138" s="167"/>
    </row>
    <row r="139" spans="1:15" ht="12.65" customHeight="1" x14ac:dyDescent="0.25">
      <c r="A139" s="227"/>
      <c r="B139" s="265" t="s">
        <v>552</v>
      </c>
      <c r="C139" s="76"/>
      <c r="D139" s="244" t="s">
        <v>527</v>
      </c>
      <c r="E139" s="184">
        <v>1</v>
      </c>
      <c r="F139" s="185">
        <v>1</v>
      </c>
      <c r="G139" s="185">
        <v>1</v>
      </c>
      <c r="H139" s="186">
        <v>1</v>
      </c>
      <c r="I139" s="167"/>
      <c r="J139" s="167"/>
      <c r="K139" s="167"/>
      <c r="L139" s="167"/>
      <c r="M139" s="167"/>
      <c r="N139" s="167"/>
      <c r="O139" s="167"/>
    </row>
    <row r="140" spans="1:15" ht="13" customHeight="1" thickBot="1" x14ac:dyDescent="0.3">
      <c r="A140" s="228"/>
      <c r="B140" s="266" t="s">
        <v>553</v>
      </c>
      <c r="C140" s="267"/>
      <c r="D140" s="245" t="s">
        <v>40</v>
      </c>
      <c r="E140" s="187">
        <v>0</v>
      </c>
      <c r="F140" s="188">
        <v>0</v>
      </c>
      <c r="G140" s="188">
        <v>0</v>
      </c>
      <c r="H140" s="189">
        <v>0</v>
      </c>
      <c r="I140" s="167"/>
      <c r="J140" s="167"/>
      <c r="K140" s="167"/>
      <c r="L140" s="167"/>
      <c r="M140" s="167"/>
      <c r="N140" s="167"/>
      <c r="O140" s="167"/>
    </row>
    <row r="141" spans="1:15" ht="12.65" customHeight="1" x14ac:dyDescent="0.25">
      <c r="A141" s="226" t="s">
        <v>530</v>
      </c>
      <c r="B141" s="263" t="s">
        <v>548</v>
      </c>
      <c r="C141" s="264"/>
      <c r="D141" s="238" t="s">
        <v>1623</v>
      </c>
      <c r="E141" s="204">
        <v>4.8599999999999999E-11</v>
      </c>
      <c r="F141" s="205">
        <v>1.2000000000000001E-11</v>
      </c>
      <c r="G141" s="205">
        <v>1.2000000000000001E-11</v>
      </c>
      <c r="H141" s="206">
        <v>1.2000000000000001E-11</v>
      </c>
      <c r="I141" s="167"/>
      <c r="J141" s="167"/>
      <c r="K141" s="167"/>
      <c r="L141" s="167"/>
      <c r="M141" s="167"/>
      <c r="N141" s="167"/>
      <c r="O141" s="167"/>
    </row>
    <row r="142" spans="1:15" ht="12.65" customHeight="1" x14ac:dyDescent="0.25">
      <c r="A142" s="227"/>
      <c r="B142" s="265" t="s">
        <v>549</v>
      </c>
      <c r="C142" s="76"/>
      <c r="D142" s="244" t="s">
        <v>550</v>
      </c>
      <c r="E142" s="184" t="s">
        <v>551</v>
      </c>
      <c r="F142" s="185" t="s">
        <v>551</v>
      </c>
      <c r="G142" s="185" t="s">
        <v>551</v>
      </c>
      <c r="H142" s="186" t="s">
        <v>551</v>
      </c>
      <c r="I142" s="167"/>
      <c r="J142" s="167"/>
      <c r="K142" s="167"/>
      <c r="L142" s="167"/>
      <c r="M142" s="167"/>
      <c r="N142" s="167"/>
      <c r="O142" s="167"/>
    </row>
    <row r="143" spans="1:15" ht="12.65" customHeight="1" x14ac:dyDescent="0.25">
      <c r="A143" s="227"/>
      <c r="B143" s="265" t="s">
        <v>552</v>
      </c>
      <c r="C143" s="76"/>
      <c r="D143" s="244" t="s">
        <v>527</v>
      </c>
      <c r="E143" s="184">
        <v>2</v>
      </c>
      <c r="F143" s="185">
        <v>2</v>
      </c>
      <c r="G143" s="185">
        <v>2</v>
      </c>
      <c r="H143" s="186">
        <v>2</v>
      </c>
      <c r="I143" s="167"/>
      <c r="J143" s="167"/>
      <c r="K143" s="167"/>
      <c r="L143" s="167"/>
      <c r="M143" s="167"/>
      <c r="N143" s="167"/>
      <c r="O143" s="167"/>
    </row>
    <row r="144" spans="1:15" ht="13" customHeight="1" thickBot="1" x14ac:dyDescent="0.3">
      <c r="A144" s="228"/>
      <c r="B144" s="266" t="s">
        <v>553</v>
      </c>
      <c r="C144" s="267"/>
      <c r="D144" s="245" t="s">
        <v>40</v>
      </c>
      <c r="E144" s="187">
        <v>0</v>
      </c>
      <c r="F144" s="188">
        <v>0</v>
      </c>
      <c r="G144" s="188">
        <v>0</v>
      </c>
      <c r="H144" s="189">
        <v>0</v>
      </c>
      <c r="I144" s="167"/>
      <c r="J144" s="167"/>
      <c r="K144" s="167"/>
      <c r="L144" s="167"/>
      <c r="M144" s="167"/>
      <c r="N144" s="167"/>
      <c r="O144" s="167"/>
    </row>
    <row r="145" spans="1:15" ht="12.65" customHeight="1" x14ac:dyDescent="0.25">
      <c r="A145" s="226" t="s">
        <v>531</v>
      </c>
      <c r="B145" s="263" t="s">
        <v>548</v>
      </c>
      <c r="C145" s="264"/>
      <c r="D145" s="238" t="s">
        <v>555</v>
      </c>
      <c r="E145" s="296">
        <v>3.3300000000000003E-2</v>
      </c>
      <c r="F145" s="297">
        <v>2.2000000000000001E-3</v>
      </c>
      <c r="G145" s="297">
        <v>2.2000000000000001E-3</v>
      </c>
      <c r="H145" s="298">
        <v>1.6000000000000001E-3</v>
      </c>
      <c r="I145" s="167"/>
      <c r="J145" s="167"/>
      <c r="K145" s="167"/>
      <c r="L145" s="167"/>
      <c r="M145" s="167"/>
      <c r="N145" s="167"/>
      <c r="O145" s="167"/>
    </row>
    <row r="146" spans="1:15" ht="12.65" customHeight="1" x14ac:dyDescent="0.25">
      <c r="A146" s="227"/>
      <c r="B146" s="265" t="s">
        <v>549</v>
      </c>
      <c r="C146" s="76"/>
      <c r="D146" s="244" t="s">
        <v>525</v>
      </c>
      <c r="E146" s="184" t="s">
        <v>31</v>
      </c>
      <c r="F146" s="185" t="s">
        <v>31</v>
      </c>
      <c r="G146" s="185" t="s">
        <v>31</v>
      </c>
      <c r="H146" s="186" t="s">
        <v>31</v>
      </c>
      <c r="I146" s="167"/>
      <c r="J146" s="167"/>
      <c r="K146" s="167"/>
      <c r="L146" s="167"/>
      <c r="M146" s="167"/>
      <c r="N146" s="167"/>
      <c r="O146" s="167"/>
    </row>
    <row r="147" spans="1:15" ht="12.65" customHeight="1" x14ac:dyDescent="0.25">
      <c r="A147" s="227"/>
      <c r="B147" s="265" t="s">
        <v>552</v>
      </c>
      <c r="C147" s="76"/>
      <c r="D147" s="244" t="s">
        <v>527</v>
      </c>
      <c r="E147" s="194">
        <v>1</v>
      </c>
      <c r="F147" s="195">
        <v>1</v>
      </c>
      <c r="G147" s="195">
        <v>1</v>
      </c>
      <c r="H147" s="196">
        <v>1</v>
      </c>
      <c r="I147" s="167"/>
      <c r="J147" s="167"/>
      <c r="K147" s="167"/>
      <c r="L147" s="167"/>
      <c r="M147" s="167"/>
      <c r="N147" s="167"/>
      <c r="O147" s="167"/>
    </row>
    <row r="148" spans="1:15" ht="13" customHeight="1" thickBot="1" x14ac:dyDescent="0.3">
      <c r="A148" s="228"/>
      <c r="B148" s="266" t="s">
        <v>553</v>
      </c>
      <c r="C148" s="267"/>
      <c r="D148" s="245" t="s">
        <v>40</v>
      </c>
      <c r="E148" s="187">
        <v>765</v>
      </c>
      <c r="F148" s="188">
        <v>160</v>
      </c>
      <c r="G148" s="188">
        <v>160</v>
      </c>
      <c r="H148" s="189">
        <v>60</v>
      </c>
      <c r="I148" s="167"/>
      <c r="J148" s="167"/>
      <c r="K148" s="167"/>
      <c r="L148" s="167"/>
      <c r="M148" s="167"/>
      <c r="N148" s="167"/>
      <c r="O148" s="167"/>
    </row>
    <row r="149" spans="1:15" ht="12.65" customHeight="1" x14ac:dyDescent="0.25">
      <c r="A149" s="226" t="s">
        <v>532</v>
      </c>
      <c r="B149" s="263" t="s">
        <v>548</v>
      </c>
      <c r="C149" s="264"/>
      <c r="D149" s="238" t="s">
        <v>1624</v>
      </c>
      <c r="E149" s="204">
        <v>31.6</v>
      </c>
      <c r="F149" s="205">
        <v>6.32</v>
      </c>
      <c r="G149" s="205">
        <v>6.32</v>
      </c>
      <c r="H149" s="206">
        <v>3.16</v>
      </c>
      <c r="I149" s="167"/>
      <c r="J149" s="167"/>
      <c r="K149" s="167"/>
      <c r="L149" s="167"/>
      <c r="M149" s="167"/>
      <c r="N149" s="167"/>
      <c r="O149" s="167"/>
    </row>
    <row r="150" spans="1:15" ht="12.65" customHeight="1" x14ac:dyDescent="0.25">
      <c r="A150" s="227"/>
      <c r="B150" s="265" t="s">
        <v>549</v>
      </c>
      <c r="C150" s="76"/>
      <c r="D150" s="244" t="s">
        <v>525</v>
      </c>
      <c r="E150" s="184" t="s">
        <v>31</v>
      </c>
      <c r="F150" s="185" t="s">
        <v>31</v>
      </c>
      <c r="G150" s="185" t="s">
        <v>31</v>
      </c>
      <c r="H150" s="186" t="s">
        <v>31</v>
      </c>
      <c r="I150" s="167"/>
      <c r="J150" s="167"/>
      <c r="K150" s="167"/>
      <c r="L150" s="167"/>
      <c r="M150" s="167"/>
      <c r="N150" s="167"/>
      <c r="O150" s="167"/>
    </row>
    <row r="151" spans="1:15" ht="12.65" customHeight="1" x14ac:dyDescent="0.25">
      <c r="A151" s="227"/>
      <c r="B151" s="265" t="s">
        <v>552</v>
      </c>
      <c r="C151" s="76"/>
      <c r="D151" s="244" t="s">
        <v>527</v>
      </c>
      <c r="E151" s="184">
        <v>0.5</v>
      </c>
      <c r="F151" s="185">
        <v>0.5</v>
      </c>
      <c r="G151" s="185">
        <v>0.5</v>
      </c>
      <c r="H151" s="186">
        <v>0.5</v>
      </c>
      <c r="I151" s="167"/>
      <c r="J151" s="167"/>
      <c r="K151" s="167"/>
      <c r="L151" s="167"/>
      <c r="M151" s="167"/>
      <c r="N151" s="167"/>
      <c r="O151" s="167"/>
    </row>
    <row r="152" spans="1:15" ht="13" customHeight="1" thickBot="1" x14ac:dyDescent="0.3">
      <c r="A152" s="228"/>
      <c r="B152" s="266" t="s">
        <v>553</v>
      </c>
      <c r="C152" s="267"/>
      <c r="D152" s="245" t="s">
        <v>40</v>
      </c>
      <c r="E152" s="187">
        <v>0</v>
      </c>
      <c r="F152" s="188">
        <v>0</v>
      </c>
      <c r="G152" s="188">
        <v>0</v>
      </c>
      <c r="H152" s="189">
        <v>0</v>
      </c>
      <c r="I152" s="167"/>
      <c r="J152" s="167"/>
      <c r="K152" s="167"/>
      <c r="L152" s="167"/>
      <c r="M152" s="167"/>
      <c r="N152" s="167"/>
      <c r="O152" s="167"/>
    </row>
    <row r="153" spans="1:15" ht="12.65" customHeight="1" x14ac:dyDescent="0.25">
      <c r="A153" s="226" t="s">
        <v>533</v>
      </c>
      <c r="B153" s="263" t="s">
        <v>548</v>
      </c>
      <c r="C153" s="264"/>
      <c r="D153" s="289" t="s">
        <v>40</v>
      </c>
      <c r="E153" s="181">
        <v>0</v>
      </c>
      <c r="F153" s="182">
        <v>0</v>
      </c>
      <c r="G153" s="182">
        <v>0</v>
      </c>
      <c r="H153" s="183">
        <v>0</v>
      </c>
      <c r="I153" s="167"/>
      <c r="J153" s="167"/>
      <c r="K153" s="167"/>
      <c r="L153" s="167"/>
      <c r="M153" s="167"/>
      <c r="N153" s="167"/>
      <c r="O153" s="167"/>
    </row>
    <row r="154" spans="1:15" ht="12.65" customHeight="1" x14ac:dyDescent="0.25">
      <c r="A154" s="227"/>
      <c r="B154" s="265" t="s">
        <v>549</v>
      </c>
      <c r="C154" s="76"/>
      <c r="D154" s="290" t="s">
        <v>527</v>
      </c>
      <c r="E154" s="184">
        <v>0</v>
      </c>
      <c r="F154" s="185">
        <v>0</v>
      </c>
      <c r="G154" s="185">
        <v>0</v>
      </c>
      <c r="H154" s="186">
        <v>0</v>
      </c>
      <c r="I154" s="167"/>
      <c r="J154" s="167"/>
      <c r="K154" s="167"/>
      <c r="L154" s="167"/>
      <c r="M154" s="167"/>
      <c r="N154" s="167"/>
      <c r="O154" s="167"/>
    </row>
    <row r="155" spans="1:15" ht="12.65" customHeight="1" x14ac:dyDescent="0.25">
      <c r="A155" s="227"/>
      <c r="B155" s="265" t="s">
        <v>552</v>
      </c>
      <c r="C155" s="76"/>
      <c r="D155" s="290" t="s">
        <v>527</v>
      </c>
      <c r="E155" s="184">
        <v>1</v>
      </c>
      <c r="F155" s="185">
        <v>1</v>
      </c>
      <c r="G155" s="185">
        <v>1</v>
      </c>
      <c r="H155" s="186">
        <v>1</v>
      </c>
      <c r="I155" s="167"/>
      <c r="J155" s="167"/>
      <c r="K155" s="167"/>
      <c r="L155" s="167"/>
      <c r="M155" s="167"/>
      <c r="N155" s="167"/>
      <c r="O155" s="167"/>
    </row>
    <row r="156" spans="1:15" ht="13" customHeight="1" thickBot="1" x14ac:dyDescent="0.3">
      <c r="A156" s="228"/>
      <c r="B156" s="266" t="s">
        <v>553</v>
      </c>
      <c r="C156" s="267"/>
      <c r="D156" s="291" t="s">
        <v>40</v>
      </c>
      <c r="E156" s="187">
        <v>0</v>
      </c>
      <c r="F156" s="188">
        <v>0</v>
      </c>
      <c r="G156" s="188">
        <v>0</v>
      </c>
      <c r="H156" s="189">
        <v>0</v>
      </c>
      <c r="I156" s="167"/>
      <c r="J156" s="167"/>
      <c r="K156" s="167"/>
      <c r="L156" s="167"/>
      <c r="M156" s="167"/>
      <c r="N156" s="167"/>
      <c r="O156" s="167"/>
    </row>
    <row r="157" spans="1:15" ht="12.65" customHeight="1" x14ac:dyDescent="0.25">
      <c r="A157" s="226" t="s">
        <v>97</v>
      </c>
      <c r="B157" s="268" t="s">
        <v>548</v>
      </c>
      <c r="C157" s="264" t="s">
        <v>1934</v>
      </c>
      <c r="D157" s="238" t="s">
        <v>40</v>
      </c>
      <c r="E157" s="214">
        <v>0</v>
      </c>
      <c r="F157" s="207">
        <v>0</v>
      </c>
      <c r="G157" s="207">
        <v>0</v>
      </c>
      <c r="H157" s="208">
        <v>0</v>
      </c>
      <c r="I157" s="167"/>
      <c r="J157" s="167"/>
      <c r="K157" s="167"/>
      <c r="L157" s="167"/>
      <c r="M157" s="167"/>
      <c r="N157" s="167"/>
      <c r="O157" s="167"/>
    </row>
    <row r="158" spans="1:15" ht="12.65" customHeight="1" x14ac:dyDescent="0.25">
      <c r="A158" s="227"/>
      <c r="B158" s="269"/>
      <c r="C158" s="76" t="s">
        <v>1935</v>
      </c>
      <c r="D158" s="244"/>
      <c r="E158" s="299">
        <v>1.9E-2</v>
      </c>
      <c r="F158" s="300">
        <v>1.6400000000000001E-2</v>
      </c>
      <c r="G158" s="300">
        <v>1.6899999999999998E-2</v>
      </c>
      <c r="H158" s="186">
        <v>0</v>
      </c>
      <c r="I158" s="167"/>
      <c r="J158" s="167"/>
      <c r="K158" s="167"/>
      <c r="L158" s="167"/>
      <c r="M158" s="167"/>
      <c r="N158" s="167"/>
      <c r="O158" s="167"/>
    </row>
    <row r="159" spans="1:15" ht="12.65" customHeight="1" x14ac:dyDescent="0.25">
      <c r="A159" s="227"/>
      <c r="B159" s="269"/>
      <c r="C159" s="76" t="s">
        <v>1936</v>
      </c>
      <c r="D159" s="234"/>
      <c r="E159" s="194">
        <v>1100</v>
      </c>
      <c r="F159" s="195">
        <v>950</v>
      </c>
      <c r="G159" s="195">
        <v>980</v>
      </c>
      <c r="H159" s="196">
        <v>0</v>
      </c>
      <c r="I159" s="167"/>
      <c r="J159" s="167"/>
      <c r="K159" s="167"/>
      <c r="L159" s="167"/>
      <c r="M159" s="167"/>
      <c r="N159" s="167"/>
      <c r="O159" s="167"/>
    </row>
    <row r="160" spans="1:15" ht="12.65" customHeight="1" x14ac:dyDescent="0.25">
      <c r="A160" s="227"/>
      <c r="B160" s="269" t="s">
        <v>549</v>
      </c>
      <c r="C160" s="76" t="s">
        <v>1934</v>
      </c>
      <c r="D160" s="233" t="s">
        <v>527</v>
      </c>
      <c r="E160" s="184">
        <v>0</v>
      </c>
      <c r="F160" s="185">
        <v>0</v>
      </c>
      <c r="G160" s="185">
        <v>0</v>
      </c>
      <c r="H160" s="186">
        <v>0</v>
      </c>
      <c r="I160" s="167"/>
      <c r="J160" s="167"/>
      <c r="K160" s="167"/>
      <c r="L160" s="167"/>
      <c r="M160" s="167"/>
      <c r="N160" s="167"/>
      <c r="O160" s="167"/>
    </row>
    <row r="161" spans="1:15" ht="12.65" customHeight="1" x14ac:dyDescent="0.25">
      <c r="A161" s="227"/>
      <c r="B161" s="269"/>
      <c r="C161" s="76" t="s">
        <v>1935</v>
      </c>
      <c r="D161" s="244"/>
      <c r="E161" s="184" t="s">
        <v>39</v>
      </c>
      <c r="F161" s="185" t="s">
        <v>39</v>
      </c>
      <c r="G161" s="185" t="s">
        <v>39</v>
      </c>
      <c r="H161" s="186" t="s">
        <v>39</v>
      </c>
      <c r="I161" s="167"/>
      <c r="J161" s="167"/>
      <c r="K161" s="167"/>
      <c r="L161" s="167"/>
      <c r="M161" s="167"/>
      <c r="N161" s="167"/>
      <c r="O161" s="167"/>
    </row>
    <row r="162" spans="1:15" ht="12.65" customHeight="1" x14ac:dyDescent="0.25">
      <c r="A162" s="227"/>
      <c r="B162" s="269"/>
      <c r="C162" s="76" t="s">
        <v>1936</v>
      </c>
      <c r="D162" s="234"/>
      <c r="E162" s="249">
        <v>1</v>
      </c>
      <c r="F162" s="250">
        <v>1</v>
      </c>
      <c r="G162" s="250">
        <v>1</v>
      </c>
      <c r="H162" s="251">
        <v>1</v>
      </c>
      <c r="I162" s="167"/>
      <c r="J162" s="167"/>
      <c r="K162" s="167"/>
      <c r="L162" s="167"/>
      <c r="M162" s="167"/>
      <c r="N162" s="167"/>
      <c r="O162" s="167"/>
    </row>
    <row r="163" spans="1:15" ht="12.65" customHeight="1" x14ac:dyDescent="0.25">
      <c r="A163" s="227"/>
      <c r="B163" s="269" t="s">
        <v>552</v>
      </c>
      <c r="C163" s="76" t="s">
        <v>1934</v>
      </c>
      <c r="D163" s="233" t="s">
        <v>527</v>
      </c>
      <c r="E163" s="184">
        <v>0</v>
      </c>
      <c r="F163" s="185">
        <v>0</v>
      </c>
      <c r="G163" s="185">
        <v>0</v>
      </c>
      <c r="H163" s="186">
        <v>0</v>
      </c>
      <c r="I163" s="167"/>
      <c r="J163" s="167"/>
      <c r="K163" s="167"/>
      <c r="L163" s="167"/>
      <c r="M163" s="167"/>
      <c r="N163" s="167"/>
      <c r="O163" s="167"/>
    </row>
    <row r="164" spans="1:15" ht="12.65" customHeight="1" x14ac:dyDescent="0.25">
      <c r="A164" s="227"/>
      <c r="B164" s="269"/>
      <c r="C164" s="76" t="s">
        <v>1935</v>
      </c>
      <c r="D164" s="244"/>
      <c r="E164" s="184">
        <v>1</v>
      </c>
      <c r="F164" s="185">
        <v>1</v>
      </c>
      <c r="G164" s="185">
        <v>1</v>
      </c>
      <c r="H164" s="186">
        <v>1</v>
      </c>
      <c r="I164" s="167"/>
      <c r="J164" s="167"/>
      <c r="K164" s="167"/>
      <c r="L164" s="167"/>
      <c r="M164" s="167"/>
      <c r="N164" s="167"/>
      <c r="O164" s="167"/>
    </row>
    <row r="165" spans="1:15" ht="12.65" customHeight="1" x14ac:dyDescent="0.25">
      <c r="A165" s="227"/>
      <c r="B165" s="269"/>
      <c r="C165" s="270" t="s">
        <v>1936</v>
      </c>
      <c r="D165" s="234"/>
      <c r="E165" s="252">
        <v>1</v>
      </c>
      <c r="F165" s="253">
        <v>1</v>
      </c>
      <c r="G165" s="253">
        <v>1</v>
      </c>
      <c r="H165" s="254">
        <v>1</v>
      </c>
      <c r="I165" s="167"/>
      <c r="J165" s="167"/>
      <c r="K165" s="167"/>
      <c r="L165" s="167"/>
      <c r="M165" s="167"/>
      <c r="N165" s="167"/>
      <c r="O165" s="167"/>
    </row>
    <row r="166" spans="1:15" ht="12.65" customHeight="1" x14ac:dyDescent="0.25">
      <c r="A166" s="227"/>
      <c r="B166" s="271" t="s">
        <v>553</v>
      </c>
      <c r="C166" s="270" t="s">
        <v>1934</v>
      </c>
      <c r="D166" s="256" t="s">
        <v>40</v>
      </c>
      <c r="E166" s="201">
        <v>0</v>
      </c>
      <c r="F166" s="202">
        <v>0</v>
      </c>
      <c r="G166" s="202">
        <v>0</v>
      </c>
      <c r="H166" s="203">
        <v>0</v>
      </c>
      <c r="I166" s="167"/>
      <c r="J166" s="167"/>
      <c r="K166" s="167"/>
      <c r="L166" s="167"/>
      <c r="M166" s="167"/>
      <c r="N166" s="167"/>
      <c r="O166" s="167"/>
    </row>
    <row r="167" spans="1:15" ht="12.65" customHeight="1" x14ac:dyDescent="0.25">
      <c r="A167" s="227"/>
      <c r="B167" s="271"/>
      <c r="C167" s="270" t="s">
        <v>1935</v>
      </c>
      <c r="D167" s="257"/>
      <c r="E167" s="301">
        <v>-38</v>
      </c>
      <c r="F167" s="302">
        <v>-33</v>
      </c>
      <c r="G167" s="302">
        <v>-34</v>
      </c>
      <c r="H167" s="303">
        <v>0</v>
      </c>
      <c r="I167" s="167"/>
      <c r="J167" s="167"/>
      <c r="K167" s="167"/>
      <c r="L167" s="167"/>
      <c r="M167" s="167"/>
      <c r="N167" s="167"/>
      <c r="O167" s="167"/>
    </row>
    <row r="168" spans="1:15" ht="13" customHeight="1" thickBot="1" x14ac:dyDescent="0.3">
      <c r="A168" s="228"/>
      <c r="B168" s="272"/>
      <c r="C168" s="273" t="s">
        <v>1936</v>
      </c>
      <c r="D168" s="258"/>
      <c r="E168" s="259">
        <v>0</v>
      </c>
      <c r="F168" s="260">
        <v>0</v>
      </c>
      <c r="G168" s="260">
        <v>0</v>
      </c>
      <c r="H168" s="213">
        <v>0</v>
      </c>
      <c r="I168" s="167"/>
      <c r="J168" s="167"/>
      <c r="K168" s="167"/>
      <c r="L168" s="167"/>
      <c r="M168" s="167"/>
      <c r="N168" s="167"/>
      <c r="O168" s="167"/>
    </row>
    <row r="169" spans="1:15" ht="12.65" customHeight="1" x14ac:dyDescent="0.25">
      <c r="A169" s="226" t="s">
        <v>534</v>
      </c>
      <c r="B169" s="263" t="s">
        <v>548</v>
      </c>
      <c r="C169" s="274"/>
      <c r="D169" s="238" t="s">
        <v>1623</v>
      </c>
      <c r="E169" s="246">
        <v>0</v>
      </c>
      <c r="F169" s="247">
        <v>0</v>
      </c>
      <c r="G169" s="247">
        <v>0</v>
      </c>
      <c r="H169" s="248">
        <v>0</v>
      </c>
      <c r="I169" s="167"/>
      <c r="J169" s="167"/>
      <c r="K169" s="167"/>
      <c r="L169" s="167"/>
      <c r="M169" s="167"/>
      <c r="N169" s="167"/>
      <c r="O169" s="167"/>
    </row>
    <row r="170" spans="1:15" ht="12.65" customHeight="1" x14ac:dyDescent="0.25">
      <c r="A170" s="227"/>
      <c r="B170" s="265" t="s">
        <v>549</v>
      </c>
      <c r="C170" s="76"/>
      <c r="D170" s="244" t="s">
        <v>550</v>
      </c>
      <c r="E170" s="194" t="s">
        <v>551</v>
      </c>
      <c r="F170" s="195" t="s">
        <v>551</v>
      </c>
      <c r="G170" s="195" t="s">
        <v>551</v>
      </c>
      <c r="H170" s="196" t="s">
        <v>551</v>
      </c>
      <c r="I170" s="167"/>
      <c r="J170" s="167"/>
      <c r="K170" s="167"/>
      <c r="L170" s="167"/>
      <c r="M170" s="167"/>
      <c r="N170" s="167"/>
      <c r="O170" s="167"/>
    </row>
    <row r="171" spans="1:15" ht="12.65" customHeight="1" x14ac:dyDescent="0.25">
      <c r="A171" s="227"/>
      <c r="B171" s="265" t="s">
        <v>552</v>
      </c>
      <c r="C171" s="76"/>
      <c r="D171" s="244" t="s">
        <v>527</v>
      </c>
      <c r="E171" s="235">
        <v>1</v>
      </c>
      <c r="F171" s="236">
        <v>1</v>
      </c>
      <c r="G171" s="236">
        <v>0.95</v>
      </c>
      <c r="H171" s="237">
        <v>1</v>
      </c>
      <c r="I171" s="167"/>
      <c r="J171" s="167"/>
      <c r="K171" s="167"/>
      <c r="L171" s="167"/>
      <c r="M171" s="167"/>
      <c r="N171" s="167"/>
      <c r="O171" s="167"/>
    </row>
    <row r="172" spans="1:15" ht="13" customHeight="1" thickBot="1" x14ac:dyDescent="0.3">
      <c r="A172" s="228"/>
      <c r="B172" s="266" t="s">
        <v>553</v>
      </c>
      <c r="C172" s="267"/>
      <c r="D172" s="245" t="s">
        <v>40</v>
      </c>
      <c r="E172" s="187">
        <v>0</v>
      </c>
      <c r="F172" s="188">
        <v>0</v>
      </c>
      <c r="G172" s="188">
        <v>0</v>
      </c>
      <c r="H172" s="189">
        <v>0</v>
      </c>
      <c r="I172" s="167"/>
      <c r="J172" s="167"/>
      <c r="K172" s="167"/>
      <c r="L172" s="167"/>
      <c r="M172" s="167"/>
      <c r="N172" s="167"/>
      <c r="O172" s="167"/>
    </row>
    <row r="173" spans="1:15" ht="12.65" customHeight="1" x14ac:dyDescent="0.25">
      <c r="A173" s="226" t="s">
        <v>536</v>
      </c>
      <c r="B173" s="268" t="s">
        <v>548</v>
      </c>
      <c r="C173" s="276" t="s">
        <v>1955</v>
      </c>
      <c r="D173" s="238" t="s">
        <v>554</v>
      </c>
      <c r="E173" s="239">
        <v>0</v>
      </c>
      <c r="F173" s="240">
        <v>0</v>
      </c>
      <c r="G173" s="240">
        <v>0</v>
      </c>
      <c r="H173" s="241">
        <v>0</v>
      </c>
      <c r="I173" s="167"/>
      <c r="J173" s="167"/>
      <c r="K173" s="167"/>
      <c r="L173" s="167"/>
      <c r="M173" s="167"/>
      <c r="N173" s="167"/>
      <c r="O173" s="167"/>
    </row>
    <row r="174" spans="1:15" ht="12.65" customHeight="1" x14ac:dyDescent="0.25">
      <c r="A174" s="227"/>
      <c r="B174" s="269"/>
      <c r="C174" s="277" t="s">
        <v>1956</v>
      </c>
      <c r="D174" s="234"/>
      <c r="E174" s="242">
        <v>0</v>
      </c>
      <c r="F174" s="7">
        <v>0</v>
      </c>
      <c r="G174" s="7">
        <v>0</v>
      </c>
      <c r="H174" s="243">
        <v>0</v>
      </c>
      <c r="I174" s="167"/>
      <c r="J174" s="167"/>
      <c r="K174" s="167"/>
      <c r="L174" s="167"/>
      <c r="M174" s="167"/>
      <c r="N174" s="167"/>
      <c r="O174" s="167"/>
    </row>
    <row r="175" spans="1:15" ht="12.65" customHeight="1" x14ac:dyDescent="0.25">
      <c r="A175" s="227"/>
      <c r="B175" s="269" t="s">
        <v>549</v>
      </c>
      <c r="C175" s="277" t="s">
        <v>1955</v>
      </c>
      <c r="D175" s="233" t="s">
        <v>550</v>
      </c>
      <c r="E175" s="184" t="s">
        <v>551</v>
      </c>
      <c r="F175" s="185" t="s">
        <v>551</v>
      </c>
      <c r="G175" s="185" t="s">
        <v>551</v>
      </c>
      <c r="H175" s="186" t="s">
        <v>551</v>
      </c>
      <c r="I175" s="167"/>
      <c r="J175" s="167"/>
      <c r="K175" s="167"/>
      <c r="L175" s="167"/>
      <c r="M175" s="167"/>
      <c r="N175" s="167"/>
      <c r="O175" s="167"/>
    </row>
    <row r="176" spans="1:15" ht="12.65" customHeight="1" x14ac:dyDescent="0.25">
      <c r="A176" s="227"/>
      <c r="B176" s="269"/>
      <c r="C176" s="277" t="s">
        <v>1956</v>
      </c>
      <c r="D176" s="234"/>
      <c r="E176" s="184">
        <v>1</v>
      </c>
      <c r="F176" s="185">
        <v>1</v>
      </c>
      <c r="G176" s="185">
        <v>1</v>
      </c>
      <c r="H176" s="186">
        <v>1</v>
      </c>
      <c r="I176" s="167"/>
      <c r="J176" s="167"/>
      <c r="K176" s="167"/>
      <c r="L176" s="167"/>
      <c r="M176" s="167"/>
      <c r="N176" s="167"/>
      <c r="O176" s="167"/>
    </row>
    <row r="177" spans="1:15" ht="12.65" customHeight="1" x14ac:dyDescent="0.25">
      <c r="A177" s="227"/>
      <c r="B177" s="269" t="s">
        <v>552</v>
      </c>
      <c r="C177" s="277" t="s">
        <v>1955</v>
      </c>
      <c r="D177" s="233" t="s">
        <v>527</v>
      </c>
      <c r="E177" s="184">
        <v>2</v>
      </c>
      <c r="F177" s="185">
        <v>2</v>
      </c>
      <c r="G177" s="185">
        <v>2</v>
      </c>
      <c r="H177" s="186">
        <v>2</v>
      </c>
      <c r="I177" s="167"/>
      <c r="J177" s="167"/>
      <c r="K177" s="167"/>
      <c r="L177" s="167"/>
      <c r="M177" s="167"/>
      <c r="N177" s="167"/>
      <c r="O177" s="167"/>
    </row>
    <row r="178" spans="1:15" ht="12.65" customHeight="1" x14ac:dyDescent="0.25">
      <c r="A178" s="227"/>
      <c r="B178" s="269"/>
      <c r="C178" s="277" t="s">
        <v>1956</v>
      </c>
      <c r="D178" s="234"/>
      <c r="E178" s="184">
        <v>1</v>
      </c>
      <c r="F178" s="185">
        <v>1</v>
      </c>
      <c r="G178" s="185">
        <v>1</v>
      </c>
      <c r="H178" s="186">
        <v>1</v>
      </c>
      <c r="I178" s="167"/>
      <c r="J178" s="167"/>
      <c r="K178" s="167"/>
      <c r="L178" s="167"/>
      <c r="M178" s="167"/>
      <c r="N178" s="167"/>
      <c r="O178" s="167"/>
    </row>
    <row r="179" spans="1:15" ht="12.65" customHeight="1" x14ac:dyDescent="0.25">
      <c r="A179" s="227"/>
      <c r="B179" s="269" t="s">
        <v>553</v>
      </c>
      <c r="C179" s="277" t="s">
        <v>1955</v>
      </c>
      <c r="D179" s="244" t="s">
        <v>40</v>
      </c>
      <c r="E179" s="184">
        <v>0</v>
      </c>
      <c r="F179" s="185">
        <v>0</v>
      </c>
      <c r="G179" s="185">
        <v>0</v>
      </c>
      <c r="H179" s="186">
        <v>0</v>
      </c>
      <c r="I179" s="167"/>
      <c r="J179" s="167"/>
      <c r="K179" s="167"/>
      <c r="L179" s="167"/>
      <c r="M179" s="167"/>
      <c r="N179" s="167"/>
      <c r="O179" s="167"/>
    </row>
    <row r="180" spans="1:15" ht="13" customHeight="1" thickBot="1" x14ac:dyDescent="0.3">
      <c r="A180" s="228"/>
      <c r="B180" s="275"/>
      <c r="C180" s="278" t="s">
        <v>1956</v>
      </c>
      <c r="D180" s="245"/>
      <c r="E180" s="187">
        <v>0</v>
      </c>
      <c r="F180" s="188">
        <v>0</v>
      </c>
      <c r="G180" s="188">
        <v>0</v>
      </c>
      <c r="H180" s="189">
        <v>0</v>
      </c>
      <c r="I180" s="167"/>
      <c r="J180" s="167"/>
      <c r="K180" s="167"/>
      <c r="L180" s="167"/>
      <c r="M180" s="167"/>
      <c r="N180" s="167"/>
      <c r="O180" s="167"/>
    </row>
    <row r="181" spans="1:15" ht="12.65" customHeight="1" x14ac:dyDescent="0.25">
      <c r="A181" s="226" t="s">
        <v>89</v>
      </c>
      <c r="B181" s="263" t="s">
        <v>548</v>
      </c>
      <c r="C181" s="264"/>
      <c r="D181" s="238" t="s">
        <v>1623</v>
      </c>
      <c r="E181" s="214">
        <v>0</v>
      </c>
      <c r="F181" s="207">
        <v>0</v>
      </c>
      <c r="G181" s="207">
        <v>0</v>
      </c>
      <c r="H181" s="208">
        <v>0</v>
      </c>
      <c r="I181" s="167"/>
      <c r="J181" s="167"/>
      <c r="K181" s="167"/>
      <c r="L181" s="167"/>
      <c r="M181" s="167"/>
      <c r="N181" s="167"/>
      <c r="O181" s="167"/>
    </row>
    <row r="182" spans="1:15" ht="12.65" customHeight="1" x14ac:dyDescent="0.25">
      <c r="A182" s="227"/>
      <c r="B182" s="265" t="s">
        <v>549</v>
      </c>
      <c r="C182" s="76"/>
      <c r="D182" s="244" t="s">
        <v>550</v>
      </c>
      <c r="E182" s="235" t="s">
        <v>551</v>
      </c>
      <c r="F182" s="236" t="s">
        <v>551</v>
      </c>
      <c r="G182" s="236" t="s">
        <v>551</v>
      </c>
      <c r="H182" s="237" t="s">
        <v>551</v>
      </c>
      <c r="I182" s="167"/>
      <c r="J182" s="167"/>
      <c r="K182" s="167"/>
      <c r="L182" s="167"/>
      <c r="M182" s="167"/>
      <c r="N182" s="167"/>
      <c r="O182" s="167"/>
    </row>
    <row r="183" spans="1:15" ht="12.65" customHeight="1" x14ac:dyDescent="0.25">
      <c r="A183" s="227"/>
      <c r="B183" s="265" t="s">
        <v>552</v>
      </c>
      <c r="C183" s="76"/>
      <c r="D183" s="244" t="s">
        <v>527</v>
      </c>
      <c r="E183" s="235">
        <v>1</v>
      </c>
      <c r="F183" s="236">
        <v>1</v>
      </c>
      <c r="G183" s="236">
        <v>0.95</v>
      </c>
      <c r="H183" s="237">
        <v>1</v>
      </c>
      <c r="I183" s="167"/>
      <c r="J183" s="167"/>
      <c r="K183" s="167"/>
      <c r="L183" s="167"/>
      <c r="M183" s="167"/>
      <c r="N183" s="167"/>
      <c r="O183" s="167"/>
    </row>
    <row r="184" spans="1:15" ht="13" customHeight="1" thickBot="1" x14ac:dyDescent="0.3">
      <c r="A184" s="228"/>
      <c r="B184" s="266" t="s">
        <v>553</v>
      </c>
      <c r="C184" s="267"/>
      <c r="D184" s="245" t="s">
        <v>40</v>
      </c>
      <c r="E184" s="187">
        <v>0</v>
      </c>
      <c r="F184" s="188">
        <v>0</v>
      </c>
      <c r="G184" s="188">
        <v>0</v>
      </c>
      <c r="H184" s="189">
        <v>0</v>
      </c>
      <c r="I184" s="167"/>
      <c r="J184" s="167"/>
      <c r="K184" s="167"/>
      <c r="L184" s="167"/>
      <c r="M184" s="167"/>
      <c r="N184" s="167"/>
      <c r="O184" s="167"/>
    </row>
    <row r="185" spans="1:15" ht="12.65" customHeight="1" x14ac:dyDescent="0.25">
      <c r="A185" s="226" t="s">
        <v>87</v>
      </c>
      <c r="B185" s="268" t="s">
        <v>548</v>
      </c>
      <c r="C185" s="276" t="s">
        <v>1957</v>
      </c>
      <c r="D185" s="238" t="s">
        <v>554</v>
      </c>
      <c r="E185" s="239">
        <v>0</v>
      </c>
      <c r="F185" s="240">
        <v>0</v>
      </c>
      <c r="G185" s="240">
        <v>0</v>
      </c>
      <c r="H185" s="241">
        <v>0</v>
      </c>
      <c r="I185" s="167"/>
      <c r="J185" s="167"/>
      <c r="K185" s="167"/>
      <c r="L185" s="167"/>
      <c r="M185" s="167"/>
      <c r="N185" s="167"/>
      <c r="O185" s="167"/>
    </row>
    <row r="186" spans="1:15" ht="12.65" customHeight="1" x14ac:dyDescent="0.25">
      <c r="A186" s="227"/>
      <c r="B186" s="269"/>
      <c r="C186" s="277" t="s">
        <v>1958</v>
      </c>
      <c r="D186" s="234"/>
      <c r="E186" s="242">
        <v>0</v>
      </c>
      <c r="F186" s="7">
        <v>0</v>
      </c>
      <c r="G186" s="7">
        <v>0</v>
      </c>
      <c r="H186" s="243">
        <v>0</v>
      </c>
      <c r="I186" s="167"/>
      <c r="J186" s="167"/>
      <c r="K186" s="167"/>
      <c r="L186" s="167"/>
      <c r="M186" s="167"/>
      <c r="N186" s="167"/>
      <c r="O186" s="167"/>
    </row>
    <row r="187" spans="1:15" ht="12.65" customHeight="1" x14ac:dyDescent="0.25">
      <c r="A187" s="227"/>
      <c r="B187" s="269" t="s">
        <v>549</v>
      </c>
      <c r="C187" s="277" t="s">
        <v>1957</v>
      </c>
      <c r="D187" s="233" t="s">
        <v>550</v>
      </c>
      <c r="E187" s="184" t="s">
        <v>551</v>
      </c>
      <c r="F187" s="185" t="s">
        <v>551</v>
      </c>
      <c r="G187" s="185" t="s">
        <v>551</v>
      </c>
      <c r="H187" s="186" t="s">
        <v>551</v>
      </c>
      <c r="I187" s="167"/>
      <c r="J187" s="167"/>
      <c r="K187" s="167"/>
      <c r="L187" s="167"/>
      <c r="M187" s="167"/>
      <c r="N187" s="167"/>
      <c r="O187" s="167"/>
    </row>
    <row r="188" spans="1:15" ht="12.65" customHeight="1" x14ac:dyDescent="0.25">
      <c r="A188" s="227"/>
      <c r="B188" s="269"/>
      <c r="C188" s="277" t="s">
        <v>1958</v>
      </c>
      <c r="D188" s="234"/>
      <c r="E188" s="184">
        <v>1</v>
      </c>
      <c r="F188" s="185">
        <v>1</v>
      </c>
      <c r="G188" s="185">
        <v>1</v>
      </c>
      <c r="H188" s="186">
        <v>1</v>
      </c>
      <c r="I188" s="167"/>
      <c r="J188" s="167"/>
      <c r="K188" s="167"/>
      <c r="L188" s="167"/>
      <c r="M188" s="167"/>
      <c r="N188" s="167"/>
      <c r="O188" s="167"/>
    </row>
    <row r="189" spans="1:15" ht="12.65" customHeight="1" x14ac:dyDescent="0.25">
      <c r="A189" s="227"/>
      <c r="B189" s="269" t="s">
        <v>552</v>
      </c>
      <c r="C189" s="277" t="s">
        <v>1957</v>
      </c>
      <c r="D189" s="233" t="s">
        <v>527</v>
      </c>
      <c r="E189" s="184">
        <v>1</v>
      </c>
      <c r="F189" s="185">
        <v>1</v>
      </c>
      <c r="G189" s="185">
        <v>1</v>
      </c>
      <c r="H189" s="186">
        <v>1</v>
      </c>
      <c r="I189" s="167"/>
      <c r="J189" s="167"/>
      <c r="K189" s="167"/>
      <c r="L189" s="167"/>
      <c r="M189" s="167"/>
      <c r="N189" s="167"/>
      <c r="O189" s="167"/>
    </row>
    <row r="190" spans="1:15" ht="12.65" customHeight="1" x14ac:dyDescent="0.25">
      <c r="A190" s="227"/>
      <c r="B190" s="269"/>
      <c r="C190" s="277" t="s">
        <v>1958</v>
      </c>
      <c r="D190" s="234"/>
      <c r="E190" s="184">
        <v>1</v>
      </c>
      <c r="F190" s="185">
        <v>1</v>
      </c>
      <c r="G190" s="185">
        <v>1</v>
      </c>
      <c r="H190" s="186">
        <v>1</v>
      </c>
      <c r="I190" s="167"/>
      <c r="J190" s="167"/>
      <c r="K190" s="167"/>
      <c r="L190" s="167"/>
      <c r="M190" s="167"/>
      <c r="N190" s="167"/>
      <c r="O190" s="167"/>
    </row>
    <row r="191" spans="1:15" ht="12.65" customHeight="1" x14ac:dyDescent="0.25">
      <c r="A191" s="227"/>
      <c r="B191" s="269" t="s">
        <v>553</v>
      </c>
      <c r="C191" s="277" t="s">
        <v>1957</v>
      </c>
      <c r="D191" s="244" t="s">
        <v>40</v>
      </c>
      <c r="E191" s="184">
        <v>0</v>
      </c>
      <c r="F191" s="185">
        <v>0</v>
      </c>
      <c r="G191" s="185">
        <v>0</v>
      </c>
      <c r="H191" s="186">
        <v>0</v>
      </c>
      <c r="I191" s="167"/>
      <c r="J191" s="167"/>
      <c r="K191" s="167"/>
      <c r="L191" s="167"/>
      <c r="M191" s="167"/>
      <c r="N191" s="167"/>
      <c r="O191" s="167"/>
    </row>
    <row r="192" spans="1:15" ht="13" customHeight="1" thickBot="1" x14ac:dyDescent="0.3">
      <c r="A192" s="228"/>
      <c r="B192" s="275"/>
      <c r="C192" s="278" t="s">
        <v>1958</v>
      </c>
      <c r="D192" s="245"/>
      <c r="E192" s="187">
        <v>0</v>
      </c>
      <c r="F192" s="188">
        <v>0</v>
      </c>
      <c r="G192" s="188">
        <v>0</v>
      </c>
      <c r="H192" s="189">
        <v>0</v>
      </c>
      <c r="I192" s="167"/>
      <c r="J192" s="167"/>
      <c r="K192" s="167"/>
      <c r="L192" s="167"/>
      <c r="M192" s="167"/>
      <c r="N192" s="167"/>
      <c r="O192" s="167"/>
    </row>
    <row r="193" spans="1:15" ht="12.65" customHeight="1" x14ac:dyDescent="0.25">
      <c r="A193" s="226" t="s">
        <v>198</v>
      </c>
      <c r="B193" s="263" t="s">
        <v>548</v>
      </c>
      <c r="C193" s="264"/>
      <c r="D193" s="289" t="s">
        <v>527</v>
      </c>
      <c r="E193" s="181">
        <v>0</v>
      </c>
      <c r="F193" s="182">
        <v>0</v>
      </c>
      <c r="G193" s="182">
        <v>0</v>
      </c>
      <c r="H193" s="183">
        <v>0</v>
      </c>
      <c r="I193" s="167"/>
      <c r="J193" s="167"/>
      <c r="K193" s="167"/>
      <c r="L193" s="167"/>
      <c r="M193" s="167"/>
      <c r="N193" s="167"/>
      <c r="O193" s="167"/>
    </row>
    <row r="194" spans="1:15" ht="12.65" customHeight="1" x14ac:dyDescent="0.25">
      <c r="A194" s="227"/>
      <c r="B194" s="265" t="s">
        <v>549</v>
      </c>
      <c r="C194" s="76"/>
      <c r="D194" s="290" t="s">
        <v>527</v>
      </c>
      <c r="E194" s="184">
        <v>0</v>
      </c>
      <c r="F194" s="185">
        <v>0</v>
      </c>
      <c r="G194" s="185">
        <v>0</v>
      </c>
      <c r="H194" s="186">
        <v>0</v>
      </c>
      <c r="I194" s="167"/>
      <c r="J194" s="167"/>
      <c r="K194" s="167"/>
      <c r="L194" s="167"/>
      <c r="M194" s="167"/>
      <c r="N194" s="167"/>
      <c r="O194" s="167"/>
    </row>
    <row r="195" spans="1:15" ht="12.65" customHeight="1" x14ac:dyDescent="0.25">
      <c r="A195" s="227"/>
      <c r="B195" s="265" t="s">
        <v>552</v>
      </c>
      <c r="C195" s="76"/>
      <c r="D195" s="290" t="s">
        <v>527</v>
      </c>
      <c r="E195" s="184">
        <v>1</v>
      </c>
      <c r="F195" s="185">
        <v>1</v>
      </c>
      <c r="G195" s="185">
        <v>1</v>
      </c>
      <c r="H195" s="186">
        <v>1</v>
      </c>
      <c r="I195" s="167"/>
      <c r="J195" s="167"/>
      <c r="K195" s="167"/>
      <c r="L195" s="167"/>
      <c r="M195" s="167"/>
      <c r="N195" s="167"/>
      <c r="O195" s="167"/>
    </row>
    <row r="196" spans="1:15" ht="13" customHeight="1" thickBot="1" x14ac:dyDescent="0.3">
      <c r="A196" s="228"/>
      <c r="B196" s="266" t="s">
        <v>553</v>
      </c>
      <c r="C196" s="267"/>
      <c r="D196" s="291" t="s">
        <v>40</v>
      </c>
      <c r="E196" s="187">
        <v>0</v>
      </c>
      <c r="F196" s="188">
        <v>0</v>
      </c>
      <c r="G196" s="188">
        <v>0</v>
      </c>
      <c r="H196" s="189">
        <v>0</v>
      </c>
      <c r="I196" s="167"/>
      <c r="J196" s="167"/>
      <c r="K196" s="167"/>
      <c r="L196" s="167"/>
      <c r="M196" s="167"/>
      <c r="N196" s="167"/>
      <c r="O196" s="167"/>
    </row>
    <row r="197" spans="1:15" ht="12.65" customHeight="1" x14ac:dyDescent="0.25">
      <c r="A197" s="226" t="s">
        <v>537</v>
      </c>
      <c r="B197" s="263" t="s">
        <v>548</v>
      </c>
      <c r="C197" s="264"/>
      <c r="D197" s="289" t="s">
        <v>527</v>
      </c>
      <c r="E197" s="181">
        <v>0</v>
      </c>
      <c r="F197" s="182">
        <v>0</v>
      </c>
      <c r="G197" s="182">
        <v>0</v>
      </c>
      <c r="H197" s="183">
        <v>0</v>
      </c>
      <c r="I197" s="167"/>
      <c r="J197" s="167"/>
      <c r="K197" s="167"/>
      <c r="L197" s="167"/>
      <c r="M197" s="167"/>
      <c r="N197" s="167"/>
      <c r="O197" s="167"/>
    </row>
    <row r="198" spans="1:15" ht="12.65" customHeight="1" x14ac:dyDescent="0.25">
      <c r="A198" s="227"/>
      <c r="B198" s="265" t="s">
        <v>549</v>
      </c>
      <c r="C198" s="76"/>
      <c r="D198" s="290" t="s">
        <v>527</v>
      </c>
      <c r="E198" s="184">
        <v>0</v>
      </c>
      <c r="F198" s="185">
        <v>0</v>
      </c>
      <c r="G198" s="185">
        <v>0</v>
      </c>
      <c r="H198" s="186">
        <v>0</v>
      </c>
      <c r="I198" s="167"/>
      <c r="J198" s="167"/>
      <c r="K198" s="167"/>
      <c r="L198" s="167"/>
      <c r="M198" s="167"/>
      <c r="N198" s="167"/>
      <c r="O198" s="167"/>
    </row>
    <row r="199" spans="1:15" ht="12.65" customHeight="1" x14ac:dyDescent="0.25">
      <c r="A199" s="227"/>
      <c r="B199" s="265" t="s">
        <v>552</v>
      </c>
      <c r="C199" s="76"/>
      <c r="D199" s="290" t="s">
        <v>527</v>
      </c>
      <c r="E199" s="184">
        <v>1</v>
      </c>
      <c r="F199" s="185">
        <v>1</v>
      </c>
      <c r="G199" s="185">
        <v>1</v>
      </c>
      <c r="H199" s="186">
        <v>1</v>
      </c>
      <c r="I199" s="167"/>
      <c r="J199" s="167"/>
      <c r="K199" s="167"/>
      <c r="L199" s="167"/>
      <c r="M199" s="167"/>
      <c r="N199" s="167"/>
      <c r="O199" s="167"/>
    </row>
    <row r="200" spans="1:15" ht="13" customHeight="1" thickBot="1" x14ac:dyDescent="0.3">
      <c r="A200" s="228"/>
      <c r="B200" s="266" t="s">
        <v>553</v>
      </c>
      <c r="C200" s="267"/>
      <c r="D200" s="291" t="s">
        <v>40</v>
      </c>
      <c r="E200" s="187">
        <v>0</v>
      </c>
      <c r="F200" s="188">
        <v>0</v>
      </c>
      <c r="G200" s="188">
        <v>0</v>
      </c>
      <c r="H200" s="189">
        <v>0</v>
      </c>
      <c r="I200" s="167"/>
      <c r="J200" s="167"/>
      <c r="K200" s="167"/>
      <c r="L200" s="167"/>
      <c r="M200" s="167"/>
      <c r="N200" s="167"/>
      <c r="O200" s="167"/>
    </row>
    <row r="201" spans="1:15" ht="12.65" customHeight="1" x14ac:dyDescent="0.25">
      <c r="A201" s="226" t="s">
        <v>538</v>
      </c>
      <c r="B201" s="263" t="s">
        <v>548</v>
      </c>
      <c r="C201" s="264"/>
      <c r="D201" s="289" t="s">
        <v>527</v>
      </c>
      <c r="E201" s="181">
        <v>0</v>
      </c>
      <c r="F201" s="182">
        <v>0</v>
      </c>
      <c r="G201" s="182">
        <v>0</v>
      </c>
      <c r="H201" s="183">
        <v>0</v>
      </c>
      <c r="I201" s="167"/>
      <c r="J201" s="167"/>
      <c r="K201" s="167"/>
      <c r="L201" s="167"/>
      <c r="M201" s="167"/>
      <c r="N201" s="167"/>
      <c r="O201" s="167"/>
    </row>
    <row r="202" spans="1:15" ht="12.65" customHeight="1" x14ac:dyDescent="0.25">
      <c r="A202" s="227"/>
      <c r="B202" s="265" t="s">
        <v>549</v>
      </c>
      <c r="C202" s="76"/>
      <c r="D202" s="290" t="s">
        <v>527</v>
      </c>
      <c r="E202" s="184">
        <v>0</v>
      </c>
      <c r="F202" s="185">
        <v>0</v>
      </c>
      <c r="G202" s="185">
        <v>0</v>
      </c>
      <c r="H202" s="186">
        <v>0</v>
      </c>
      <c r="I202" s="167"/>
      <c r="J202" s="167"/>
      <c r="K202" s="167"/>
      <c r="L202" s="167"/>
      <c r="M202" s="167"/>
      <c r="N202" s="167"/>
      <c r="O202" s="167"/>
    </row>
    <row r="203" spans="1:15" ht="12.65" customHeight="1" x14ac:dyDescent="0.25">
      <c r="A203" s="227"/>
      <c r="B203" s="265" t="s">
        <v>552</v>
      </c>
      <c r="C203" s="76"/>
      <c r="D203" s="290" t="s">
        <v>527</v>
      </c>
      <c r="E203" s="184">
        <v>1</v>
      </c>
      <c r="F203" s="185">
        <v>1</v>
      </c>
      <c r="G203" s="185">
        <v>1</v>
      </c>
      <c r="H203" s="186">
        <v>1</v>
      </c>
      <c r="I203" s="167"/>
      <c r="J203" s="167"/>
      <c r="K203" s="167"/>
      <c r="L203" s="167"/>
      <c r="M203" s="167"/>
      <c r="N203" s="167"/>
      <c r="O203" s="167"/>
    </row>
    <row r="204" spans="1:15" ht="13" customHeight="1" thickBot="1" x14ac:dyDescent="0.3">
      <c r="A204" s="228"/>
      <c r="B204" s="266" t="s">
        <v>553</v>
      </c>
      <c r="C204" s="267"/>
      <c r="D204" s="291" t="s">
        <v>40</v>
      </c>
      <c r="E204" s="187">
        <v>0</v>
      </c>
      <c r="F204" s="188">
        <v>0</v>
      </c>
      <c r="G204" s="188">
        <v>0</v>
      </c>
      <c r="H204" s="189">
        <v>0</v>
      </c>
      <c r="I204" s="167"/>
      <c r="J204" s="167"/>
      <c r="K204" s="167"/>
      <c r="L204" s="167"/>
      <c r="M204" s="167"/>
      <c r="N204" s="167"/>
      <c r="O204" s="167"/>
    </row>
    <row r="205" spans="1:15" ht="12.65" customHeight="1" x14ac:dyDescent="0.25">
      <c r="A205" s="226" t="s">
        <v>120</v>
      </c>
      <c r="B205" s="263" t="s">
        <v>548</v>
      </c>
      <c r="C205" s="264"/>
      <c r="D205" s="289" t="s">
        <v>527</v>
      </c>
      <c r="E205" s="181">
        <v>0</v>
      </c>
      <c r="F205" s="182">
        <v>0</v>
      </c>
      <c r="G205" s="182">
        <v>0</v>
      </c>
      <c r="H205" s="183">
        <v>0</v>
      </c>
      <c r="I205" s="167"/>
      <c r="J205" s="167"/>
      <c r="K205" s="167"/>
      <c r="L205" s="167"/>
      <c r="M205" s="167"/>
      <c r="N205" s="167"/>
      <c r="O205" s="167"/>
    </row>
    <row r="206" spans="1:15" ht="12.65" customHeight="1" x14ac:dyDescent="0.25">
      <c r="A206" s="227"/>
      <c r="B206" s="265" t="s">
        <v>549</v>
      </c>
      <c r="C206" s="76"/>
      <c r="D206" s="290" t="s">
        <v>527</v>
      </c>
      <c r="E206" s="184">
        <v>0</v>
      </c>
      <c r="F206" s="185">
        <v>0</v>
      </c>
      <c r="G206" s="185">
        <v>0</v>
      </c>
      <c r="H206" s="186">
        <v>0</v>
      </c>
      <c r="I206" s="167"/>
      <c r="J206" s="167"/>
      <c r="K206" s="167"/>
      <c r="L206" s="167"/>
      <c r="M206" s="167"/>
      <c r="N206" s="167"/>
      <c r="O206" s="167"/>
    </row>
    <row r="207" spans="1:15" ht="12.65" customHeight="1" x14ac:dyDescent="0.25">
      <c r="A207" s="227"/>
      <c r="B207" s="265" t="s">
        <v>552</v>
      </c>
      <c r="C207" s="76"/>
      <c r="D207" s="290" t="s">
        <v>527</v>
      </c>
      <c r="E207" s="184">
        <v>1</v>
      </c>
      <c r="F207" s="185">
        <v>1</v>
      </c>
      <c r="G207" s="185">
        <v>1</v>
      </c>
      <c r="H207" s="186">
        <v>1</v>
      </c>
      <c r="I207" s="167"/>
      <c r="J207" s="167"/>
      <c r="K207" s="167"/>
      <c r="L207" s="167"/>
      <c r="M207" s="167"/>
      <c r="N207" s="167"/>
      <c r="O207" s="167"/>
    </row>
    <row r="208" spans="1:15" ht="13" customHeight="1" thickBot="1" x14ac:dyDescent="0.3">
      <c r="A208" s="228"/>
      <c r="B208" s="266" t="s">
        <v>553</v>
      </c>
      <c r="C208" s="267"/>
      <c r="D208" s="291" t="s">
        <v>40</v>
      </c>
      <c r="E208" s="187">
        <v>0</v>
      </c>
      <c r="F208" s="188">
        <v>0</v>
      </c>
      <c r="G208" s="188">
        <v>0</v>
      </c>
      <c r="H208" s="189">
        <v>0</v>
      </c>
      <c r="I208" s="167"/>
      <c r="J208" s="167"/>
      <c r="K208" s="167"/>
      <c r="L208" s="167"/>
      <c r="M208" s="167"/>
      <c r="N208" s="167"/>
      <c r="O208" s="167"/>
    </row>
    <row r="209" spans="1:15" ht="12.65" customHeight="1" x14ac:dyDescent="0.25">
      <c r="A209" s="226" t="s">
        <v>539</v>
      </c>
      <c r="B209" s="263" t="s">
        <v>548</v>
      </c>
      <c r="C209" s="264"/>
      <c r="D209" s="289" t="s">
        <v>527</v>
      </c>
      <c r="E209" s="181">
        <v>0</v>
      </c>
      <c r="F209" s="182">
        <v>0</v>
      </c>
      <c r="G209" s="182">
        <v>0</v>
      </c>
      <c r="H209" s="183">
        <v>0</v>
      </c>
      <c r="I209" s="167"/>
      <c r="J209" s="167"/>
      <c r="K209" s="167"/>
      <c r="L209" s="167"/>
      <c r="M209" s="167"/>
      <c r="N209" s="167"/>
      <c r="O209" s="167"/>
    </row>
    <row r="210" spans="1:15" ht="12.65" customHeight="1" x14ac:dyDescent="0.25">
      <c r="A210" s="227"/>
      <c r="B210" s="265" t="s">
        <v>549</v>
      </c>
      <c r="C210" s="76"/>
      <c r="D210" s="290" t="s">
        <v>527</v>
      </c>
      <c r="E210" s="184">
        <v>0</v>
      </c>
      <c r="F210" s="185">
        <v>0</v>
      </c>
      <c r="G210" s="185">
        <v>0</v>
      </c>
      <c r="H210" s="186">
        <v>0</v>
      </c>
      <c r="I210" s="167"/>
      <c r="J210" s="167"/>
      <c r="K210" s="167"/>
      <c r="L210" s="167"/>
      <c r="M210" s="167"/>
      <c r="N210" s="167"/>
      <c r="O210" s="167"/>
    </row>
    <row r="211" spans="1:15" ht="12.65" customHeight="1" x14ac:dyDescent="0.25">
      <c r="A211" s="227"/>
      <c r="B211" s="265" t="s">
        <v>552</v>
      </c>
      <c r="C211" s="76"/>
      <c r="D211" s="290" t="s">
        <v>527</v>
      </c>
      <c r="E211" s="184">
        <v>1</v>
      </c>
      <c r="F211" s="185">
        <v>1</v>
      </c>
      <c r="G211" s="185">
        <v>1</v>
      </c>
      <c r="H211" s="186">
        <v>1</v>
      </c>
      <c r="I211" s="167"/>
      <c r="J211" s="167"/>
      <c r="K211" s="167"/>
      <c r="L211" s="167"/>
      <c r="M211" s="167"/>
      <c r="N211" s="167"/>
      <c r="O211" s="167"/>
    </row>
    <row r="212" spans="1:15" ht="13" customHeight="1" thickBot="1" x14ac:dyDescent="0.3">
      <c r="A212" s="228"/>
      <c r="B212" s="266" t="s">
        <v>553</v>
      </c>
      <c r="C212" s="267"/>
      <c r="D212" s="291" t="s">
        <v>40</v>
      </c>
      <c r="E212" s="187">
        <v>0</v>
      </c>
      <c r="F212" s="188">
        <v>0</v>
      </c>
      <c r="G212" s="188">
        <v>0</v>
      </c>
      <c r="H212" s="189">
        <v>0</v>
      </c>
      <c r="I212" s="167"/>
      <c r="J212" s="167"/>
      <c r="K212" s="167"/>
      <c r="L212" s="167"/>
      <c r="M212" s="167"/>
      <c r="N212" s="167"/>
      <c r="O212" s="167"/>
    </row>
    <row r="213" spans="1:15" ht="12.65" customHeight="1" x14ac:dyDescent="0.25">
      <c r="A213" s="226" t="s">
        <v>540</v>
      </c>
      <c r="B213" s="263" t="s">
        <v>548</v>
      </c>
      <c r="C213" s="264"/>
      <c r="D213" s="289" t="s">
        <v>40</v>
      </c>
      <c r="E213" s="229">
        <v>0</v>
      </c>
      <c r="F213" s="230">
        <v>0</v>
      </c>
      <c r="G213" s="230">
        <v>0</v>
      </c>
      <c r="H213" s="231">
        <v>0</v>
      </c>
      <c r="I213" s="167"/>
      <c r="J213" s="167"/>
      <c r="K213" s="167"/>
      <c r="L213" s="167"/>
      <c r="M213" s="167"/>
      <c r="N213" s="167"/>
      <c r="O213" s="167"/>
    </row>
    <row r="214" spans="1:15" ht="12.65" customHeight="1" x14ac:dyDescent="0.25">
      <c r="A214" s="227"/>
      <c r="B214" s="265" t="s">
        <v>549</v>
      </c>
      <c r="C214" s="76"/>
      <c r="D214" s="290" t="s">
        <v>527</v>
      </c>
      <c r="E214" s="184">
        <v>1</v>
      </c>
      <c r="F214" s="185">
        <v>1</v>
      </c>
      <c r="G214" s="185">
        <v>1</v>
      </c>
      <c r="H214" s="186">
        <v>0</v>
      </c>
      <c r="I214" s="167"/>
      <c r="J214" s="167"/>
      <c r="K214" s="167"/>
      <c r="L214" s="167"/>
      <c r="M214" s="167"/>
      <c r="N214" s="167"/>
      <c r="O214" s="167"/>
    </row>
    <row r="215" spans="1:15" ht="12.65" customHeight="1" x14ac:dyDescent="0.25">
      <c r="A215" s="227"/>
      <c r="B215" s="265" t="s">
        <v>552</v>
      </c>
      <c r="C215" s="76"/>
      <c r="D215" s="290" t="s">
        <v>527</v>
      </c>
      <c r="E215" s="194">
        <v>1</v>
      </c>
      <c r="F215" s="195">
        <v>1</v>
      </c>
      <c r="G215" s="195">
        <v>1</v>
      </c>
      <c r="H215" s="196">
        <v>1</v>
      </c>
      <c r="I215" s="167"/>
      <c r="J215" s="167"/>
      <c r="K215" s="167"/>
      <c r="L215" s="167"/>
      <c r="M215" s="167"/>
      <c r="N215" s="167"/>
      <c r="O215" s="167"/>
    </row>
    <row r="216" spans="1:15" ht="13" customHeight="1" thickBot="1" x14ac:dyDescent="0.3">
      <c r="A216" s="228"/>
      <c r="B216" s="266" t="s">
        <v>553</v>
      </c>
      <c r="C216" s="267"/>
      <c r="D216" s="291" t="s">
        <v>40</v>
      </c>
      <c r="E216" s="187">
        <v>0</v>
      </c>
      <c r="F216" s="188">
        <v>0</v>
      </c>
      <c r="G216" s="188">
        <v>0</v>
      </c>
      <c r="H216" s="189">
        <v>0</v>
      </c>
      <c r="I216" s="167"/>
      <c r="J216" s="167"/>
      <c r="K216" s="167"/>
      <c r="L216" s="167"/>
      <c r="M216" s="167"/>
      <c r="N216" s="167"/>
      <c r="O216" s="167"/>
    </row>
    <row r="217" spans="1:15" x14ac:dyDescent="0.25">
      <c r="A217" s="167"/>
      <c r="B217" s="261"/>
      <c r="C217" s="261"/>
      <c r="D217" s="167"/>
      <c r="E217" s="167"/>
      <c r="F217" s="167"/>
      <c r="G217" s="167"/>
      <c r="H217" s="167"/>
      <c r="I217" s="167"/>
      <c r="J217" s="167"/>
      <c r="K217" s="167"/>
      <c r="L217" s="167"/>
      <c r="M217" s="167"/>
      <c r="N217" s="167"/>
      <c r="O217" s="167"/>
    </row>
    <row r="218" spans="1:15" x14ac:dyDescent="0.25">
      <c r="A218" s="167"/>
      <c r="B218" s="261"/>
      <c r="C218" s="261"/>
      <c r="D218" s="167"/>
      <c r="E218" s="167"/>
      <c r="F218" s="167"/>
      <c r="G218" s="167"/>
      <c r="H218" s="167"/>
      <c r="I218" s="167"/>
      <c r="J218" s="167"/>
      <c r="K218" s="167"/>
      <c r="L218" s="167"/>
      <c r="M218" s="167"/>
      <c r="N218" s="167"/>
      <c r="O218" s="167"/>
    </row>
    <row r="219" spans="1:15" x14ac:dyDescent="0.25">
      <c r="A219" s="167"/>
      <c r="B219" s="261"/>
      <c r="C219" s="261"/>
      <c r="D219" s="167"/>
      <c r="E219" s="167"/>
      <c r="F219" s="167"/>
      <c r="G219" s="167"/>
      <c r="H219" s="167"/>
      <c r="I219" s="167"/>
      <c r="J219" s="167"/>
      <c r="K219" s="167"/>
      <c r="L219" s="167"/>
      <c r="M219" s="167"/>
      <c r="N219" s="167"/>
      <c r="O219" s="167"/>
    </row>
    <row r="220" spans="1:15" x14ac:dyDescent="0.25">
      <c r="A220" s="167"/>
      <c r="B220" s="261"/>
      <c r="C220" s="261"/>
      <c r="D220" s="167"/>
      <c r="E220" s="167"/>
      <c r="F220" s="167"/>
      <c r="G220" s="167"/>
      <c r="H220" s="167"/>
      <c r="I220" s="167"/>
      <c r="J220" s="167"/>
      <c r="K220" s="167"/>
      <c r="L220" s="167"/>
      <c r="M220" s="167"/>
      <c r="N220" s="167"/>
      <c r="O220" s="167"/>
    </row>
    <row r="221" spans="1:15" x14ac:dyDescent="0.25">
      <c r="A221" s="167"/>
      <c r="B221" s="261"/>
      <c r="C221" s="261"/>
      <c r="D221" s="167"/>
      <c r="E221" s="167"/>
      <c r="F221" s="167"/>
      <c r="G221" s="167"/>
      <c r="H221" s="167"/>
      <c r="I221" s="167"/>
      <c r="J221" s="167"/>
      <c r="K221" s="167"/>
      <c r="L221" s="167"/>
      <c r="M221" s="167"/>
      <c r="N221" s="167"/>
      <c r="O221" s="167"/>
    </row>
    <row r="222" spans="1:15" x14ac:dyDescent="0.25">
      <c r="A222" s="167"/>
      <c r="B222" s="261"/>
      <c r="C222" s="261"/>
      <c r="D222" s="167"/>
      <c r="E222" s="167"/>
      <c r="F222" s="167"/>
      <c r="G222" s="167"/>
      <c r="H222" s="167"/>
      <c r="I222" s="167"/>
      <c r="J222" s="167"/>
      <c r="K222" s="167"/>
      <c r="L222" s="167"/>
      <c r="M222" s="167"/>
      <c r="N222" s="167"/>
      <c r="O222" s="167"/>
    </row>
    <row r="223" spans="1:15" x14ac:dyDescent="0.25">
      <c r="A223" s="167"/>
      <c r="B223" s="261"/>
      <c r="C223" s="261"/>
      <c r="D223" s="167"/>
      <c r="E223" s="167"/>
      <c r="F223" s="167"/>
      <c r="G223" s="167"/>
      <c r="H223" s="167"/>
      <c r="I223" s="167"/>
      <c r="J223" s="167"/>
      <c r="K223" s="167"/>
      <c r="L223" s="167"/>
      <c r="M223" s="167"/>
      <c r="N223" s="167"/>
      <c r="O223" s="167"/>
    </row>
    <row r="224" spans="1:15" x14ac:dyDescent="0.25">
      <c r="A224" s="167"/>
      <c r="B224" s="261"/>
      <c r="C224" s="261"/>
      <c r="D224" s="167"/>
      <c r="E224" s="167"/>
      <c r="F224" s="167"/>
      <c r="G224" s="167"/>
      <c r="H224" s="167"/>
      <c r="I224" s="167"/>
      <c r="J224" s="167"/>
      <c r="K224" s="167"/>
      <c r="L224" s="167"/>
      <c r="M224" s="167"/>
      <c r="N224" s="167"/>
      <c r="O224" s="167"/>
    </row>
    <row r="225" spans="2:3" s="167" customFormat="1" x14ac:dyDescent="0.25">
      <c r="B225" s="261"/>
      <c r="C225" s="261"/>
    </row>
    <row r="226" spans="2:3" s="167" customFormat="1" x14ac:dyDescent="0.25">
      <c r="B226" s="261"/>
      <c r="C226" s="261"/>
    </row>
    <row r="227" spans="2:3" s="167" customFormat="1" x14ac:dyDescent="0.25">
      <c r="B227" s="261"/>
      <c r="C227" s="261"/>
    </row>
    <row r="228" spans="2:3" s="167" customFormat="1" x14ac:dyDescent="0.25">
      <c r="B228" s="261"/>
      <c r="C228" s="261"/>
    </row>
    <row r="229" spans="2:3" s="167" customFormat="1" x14ac:dyDescent="0.25">
      <c r="B229" s="261"/>
      <c r="C229" s="261"/>
    </row>
    <row r="230" spans="2:3" s="167" customFormat="1" x14ac:dyDescent="0.25">
      <c r="B230" s="261"/>
      <c r="C230" s="261"/>
    </row>
    <row r="231" spans="2:3" s="167" customFormat="1" x14ac:dyDescent="0.25">
      <c r="B231" s="261"/>
      <c r="C231" s="261"/>
    </row>
    <row r="232" spans="2:3" s="167" customFormat="1" x14ac:dyDescent="0.25">
      <c r="B232" s="261"/>
      <c r="C232" s="261"/>
    </row>
    <row r="233" spans="2:3" s="167" customFormat="1" x14ac:dyDescent="0.25">
      <c r="B233" s="261"/>
      <c r="C233" s="261"/>
    </row>
    <row r="234" spans="2:3" s="167" customFormat="1" x14ac:dyDescent="0.25">
      <c r="B234" s="261"/>
      <c r="C234" s="261"/>
    </row>
    <row r="235" spans="2:3" s="167" customFormat="1" x14ac:dyDescent="0.25">
      <c r="B235" s="261"/>
      <c r="C235" s="261"/>
    </row>
    <row r="236" spans="2:3" s="167" customFormat="1" x14ac:dyDescent="0.25">
      <c r="B236" s="261"/>
      <c r="C236" s="261"/>
    </row>
    <row r="237" spans="2:3" s="167" customFormat="1" x14ac:dyDescent="0.25">
      <c r="B237" s="261"/>
      <c r="C237" s="261"/>
    </row>
    <row r="238" spans="2:3" s="167" customFormat="1" x14ac:dyDescent="0.25">
      <c r="B238" s="261"/>
      <c r="C238" s="261"/>
    </row>
    <row r="239" spans="2:3" s="167" customFormat="1" x14ac:dyDescent="0.25">
      <c r="B239" s="261"/>
      <c r="C239" s="261"/>
    </row>
    <row r="240" spans="2:3" s="167" customFormat="1" x14ac:dyDescent="0.25">
      <c r="B240" s="261"/>
      <c r="C240" s="261"/>
    </row>
    <row r="241" spans="2:3" s="167" customFormat="1" x14ac:dyDescent="0.25">
      <c r="B241" s="261"/>
      <c r="C241" s="261"/>
    </row>
    <row r="242" spans="2:3" s="167" customFormat="1" x14ac:dyDescent="0.25">
      <c r="B242" s="261"/>
      <c r="C242" s="261"/>
    </row>
    <row r="243" spans="2:3" s="167" customFormat="1" x14ac:dyDescent="0.25">
      <c r="B243" s="261"/>
      <c r="C243" s="261"/>
    </row>
    <row r="244" spans="2:3" s="167" customFormat="1" x14ac:dyDescent="0.25">
      <c r="B244" s="261"/>
      <c r="C244" s="261"/>
    </row>
    <row r="245" spans="2:3" s="167" customFormat="1" x14ac:dyDescent="0.25">
      <c r="B245" s="261"/>
      <c r="C245" s="261"/>
    </row>
    <row r="246" spans="2:3" s="167" customFormat="1" x14ac:dyDescent="0.25">
      <c r="B246" s="261"/>
      <c r="C246" s="261"/>
    </row>
    <row r="247" spans="2:3" s="167" customFormat="1" x14ac:dyDescent="0.25">
      <c r="B247" s="261"/>
      <c r="C247" s="261"/>
    </row>
    <row r="248" spans="2:3" s="167" customFormat="1" x14ac:dyDescent="0.25">
      <c r="B248" s="261"/>
      <c r="C248" s="261"/>
    </row>
    <row r="249" spans="2:3" s="167" customFormat="1" x14ac:dyDescent="0.25">
      <c r="B249" s="261"/>
      <c r="C249" s="261"/>
    </row>
    <row r="250" spans="2:3" s="167" customFormat="1" x14ac:dyDescent="0.25">
      <c r="B250" s="261"/>
      <c r="C250" s="261"/>
    </row>
    <row r="251" spans="2:3" s="167" customFormat="1" x14ac:dyDescent="0.25">
      <c r="B251" s="261"/>
      <c r="C251" s="261"/>
    </row>
    <row r="252" spans="2:3" s="167" customFormat="1" x14ac:dyDescent="0.25">
      <c r="B252" s="261"/>
      <c r="C252" s="261"/>
    </row>
    <row r="253" spans="2:3" s="167" customFormat="1" x14ac:dyDescent="0.25">
      <c r="B253" s="261"/>
      <c r="C253" s="261"/>
    </row>
    <row r="254" spans="2:3" s="167" customFormat="1" x14ac:dyDescent="0.25">
      <c r="B254" s="261"/>
      <c r="C254" s="261"/>
    </row>
    <row r="255" spans="2:3" s="167" customFormat="1" x14ac:dyDescent="0.25">
      <c r="B255" s="261"/>
      <c r="C255" s="261"/>
    </row>
    <row r="256" spans="2:3" s="167" customFormat="1" x14ac:dyDescent="0.25">
      <c r="B256" s="261"/>
      <c r="C256" s="261"/>
    </row>
    <row r="257" spans="2:3" s="167" customFormat="1" x14ac:dyDescent="0.25">
      <c r="B257" s="261"/>
      <c r="C257" s="261"/>
    </row>
    <row r="258" spans="2:3" s="167" customFormat="1" x14ac:dyDescent="0.25">
      <c r="B258" s="261"/>
      <c r="C258" s="261"/>
    </row>
    <row r="259" spans="2:3" s="167" customFormat="1" x14ac:dyDescent="0.25">
      <c r="B259" s="261"/>
      <c r="C259" s="261"/>
    </row>
    <row r="260" spans="2:3" s="167" customFormat="1" x14ac:dyDescent="0.25">
      <c r="B260" s="261"/>
      <c r="C260" s="261"/>
    </row>
    <row r="261" spans="2:3" s="167" customFormat="1" x14ac:dyDescent="0.25">
      <c r="B261" s="261"/>
      <c r="C261" s="261"/>
    </row>
    <row r="262" spans="2:3" s="167" customFormat="1" x14ac:dyDescent="0.25">
      <c r="B262" s="261"/>
      <c r="C262" s="261"/>
    </row>
    <row r="263" spans="2:3" s="167" customFormat="1" x14ac:dyDescent="0.25">
      <c r="B263" s="261"/>
      <c r="C263" s="261"/>
    </row>
    <row r="264" spans="2:3" s="167" customFormat="1" x14ac:dyDescent="0.25">
      <c r="B264" s="261"/>
      <c r="C264" s="261"/>
    </row>
    <row r="265" spans="2:3" s="167" customFormat="1" x14ac:dyDescent="0.25">
      <c r="B265" s="261"/>
      <c r="C265" s="261"/>
    </row>
    <row r="266" spans="2:3" s="167" customFormat="1" x14ac:dyDescent="0.25">
      <c r="B266" s="261"/>
      <c r="C266" s="261"/>
    </row>
    <row r="267" spans="2:3" s="167" customFormat="1" x14ac:dyDescent="0.25">
      <c r="B267" s="261"/>
      <c r="C267" s="261"/>
    </row>
    <row r="268" spans="2:3" s="167" customFormat="1" x14ac:dyDescent="0.25">
      <c r="B268" s="261"/>
      <c r="C268" s="261"/>
    </row>
    <row r="269" spans="2:3" s="167" customFormat="1" x14ac:dyDescent="0.25">
      <c r="B269" s="261"/>
      <c r="C269" s="261"/>
    </row>
    <row r="270" spans="2:3" s="167" customFormat="1" x14ac:dyDescent="0.25">
      <c r="B270" s="261"/>
      <c r="C270" s="261"/>
    </row>
    <row r="271" spans="2:3" s="167" customFormat="1" x14ac:dyDescent="0.25">
      <c r="B271" s="261"/>
      <c r="C271" s="261"/>
    </row>
    <row r="272" spans="2:3" s="167" customFormat="1" x14ac:dyDescent="0.25">
      <c r="B272" s="261"/>
      <c r="C272" s="261"/>
    </row>
    <row r="273" spans="2:3" s="167" customFormat="1" x14ac:dyDescent="0.25">
      <c r="B273" s="261"/>
      <c r="C273" s="261"/>
    </row>
    <row r="274" spans="2:3" s="167" customFormat="1" x14ac:dyDescent="0.25">
      <c r="B274" s="261"/>
      <c r="C274" s="261"/>
    </row>
    <row r="275" spans="2:3" s="167" customFormat="1" x14ac:dyDescent="0.25">
      <c r="B275" s="261"/>
      <c r="C275" s="261"/>
    </row>
    <row r="276" spans="2:3" s="167" customFormat="1" x14ac:dyDescent="0.25">
      <c r="B276" s="261"/>
      <c r="C276" s="261"/>
    </row>
    <row r="277" spans="2:3" s="167" customFormat="1" x14ac:dyDescent="0.25">
      <c r="B277" s="261"/>
      <c r="C277" s="261"/>
    </row>
    <row r="278" spans="2:3" s="167" customFormat="1" x14ac:dyDescent="0.25">
      <c r="B278" s="261"/>
      <c r="C278" s="261"/>
    </row>
    <row r="279" spans="2:3" s="167" customFormat="1" x14ac:dyDescent="0.25">
      <c r="B279" s="261"/>
      <c r="C279" s="261"/>
    </row>
    <row r="280" spans="2:3" s="167" customFormat="1" x14ac:dyDescent="0.25">
      <c r="B280" s="261"/>
      <c r="C280" s="261"/>
    </row>
    <row r="281" spans="2:3" s="167" customFormat="1" x14ac:dyDescent="0.25">
      <c r="B281" s="261"/>
      <c r="C281" s="261"/>
    </row>
    <row r="282" spans="2:3" s="167" customFormat="1" x14ac:dyDescent="0.25">
      <c r="B282" s="261"/>
      <c r="C282" s="261"/>
    </row>
    <row r="283" spans="2:3" s="167" customFormat="1" x14ac:dyDescent="0.25">
      <c r="B283" s="261"/>
      <c r="C283" s="261"/>
    </row>
    <row r="284" spans="2:3" s="167" customFormat="1" x14ac:dyDescent="0.25">
      <c r="B284" s="261"/>
      <c r="C284" s="261"/>
    </row>
    <row r="285" spans="2:3" s="167" customFormat="1" x14ac:dyDescent="0.25">
      <c r="B285" s="261"/>
      <c r="C285" s="261"/>
    </row>
    <row r="286" spans="2:3" s="167" customFormat="1" x14ac:dyDescent="0.25">
      <c r="B286" s="261"/>
      <c r="C286" s="261"/>
    </row>
    <row r="287" spans="2:3" s="167" customFormat="1" x14ac:dyDescent="0.25">
      <c r="B287" s="261"/>
      <c r="C287" s="261"/>
    </row>
    <row r="288" spans="2:3" s="167" customFormat="1" x14ac:dyDescent="0.25">
      <c r="B288" s="261"/>
      <c r="C288" s="261"/>
    </row>
    <row r="289" spans="2:3" s="167" customFormat="1" x14ac:dyDescent="0.25">
      <c r="B289" s="261"/>
      <c r="C289" s="261"/>
    </row>
    <row r="290" spans="2:3" s="167" customFormat="1" x14ac:dyDescent="0.25">
      <c r="B290" s="261"/>
      <c r="C290" s="261"/>
    </row>
    <row r="291" spans="2:3" s="167" customFormat="1" x14ac:dyDescent="0.25">
      <c r="B291" s="261"/>
      <c r="C291" s="261"/>
    </row>
    <row r="292" spans="2:3" s="167" customFormat="1" x14ac:dyDescent="0.25">
      <c r="B292" s="261"/>
      <c r="C292" s="261"/>
    </row>
    <row r="293" spans="2:3" s="167" customFormat="1" x14ac:dyDescent="0.25">
      <c r="B293" s="261"/>
      <c r="C293" s="261"/>
    </row>
    <row r="294" spans="2:3" s="167" customFormat="1" x14ac:dyDescent="0.25">
      <c r="B294" s="261"/>
      <c r="C294" s="261"/>
    </row>
    <row r="295" spans="2:3" s="167" customFormat="1" x14ac:dyDescent="0.25">
      <c r="B295" s="261"/>
      <c r="C295" s="261"/>
    </row>
    <row r="296" spans="2:3" s="167" customFormat="1" x14ac:dyDescent="0.25">
      <c r="B296" s="261"/>
      <c r="C296" s="261"/>
    </row>
    <row r="297" spans="2:3" s="167" customFormat="1" x14ac:dyDescent="0.25">
      <c r="B297" s="261"/>
      <c r="C297" s="261"/>
    </row>
    <row r="298" spans="2:3" s="167" customFormat="1" x14ac:dyDescent="0.25">
      <c r="B298" s="261"/>
      <c r="C298" s="261"/>
    </row>
    <row r="299" spans="2:3" s="167" customFormat="1" x14ac:dyDescent="0.25">
      <c r="B299" s="261"/>
      <c r="C299" s="261"/>
    </row>
    <row r="300" spans="2:3" s="167" customFormat="1" x14ac:dyDescent="0.25">
      <c r="B300" s="261"/>
      <c r="C300" s="261"/>
    </row>
    <row r="301" spans="2:3" s="167" customFormat="1" x14ac:dyDescent="0.25">
      <c r="B301" s="261"/>
      <c r="C301" s="261"/>
    </row>
    <row r="302" spans="2:3" s="167" customFormat="1" x14ac:dyDescent="0.25">
      <c r="B302" s="261"/>
      <c r="C302" s="261"/>
    </row>
    <row r="303" spans="2:3" s="167" customFormat="1" x14ac:dyDescent="0.25">
      <c r="B303" s="261"/>
      <c r="C303" s="261"/>
    </row>
    <row r="304" spans="2:3" s="167" customFormat="1" x14ac:dyDescent="0.25">
      <c r="B304" s="261"/>
      <c r="C304" s="261"/>
    </row>
    <row r="305" spans="2:3" s="167" customFormat="1" x14ac:dyDescent="0.25">
      <c r="B305" s="261"/>
      <c r="C305" s="261"/>
    </row>
    <row r="306" spans="2:3" s="167" customFormat="1" x14ac:dyDescent="0.25">
      <c r="B306" s="261"/>
      <c r="C306" s="261"/>
    </row>
    <row r="307" spans="2:3" s="167" customFormat="1" x14ac:dyDescent="0.25">
      <c r="B307" s="261"/>
      <c r="C307" s="261"/>
    </row>
    <row r="308" spans="2:3" s="167" customFormat="1" x14ac:dyDescent="0.25">
      <c r="B308" s="261"/>
      <c r="C308" s="261"/>
    </row>
    <row r="309" spans="2:3" s="167" customFormat="1" x14ac:dyDescent="0.25">
      <c r="B309" s="261"/>
      <c r="C309" s="261"/>
    </row>
    <row r="310" spans="2:3" s="167" customFormat="1" x14ac:dyDescent="0.25">
      <c r="B310" s="261"/>
      <c r="C310" s="261"/>
    </row>
    <row r="311" spans="2:3" s="167" customFormat="1" x14ac:dyDescent="0.25">
      <c r="B311" s="261"/>
      <c r="C311" s="261"/>
    </row>
    <row r="312" spans="2:3" s="167" customFormat="1" x14ac:dyDescent="0.25">
      <c r="B312" s="261"/>
      <c r="C312" s="261"/>
    </row>
    <row r="313" spans="2:3" s="167" customFormat="1" x14ac:dyDescent="0.25">
      <c r="B313" s="261"/>
      <c r="C313" s="261"/>
    </row>
    <row r="314" spans="2:3" s="167" customFormat="1" x14ac:dyDescent="0.25">
      <c r="B314" s="261"/>
      <c r="C314" s="261"/>
    </row>
    <row r="315" spans="2:3" s="167" customFormat="1" x14ac:dyDescent="0.25">
      <c r="B315" s="261"/>
      <c r="C315" s="261"/>
    </row>
    <row r="316" spans="2:3" s="167" customFormat="1" x14ac:dyDescent="0.25">
      <c r="B316" s="261"/>
      <c r="C316" s="261"/>
    </row>
  </sheetData>
  <sheetProtection formatColumns="0" formatRows="0"/>
  <printOptions horizontalCentered="1"/>
  <pageMargins left="0.7" right="0.7" top="0.75" bottom="0.75" header="0.3" footer="0.3"/>
  <pageSetup paperSize="9" fitToHeight="0" orientation="landscape" r:id="rId1"/>
  <headerFooter>
    <oddHeader>&amp;C&amp;"Calibri"&amp;10&amp;K000000 OFFICIAL&amp;1#_x000D_&amp;"Calibri"&amp;11&amp;K323437DRAFT assumptions - subject to change</oddHeader>
    <oddFooter>&amp;CDRAFT assumptions - subject to change_x000D_&amp;1#&amp;"Calibri"&amp;10&amp;K000000 OFFICIAL</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9894-A0EA-4FF6-A45C-26E8E28BAA3D}">
  <sheetPr codeName="Sheet21"/>
  <dimension ref="A1:M313"/>
  <sheetViews>
    <sheetView zoomScaleNormal="100" workbookViewId="0">
      <selection activeCell="A16" sqref="A16"/>
    </sheetView>
  </sheetViews>
  <sheetFormatPr defaultColWidth="9.1796875" defaultRowHeight="12.5" x14ac:dyDescent="0.25"/>
  <cols>
    <col min="1" max="1" width="28.7265625" style="221" customWidth="1"/>
    <col min="2" max="2" width="18.81640625" style="221" customWidth="1"/>
    <col min="3" max="3" width="19.54296875" style="221" bestFit="1" customWidth="1"/>
    <col min="4" max="4" width="14.453125" style="221" customWidth="1"/>
    <col min="5" max="5" width="13.26953125" style="221" customWidth="1"/>
    <col min="6" max="6" width="13.1796875" style="221" customWidth="1"/>
    <col min="7" max="7" width="7.1796875" style="221" customWidth="1"/>
    <col min="8" max="8" width="9.54296875" style="221" customWidth="1"/>
    <col min="9" max="13" width="7.453125" style="221" customWidth="1"/>
    <col min="14" max="15" width="7.453125" style="222" customWidth="1"/>
    <col min="16" max="16384" width="9.1796875" style="222"/>
  </cols>
  <sheetData>
    <row r="1" spans="1:13" ht="25" x14ac:dyDescent="0.25">
      <c r="A1" s="6" t="s">
        <v>1672</v>
      </c>
      <c r="B1" s="6"/>
      <c r="C1" s="6"/>
    </row>
    <row r="2" spans="1:13" ht="13" x14ac:dyDescent="0.3">
      <c r="A2" s="40"/>
      <c r="B2" s="305"/>
      <c r="C2" s="305"/>
      <c r="D2" s="222"/>
      <c r="E2" s="222"/>
      <c r="F2" s="222"/>
      <c r="G2" s="222"/>
      <c r="H2" s="222"/>
      <c r="I2" s="222"/>
      <c r="J2" s="222"/>
      <c r="K2" s="222"/>
      <c r="L2" s="222"/>
      <c r="M2" s="222"/>
    </row>
    <row r="3" spans="1:13" ht="13" x14ac:dyDescent="0.3">
      <c r="A3" s="40" t="s">
        <v>1674</v>
      </c>
      <c r="B3" s="305"/>
      <c r="C3" s="305"/>
      <c r="D3" s="222"/>
      <c r="E3" s="222"/>
      <c r="F3" s="222"/>
      <c r="G3" s="222"/>
      <c r="H3" s="222"/>
      <c r="I3" s="222"/>
      <c r="J3" s="222"/>
      <c r="K3" s="222"/>
      <c r="L3" s="222"/>
      <c r="M3" s="222"/>
    </row>
    <row r="4" spans="1:13" ht="10.5" customHeight="1" x14ac:dyDescent="0.3">
      <c r="A4" s="306"/>
      <c r="B4" s="306"/>
      <c r="C4" s="306"/>
      <c r="D4" s="222"/>
      <c r="E4" s="222"/>
      <c r="F4" s="307"/>
      <c r="G4" s="307"/>
      <c r="H4" s="307"/>
      <c r="I4" s="222"/>
      <c r="J4" s="222"/>
      <c r="K4" s="222"/>
      <c r="L4" s="222"/>
      <c r="M4" s="222"/>
    </row>
    <row r="5" spans="1:13" ht="15.5" customHeight="1" x14ac:dyDescent="0.25">
      <c r="A5" s="306" t="s">
        <v>1673</v>
      </c>
      <c r="B5" s="306"/>
      <c r="C5" s="306"/>
      <c r="D5" s="222"/>
      <c r="E5" s="222"/>
      <c r="F5" s="222"/>
      <c r="G5" s="222"/>
      <c r="H5" s="222"/>
      <c r="I5" s="222"/>
      <c r="J5" s="222"/>
      <c r="K5" s="222"/>
      <c r="L5" s="222"/>
      <c r="M5" s="222"/>
    </row>
    <row r="6" spans="1:13" ht="15.5" customHeight="1" x14ac:dyDescent="0.25">
      <c r="A6" s="306" t="s">
        <v>560</v>
      </c>
      <c r="B6" s="306"/>
      <c r="C6" s="306"/>
      <c r="D6" s="222"/>
      <c r="E6" s="222"/>
      <c r="F6" s="222"/>
      <c r="G6" s="222"/>
      <c r="H6" s="222"/>
      <c r="I6" s="222"/>
      <c r="J6" s="222"/>
      <c r="K6" s="222"/>
      <c r="L6" s="222"/>
      <c r="M6" s="222"/>
    </row>
    <row r="7" spans="1:13" ht="15.5" customHeight="1" x14ac:dyDescent="0.25">
      <c r="A7" s="306"/>
      <c r="B7" s="306"/>
      <c r="C7" s="306"/>
      <c r="D7" s="222"/>
      <c r="E7" s="222"/>
      <c r="F7" s="222"/>
      <c r="G7" s="222"/>
      <c r="H7" s="222"/>
      <c r="I7" s="222"/>
      <c r="J7" s="222"/>
      <c r="K7" s="222"/>
      <c r="L7" s="222"/>
      <c r="M7" s="222"/>
    </row>
    <row r="8" spans="1:13" ht="15.5" customHeight="1" x14ac:dyDescent="0.25">
      <c r="A8" s="33" t="s">
        <v>1625</v>
      </c>
      <c r="B8" s="306"/>
      <c r="C8" s="306"/>
      <c r="D8" s="222"/>
      <c r="E8" s="222"/>
      <c r="F8" s="222"/>
      <c r="G8" s="222"/>
      <c r="H8" s="222"/>
      <c r="I8" s="222"/>
      <c r="J8" s="222"/>
      <c r="K8" s="222"/>
      <c r="L8" s="222"/>
      <c r="M8" s="222"/>
    </row>
    <row r="9" spans="1:13" ht="15.5" customHeight="1" x14ac:dyDescent="0.25">
      <c r="A9" s="22" t="s">
        <v>513</v>
      </c>
      <c r="B9" s="306"/>
      <c r="C9" s="306"/>
      <c r="D9" s="222"/>
      <c r="E9" s="222"/>
      <c r="F9" s="222"/>
      <c r="G9" s="222"/>
      <c r="H9" s="222"/>
      <c r="I9" s="222"/>
      <c r="J9" s="222"/>
      <c r="K9" s="222"/>
      <c r="L9" s="222"/>
      <c r="M9" s="222"/>
    </row>
    <row r="10" spans="1:13" ht="15.5" customHeight="1" x14ac:dyDescent="0.25">
      <c r="A10" s="22" t="s">
        <v>542</v>
      </c>
      <c r="B10" s="306"/>
      <c r="C10" s="306"/>
      <c r="D10" s="222"/>
      <c r="E10" s="222"/>
      <c r="F10" s="222"/>
      <c r="G10" s="222"/>
      <c r="H10" s="222"/>
      <c r="I10" s="222"/>
      <c r="J10" s="222"/>
      <c r="K10" s="222"/>
      <c r="L10" s="222"/>
      <c r="M10" s="222"/>
    </row>
    <row r="11" spans="1:13" ht="15.5" customHeight="1" x14ac:dyDescent="0.25">
      <c r="A11" s="22"/>
      <c r="B11" s="306"/>
      <c r="C11" s="306"/>
      <c r="D11" s="222"/>
      <c r="E11" s="222"/>
      <c r="F11" s="222"/>
      <c r="G11" s="222"/>
      <c r="H11" s="222"/>
      <c r="I11" s="222"/>
      <c r="J11" s="222"/>
      <c r="K11" s="222"/>
      <c r="L11" s="222"/>
      <c r="M11" s="222"/>
    </row>
    <row r="12" spans="1:13" ht="15.5" customHeight="1" x14ac:dyDescent="0.25">
      <c r="A12" s="22" t="s">
        <v>1626</v>
      </c>
      <c r="B12" s="306"/>
      <c r="C12" s="306"/>
      <c r="D12" s="222"/>
      <c r="E12" s="222"/>
      <c r="F12" s="222"/>
      <c r="G12" s="222"/>
      <c r="H12" s="222"/>
      <c r="I12" s="222"/>
      <c r="J12" s="222"/>
      <c r="K12" s="222"/>
      <c r="L12" s="222"/>
      <c r="M12" s="222"/>
    </row>
    <row r="13" spans="1:13" ht="15.5" customHeight="1" x14ac:dyDescent="0.25">
      <c r="A13" s="22" t="s">
        <v>1627</v>
      </c>
      <c r="B13" s="306"/>
      <c r="C13" s="306"/>
      <c r="D13" s="222"/>
      <c r="E13" s="222"/>
      <c r="F13" s="222"/>
      <c r="G13" s="222"/>
      <c r="H13" s="222"/>
      <c r="I13" s="222"/>
      <c r="J13" s="222"/>
      <c r="K13" s="222"/>
      <c r="L13" s="222"/>
      <c r="M13" s="222"/>
    </row>
    <row r="14" spans="1:13" ht="15.5" customHeight="1" x14ac:dyDescent="0.25">
      <c r="A14" s="22" t="s">
        <v>561</v>
      </c>
      <c r="B14" s="306"/>
      <c r="C14" s="306"/>
      <c r="D14" s="222"/>
      <c r="E14" s="222"/>
      <c r="F14" s="222"/>
      <c r="G14" s="222"/>
      <c r="H14" s="222"/>
      <c r="I14" s="222"/>
      <c r="J14" s="222"/>
      <c r="K14" s="222"/>
      <c r="L14" s="222"/>
      <c r="M14" s="222"/>
    </row>
    <row r="15" spans="1:13" ht="15.5" customHeight="1" x14ac:dyDescent="0.25">
      <c r="A15" s="306" t="s">
        <v>2048</v>
      </c>
      <c r="B15" s="306"/>
      <c r="C15" s="306"/>
      <c r="D15" s="222"/>
      <c r="E15" s="222"/>
      <c r="F15" s="222"/>
      <c r="G15" s="222"/>
      <c r="H15" s="222"/>
      <c r="I15" s="222"/>
      <c r="J15" s="222"/>
      <c r="K15" s="222"/>
      <c r="L15" s="222"/>
      <c r="M15" s="222"/>
    </row>
    <row r="16" spans="1:13" ht="15.5" customHeight="1" x14ac:dyDescent="0.25">
      <c r="A16" s="22" t="s">
        <v>562</v>
      </c>
      <c r="B16" s="306"/>
      <c r="C16" s="306"/>
      <c r="D16" s="222"/>
      <c r="E16" s="222"/>
      <c r="F16" s="222"/>
      <c r="G16" s="222"/>
      <c r="H16" s="222"/>
      <c r="I16" s="222"/>
      <c r="J16" s="222"/>
      <c r="K16" s="222"/>
      <c r="L16" s="222"/>
      <c r="M16" s="222"/>
    </row>
    <row r="17" spans="1:13" ht="15.5" customHeight="1" x14ac:dyDescent="0.25">
      <c r="A17" s="22" t="s">
        <v>563</v>
      </c>
      <c r="B17" s="306"/>
      <c r="C17" s="306"/>
      <c r="D17" s="222"/>
      <c r="E17" s="222"/>
      <c r="F17" s="222"/>
      <c r="G17" s="222"/>
      <c r="H17" s="222"/>
      <c r="I17" s="222"/>
      <c r="J17" s="222"/>
      <c r="K17" s="222"/>
      <c r="L17" s="222"/>
      <c r="M17" s="222"/>
    </row>
    <row r="18" spans="1:13" ht="15.5" customHeight="1" x14ac:dyDescent="0.25">
      <c r="A18" s="22" t="s">
        <v>564</v>
      </c>
      <c r="B18" s="306"/>
      <c r="C18" s="306"/>
      <c r="D18" s="222"/>
      <c r="E18" s="222"/>
      <c r="F18" s="222"/>
      <c r="G18" s="222"/>
      <c r="H18" s="222"/>
      <c r="I18" s="222"/>
      <c r="J18" s="222"/>
      <c r="K18" s="222"/>
      <c r="L18" s="222"/>
      <c r="M18" s="222"/>
    </row>
    <row r="19" spans="1:13" ht="15.5" customHeight="1" x14ac:dyDescent="0.25">
      <c r="A19" s="22" t="s">
        <v>565</v>
      </c>
      <c r="B19" s="306"/>
      <c r="C19" s="306"/>
      <c r="D19" s="222"/>
      <c r="E19" s="222"/>
      <c r="F19" s="222"/>
      <c r="G19" s="222"/>
      <c r="H19" s="222"/>
      <c r="I19" s="222"/>
      <c r="J19" s="222"/>
      <c r="K19" s="222"/>
      <c r="L19" s="222"/>
      <c r="M19" s="222"/>
    </row>
    <row r="20" spans="1:13" ht="11.15" customHeight="1" x14ac:dyDescent="0.25">
      <c r="A20" s="305"/>
      <c r="B20" s="305"/>
      <c r="C20" s="305"/>
      <c r="D20" s="222"/>
      <c r="E20" s="222"/>
      <c r="F20" s="222"/>
      <c r="G20" s="222"/>
      <c r="H20" s="222"/>
      <c r="I20" s="222"/>
      <c r="J20" s="222"/>
      <c r="K20" s="222"/>
      <c r="L20" s="222"/>
      <c r="M20" s="222"/>
    </row>
    <row r="21" spans="1:13" ht="26" x14ac:dyDescent="0.25">
      <c r="A21" s="319" t="s">
        <v>566</v>
      </c>
      <c r="B21" s="320" t="s">
        <v>567</v>
      </c>
      <c r="C21" s="320" t="s">
        <v>568</v>
      </c>
      <c r="D21" s="320" t="s">
        <v>499</v>
      </c>
      <c r="E21" s="327" t="s">
        <v>570</v>
      </c>
      <c r="F21" s="327" t="s">
        <v>571</v>
      </c>
      <c r="G21" s="327" t="s">
        <v>572</v>
      </c>
      <c r="H21" s="328" t="s">
        <v>573</v>
      </c>
      <c r="I21" s="222"/>
      <c r="J21" s="222"/>
      <c r="K21" s="222"/>
      <c r="L21" s="222"/>
      <c r="M21" s="222"/>
    </row>
    <row r="22" spans="1:13" x14ac:dyDescent="0.25">
      <c r="A22" s="321" t="s">
        <v>574</v>
      </c>
      <c r="B22" s="322" t="s">
        <v>575</v>
      </c>
      <c r="C22" s="322" t="s">
        <v>44</v>
      </c>
      <c r="D22" s="322" t="s">
        <v>1675</v>
      </c>
      <c r="E22" s="329">
        <v>6.7000000000000004E-2</v>
      </c>
      <c r="F22" s="330" t="s">
        <v>576</v>
      </c>
      <c r="G22" s="330">
        <v>1</v>
      </c>
      <c r="H22" s="331">
        <v>155</v>
      </c>
      <c r="I22" s="222"/>
      <c r="J22" s="222"/>
      <c r="K22" s="222"/>
      <c r="L22" s="222"/>
      <c r="M22" s="222"/>
    </row>
    <row r="23" spans="1:13" x14ac:dyDescent="0.25">
      <c r="A23" s="232"/>
      <c r="B23" s="22"/>
      <c r="C23" s="22" t="s">
        <v>475</v>
      </c>
      <c r="D23" s="22">
        <v>2023</v>
      </c>
      <c r="E23" s="332">
        <v>0.223</v>
      </c>
      <c r="F23" s="7" t="s">
        <v>576</v>
      </c>
      <c r="G23" s="7">
        <v>1</v>
      </c>
      <c r="H23" s="333">
        <v>520</v>
      </c>
      <c r="I23" s="222"/>
      <c r="J23" s="222"/>
      <c r="K23" s="222"/>
      <c r="L23" s="222"/>
      <c r="M23" s="222"/>
    </row>
    <row r="24" spans="1:13" x14ac:dyDescent="0.25">
      <c r="A24" s="232"/>
      <c r="B24" s="22"/>
      <c r="C24" s="22"/>
      <c r="D24" s="22">
        <v>2060</v>
      </c>
      <c r="E24" s="332">
        <v>0.17199999999999999</v>
      </c>
      <c r="F24" s="7" t="s">
        <v>576</v>
      </c>
      <c r="G24" s="7">
        <v>1</v>
      </c>
      <c r="H24" s="333">
        <v>400</v>
      </c>
      <c r="I24" s="222"/>
      <c r="J24" s="222"/>
      <c r="K24" s="222"/>
      <c r="L24" s="222"/>
      <c r="M24" s="222"/>
    </row>
    <row r="25" spans="1:13" x14ac:dyDescent="0.25">
      <c r="A25" s="232"/>
      <c r="B25" s="22"/>
      <c r="C25" s="22" t="s">
        <v>577</v>
      </c>
      <c r="D25" s="22">
        <v>2023</v>
      </c>
      <c r="E25" s="332">
        <v>3.5000000000000003E-2</v>
      </c>
      <c r="F25" s="7" t="s">
        <v>576</v>
      </c>
      <c r="G25" s="7">
        <v>1</v>
      </c>
      <c r="H25" s="333">
        <v>80</v>
      </c>
      <c r="I25" s="222"/>
      <c r="J25" s="222"/>
      <c r="K25" s="222"/>
      <c r="L25" s="222"/>
      <c r="M25" s="222"/>
    </row>
    <row r="26" spans="1:13" x14ac:dyDescent="0.25">
      <c r="A26" s="232"/>
      <c r="B26" s="22"/>
      <c r="C26" s="22"/>
      <c r="D26" s="22">
        <v>2060</v>
      </c>
      <c r="E26" s="332">
        <v>2.7E-2</v>
      </c>
      <c r="F26" s="7" t="s">
        <v>576</v>
      </c>
      <c r="G26" s="7">
        <v>1</v>
      </c>
      <c r="H26" s="333">
        <v>62</v>
      </c>
      <c r="I26" s="222"/>
      <c r="J26" s="222"/>
      <c r="K26" s="222"/>
      <c r="L26" s="222"/>
      <c r="M26" s="222"/>
    </row>
    <row r="27" spans="1:13" x14ac:dyDescent="0.25">
      <c r="A27" s="232"/>
      <c r="B27" s="22"/>
      <c r="C27" s="22" t="s">
        <v>578</v>
      </c>
      <c r="D27" s="22">
        <v>2023</v>
      </c>
      <c r="E27" s="332">
        <v>0.192</v>
      </c>
      <c r="F27" s="7" t="s">
        <v>576</v>
      </c>
      <c r="G27" s="7">
        <v>1</v>
      </c>
      <c r="H27" s="333">
        <v>449</v>
      </c>
      <c r="I27" s="222"/>
      <c r="J27" s="222"/>
      <c r="K27" s="222"/>
      <c r="L27" s="222"/>
      <c r="M27" s="222"/>
    </row>
    <row r="28" spans="1:13" x14ac:dyDescent="0.25">
      <c r="A28" s="323"/>
      <c r="B28" s="324"/>
      <c r="C28" s="324"/>
      <c r="D28" s="324">
        <v>2060</v>
      </c>
      <c r="E28" s="334">
        <v>0.16</v>
      </c>
      <c r="F28" s="59" t="s">
        <v>576</v>
      </c>
      <c r="G28" s="59">
        <v>1</v>
      </c>
      <c r="H28" s="335">
        <v>374</v>
      </c>
      <c r="I28" s="222"/>
      <c r="J28" s="222"/>
      <c r="K28" s="222"/>
      <c r="L28" s="222"/>
      <c r="M28" s="222"/>
    </row>
    <row r="29" spans="1:13" x14ac:dyDescent="0.25">
      <c r="A29" s="336"/>
      <c r="B29" s="22"/>
      <c r="C29" s="22"/>
      <c r="D29" s="7"/>
      <c r="E29" s="332"/>
      <c r="F29" s="7"/>
      <c r="G29" s="7"/>
      <c r="H29" s="333"/>
      <c r="I29" s="222"/>
      <c r="J29" s="222"/>
      <c r="K29" s="222"/>
      <c r="L29" s="222"/>
      <c r="M29" s="222"/>
    </row>
    <row r="30" spans="1:13" x14ac:dyDescent="0.25">
      <c r="A30" s="321" t="s">
        <v>574</v>
      </c>
      <c r="B30" s="322" t="s">
        <v>579</v>
      </c>
      <c r="C30" s="322" t="s">
        <v>507</v>
      </c>
      <c r="D30" s="330" t="s">
        <v>1675</v>
      </c>
      <c r="E30" s="329">
        <v>7.0000000000000007E-2</v>
      </c>
      <c r="F30" s="330" t="s">
        <v>576</v>
      </c>
      <c r="G30" s="330">
        <v>1</v>
      </c>
      <c r="H30" s="331">
        <v>166</v>
      </c>
      <c r="I30" s="222"/>
      <c r="J30" s="222"/>
      <c r="K30" s="222"/>
      <c r="L30" s="222"/>
      <c r="M30" s="222"/>
    </row>
    <row r="31" spans="1:13" x14ac:dyDescent="0.25">
      <c r="A31" s="323"/>
      <c r="B31" s="324"/>
      <c r="C31" s="324" t="s">
        <v>48</v>
      </c>
      <c r="D31" s="59" t="s">
        <v>1675</v>
      </c>
      <c r="E31" s="334">
        <v>6.6000000000000003E-2</v>
      </c>
      <c r="F31" s="59" t="s">
        <v>576</v>
      </c>
      <c r="G31" s="59">
        <v>1</v>
      </c>
      <c r="H31" s="335">
        <v>156</v>
      </c>
      <c r="I31" s="222"/>
      <c r="J31" s="222"/>
      <c r="K31" s="222"/>
      <c r="L31" s="222"/>
      <c r="M31" s="222"/>
    </row>
    <row r="32" spans="1:13" x14ac:dyDescent="0.25">
      <c r="A32" s="336"/>
      <c r="B32" s="22"/>
      <c r="C32" s="22"/>
      <c r="D32" s="7"/>
      <c r="E32" s="332"/>
      <c r="F32" s="7"/>
      <c r="G32" s="7"/>
      <c r="H32" s="333"/>
      <c r="I32" s="222"/>
      <c r="J32" s="222"/>
      <c r="K32" s="222"/>
      <c r="L32" s="222"/>
      <c r="M32" s="222"/>
    </row>
    <row r="33" spans="1:13" x14ac:dyDescent="0.25">
      <c r="A33" s="321" t="s">
        <v>580</v>
      </c>
      <c r="B33" s="322" t="s">
        <v>28</v>
      </c>
      <c r="C33" s="322" t="s">
        <v>581</v>
      </c>
      <c r="D33" s="322" t="s">
        <v>1675</v>
      </c>
      <c r="E33" s="329">
        <v>2.5000000000000001E-2</v>
      </c>
      <c r="F33" s="330" t="s">
        <v>576</v>
      </c>
      <c r="G33" s="330">
        <v>1</v>
      </c>
      <c r="H33" s="331">
        <v>151</v>
      </c>
      <c r="I33" s="222"/>
      <c r="J33" s="222"/>
      <c r="K33" s="222"/>
      <c r="L33" s="222"/>
      <c r="M33" s="222"/>
    </row>
    <row r="34" spans="1:13" x14ac:dyDescent="0.25">
      <c r="A34" s="232"/>
      <c r="B34" s="22"/>
      <c r="C34" s="22" t="s">
        <v>582</v>
      </c>
      <c r="D34" s="22"/>
      <c r="E34" s="332">
        <v>1E-3</v>
      </c>
      <c r="F34" s="7" t="s">
        <v>576</v>
      </c>
      <c r="G34" s="7">
        <v>1</v>
      </c>
      <c r="H34" s="333">
        <v>8</v>
      </c>
      <c r="I34" s="222"/>
      <c r="J34" s="222"/>
      <c r="K34" s="222"/>
      <c r="L34" s="222"/>
      <c r="M34" s="222"/>
    </row>
    <row r="35" spans="1:13" x14ac:dyDescent="0.25">
      <c r="A35" s="232"/>
      <c r="B35" s="22"/>
      <c r="C35" s="22" t="s">
        <v>583</v>
      </c>
      <c r="D35" s="22">
        <v>2023</v>
      </c>
      <c r="E35" s="332">
        <v>8.4000000000000005E-2</v>
      </c>
      <c r="F35" s="7" t="s">
        <v>576</v>
      </c>
      <c r="G35" s="7">
        <v>1</v>
      </c>
      <c r="H35" s="333">
        <v>507</v>
      </c>
      <c r="I35" s="222"/>
      <c r="J35" s="222"/>
      <c r="K35" s="222"/>
      <c r="L35" s="222"/>
      <c r="M35" s="222"/>
    </row>
    <row r="36" spans="1:13" x14ac:dyDescent="0.25">
      <c r="A36" s="232"/>
      <c r="B36" s="22"/>
      <c r="C36" s="22" t="s">
        <v>584</v>
      </c>
      <c r="D36" s="22"/>
      <c r="E36" s="332">
        <v>3.0000000000000001E-3</v>
      </c>
      <c r="F36" s="7" t="s">
        <v>576</v>
      </c>
      <c r="G36" s="7">
        <v>1</v>
      </c>
      <c r="H36" s="333">
        <v>27</v>
      </c>
      <c r="I36" s="222"/>
      <c r="J36" s="222"/>
      <c r="K36" s="222"/>
      <c r="L36" s="222"/>
      <c r="M36" s="222"/>
    </row>
    <row r="37" spans="1:13" x14ac:dyDescent="0.25">
      <c r="A37" s="232"/>
      <c r="B37" s="22"/>
      <c r="C37" s="22" t="s">
        <v>583</v>
      </c>
      <c r="D37" s="22">
        <v>2060</v>
      </c>
      <c r="E37" s="332">
        <v>6.5000000000000002E-2</v>
      </c>
      <c r="F37" s="7" t="s">
        <v>576</v>
      </c>
      <c r="G37" s="7">
        <v>1</v>
      </c>
      <c r="H37" s="333">
        <v>390</v>
      </c>
      <c r="I37" s="222"/>
      <c r="J37" s="222"/>
      <c r="K37" s="222"/>
      <c r="L37" s="222"/>
      <c r="M37" s="222"/>
    </row>
    <row r="38" spans="1:13" x14ac:dyDescent="0.25">
      <c r="A38" s="232"/>
      <c r="B38" s="22"/>
      <c r="C38" s="22" t="s">
        <v>584</v>
      </c>
      <c r="D38" s="22"/>
      <c r="E38" s="332">
        <v>3.0000000000000001E-3</v>
      </c>
      <c r="F38" s="7" t="s">
        <v>576</v>
      </c>
      <c r="G38" s="7">
        <v>1</v>
      </c>
      <c r="H38" s="333">
        <v>21</v>
      </c>
      <c r="I38" s="222"/>
      <c r="J38" s="222"/>
      <c r="K38" s="222"/>
      <c r="L38" s="222"/>
      <c r="M38" s="222"/>
    </row>
    <row r="39" spans="1:13" x14ac:dyDescent="0.25">
      <c r="A39" s="232"/>
      <c r="B39" s="22"/>
      <c r="C39" s="22" t="s">
        <v>585</v>
      </c>
      <c r="D39" s="22">
        <v>2023</v>
      </c>
      <c r="E39" s="332">
        <v>1.2999999999999999E-2</v>
      </c>
      <c r="F39" s="7" t="s">
        <v>576</v>
      </c>
      <c r="G39" s="7">
        <v>1</v>
      </c>
      <c r="H39" s="333">
        <v>78</v>
      </c>
      <c r="I39" s="222"/>
      <c r="J39" s="222"/>
      <c r="K39" s="222"/>
      <c r="L39" s="222"/>
      <c r="M39" s="222"/>
    </row>
    <row r="40" spans="1:13" x14ac:dyDescent="0.25">
      <c r="A40" s="232"/>
      <c r="B40" s="22"/>
      <c r="C40" s="22" t="s">
        <v>586</v>
      </c>
      <c r="D40" s="22"/>
      <c r="E40" s="332">
        <v>1E-3</v>
      </c>
      <c r="F40" s="7" t="s">
        <v>576</v>
      </c>
      <c r="G40" s="7">
        <v>1</v>
      </c>
      <c r="H40" s="333">
        <v>4</v>
      </c>
      <c r="I40" s="222"/>
      <c r="J40" s="222"/>
      <c r="K40" s="222"/>
      <c r="L40" s="222"/>
      <c r="M40" s="222"/>
    </row>
    <row r="41" spans="1:13" x14ac:dyDescent="0.25">
      <c r="A41" s="232"/>
      <c r="B41" s="22"/>
      <c r="C41" s="22" t="s">
        <v>587</v>
      </c>
      <c r="D41" s="22">
        <v>2060</v>
      </c>
      <c r="E41" s="332">
        <v>0.01</v>
      </c>
      <c r="F41" s="7" t="s">
        <v>576</v>
      </c>
      <c r="G41" s="7">
        <v>1</v>
      </c>
      <c r="H41" s="333">
        <v>60</v>
      </c>
      <c r="I41" s="222"/>
      <c r="J41" s="222"/>
      <c r="K41" s="222"/>
      <c r="L41" s="222"/>
      <c r="M41" s="222"/>
    </row>
    <row r="42" spans="1:13" x14ac:dyDescent="0.25">
      <c r="A42" s="232"/>
      <c r="B42" s="22"/>
      <c r="C42" s="22" t="s">
        <v>586</v>
      </c>
      <c r="D42" s="22"/>
      <c r="E42" s="332">
        <v>0</v>
      </c>
      <c r="F42" s="7" t="s">
        <v>576</v>
      </c>
      <c r="G42" s="7">
        <v>1</v>
      </c>
      <c r="H42" s="333">
        <v>3</v>
      </c>
      <c r="I42" s="222"/>
      <c r="J42" s="222"/>
      <c r="K42" s="222"/>
      <c r="L42" s="222"/>
      <c r="M42" s="222"/>
    </row>
    <row r="43" spans="1:13" x14ac:dyDescent="0.25">
      <c r="A43" s="232"/>
      <c r="B43" s="22"/>
      <c r="C43" s="22" t="s">
        <v>588</v>
      </c>
      <c r="D43" s="22">
        <v>2023</v>
      </c>
      <c r="E43" s="332">
        <v>7.1999999999999995E-2</v>
      </c>
      <c r="F43" s="7" t="s">
        <v>576</v>
      </c>
      <c r="G43" s="7">
        <v>1</v>
      </c>
      <c r="H43" s="333">
        <v>437</v>
      </c>
      <c r="I43" s="222"/>
      <c r="J43" s="222"/>
      <c r="K43" s="222"/>
      <c r="L43" s="222"/>
      <c r="M43" s="222"/>
    </row>
    <row r="44" spans="1:13" x14ac:dyDescent="0.25">
      <c r="A44" s="232"/>
      <c r="B44" s="22"/>
      <c r="C44" s="22" t="s">
        <v>589</v>
      </c>
      <c r="D44" s="22"/>
      <c r="E44" s="332">
        <v>3.0000000000000001E-3</v>
      </c>
      <c r="F44" s="7" t="s">
        <v>576</v>
      </c>
      <c r="G44" s="7">
        <v>1</v>
      </c>
      <c r="H44" s="333">
        <v>23</v>
      </c>
      <c r="I44" s="222"/>
      <c r="J44" s="222"/>
      <c r="K44" s="222"/>
      <c r="L44" s="222"/>
      <c r="M44" s="222"/>
    </row>
    <row r="45" spans="1:13" x14ac:dyDescent="0.25">
      <c r="A45" s="232"/>
      <c r="B45" s="22"/>
      <c r="C45" s="22" t="s">
        <v>590</v>
      </c>
      <c r="D45" s="22">
        <v>2060</v>
      </c>
      <c r="E45" s="332">
        <v>0.06</v>
      </c>
      <c r="F45" s="7" t="s">
        <v>576</v>
      </c>
      <c r="G45" s="7">
        <v>1</v>
      </c>
      <c r="H45" s="333">
        <v>364</v>
      </c>
      <c r="I45" s="222"/>
      <c r="J45" s="222"/>
      <c r="K45" s="222"/>
      <c r="L45" s="222"/>
      <c r="M45" s="222"/>
    </row>
    <row r="46" spans="1:13" x14ac:dyDescent="0.25">
      <c r="A46" s="323"/>
      <c r="B46" s="324"/>
      <c r="C46" s="324" t="s">
        <v>589</v>
      </c>
      <c r="D46" s="324"/>
      <c r="E46" s="334">
        <v>2E-3</v>
      </c>
      <c r="F46" s="59" t="s">
        <v>576</v>
      </c>
      <c r="G46" s="59">
        <v>1</v>
      </c>
      <c r="H46" s="335">
        <v>19</v>
      </c>
      <c r="I46" s="222"/>
      <c r="J46" s="222"/>
      <c r="K46" s="222"/>
      <c r="L46" s="222"/>
      <c r="M46" s="222"/>
    </row>
    <row r="47" spans="1:13" x14ac:dyDescent="0.25">
      <c r="A47" s="336"/>
      <c r="B47" s="22"/>
      <c r="C47" s="22"/>
      <c r="D47" s="7"/>
      <c r="E47" s="332"/>
      <c r="F47" s="7"/>
      <c r="G47" s="7"/>
      <c r="H47" s="333"/>
      <c r="I47" s="222"/>
      <c r="J47" s="222"/>
      <c r="K47" s="222"/>
      <c r="L47" s="222"/>
      <c r="M47" s="222"/>
    </row>
    <row r="48" spans="1:13" x14ac:dyDescent="0.25">
      <c r="A48" s="321" t="s">
        <v>591</v>
      </c>
      <c r="B48" s="322" t="s">
        <v>592</v>
      </c>
      <c r="C48" s="322" t="s">
        <v>44</v>
      </c>
      <c r="D48" s="330" t="s">
        <v>1675</v>
      </c>
      <c r="E48" s="329">
        <v>1.4999999999999999E-2</v>
      </c>
      <c r="F48" s="330" t="s">
        <v>576</v>
      </c>
      <c r="G48" s="330">
        <v>1</v>
      </c>
      <c r="H48" s="331">
        <v>141</v>
      </c>
      <c r="I48" s="222"/>
      <c r="J48" s="222"/>
      <c r="K48" s="222"/>
      <c r="L48" s="222"/>
      <c r="M48" s="222"/>
    </row>
    <row r="49" spans="1:13" x14ac:dyDescent="0.25">
      <c r="A49" s="232"/>
      <c r="B49" s="22"/>
      <c r="C49" s="22" t="s">
        <v>475</v>
      </c>
      <c r="D49" s="7">
        <v>2023</v>
      </c>
      <c r="E49" s="332">
        <v>0.05</v>
      </c>
      <c r="F49" s="7" t="s">
        <v>576</v>
      </c>
      <c r="G49" s="7">
        <v>1</v>
      </c>
      <c r="H49" s="333">
        <v>473</v>
      </c>
      <c r="I49" s="222"/>
      <c r="J49" s="222"/>
      <c r="K49" s="222"/>
      <c r="L49" s="222"/>
      <c r="M49" s="222"/>
    </row>
    <row r="50" spans="1:13" x14ac:dyDescent="0.25">
      <c r="A50" s="232"/>
      <c r="B50" s="22"/>
      <c r="C50" s="22"/>
      <c r="D50" s="7">
        <v>2060</v>
      </c>
      <c r="E50" s="332">
        <v>3.9E-2</v>
      </c>
      <c r="F50" s="7" t="s">
        <v>576</v>
      </c>
      <c r="G50" s="7">
        <v>1</v>
      </c>
      <c r="H50" s="333">
        <v>364</v>
      </c>
      <c r="I50" s="222"/>
      <c r="J50" s="222"/>
      <c r="K50" s="222"/>
      <c r="L50" s="222"/>
      <c r="M50" s="222"/>
    </row>
    <row r="51" spans="1:13" x14ac:dyDescent="0.25">
      <c r="A51" s="232"/>
      <c r="B51" s="22"/>
      <c r="C51" s="22" t="s">
        <v>476</v>
      </c>
      <c r="D51" s="7">
        <v>2023</v>
      </c>
      <c r="E51" s="332">
        <v>8.0000000000000002E-3</v>
      </c>
      <c r="F51" s="7" t="s">
        <v>576</v>
      </c>
      <c r="G51" s="7">
        <v>1</v>
      </c>
      <c r="H51" s="333">
        <v>73</v>
      </c>
      <c r="I51" s="222"/>
      <c r="J51" s="222"/>
      <c r="K51" s="222"/>
      <c r="L51" s="222"/>
      <c r="M51" s="222"/>
    </row>
    <row r="52" spans="1:13" x14ac:dyDescent="0.25">
      <c r="A52" s="232"/>
      <c r="B52" s="22"/>
      <c r="C52" s="22"/>
      <c r="D52" s="7">
        <v>2060</v>
      </c>
      <c r="E52" s="332">
        <v>6.0000000000000001E-3</v>
      </c>
      <c r="F52" s="7" t="s">
        <v>576</v>
      </c>
      <c r="G52" s="7">
        <v>1</v>
      </c>
      <c r="H52" s="333">
        <v>56</v>
      </c>
      <c r="I52" s="222"/>
      <c r="J52" s="222"/>
      <c r="K52" s="222"/>
      <c r="L52" s="222"/>
      <c r="M52" s="222"/>
    </row>
    <row r="53" spans="1:13" x14ac:dyDescent="0.25">
      <c r="A53" s="232"/>
      <c r="B53" s="22"/>
      <c r="C53" s="22" t="s">
        <v>471</v>
      </c>
      <c r="D53" s="7">
        <v>2023</v>
      </c>
      <c r="E53" s="332">
        <v>4.2999999999999997E-2</v>
      </c>
      <c r="F53" s="7" t="s">
        <v>576</v>
      </c>
      <c r="G53" s="7">
        <v>1</v>
      </c>
      <c r="H53" s="333">
        <v>408</v>
      </c>
      <c r="I53" s="222"/>
      <c r="J53" s="222"/>
      <c r="K53" s="222"/>
      <c r="L53" s="222"/>
      <c r="M53" s="222"/>
    </row>
    <row r="54" spans="1:13" x14ac:dyDescent="0.25">
      <c r="A54" s="323"/>
      <c r="B54" s="324"/>
      <c r="C54" s="324"/>
      <c r="D54" s="59">
        <v>2060</v>
      </c>
      <c r="E54" s="334">
        <v>3.5999999999999997E-2</v>
      </c>
      <c r="F54" s="59" t="s">
        <v>576</v>
      </c>
      <c r="G54" s="59">
        <v>1</v>
      </c>
      <c r="H54" s="335">
        <v>340</v>
      </c>
      <c r="I54" s="222"/>
      <c r="J54" s="222"/>
      <c r="K54" s="222"/>
      <c r="L54" s="222"/>
      <c r="M54" s="222"/>
    </row>
    <row r="55" spans="1:13" x14ac:dyDescent="0.25">
      <c r="A55" s="336"/>
      <c r="B55" s="22"/>
      <c r="C55" s="22"/>
      <c r="D55" s="7"/>
      <c r="E55" s="332"/>
      <c r="F55" s="7"/>
      <c r="G55" s="7"/>
      <c r="H55" s="333"/>
      <c r="I55" s="222"/>
      <c r="J55" s="222"/>
      <c r="K55" s="222"/>
      <c r="L55" s="222"/>
      <c r="M55" s="222"/>
    </row>
    <row r="56" spans="1:13" x14ac:dyDescent="0.25">
      <c r="A56" s="321" t="s">
        <v>593</v>
      </c>
      <c r="B56" s="322" t="s">
        <v>579</v>
      </c>
      <c r="C56" s="322" t="s">
        <v>507</v>
      </c>
      <c r="D56" s="337" t="s">
        <v>1675</v>
      </c>
      <c r="E56" s="329">
        <v>4.2000000000000003E-2</v>
      </c>
      <c r="F56" s="330" t="s">
        <v>594</v>
      </c>
      <c r="G56" s="330">
        <v>1</v>
      </c>
      <c r="H56" s="331">
        <v>159</v>
      </c>
      <c r="I56" s="222"/>
      <c r="J56" s="222"/>
      <c r="K56" s="222"/>
      <c r="L56" s="222"/>
      <c r="M56" s="222"/>
    </row>
    <row r="57" spans="1:13" x14ac:dyDescent="0.25">
      <c r="A57" s="323"/>
      <c r="B57" s="324"/>
      <c r="C57" s="324" t="s">
        <v>48</v>
      </c>
      <c r="D57" s="59" t="s">
        <v>1675</v>
      </c>
      <c r="E57" s="334">
        <v>0.04</v>
      </c>
      <c r="F57" s="59" t="s">
        <v>594</v>
      </c>
      <c r="G57" s="59">
        <v>1</v>
      </c>
      <c r="H57" s="335">
        <v>150</v>
      </c>
      <c r="I57" s="222"/>
      <c r="J57" s="222"/>
      <c r="K57" s="222"/>
      <c r="L57" s="222"/>
      <c r="M57" s="222"/>
    </row>
    <row r="58" spans="1:13" x14ac:dyDescent="0.25">
      <c r="A58" s="338"/>
      <c r="B58" s="322"/>
      <c r="C58" s="322"/>
      <c r="D58" s="330"/>
      <c r="E58" s="329"/>
      <c r="F58" s="330"/>
      <c r="G58" s="330"/>
      <c r="H58" s="331"/>
      <c r="I58" s="222"/>
      <c r="J58" s="222"/>
      <c r="K58" s="222"/>
      <c r="L58" s="222"/>
      <c r="M58" s="222"/>
    </row>
    <row r="59" spans="1:13" ht="13" customHeight="1" x14ac:dyDescent="0.25">
      <c r="A59" s="232" t="s">
        <v>595</v>
      </c>
      <c r="B59" s="22" t="s">
        <v>28</v>
      </c>
      <c r="C59" s="22" t="s">
        <v>581</v>
      </c>
      <c r="D59" s="24" t="s">
        <v>1675</v>
      </c>
      <c r="E59" s="339">
        <v>1.2E-2</v>
      </c>
      <c r="F59" s="79" t="s">
        <v>594</v>
      </c>
      <c r="G59" s="79">
        <v>1</v>
      </c>
      <c r="H59" s="340">
        <v>149</v>
      </c>
      <c r="I59" s="222"/>
      <c r="J59" s="222"/>
      <c r="K59" s="222"/>
      <c r="L59" s="222"/>
      <c r="M59" s="222"/>
    </row>
    <row r="60" spans="1:13" x14ac:dyDescent="0.25">
      <c r="A60" s="255"/>
      <c r="B60" s="22"/>
      <c r="C60" s="22" t="s">
        <v>582</v>
      </c>
      <c r="D60" s="24"/>
      <c r="E60" s="339">
        <v>1.4999999999999999E-2</v>
      </c>
      <c r="F60" s="79" t="s">
        <v>594</v>
      </c>
      <c r="G60" s="79">
        <v>1</v>
      </c>
      <c r="H60" s="340">
        <v>-7</v>
      </c>
      <c r="I60" s="222"/>
      <c r="J60" s="222"/>
      <c r="K60" s="222"/>
      <c r="L60" s="222"/>
      <c r="M60" s="222"/>
    </row>
    <row r="61" spans="1:13" x14ac:dyDescent="0.25">
      <c r="A61" s="255"/>
      <c r="B61" s="22"/>
      <c r="C61" s="22" t="s">
        <v>583</v>
      </c>
      <c r="D61" s="24">
        <v>2023</v>
      </c>
      <c r="E61" s="339">
        <v>0.04</v>
      </c>
      <c r="F61" s="79" t="s">
        <v>594</v>
      </c>
      <c r="G61" s="79">
        <v>1</v>
      </c>
      <c r="H61" s="340">
        <v>500</v>
      </c>
      <c r="I61" s="222"/>
      <c r="J61" s="222"/>
      <c r="K61" s="222"/>
      <c r="L61" s="222"/>
      <c r="M61" s="222"/>
    </row>
    <row r="62" spans="1:13" x14ac:dyDescent="0.25">
      <c r="A62" s="255"/>
      <c r="B62" s="22"/>
      <c r="C62" s="22" t="s">
        <v>584</v>
      </c>
      <c r="D62" s="24"/>
      <c r="E62" s="339">
        <v>0.05</v>
      </c>
      <c r="F62" s="79" t="s">
        <v>594</v>
      </c>
      <c r="G62" s="79">
        <v>1</v>
      </c>
      <c r="H62" s="340">
        <v>-24</v>
      </c>
      <c r="I62" s="222"/>
      <c r="J62" s="222"/>
      <c r="K62" s="222"/>
      <c r="L62" s="222"/>
      <c r="M62" s="222"/>
    </row>
    <row r="63" spans="1:13" x14ac:dyDescent="0.25">
      <c r="A63" s="255"/>
      <c r="B63" s="22"/>
      <c r="C63" s="22" t="s">
        <v>583</v>
      </c>
      <c r="D63" s="24">
        <v>2060</v>
      </c>
      <c r="E63" s="339">
        <v>3.1E-2</v>
      </c>
      <c r="F63" s="79" t="s">
        <v>594</v>
      </c>
      <c r="G63" s="79">
        <v>1</v>
      </c>
      <c r="H63" s="340">
        <v>385</v>
      </c>
      <c r="I63" s="222"/>
      <c r="J63" s="222"/>
      <c r="K63" s="222"/>
      <c r="L63" s="222"/>
      <c r="M63" s="222"/>
    </row>
    <row r="64" spans="1:13" x14ac:dyDescent="0.25">
      <c r="A64" s="255"/>
      <c r="B64" s="22"/>
      <c r="C64" s="22" t="s">
        <v>584</v>
      </c>
      <c r="D64" s="24"/>
      <c r="E64" s="339">
        <v>3.9E-2</v>
      </c>
      <c r="F64" s="79" t="s">
        <v>594</v>
      </c>
      <c r="G64" s="79">
        <v>1</v>
      </c>
      <c r="H64" s="340">
        <v>-19</v>
      </c>
      <c r="I64" s="222"/>
      <c r="J64" s="222"/>
      <c r="K64" s="222"/>
      <c r="L64" s="222"/>
      <c r="M64" s="222"/>
    </row>
    <row r="65" spans="1:13" x14ac:dyDescent="0.25">
      <c r="A65" s="255"/>
      <c r="B65" s="22"/>
      <c r="C65" s="22" t="s">
        <v>585</v>
      </c>
      <c r="D65" s="24">
        <v>2023</v>
      </c>
      <c r="E65" s="339">
        <v>6.0000000000000001E-3</v>
      </c>
      <c r="F65" s="79" t="s">
        <v>594</v>
      </c>
      <c r="G65" s="79">
        <v>0</v>
      </c>
      <c r="H65" s="340">
        <v>77</v>
      </c>
      <c r="I65" s="222"/>
      <c r="J65" s="222"/>
      <c r="K65" s="222"/>
      <c r="L65" s="222"/>
      <c r="M65" s="222"/>
    </row>
    <row r="66" spans="1:13" x14ac:dyDescent="0.25">
      <c r="A66" s="255"/>
      <c r="B66" s="22"/>
      <c r="C66" s="22" t="s">
        <v>586</v>
      </c>
      <c r="D66" s="24"/>
      <c r="E66" s="339">
        <v>8.0000000000000002E-3</v>
      </c>
      <c r="F66" s="79" t="s">
        <v>594</v>
      </c>
      <c r="G66" s="79">
        <v>1</v>
      </c>
      <c r="H66" s="340">
        <v>-4</v>
      </c>
      <c r="I66" s="222"/>
      <c r="J66" s="222"/>
      <c r="K66" s="222"/>
      <c r="L66" s="222"/>
      <c r="M66" s="222"/>
    </row>
    <row r="67" spans="1:13" x14ac:dyDescent="0.25">
      <c r="A67" s="255"/>
      <c r="B67" s="22"/>
      <c r="C67" s="22" t="s">
        <v>587</v>
      </c>
      <c r="D67" s="22">
        <v>2060</v>
      </c>
      <c r="E67" s="339">
        <v>5.0000000000000001E-3</v>
      </c>
      <c r="F67" s="79" t="s">
        <v>594</v>
      </c>
      <c r="G67" s="79">
        <v>0</v>
      </c>
      <c r="H67" s="340">
        <v>60</v>
      </c>
      <c r="I67" s="222"/>
      <c r="J67" s="222"/>
      <c r="K67" s="222"/>
      <c r="L67" s="222"/>
      <c r="M67" s="222"/>
    </row>
    <row r="68" spans="1:13" x14ac:dyDescent="0.25">
      <c r="A68" s="255"/>
      <c r="B68" s="22"/>
      <c r="C68" s="22" t="s">
        <v>586</v>
      </c>
      <c r="D68" s="22"/>
      <c r="E68" s="332">
        <v>6.0000000000000001E-3</v>
      </c>
      <c r="F68" s="7" t="s">
        <v>594</v>
      </c>
      <c r="G68" s="7">
        <v>1</v>
      </c>
      <c r="H68" s="333">
        <v>-3</v>
      </c>
      <c r="I68" s="222"/>
      <c r="J68" s="222"/>
      <c r="K68" s="222"/>
      <c r="L68" s="222"/>
      <c r="M68" s="222"/>
    </row>
    <row r="69" spans="1:13" x14ac:dyDescent="0.25">
      <c r="A69" s="255"/>
      <c r="B69" s="22"/>
      <c r="C69" s="22" t="s">
        <v>588</v>
      </c>
      <c r="D69" s="22">
        <v>2023</v>
      </c>
      <c r="E69" s="332">
        <v>0.38600000000000001</v>
      </c>
      <c r="F69" s="7" t="s">
        <v>594</v>
      </c>
      <c r="G69" s="7">
        <v>1</v>
      </c>
      <c r="H69" s="333">
        <v>125</v>
      </c>
      <c r="I69" s="222"/>
      <c r="J69" s="222"/>
      <c r="K69" s="222"/>
      <c r="L69" s="222"/>
      <c r="M69" s="222"/>
    </row>
    <row r="70" spans="1:13" x14ac:dyDescent="0.25">
      <c r="A70" s="255"/>
      <c r="B70" s="22"/>
      <c r="C70" s="22" t="s">
        <v>589</v>
      </c>
      <c r="D70" s="22"/>
      <c r="E70" s="332">
        <v>-6.4000000000000001E-2</v>
      </c>
      <c r="F70" s="7" t="s">
        <v>576</v>
      </c>
      <c r="G70" s="7">
        <v>1</v>
      </c>
      <c r="H70" s="333">
        <v>71</v>
      </c>
      <c r="I70" s="222"/>
      <c r="J70" s="222"/>
      <c r="K70" s="222"/>
      <c r="L70" s="222"/>
      <c r="M70" s="222"/>
    </row>
    <row r="71" spans="1:13" x14ac:dyDescent="0.25">
      <c r="A71" s="255"/>
      <c r="B71" s="22"/>
      <c r="C71" s="22" t="s">
        <v>590</v>
      </c>
      <c r="D71" s="22">
        <v>2060</v>
      </c>
      <c r="E71" s="332">
        <v>0.32200000000000001</v>
      </c>
      <c r="F71" s="7" t="s">
        <v>594</v>
      </c>
      <c r="G71" s="7">
        <v>1</v>
      </c>
      <c r="H71" s="333">
        <v>104</v>
      </c>
      <c r="I71" s="222"/>
      <c r="J71" s="222"/>
      <c r="K71" s="222"/>
      <c r="L71" s="222"/>
      <c r="M71" s="222"/>
    </row>
    <row r="72" spans="1:13" x14ac:dyDescent="0.25">
      <c r="A72" s="325"/>
      <c r="B72" s="324"/>
      <c r="C72" s="324" t="s">
        <v>589</v>
      </c>
      <c r="D72" s="324"/>
      <c r="E72" s="334">
        <v>-5.2999999999999999E-2</v>
      </c>
      <c r="F72" s="59" t="s">
        <v>576</v>
      </c>
      <c r="G72" s="59">
        <v>1</v>
      </c>
      <c r="H72" s="335">
        <v>59</v>
      </c>
      <c r="I72" s="222"/>
      <c r="J72" s="222"/>
      <c r="K72" s="222"/>
      <c r="L72" s="222"/>
      <c r="M72" s="222"/>
    </row>
    <row r="73" spans="1:13" x14ac:dyDescent="0.25">
      <c r="A73" s="336"/>
      <c r="B73" s="22"/>
      <c r="C73" s="22"/>
      <c r="D73" s="7"/>
      <c r="E73" s="332"/>
      <c r="F73" s="7"/>
      <c r="G73" s="7"/>
      <c r="H73" s="333"/>
      <c r="I73" s="222"/>
      <c r="J73" s="222"/>
      <c r="K73" s="222"/>
      <c r="L73" s="222"/>
      <c r="M73" s="222"/>
    </row>
    <row r="74" spans="1:13" x14ac:dyDescent="0.25">
      <c r="A74" s="321" t="s">
        <v>596</v>
      </c>
      <c r="B74" s="322" t="s">
        <v>575</v>
      </c>
      <c r="C74" s="322" t="s">
        <v>44</v>
      </c>
      <c r="D74" s="330" t="s">
        <v>1675</v>
      </c>
      <c r="E74" s="329">
        <v>1.0999999999999999E-2</v>
      </c>
      <c r="F74" s="330" t="s">
        <v>576</v>
      </c>
      <c r="G74" s="330">
        <v>1</v>
      </c>
      <c r="H74" s="331">
        <v>122</v>
      </c>
      <c r="I74" s="222"/>
      <c r="J74" s="222"/>
      <c r="K74" s="222"/>
      <c r="L74" s="222"/>
      <c r="M74" s="222"/>
    </row>
    <row r="75" spans="1:13" x14ac:dyDescent="0.25">
      <c r="A75" s="232"/>
      <c r="B75" s="22"/>
      <c r="C75" s="22" t="s">
        <v>475</v>
      </c>
      <c r="D75" s="7">
        <v>2023</v>
      </c>
      <c r="E75" s="332">
        <v>3.6999999999999998E-2</v>
      </c>
      <c r="F75" s="7" t="s">
        <v>576</v>
      </c>
      <c r="G75" s="7">
        <v>1</v>
      </c>
      <c r="H75" s="333">
        <v>409</v>
      </c>
      <c r="I75" s="222"/>
      <c r="J75" s="222"/>
      <c r="K75" s="222"/>
      <c r="L75" s="222"/>
      <c r="M75" s="222"/>
    </row>
    <row r="76" spans="1:13" x14ac:dyDescent="0.25">
      <c r="A76" s="232"/>
      <c r="B76" s="22"/>
      <c r="C76" s="22"/>
      <c r="D76" s="7">
        <v>2060</v>
      </c>
      <c r="E76" s="332">
        <v>2.8000000000000001E-2</v>
      </c>
      <c r="F76" s="7" t="s">
        <v>576</v>
      </c>
      <c r="G76" s="7">
        <v>1</v>
      </c>
      <c r="H76" s="333">
        <v>315</v>
      </c>
      <c r="I76" s="222"/>
      <c r="J76" s="222"/>
      <c r="K76" s="222"/>
      <c r="L76" s="222"/>
      <c r="M76" s="222"/>
    </row>
    <row r="77" spans="1:13" x14ac:dyDescent="0.25">
      <c r="A77" s="232"/>
      <c r="B77" s="22"/>
      <c r="C77" s="22" t="s">
        <v>577</v>
      </c>
      <c r="D77" s="7">
        <v>2023</v>
      </c>
      <c r="E77" s="332">
        <v>6.0000000000000001E-3</v>
      </c>
      <c r="F77" s="7" t="s">
        <v>576</v>
      </c>
      <c r="G77" s="7">
        <v>1</v>
      </c>
      <c r="H77" s="333">
        <v>63</v>
      </c>
      <c r="I77" s="222"/>
      <c r="J77" s="222"/>
      <c r="K77" s="222"/>
      <c r="L77" s="222"/>
      <c r="M77" s="222"/>
    </row>
    <row r="78" spans="1:13" x14ac:dyDescent="0.25">
      <c r="A78" s="232"/>
      <c r="B78" s="22"/>
      <c r="C78" s="22"/>
      <c r="D78" s="7">
        <v>2060</v>
      </c>
      <c r="E78" s="332">
        <v>4.0000000000000001E-3</v>
      </c>
      <c r="F78" s="7" t="s">
        <v>576</v>
      </c>
      <c r="G78" s="7">
        <v>1</v>
      </c>
      <c r="H78" s="333">
        <v>49</v>
      </c>
      <c r="I78" s="222"/>
      <c r="J78" s="222"/>
      <c r="K78" s="222"/>
      <c r="L78" s="222"/>
      <c r="M78" s="222"/>
    </row>
    <row r="79" spans="1:13" x14ac:dyDescent="0.25">
      <c r="A79" s="232"/>
      <c r="B79" s="22"/>
      <c r="C79" s="22" t="s">
        <v>471</v>
      </c>
      <c r="D79" s="7">
        <v>2023</v>
      </c>
      <c r="E79" s="332">
        <v>3.2000000000000001E-2</v>
      </c>
      <c r="F79" s="7" t="s">
        <v>576</v>
      </c>
      <c r="G79" s="7">
        <v>1</v>
      </c>
      <c r="H79" s="333">
        <v>353</v>
      </c>
      <c r="I79" s="222"/>
      <c r="J79" s="222"/>
      <c r="K79" s="222"/>
      <c r="L79" s="222"/>
      <c r="M79" s="222"/>
    </row>
    <row r="80" spans="1:13" x14ac:dyDescent="0.25">
      <c r="A80" s="323"/>
      <c r="B80" s="324"/>
      <c r="C80" s="324"/>
      <c r="D80" s="59">
        <v>2060</v>
      </c>
      <c r="E80" s="334">
        <v>2.7E-2</v>
      </c>
      <c r="F80" s="59" t="s">
        <v>576</v>
      </c>
      <c r="G80" s="59">
        <v>1</v>
      </c>
      <c r="H80" s="335">
        <v>294</v>
      </c>
      <c r="I80" s="222"/>
      <c r="J80" s="222"/>
      <c r="K80" s="222"/>
      <c r="L80" s="222"/>
      <c r="M80" s="222"/>
    </row>
    <row r="81" spans="1:13" x14ac:dyDescent="0.25">
      <c r="A81" s="336"/>
      <c r="B81" s="22"/>
      <c r="C81" s="22"/>
      <c r="D81" s="7"/>
      <c r="E81" s="332"/>
      <c r="F81" s="7"/>
      <c r="G81" s="7"/>
      <c r="H81" s="333"/>
      <c r="I81" s="222"/>
      <c r="J81" s="222"/>
      <c r="K81" s="222"/>
      <c r="L81" s="222"/>
      <c r="M81" s="222"/>
    </row>
    <row r="82" spans="1:13" x14ac:dyDescent="0.25">
      <c r="A82" s="321" t="s">
        <v>597</v>
      </c>
      <c r="B82" s="322" t="s">
        <v>579</v>
      </c>
      <c r="C82" s="322" t="s">
        <v>507</v>
      </c>
      <c r="D82" s="330" t="s">
        <v>1675</v>
      </c>
      <c r="E82" s="329">
        <v>0</v>
      </c>
      <c r="F82" s="330" t="s">
        <v>576</v>
      </c>
      <c r="G82" s="330">
        <v>1</v>
      </c>
      <c r="H82" s="331">
        <v>210</v>
      </c>
      <c r="I82" s="222"/>
      <c r="J82" s="222"/>
      <c r="K82" s="222"/>
      <c r="L82" s="222"/>
      <c r="M82" s="222"/>
    </row>
    <row r="83" spans="1:13" x14ac:dyDescent="0.25">
      <c r="A83" s="323"/>
      <c r="B83" s="324"/>
      <c r="C83" s="324" t="s">
        <v>48</v>
      </c>
      <c r="D83" s="59" t="s">
        <v>1675</v>
      </c>
      <c r="E83" s="334">
        <v>0</v>
      </c>
      <c r="F83" s="59" t="s">
        <v>576</v>
      </c>
      <c r="G83" s="59">
        <v>1</v>
      </c>
      <c r="H83" s="335">
        <v>198</v>
      </c>
      <c r="I83" s="222"/>
      <c r="J83" s="222"/>
      <c r="K83" s="222"/>
      <c r="L83" s="222"/>
      <c r="M83" s="222"/>
    </row>
    <row r="84" spans="1:13" x14ac:dyDescent="0.25">
      <c r="A84" s="336"/>
      <c r="B84" s="22"/>
      <c r="C84" s="22"/>
      <c r="D84" s="7"/>
      <c r="E84" s="7"/>
      <c r="F84" s="7"/>
      <c r="G84" s="7"/>
      <c r="H84" s="333"/>
      <c r="I84" s="222"/>
      <c r="J84" s="222"/>
      <c r="K84" s="222"/>
      <c r="L84" s="222"/>
      <c r="M84" s="222"/>
    </row>
    <row r="85" spans="1:13" x14ac:dyDescent="0.25">
      <c r="A85" s="321" t="s">
        <v>598</v>
      </c>
      <c r="B85" s="322"/>
      <c r="C85" s="322" t="s">
        <v>577</v>
      </c>
      <c r="D85" s="330" t="s">
        <v>1675</v>
      </c>
      <c r="E85" s="330">
        <v>54</v>
      </c>
      <c r="F85" s="330">
        <v>1</v>
      </c>
      <c r="G85" s="330">
        <v>1</v>
      </c>
      <c r="H85" s="331">
        <v>0</v>
      </c>
      <c r="I85" s="222"/>
      <c r="J85" s="222"/>
      <c r="K85" s="222"/>
      <c r="L85" s="222"/>
      <c r="M85" s="222"/>
    </row>
    <row r="86" spans="1:13" x14ac:dyDescent="0.25">
      <c r="A86" s="232"/>
      <c r="B86" s="22"/>
      <c r="C86" s="22" t="s">
        <v>599</v>
      </c>
      <c r="D86" s="7" t="s">
        <v>1675</v>
      </c>
      <c r="E86" s="7">
        <v>323</v>
      </c>
      <c r="F86" s="7">
        <v>1</v>
      </c>
      <c r="G86" s="7">
        <v>1</v>
      </c>
      <c r="H86" s="333">
        <v>0</v>
      </c>
      <c r="I86" s="222"/>
      <c r="J86" s="222"/>
      <c r="K86" s="222"/>
      <c r="L86" s="222"/>
      <c r="M86" s="222"/>
    </row>
    <row r="87" spans="1:13" x14ac:dyDescent="0.25">
      <c r="A87" s="323"/>
      <c r="B87" s="324"/>
      <c r="C87" s="324" t="s">
        <v>600</v>
      </c>
      <c r="D87" s="59" t="s">
        <v>1675</v>
      </c>
      <c r="E87" s="59">
        <v>346</v>
      </c>
      <c r="F87" s="59">
        <v>1</v>
      </c>
      <c r="G87" s="59">
        <v>1</v>
      </c>
      <c r="H87" s="335">
        <v>0</v>
      </c>
      <c r="I87" s="222"/>
      <c r="J87" s="222"/>
      <c r="K87" s="222"/>
      <c r="L87" s="222"/>
      <c r="M87" s="222"/>
    </row>
    <row r="88" spans="1:13" x14ac:dyDescent="0.25">
      <c r="A88" s="336"/>
      <c r="B88" s="22"/>
      <c r="C88" s="22"/>
      <c r="D88" s="7"/>
      <c r="E88" s="7"/>
      <c r="F88" s="7"/>
      <c r="G88" s="7"/>
      <c r="H88" s="333"/>
      <c r="I88" s="222"/>
      <c r="J88" s="222"/>
      <c r="K88" s="222"/>
      <c r="L88" s="222"/>
      <c r="M88" s="222"/>
    </row>
    <row r="89" spans="1:13" x14ac:dyDescent="0.25">
      <c r="A89" s="321" t="s">
        <v>601</v>
      </c>
      <c r="B89" s="322"/>
      <c r="C89" s="322" t="s">
        <v>44</v>
      </c>
      <c r="D89" s="330" t="s">
        <v>1675</v>
      </c>
      <c r="E89" s="330">
        <v>142</v>
      </c>
      <c r="F89" s="330">
        <v>1</v>
      </c>
      <c r="G89" s="330">
        <v>1</v>
      </c>
      <c r="H89" s="331">
        <v>0</v>
      </c>
      <c r="I89" s="222"/>
      <c r="J89" s="222"/>
      <c r="K89" s="222"/>
      <c r="L89" s="222"/>
      <c r="M89" s="222"/>
    </row>
    <row r="90" spans="1:13" x14ac:dyDescent="0.25">
      <c r="A90" s="232"/>
      <c r="B90" s="22"/>
      <c r="C90" s="22" t="s">
        <v>577</v>
      </c>
      <c r="D90" s="7" t="s">
        <v>1675</v>
      </c>
      <c r="E90" s="7">
        <v>57</v>
      </c>
      <c r="F90" s="7">
        <v>1</v>
      </c>
      <c r="G90" s="7">
        <v>1</v>
      </c>
      <c r="H90" s="333">
        <v>0</v>
      </c>
      <c r="I90" s="222"/>
      <c r="J90" s="222"/>
      <c r="K90" s="222"/>
      <c r="L90" s="222"/>
      <c r="M90" s="222"/>
    </row>
    <row r="91" spans="1:13" x14ac:dyDescent="0.25">
      <c r="A91" s="232"/>
      <c r="B91" s="22"/>
      <c r="C91" s="22" t="s">
        <v>578</v>
      </c>
      <c r="D91" s="7" t="s">
        <v>1675</v>
      </c>
      <c r="E91" s="7">
        <v>341</v>
      </c>
      <c r="F91" s="7">
        <v>1</v>
      </c>
      <c r="G91" s="7">
        <v>1</v>
      </c>
      <c r="H91" s="333">
        <v>0</v>
      </c>
      <c r="I91" s="222"/>
      <c r="J91" s="222"/>
      <c r="K91" s="222"/>
      <c r="L91" s="222"/>
      <c r="M91" s="222"/>
    </row>
    <row r="92" spans="1:13" x14ac:dyDescent="0.25">
      <c r="A92" s="323"/>
      <c r="B92" s="324"/>
      <c r="C92" s="324" t="s">
        <v>602</v>
      </c>
      <c r="D92" s="59" t="s">
        <v>1675</v>
      </c>
      <c r="E92" s="59">
        <v>365</v>
      </c>
      <c r="F92" s="59">
        <v>1</v>
      </c>
      <c r="G92" s="59">
        <v>1</v>
      </c>
      <c r="H92" s="335">
        <v>0</v>
      </c>
      <c r="I92" s="222"/>
      <c r="J92" s="222"/>
      <c r="K92" s="222"/>
      <c r="L92" s="222"/>
      <c r="M92" s="222"/>
    </row>
    <row r="93" spans="1:13" x14ac:dyDescent="0.25">
      <c r="A93" s="341"/>
      <c r="B93" s="222"/>
      <c r="C93" s="222"/>
      <c r="D93" s="222"/>
      <c r="E93" s="222"/>
      <c r="F93" s="222"/>
      <c r="G93" s="222"/>
      <c r="H93" s="342"/>
      <c r="I93" s="222"/>
      <c r="J93" s="222"/>
      <c r="K93" s="222"/>
      <c r="L93" s="222"/>
      <c r="M93" s="222"/>
    </row>
    <row r="94" spans="1:13" x14ac:dyDescent="0.25">
      <c r="A94" s="326" t="s">
        <v>603</v>
      </c>
      <c r="B94" s="343"/>
      <c r="C94" s="343" t="s">
        <v>507</v>
      </c>
      <c r="D94" s="343" t="s">
        <v>1675</v>
      </c>
      <c r="E94" s="343">
        <v>0</v>
      </c>
      <c r="F94" s="343">
        <v>0</v>
      </c>
      <c r="G94" s="343">
        <v>1</v>
      </c>
      <c r="H94" s="344">
        <v>110</v>
      </c>
      <c r="I94" s="222"/>
      <c r="J94" s="222"/>
      <c r="K94" s="222"/>
      <c r="L94" s="222"/>
      <c r="M94" s="222"/>
    </row>
    <row r="95" spans="1:13" ht="15" customHeight="1" x14ac:dyDescent="0.25">
      <c r="A95" s="317"/>
      <c r="B95" s="222"/>
      <c r="C95" s="222" t="s">
        <v>604</v>
      </c>
      <c r="D95" s="222" t="s">
        <v>1675</v>
      </c>
      <c r="E95" s="222">
        <v>0</v>
      </c>
      <c r="F95" s="222">
        <v>0</v>
      </c>
      <c r="G95" s="222">
        <v>1</v>
      </c>
      <c r="H95" s="345">
        <v>104</v>
      </c>
      <c r="I95" s="222"/>
      <c r="J95" s="222"/>
      <c r="K95" s="222"/>
      <c r="L95" s="222"/>
      <c r="M95" s="222"/>
    </row>
    <row r="96" spans="1:13" ht="15" customHeight="1" x14ac:dyDescent="0.25">
      <c r="A96" s="317"/>
      <c r="B96" s="222"/>
      <c r="C96" s="222" t="s">
        <v>44</v>
      </c>
      <c r="D96" s="222" t="s">
        <v>1675</v>
      </c>
      <c r="E96" s="222">
        <v>0</v>
      </c>
      <c r="F96" s="222">
        <v>0</v>
      </c>
      <c r="G96" s="222">
        <v>1</v>
      </c>
      <c r="H96" s="345">
        <v>92</v>
      </c>
      <c r="I96" s="222"/>
      <c r="J96" s="222"/>
      <c r="K96" s="222"/>
      <c r="L96" s="222"/>
      <c r="M96" s="222"/>
    </row>
    <row r="97" spans="1:13" ht="15" customHeight="1" x14ac:dyDescent="0.25">
      <c r="A97" s="317"/>
      <c r="B97" s="222"/>
      <c r="C97" s="222" t="s">
        <v>475</v>
      </c>
      <c r="D97" s="222" t="s">
        <v>1675</v>
      </c>
      <c r="E97" s="222">
        <v>0</v>
      </c>
      <c r="F97" s="222">
        <v>0</v>
      </c>
      <c r="G97" s="222">
        <v>1</v>
      </c>
      <c r="H97" s="345">
        <v>238</v>
      </c>
      <c r="I97" s="222"/>
      <c r="J97" s="222"/>
      <c r="K97" s="222"/>
      <c r="L97" s="222"/>
      <c r="M97" s="222"/>
    </row>
    <row r="98" spans="1:13" ht="15" customHeight="1" x14ac:dyDescent="0.25">
      <c r="A98" s="317"/>
      <c r="B98" s="222"/>
      <c r="C98" s="222" t="s">
        <v>476</v>
      </c>
      <c r="D98" s="222" t="s">
        <v>1675</v>
      </c>
      <c r="E98" s="222">
        <v>0</v>
      </c>
      <c r="F98" s="222">
        <v>0</v>
      </c>
      <c r="G98" s="222">
        <v>1</v>
      </c>
      <c r="H98" s="345">
        <v>37</v>
      </c>
      <c r="I98" s="222"/>
      <c r="J98" s="222"/>
      <c r="K98" s="222"/>
      <c r="L98" s="222"/>
      <c r="M98" s="222"/>
    </row>
    <row r="99" spans="1:13" ht="15.75" customHeight="1" x14ac:dyDescent="0.25">
      <c r="A99" s="318"/>
      <c r="B99" s="346"/>
      <c r="C99" s="346" t="s">
        <v>471</v>
      </c>
      <c r="D99" s="346" t="s">
        <v>1675</v>
      </c>
      <c r="E99" s="346">
        <v>0</v>
      </c>
      <c r="F99" s="346">
        <v>0</v>
      </c>
      <c r="G99" s="346">
        <v>1</v>
      </c>
      <c r="H99" s="347">
        <v>223</v>
      </c>
      <c r="I99" s="222"/>
      <c r="J99" s="222"/>
      <c r="K99" s="222"/>
      <c r="L99" s="222"/>
      <c r="M99" s="222"/>
    </row>
    <row r="100" spans="1:13" x14ac:dyDescent="0.25">
      <c r="A100" s="222"/>
      <c r="B100" s="222"/>
      <c r="C100" s="222"/>
      <c r="D100" s="222"/>
      <c r="E100" s="222"/>
      <c r="F100" s="222"/>
      <c r="G100" s="222"/>
      <c r="H100" s="310"/>
      <c r="I100" s="222"/>
      <c r="J100" s="222"/>
      <c r="K100" s="222"/>
      <c r="L100" s="222"/>
      <c r="M100" s="222"/>
    </row>
    <row r="101" spans="1:13" x14ac:dyDescent="0.25">
      <c r="A101" s="222"/>
      <c r="B101" s="222"/>
      <c r="C101" s="222"/>
      <c r="D101" s="222"/>
      <c r="E101" s="222"/>
      <c r="F101" s="222"/>
      <c r="G101" s="222"/>
      <c r="H101" s="310"/>
      <c r="I101" s="222"/>
      <c r="J101" s="222"/>
      <c r="K101" s="222"/>
      <c r="L101" s="222"/>
      <c r="M101" s="222"/>
    </row>
    <row r="102" spans="1:13" x14ac:dyDescent="0.25">
      <c r="A102" s="222"/>
      <c r="B102" s="222"/>
      <c r="C102" s="222"/>
      <c r="D102" s="222"/>
      <c r="E102" s="222"/>
      <c r="F102" s="222"/>
      <c r="G102" s="222"/>
      <c r="H102" s="310"/>
      <c r="I102" s="222"/>
      <c r="J102" s="222"/>
      <c r="K102" s="222"/>
      <c r="L102" s="222"/>
      <c r="M102" s="222"/>
    </row>
    <row r="103" spans="1:13" x14ac:dyDescent="0.25">
      <c r="A103" s="222"/>
      <c r="B103" s="222"/>
      <c r="C103" s="222"/>
      <c r="D103" s="222"/>
      <c r="E103" s="222"/>
      <c r="F103" s="222"/>
      <c r="G103" s="222"/>
      <c r="H103" s="310"/>
      <c r="I103" s="222"/>
      <c r="J103" s="222"/>
      <c r="K103" s="222"/>
      <c r="L103" s="222"/>
      <c r="M103" s="222"/>
    </row>
    <row r="104" spans="1:13" x14ac:dyDescent="0.25">
      <c r="A104" s="222"/>
      <c r="B104" s="222"/>
      <c r="C104" s="222"/>
      <c r="D104" s="222"/>
      <c r="E104" s="222"/>
      <c r="F104" s="222"/>
      <c r="G104" s="222"/>
      <c r="H104" s="310"/>
      <c r="I104" s="222"/>
      <c r="J104" s="222"/>
      <c r="K104" s="222"/>
      <c r="L104" s="222"/>
      <c r="M104" s="222"/>
    </row>
    <row r="105" spans="1:13" x14ac:dyDescent="0.25">
      <c r="A105" s="222"/>
      <c r="B105" s="222"/>
      <c r="C105" s="222"/>
      <c r="D105" s="222"/>
      <c r="E105" s="222"/>
      <c r="F105" s="222"/>
      <c r="G105" s="222"/>
      <c r="H105" s="310"/>
      <c r="I105" s="222"/>
      <c r="J105" s="222"/>
      <c r="K105" s="222"/>
      <c r="L105" s="222"/>
      <c r="M105" s="222"/>
    </row>
    <row r="106" spans="1:13" x14ac:dyDescent="0.25">
      <c r="A106" s="222"/>
      <c r="B106" s="222"/>
      <c r="C106" s="222"/>
      <c r="D106" s="222"/>
      <c r="E106" s="222"/>
      <c r="F106" s="222"/>
      <c r="G106" s="222"/>
      <c r="H106" s="310"/>
      <c r="I106" s="222"/>
      <c r="J106" s="222"/>
      <c r="K106" s="222"/>
      <c r="L106" s="222"/>
      <c r="M106" s="222"/>
    </row>
    <row r="107" spans="1:13" x14ac:dyDescent="0.25">
      <c r="A107" s="222"/>
      <c r="B107" s="222"/>
      <c r="C107" s="222"/>
      <c r="D107" s="222"/>
      <c r="E107" s="222"/>
      <c r="F107" s="222"/>
      <c r="G107" s="222"/>
      <c r="H107" s="310"/>
      <c r="I107" s="222"/>
      <c r="J107" s="222"/>
      <c r="K107" s="222"/>
      <c r="L107" s="222"/>
      <c r="M107" s="222"/>
    </row>
    <row r="108" spans="1:13" x14ac:dyDescent="0.25">
      <c r="A108" s="222"/>
      <c r="B108" s="222"/>
      <c r="C108" s="222"/>
      <c r="D108" s="222"/>
      <c r="E108" s="222"/>
      <c r="F108" s="222"/>
      <c r="G108" s="222"/>
      <c r="H108" s="310"/>
      <c r="I108" s="222"/>
      <c r="J108" s="222"/>
      <c r="K108" s="222"/>
      <c r="L108" s="222"/>
      <c r="M108" s="222"/>
    </row>
    <row r="109" spans="1:13" x14ac:dyDescent="0.25">
      <c r="A109" s="222"/>
      <c r="B109" s="222"/>
      <c r="C109" s="222"/>
      <c r="D109" s="222"/>
      <c r="E109" s="222"/>
      <c r="F109" s="222"/>
      <c r="G109" s="222"/>
      <c r="H109" s="310"/>
      <c r="I109" s="222"/>
      <c r="J109" s="222"/>
      <c r="K109" s="222"/>
      <c r="L109" s="222"/>
      <c r="M109" s="222"/>
    </row>
    <row r="110" spans="1:13" x14ac:dyDescent="0.25">
      <c r="A110" s="222"/>
      <c r="B110" s="222"/>
      <c r="C110" s="222"/>
      <c r="D110" s="222"/>
      <c r="E110" s="222"/>
      <c r="F110" s="222"/>
      <c r="G110" s="222"/>
      <c r="H110" s="310"/>
      <c r="I110" s="222"/>
      <c r="J110" s="222"/>
      <c r="K110" s="222"/>
      <c r="L110" s="222"/>
      <c r="M110" s="222"/>
    </row>
    <row r="111" spans="1:13" x14ac:dyDescent="0.25">
      <c r="A111" s="222"/>
      <c r="B111" s="222"/>
      <c r="C111" s="222"/>
      <c r="D111" s="222"/>
      <c r="E111" s="222"/>
      <c r="F111" s="222"/>
      <c r="G111" s="222"/>
      <c r="H111" s="310"/>
      <c r="I111" s="222"/>
      <c r="J111" s="222"/>
      <c r="K111" s="222"/>
      <c r="L111" s="222"/>
      <c r="M111" s="222"/>
    </row>
    <row r="112" spans="1:13" x14ac:dyDescent="0.25">
      <c r="A112" s="222"/>
      <c r="B112" s="222"/>
      <c r="C112" s="222"/>
      <c r="D112" s="222"/>
      <c r="E112" s="222"/>
      <c r="F112" s="222"/>
      <c r="G112" s="222"/>
      <c r="H112" s="310"/>
      <c r="I112" s="222"/>
      <c r="J112" s="222"/>
      <c r="K112" s="222"/>
      <c r="L112" s="222"/>
      <c r="M112" s="222"/>
    </row>
    <row r="113" spans="8:8" s="222" customFormat="1" x14ac:dyDescent="0.25">
      <c r="H113" s="310"/>
    </row>
    <row r="114" spans="8:8" s="222" customFormat="1" x14ac:dyDescent="0.25">
      <c r="H114" s="310"/>
    </row>
    <row r="115" spans="8:8" s="222" customFormat="1" x14ac:dyDescent="0.25">
      <c r="H115" s="310"/>
    </row>
    <row r="116" spans="8:8" s="222" customFormat="1" x14ac:dyDescent="0.25">
      <c r="H116" s="310"/>
    </row>
    <row r="117" spans="8:8" s="222" customFormat="1" x14ac:dyDescent="0.25">
      <c r="H117" s="310"/>
    </row>
    <row r="118" spans="8:8" s="222" customFormat="1" x14ac:dyDescent="0.25">
      <c r="H118" s="310"/>
    </row>
    <row r="119" spans="8:8" s="222" customFormat="1" x14ac:dyDescent="0.25">
      <c r="H119" s="310"/>
    </row>
    <row r="120" spans="8:8" s="222" customFormat="1" x14ac:dyDescent="0.25">
      <c r="H120" s="310"/>
    </row>
    <row r="121" spans="8:8" s="222" customFormat="1" x14ac:dyDescent="0.25">
      <c r="H121" s="310"/>
    </row>
    <row r="122" spans="8:8" s="222" customFormat="1" x14ac:dyDescent="0.25">
      <c r="H122" s="310"/>
    </row>
    <row r="123" spans="8:8" s="222" customFormat="1" x14ac:dyDescent="0.25">
      <c r="H123" s="310"/>
    </row>
    <row r="124" spans="8:8" s="222" customFormat="1" x14ac:dyDescent="0.25">
      <c r="H124" s="310"/>
    </row>
    <row r="125" spans="8:8" s="222" customFormat="1" x14ac:dyDescent="0.25">
      <c r="H125" s="310"/>
    </row>
    <row r="126" spans="8:8" s="222" customFormat="1" x14ac:dyDescent="0.25">
      <c r="H126" s="310"/>
    </row>
    <row r="127" spans="8:8" s="222" customFormat="1" x14ac:dyDescent="0.25">
      <c r="H127" s="310"/>
    </row>
    <row r="128" spans="8:8" s="222" customFormat="1" x14ac:dyDescent="0.25">
      <c r="H128" s="310"/>
    </row>
    <row r="129" spans="8:8" s="222" customFormat="1" x14ac:dyDescent="0.25">
      <c r="H129" s="310"/>
    </row>
    <row r="130" spans="8:8" s="222" customFormat="1" x14ac:dyDescent="0.25"/>
    <row r="131" spans="8:8" s="222" customFormat="1" x14ac:dyDescent="0.25"/>
    <row r="132" spans="8:8" s="222" customFormat="1" x14ac:dyDescent="0.25"/>
    <row r="133" spans="8:8" s="222" customFormat="1" x14ac:dyDescent="0.25"/>
    <row r="134" spans="8:8" s="222" customFormat="1" x14ac:dyDescent="0.25"/>
    <row r="135" spans="8:8" s="222" customFormat="1" x14ac:dyDescent="0.25"/>
    <row r="136" spans="8:8" s="222" customFormat="1" x14ac:dyDescent="0.25"/>
    <row r="137" spans="8:8" s="222" customFormat="1" x14ac:dyDescent="0.25"/>
    <row r="138" spans="8:8" s="222" customFormat="1" x14ac:dyDescent="0.25"/>
    <row r="139" spans="8:8" s="222" customFormat="1" x14ac:dyDescent="0.25"/>
    <row r="140" spans="8:8" s="222" customFormat="1" x14ac:dyDescent="0.25"/>
    <row r="141" spans="8:8" s="222" customFormat="1" x14ac:dyDescent="0.25"/>
    <row r="142" spans="8:8" s="222" customFormat="1" x14ac:dyDescent="0.25"/>
    <row r="143" spans="8:8" s="222" customFormat="1" x14ac:dyDescent="0.25"/>
    <row r="144" spans="8:8" s="222" customFormat="1" x14ac:dyDescent="0.25"/>
    <row r="145" s="222" customFormat="1" x14ac:dyDescent="0.25"/>
    <row r="146" s="222" customFormat="1" x14ac:dyDescent="0.25"/>
    <row r="147" s="222" customFormat="1" x14ac:dyDescent="0.25"/>
    <row r="148" s="222" customFormat="1" x14ac:dyDescent="0.25"/>
    <row r="149" s="222" customFormat="1" x14ac:dyDescent="0.25"/>
    <row r="150" s="222" customFormat="1" x14ac:dyDescent="0.25"/>
    <row r="151" s="222" customFormat="1" x14ac:dyDescent="0.25"/>
    <row r="152" s="222" customFormat="1" x14ac:dyDescent="0.25"/>
    <row r="153" s="222" customFormat="1" x14ac:dyDescent="0.25"/>
    <row r="154" s="222" customFormat="1" x14ac:dyDescent="0.25"/>
    <row r="155" s="222" customFormat="1" x14ac:dyDescent="0.25"/>
    <row r="156" s="222" customFormat="1" x14ac:dyDescent="0.25"/>
    <row r="157" s="222" customFormat="1" x14ac:dyDescent="0.25"/>
    <row r="158" s="222" customFormat="1" x14ac:dyDescent="0.25"/>
    <row r="159" s="222" customFormat="1" x14ac:dyDescent="0.25"/>
    <row r="160" s="222" customFormat="1" x14ac:dyDescent="0.25"/>
    <row r="161" s="222" customFormat="1" x14ac:dyDescent="0.25"/>
    <row r="162" s="222" customFormat="1" x14ac:dyDescent="0.25"/>
    <row r="163" s="222" customFormat="1" x14ac:dyDescent="0.25"/>
    <row r="164" s="222" customFormat="1" x14ac:dyDescent="0.25"/>
    <row r="165" s="222" customFormat="1" x14ac:dyDescent="0.25"/>
    <row r="166" s="222" customFormat="1" x14ac:dyDescent="0.25"/>
    <row r="167" s="222" customFormat="1" x14ac:dyDescent="0.25"/>
    <row r="168" s="222" customFormat="1" x14ac:dyDescent="0.25"/>
    <row r="169" s="222" customFormat="1" x14ac:dyDescent="0.25"/>
    <row r="170" s="222" customFormat="1" x14ac:dyDescent="0.25"/>
    <row r="171" s="222" customFormat="1" x14ac:dyDescent="0.25"/>
    <row r="172" s="222" customFormat="1" x14ac:dyDescent="0.25"/>
    <row r="173" s="222" customFormat="1" x14ac:dyDescent="0.25"/>
    <row r="174" s="222" customFormat="1" x14ac:dyDescent="0.25"/>
    <row r="175" s="222" customFormat="1" x14ac:dyDescent="0.25"/>
    <row r="176" s="222" customFormat="1" x14ac:dyDescent="0.25"/>
    <row r="177" s="222" customFormat="1" x14ac:dyDescent="0.25"/>
    <row r="178" s="222" customFormat="1" x14ac:dyDescent="0.25"/>
    <row r="179" s="222" customFormat="1" x14ac:dyDescent="0.25"/>
    <row r="180" s="222" customFormat="1" x14ac:dyDescent="0.25"/>
    <row r="181" s="222" customFormat="1" x14ac:dyDescent="0.25"/>
    <row r="182" s="222" customFormat="1" x14ac:dyDescent="0.25"/>
    <row r="183" s="222" customFormat="1" x14ac:dyDescent="0.25"/>
    <row r="184" s="222" customFormat="1" x14ac:dyDescent="0.25"/>
    <row r="185" s="222" customFormat="1" x14ac:dyDescent="0.25"/>
    <row r="186" s="222" customFormat="1" x14ac:dyDescent="0.25"/>
    <row r="187" s="222" customFormat="1" x14ac:dyDescent="0.25"/>
    <row r="188" s="222" customFormat="1" x14ac:dyDescent="0.25"/>
    <row r="189" s="222" customFormat="1" x14ac:dyDescent="0.25"/>
    <row r="190" s="222" customFormat="1" x14ac:dyDescent="0.25"/>
    <row r="191" s="222" customFormat="1" x14ac:dyDescent="0.25"/>
    <row r="192" s="222" customFormat="1" x14ac:dyDescent="0.25"/>
    <row r="193" spans="6:6" s="222" customFormat="1" x14ac:dyDescent="0.25"/>
    <row r="194" spans="6:6" s="222" customFormat="1" x14ac:dyDescent="0.25"/>
    <row r="195" spans="6:6" s="222" customFormat="1" x14ac:dyDescent="0.25"/>
    <row r="196" spans="6:6" s="222" customFormat="1" x14ac:dyDescent="0.25"/>
    <row r="197" spans="6:6" s="222" customFormat="1" x14ac:dyDescent="0.25"/>
    <row r="198" spans="6:6" s="222" customFormat="1" x14ac:dyDescent="0.25"/>
    <row r="199" spans="6:6" s="222" customFormat="1" ht="13" x14ac:dyDescent="0.3">
      <c r="F199" s="311"/>
    </row>
    <row r="200" spans="6:6" s="222" customFormat="1" x14ac:dyDescent="0.25"/>
    <row r="201" spans="6:6" s="222" customFormat="1" x14ac:dyDescent="0.25"/>
    <row r="202" spans="6:6" s="222" customFormat="1" x14ac:dyDescent="0.25"/>
    <row r="203" spans="6:6" s="222" customFormat="1" x14ac:dyDescent="0.25"/>
    <row r="204" spans="6:6" s="222" customFormat="1" x14ac:dyDescent="0.25"/>
    <row r="205" spans="6:6" s="222" customFormat="1" x14ac:dyDescent="0.25"/>
    <row r="206" spans="6:6" s="222" customFormat="1" x14ac:dyDescent="0.25"/>
    <row r="207" spans="6:6" s="222" customFormat="1" x14ac:dyDescent="0.25"/>
    <row r="208" spans="6:6" s="222" customFormat="1" x14ac:dyDescent="0.25"/>
    <row r="209" s="222" customFormat="1" x14ac:dyDescent="0.25"/>
    <row r="210" s="222" customFormat="1" x14ac:dyDescent="0.25"/>
    <row r="211" s="222" customFormat="1" x14ac:dyDescent="0.25"/>
    <row r="212" s="222" customFormat="1" x14ac:dyDescent="0.25"/>
    <row r="213" s="222" customFormat="1" x14ac:dyDescent="0.25"/>
    <row r="214" s="222" customFormat="1" x14ac:dyDescent="0.25"/>
    <row r="215" s="222" customFormat="1" x14ac:dyDescent="0.25"/>
    <row r="216" s="222" customFormat="1" x14ac:dyDescent="0.25"/>
    <row r="217" s="222" customFormat="1" x14ac:dyDescent="0.25"/>
    <row r="218" s="222" customFormat="1" x14ac:dyDescent="0.25"/>
    <row r="219" s="222" customFormat="1" x14ac:dyDescent="0.25"/>
    <row r="220" s="222" customFormat="1" x14ac:dyDescent="0.25"/>
    <row r="221" s="222" customFormat="1" x14ac:dyDescent="0.25"/>
    <row r="222" s="222" customFormat="1" x14ac:dyDescent="0.25"/>
    <row r="223" s="222" customFormat="1" x14ac:dyDescent="0.25"/>
    <row r="224" s="222" customFormat="1" x14ac:dyDescent="0.25"/>
    <row r="225" s="222" customFormat="1" x14ac:dyDescent="0.25"/>
    <row r="226" s="222" customFormat="1" x14ac:dyDescent="0.25"/>
    <row r="227" s="222" customFormat="1" x14ac:dyDescent="0.25"/>
    <row r="228" s="222" customFormat="1" x14ac:dyDescent="0.25"/>
    <row r="229" s="222" customFormat="1" x14ac:dyDescent="0.25"/>
    <row r="230" s="222" customFormat="1" x14ac:dyDescent="0.25"/>
    <row r="231" s="222" customFormat="1" x14ac:dyDescent="0.25"/>
    <row r="232" s="222" customFormat="1" x14ac:dyDescent="0.25"/>
    <row r="233" s="222" customFormat="1" x14ac:dyDescent="0.25"/>
    <row r="234" s="222" customFormat="1" x14ac:dyDescent="0.25"/>
    <row r="235" s="222" customFormat="1" x14ac:dyDescent="0.25"/>
    <row r="236" s="222" customFormat="1" x14ac:dyDescent="0.25"/>
    <row r="237" s="222" customFormat="1" x14ac:dyDescent="0.25"/>
    <row r="238" s="222" customFormat="1" x14ac:dyDescent="0.25"/>
    <row r="239" s="222" customFormat="1" x14ac:dyDescent="0.25"/>
    <row r="240" s="222" customFormat="1" x14ac:dyDescent="0.25"/>
    <row r="241" s="222" customFormat="1" x14ac:dyDescent="0.25"/>
    <row r="242" s="222" customFormat="1" x14ac:dyDescent="0.25"/>
    <row r="243" s="222" customFormat="1" x14ac:dyDescent="0.25"/>
    <row r="244" s="222" customFormat="1" x14ac:dyDescent="0.25"/>
    <row r="245" s="222" customFormat="1" x14ac:dyDescent="0.25"/>
    <row r="246" s="222" customFormat="1" x14ac:dyDescent="0.25"/>
    <row r="247" s="222" customFormat="1" x14ac:dyDescent="0.25"/>
    <row r="248" s="222" customFormat="1" x14ac:dyDescent="0.25"/>
    <row r="249" s="222" customFormat="1" x14ac:dyDescent="0.25"/>
    <row r="250" s="222" customFormat="1" x14ac:dyDescent="0.25"/>
    <row r="251" s="222" customFormat="1" x14ac:dyDescent="0.25"/>
    <row r="252" s="222" customFormat="1" x14ac:dyDescent="0.25"/>
    <row r="253" s="222" customFormat="1" x14ac:dyDescent="0.25"/>
    <row r="254" s="222" customFormat="1" x14ac:dyDescent="0.25"/>
    <row r="255" s="222" customFormat="1" x14ac:dyDescent="0.25"/>
    <row r="256" s="222" customFormat="1" x14ac:dyDescent="0.25"/>
    <row r="257" s="222" customFormat="1" x14ac:dyDescent="0.25"/>
    <row r="258" s="222" customFormat="1" x14ac:dyDescent="0.25"/>
    <row r="259" s="222" customFormat="1" x14ac:dyDescent="0.25"/>
    <row r="260" s="222" customFormat="1" x14ac:dyDescent="0.25"/>
    <row r="261" s="222" customFormat="1" x14ac:dyDescent="0.25"/>
    <row r="262" s="222" customFormat="1" x14ac:dyDescent="0.25"/>
    <row r="263" s="222" customFormat="1" x14ac:dyDescent="0.25"/>
    <row r="264" s="222" customFormat="1" x14ac:dyDescent="0.25"/>
    <row r="265" s="222" customFormat="1" x14ac:dyDescent="0.25"/>
    <row r="266" s="222" customFormat="1" x14ac:dyDescent="0.25"/>
    <row r="267" s="222" customFormat="1" x14ac:dyDescent="0.25"/>
    <row r="268" s="222" customFormat="1" x14ac:dyDescent="0.25"/>
    <row r="269" s="222" customFormat="1" x14ac:dyDescent="0.25"/>
    <row r="270" s="222" customFormat="1" x14ac:dyDescent="0.25"/>
    <row r="271" s="222" customFormat="1" x14ac:dyDescent="0.25"/>
    <row r="272" s="222" customFormat="1" x14ac:dyDescent="0.25"/>
    <row r="273" s="222" customFormat="1" x14ac:dyDescent="0.25"/>
    <row r="274" s="222" customFormat="1" x14ac:dyDescent="0.25"/>
    <row r="275" s="222" customFormat="1" x14ac:dyDescent="0.25"/>
    <row r="276" s="222" customFormat="1" x14ac:dyDescent="0.25"/>
    <row r="277" s="222" customFormat="1" x14ac:dyDescent="0.25"/>
    <row r="278" s="222" customFormat="1" x14ac:dyDescent="0.25"/>
    <row r="279" s="222" customFormat="1" x14ac:dyDescent="0.25"/>
    <row r="280" s="222" customFormat="1" x14ac:dyDescent="0.25"/>
    <row r="281" s="222" customFormat="1" x14ac:dyDescent="0.25"/>
    <row r="282" s="222" customFormat="1" x14ac:dyDescent="0.25"/>
    <row r="283" s="222" customFormat="1" x14ac:dyDescent="0.25"/>
    <row r="284" s="222" customFormat="1" x14ac:dyDescent="0.25"/>
    <row r="285" s="222" customFormat="1" x14ac:dyDescent="0.25"/>
    <row r="286" s="222" customFormat="1" x14ac:dyDescent="0.25"/>
    <row r="287" s="222" customFormat="1" x14ac:dyDescent="0.25"/>
    <row r="288" s="222" customFormat="1" x14ac:dyDescent="0.25"/>
    <row r="289" s="222" customFormat="1" x14ac:dyDescent="0.25"/>
    <row r="290" s="222" customFormat="1" x14ac:dyDescent="0.25"/>
    <row r="291" s="222" customFormat="1" x14ac:dyDescent="0.25"/>
    <row r="292" s="222" customFormat="1" x14ac:dyDescent="0.25"/>
    <row r="293" s="222" customFormat="1" x14ac:dyDescent="0.25"/>
    <row r="294" s="222" customFormat="1" x14ac:dyDescent="0.25"/>
    <row r="295" s="222" customFormat="1" x14ac:dyDescent="0.25"/>
    <row r="296" s="222" customFormat="1" x14ac:dyDescent="0.25"/>
    <row r="297" s="222" customFormat="1" x14ac:dyDescent="0.25"/>
    <row r="298" s="222" customFormat="1" x14ac:dyDescent="0.25"/>
    <row r="299" s="222" customFormat="1" x14ac:dyDescent="0.25"/>
    <row r="300" s="222" customFormat="1" x14ac:dyDescent="0.25"/>
    <row r="301" s="222" customFormat="1" x14ac:dyDescent="0.25"/>
    <row r="302" s="222" customFormat="1" x14ac:dyDescent="0.25"/>
    <row r="303" s="222" customFormat="1" x14ac:dyDescent="0.25"/>
    <row r="304" s="222" customFormat="1" x14ac:dyDescent="0.25"/>
    <row r="305" s="222" customFormat="1" x14ac:dyDescent="0.25"/>
    <row r="306" s="222" customFormat="1" x14ac:dyDescent="0.25"/>
    <row r="307" s="222" customFormat="1" x14ac:dyDescent="0.25"/>
    <row r="308" s="222" customFormat="1" x14ac:dyDescent="0.25"/>
    <row r="309" s="222" customFormat="1" x14ac:dyDescent="0.25"/>
    <row r="310" s="222" customFormat="1" x14ac:dyDescent="0.25"/>
    <row r="311" s="222" customFormat="1" x14ac:dyDescent="0.25"/>
    <row r="312" s="222" customFormat="1" x14ac:dyDescent="0.25"/>
    <row r="313" s="222" customFormat="1" x14ac:dyDescent="0.25"/>
  </sheetData>
  <sheetProtection formatColumns="0" formatRows="0"/>
  <printOptions horizontalCentered="1"/>
  <pageMargins left="0.7" right="0.7" top="0.75" bottom="0.75" header="0.3" footer="0.3"/>
  <pageSetup paperSize="9" fitToHeight="0" orientation="landscape" r:id="rId1"/>
  <headerFooter>
    <oddHeader>&amp;C&amp;"Calibri"&amp;10&amp;K000000 OFFICIAL&amp;1#_x000D_&amp;"Calibri"&amp;11&amp;K323437DRAFT assumptions - subject to change</oddHeader>
    <oddFooter>&amp;CDRAFT assumptions - subject to change_x000D_&amp;1#&amp;"Calibri"&amp;10&amp;K000000 OFFICIAL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5E1D-CC13-47B5-9EB1-CB510DBBC615}">
  <sheetPr codeName="Sheet1"/>
  <dimension ref="A1:B64"/>
  <sheetViews>
    <sheetView zoomScaleNormal="100" workbookViewId="0">
      <selection activeCell="B14" sqref="B14"/>
    </sheetView>
  </sheetViews>
  <sheetFormatPr defaultColWidth="8.81640625" defaultRowHeight="14" x14ac:dyDescent="0.3"/>
  <cols>
    <col min="1" max="1" width="16.1796875" style="1" customWidth="1"/>
    <col min="2" max="2" width="55.453125" style="1" bestFit="1" customWidth="1"/>
    <col min="3" max="16384" width="8.81640625" style="1"/>
  </cols>
  <sheetData>
    <row r="1" spans="1:2" x14ac:dyDescent="0.3">
      <c r="A1" s="30" t="s">
        <v>13</v>
      </c>
      <c r="B1" s="30" t="s">
        <v>14</v>
      </c>
    </row>
    <row r="2" spans="1:2" x14ac:dyDescent="0.3">
      <c r="A2" s="27" t="s">
        <v>2038</v>
      </c>
      <c r="B2" s="27" t="s">
        <v>2039</v>
      </c>
    </row>
    <row r="3" spans="1:2" x14ac:dyDescent="0.3">
      <c r="A3" s="27" t="s">
        <v>665</v>
      </c>
      <c r="B3" s="27" t="s">
        <v>2051</v>
      </c>
    </row>
    <row r="4" spans="1:2" x14ac:dyDescent="0.3">
      <c r="A4" s="27" t="s">
        <v>15</v>
      </c>
      <c r="B4" s="27" t="s">
        <v>16</v>
      </c>
    </row>
    <row r="5" spans="1:2" x14ac:dyDescent="0.3">
      <c r="A5" s="27" t="s">
        <v>17</v>
      </c>
      <c r="B5" s="27" t="s">
        <v>18</v>
      </c>
    </row>
    <row r="6" spans="1:2" x14ac:dyDescent="0.3">
      <c r="A6" s="27" t="s">
        <v>19</v>
      </c>
      <c r="B6" s="27" t="s">
        <v>20</v>
      </c>
    </row>
    <row r="7" spans="1:2" x14ac:dyDescent="0.3">
      <c r="A7" s="27" t="s">
        <v>21</v>
      </c>
      <c r="B7" s="27" t="s">
        <v>22</v>
      </c>
    </row>
    <row r="8" spans="1:2" x14ac:dyDescent="0.3">
      <c r="A8" s="27" t="s">
        <v>23</v>
      </c>
      <c r="B8" s="27" t="s">
        <v>24</v>
      </c>
    </row>
    <row r="9" spans="1:2" x14ac:dyDescent="0.3">
      <c r="A9" s="27" t="s">
        <v>1995</v>
      </c>
      <c r="B9" s="27" t="s">
        <v>1996</v>
      </c>
    </row>
    <row r="10" spans="1:2" x14ac:dyDescent="0.3">
      <c r="A10" s="27" t="s">
        <v>1253</v>
      </c>
      <c r="B10" s="27" t="s">
        <v>1959</v>
      </c>
    </row>
    <row r="11" spans="1:2" x14ac:dyDescent="0.3">
      <c r="A11" s="27" t="s">
        <v>25</v>
      </c>
      <c r="B11" s="27" t="s">
        <v>26</v>
      </c>
    </row>
    <row r="12" spans="1:2" x14ac:dyDescent="0.3">
      <c r="A12" s="27" t="s">
        <v>1268</v>
      </c>
      <c r="B12" s="27" t="s">
        <v>1911</v>
      </c>
    </row>
    <row r="13" spans="1:2" x14ac:dyDescent="0.3">
      <c r="A13" s="27" t="s">
        <v>27</v>
      </c>
      <c r="B13" s="27" t="s">
        <v>2009</v>
      </c>
    </row>
    <row r="14" spans="1:2" x14ac:dyDescent="0.3">
      <c r="A14" s="27" t="s">
        <v>29</v>
      </c>
      <c r="B14" s="27" t="s">
        <v>30</v>
      </c>
    </row>
    <row r="15" spans="1:2" x14ac:dyDescent="0.3">
      <c r="A15" s="27" t="s">
        <v>31</v>
      </c>
      <c r="B15" s="27" t="s">
        <v>2010</v>
      </c>
    </row>
    <row r="16" spans="1:2" x14ac:dyDescent="0.3">
      <c r="A16" s="27" t="s">
        <v>1993</v>
      </c>
      <c r="B16" s="27" t="s">
        <v>1997</v>
      </c>
    </row>
    <row r="17" spans="1:2" x14ac:dyDescent="0.3">
      <c r="A17" s="27" t="s">
        <v>1994</v>
      </c>
      <c r="B17" s="27" t="s">
        <v>1998</v>
      </c>
    </row>
    <row r="18" spans="1:2" x14ac:dyDescent="0.3">
      <c r="A18" s="27" t="s">
        <v>2058</v>
      </c>
      <c r="B18" s="27" t="s">
        <v>2059</v>
      </c>
    </row>
    <row r="19" spans="1:2" x14ac:dyDescent="0.3">
      <c r="A19" s="27" t="s">
        <v>701</v>
      </c>
      <c r="B19" s="27" t="s">
        <v>2060</v>
      </c>
    </row>
    <row r="20" spans="1:2" x14ac:dyDescent="0.3">
      <c r="A20" s="27" t="s">
        <v>1248</v>
      </c>
      <c r="B20" s="27" t="s">
        <v>1999</v>
      </c>
    </row>
    <row r="21" spans="1:2" x14ac:dyDescent="0.3">
      <c r="A21" s="27" t="s">
        <v>32</v>
      </c>
      <c r="B21" s="27" t="s">
        <v>33</v>
      </c>
    </row>
    <row r="22" spans="1:2" x14ac:dyDescent="0.3">
      <c r="A22" s="27" t="s">
        <v>34</v>
      </c>
      <c r="B22" s="27" t="s">
        <v>35</v>
      </c>
    </row>
    <row r="23" spans="1:2" x14ac:dyDescent="0.3">
      <c r="A23" s="27" t="s">
        <v>36</v>
      </c>
      <c r="B23" s="27" t="s">
        <v>37</v>
      </c>
    </row>
    <row r="24" spans="1:2" x14ac:dyDescent="0.3">
      <c r="A24" s="27" t="s">
        <v>38</v>
      </c>
      <c r="B24" s="27" t="s">
        <v>39</v>
      </c>
    </row>
    <row r="25" spans="1:2" x14ac:dyDescent="0.3">
      <c r="A25" s="27" t="s">
        <v>507</v>
      </c>
      <c r="B25" s="27" t="s">
        <v>2054</v>
      </c>
    </row>
    <row r="26" spans="1:2" x14ac:dyDescent="0.3">
      <c r="A26" s="27" t="s">
        <v>1990</v>
      </c>
      <c r="B26" s="27" t="s">
        <v>1991</v>
      </c>
    </row>
    <row r="27" spans="1:2" x14ac:dyDescent="0.3">
      <c r="A27" s="27" t="s">
        <v>1664</v>
      </c>
      <c r="B27" s="27" t="s">
        <v>1665</v>
      </c>
    </row>
    <row r="28" spans="1:2" x14ac:dyDescent="0.3">
      <c r="A28" s="27" t="s">
        <v>40</v>
      </c>
      <c r="B28" s="27" t="s">
        <v>41</v>
      </c>
    </row>
    <row r="29" spans="1:2" x14ac:dyDescent="0.3">
      <c r="A29" s="27" t="s">
        <v>42</v>
      </c>
      <c r="B29" s="27" t="s">
        <v>43</v>
      </c>
    </row>
    <row r="30" spans="1:2" x14ac:dyDescent="0.3">
      <c r="A30" s="27" t="s">
        <v>1982</v>
      </c>
      <c r="B30" s="27" t="s">
        <v>1983</v>
      </c>
    </row>
    <row r="31" spans="1:2" x14ac:dyDescent="0.3">
      <c r="A31" s="27" t="s">
        <v>44</v>
      </c>
      <c r="B31" s="27" t="s">
        <v>45</v>
      </c>
    </row>
    <row r="32" spans="1:2" x14ac:dyDescent="0.3">
      <c r="A32" s="27" t="s">
        <v>46</v>
      </c>
      <c r="B32" s="27" t="s">
        <v>47</v>
      </c>
    </row>
    <row r="33" spans="1:2" x14ac:dyDescent="0.3">
      <c r="A33" s="27" t="s">
        <v>48</v>
      </c>
      <c r="B33" s="27" t="s">
        <v>49</v>
      </c>
    </row>
    <row r="34" spans="1:2" x14ac:dyDescent="0.3">
      <c r="A34" s="27" t="s">
        <v>2064</v>
      </c>
      <c r="B34" s="27" t="s">
        <v>2065</v>
      </c>
    </row>
    <row r="35" spans="1:2" x14ac:dyDescent="0.3">
      <c r="A35" s="27" t="s">
        <v>50</v>
      </c>
      <c r="B35" s="27" t="s">
        <v>51</v>
      </c>
    </row>
    <row r="36" spans="1:2" x14ac:dyDescent="0.3">
      <c r="A36" s="27" t="s">
        <v>792</v>
      </c>
      <c r="B36" s="27" t="s">
        <v>1736</v>
      </c>
    </row>
    <row r="37" spans="1:2" x14ac:dyDescent="0.3">
      <c r="A37" s="27" t="s">
        <v>1252</v>
      </c>
      <c r="B37" s="27" t="s">
        <v>1960</v>
      </c>
    </row>
    <row r="38" spans="1:2" x14ac:dyDescent="0.3">
      <c r="A38" s="27" t="s">
        <v>52</v>
      </c>
      <c r="B38" s="27" t="s">
        <v>53</v>
      </c>
    </row>
    <row r="39" spans="1:2" x14ac:dyDescent="0.3">
      <c r="A39" s="27" t="s">
        <v>54</v>
      </c>
      <c r="B39" s="27" t="s">
        <v>55</v>
      </c>
    </row>
    <row r="40" spans="1:2" x14ac:dyDescent="0.3">
      <c r="A40" s="27" t="s">
        <v>1984</v>
      </c>
      <c r="B40" s="27" t="s">
        <v>1986</v>
      </c>
    </row>
    <row r="41" spans="1:2" x14ac:dyDescent="0.3">
      <c r="A41" s="27" t="s">
        <v>56</v>
      </c>
      <c r="B41" s="27" t="s">
        <v>57</v>
      </c>
    </row>
    <row r="42" spans="1:2" x14ac:dyDescent="0.3">
      <c r="A42" s="27" t="s">
        <v>58</v>
      </c>
      <c r="B42" s="27" t="s">
        <v>59</v>
      </c>
    </row>
    <row r="43" spans="1:2" x14ac:dyDescent="0.3">
      <c r="A43" s="27" t="s">
        <v>60</v>
      </c>
      <c r="B43" s="27" t="s">
        <v>61</v>
      </c>
    </row>
    <row r="44" spans="1:2" x14ac:dyDescent="0.3">
      <c r="A44" s="27" t="s">
        <v>1269</v>
      </c>
      <c r="B44" s="27" t="s">
        <v>62</v>
      </c>
    </row>
    <row r="45" spans="1:2" x14ac:dyDescent="0.3">
      <c r="A45" s="27" t="s">
        <v>722</v>
      </c>
      <c r="B45" s="27" t="s">
        <v>2053</v>
      </c>
    </row>
    <row r="46" spans="1:2" x14ac:dyDescent="0.3">
      <c r="A46" s="27" t="s">
        <v>1985</v>
      </c>
      <c r="B46" s="27" t="s">
        <v>1992</v>
      </c>
    </row>
    <row r="47" spans="1:2" x14ac:dyDescent="0.3">
      <c r="A47" s="27" t="s">
        <v>89</v>
      </c>
      <c r="B47" s="27" t="s">
        <v>1987</v>
      </c>
    </row>
    <row r="48" spans="1:2" x14ac:dyDescent="0.3">
      <c r="A48" s="27" t="s">
        <v>1988</v>
      </c>
      <c r="B48" s="27" t="s">
        <v>1989</v>
      </c>
    </row>
    <row r="49" spans="1:2" x14ac:dyDescent="0.3">
      <c r="A49" s="27" t="s">
        <v>702</v>
      </c>
      <c r="B49" s="27" t="s">
        <v>2061</v>
      </c>
    </row>
    <row r="50" spans="1:2" x14ac:dyDescent="0.3">
      <c r="A50" s="27" t="s">
        <v>63</v>
      </c>
      <c r="B50" s="27" t="s">
        <v>1</v>
      </c>
    </row>
    <row r="51" spans="1:2" x14ac:dyDescent="0.3">
      <c r="A51" s="27" t="s">
        <v>569</v>
      </c>
      <c r="B51" s="27" t="s">
        <v>1981</v>
      </c>
    </row>
    <row r="52" spans="1:2" x14ac:dyDescent="0.3">
      <c r="A52" s="27" t="s">
        <v>64</v>
      </c>
      <c r="B52" s="27" t="s">
        <v>65</v>
      </c>
    </row>
    <row r="53" spans="1:2" x14ac:dyDescent="0.3">
      <c r="A53" s="27" t="s">
        <v>66</v>
      </c>
      <c r="B53" s="27" t="s">
        <v>67</v>
      </c>
    </row>
    <row r="54" spans="1:2" x14ac:dyDescent="0.3">
      <c r="A54" s="27" t="s">
        <v>503</v>
      </c>
      <c r="B54" s="27" t="s">
        <v>1980</v>
      </c>
    </row>
    <row r="55" spans="1:2" x14ac:dyDescent="0.3">
      <c r="A55" s="27" t="s">
        <v>68</v>
      </c>
      <c r="B55" s="27" t="s">
        <v>69</v>
      </c>
    </row>
    <row r="56" spans="1:2" x14ac:dyDescent="0.3">
      <c r="A56" s="27" t="s">
        <v>70</v>
      </c>
      <c r="B56" s="27" t="s">
        <v>71</v>
      </c>
    </row>
    <row r="57" spans="1:2" x14ac:dyDescent="0.3">
      <c r="A57" s="27" t="s">
        <v>72</v>
      </c>
      <c r="B57" s="27" t="s">
        <v>73</v>
      </c>
    </row>
    <row r="58" spans="1:2" x14ac:dyDescent="0.3">
      <c r="A58" s="27" t="s">
        <v>74</v>
      </c>
      <c r="B58" s="27" t="s">
        <v>75</v>
      </c>
    </row>
    <row r="59" spans="1:2" x14ac:dyDescent="0.3">
      <c r="A59" s="27" t="s">
        <v>1909</v>
      </c>
      <c r="B59" s="27" t="s">
        <v>1910</v>
      </c>
    </row>
    <row r="60" spans="1:2" x14ac:dyDescent="0.3">
      <c r="A60" s="27" t="s">
        <v>76</v>
      </c>
      <c r="B60" s="27" t="s">
        <v>77</v>
      </c>
    </row>
    <row r="61" spans="1:2" x14ac:dyDescent="0.3">
      <c r="A61" s="27" t="s">
        <v>78</v>
      </c>
      <c r="B61" s="27" t="s">
        <v>2011</v>
      </c>
    </row>
    <row r="62" spans="1:2" x14ac:dyDescent="0.3">
      <c r="A62" s="27" t="s">
        <v>79</v>
      </c>
      <c r="B62" s="27" t="s">
        <v>2012</v>
      </c>
    </row>
    <row r="63" spans="1:2" x14ac:dyDescent="0.3">
      <c r="A63" s="27"/>
      <c r="B63" s="27"/>
    </row>
    <row r="64" spans="1:2" x14ac:dyDescent="0.3">
      <c r="A64" s="27"/>
      <c r="B64" s="27"/>
    </row>
  </sheetData>
  <sheetProtection formatColumns="0" formatRows="0"/>
  <sortState xmlns:xlrd2="http://schemas.microsoft.com/office/spreadsheetml/2017/richdata2" ref="A4:B73">
    <sortCondition ref="A4:A73"/>
  </sortState>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A54C-AA2F-4548-8522-00315085863C}">
  <sheetPr codeName="Sheet11"/>
  <dimension ref="A1:F77"/>
  <sheetViews>
    <sheetView workbookViewId="0">
      <selection activeCell="A4" sqref="A4"/>
    </sheetView>
  </sheetViews>
  <sheetFormatPr defaultRowHeight="12.5" x14ac:dyDescent="0.25"/>
  <cols>
    <col min="1" max="6" width="19.36328125" style="27" customWidth="1"/>
    <col min="7" max="16384" width="8.7265625" style="27"/>
  </cols>
  <sheetData>
    <row r="1" spans="1:6" ht="25" x14ac:dyDescent="0.25">
      <c r="A1" s="6" t="s">
        <v>1676</v>
      </c>
    </row>
    <row r="3" spans="1:6" ht="16" customHeight="1" x14ac:dyDescent="0.25">
      <c r="A3" s="27" t="s">
        <v>2049</v>
      </c>
    </row>
    <row r="4" spans="1:6" ht="16" customHeight="1" x14ac:dyDescent="0.25">
      <c r="A4" s="27" t="s">
        <v>1677</v>
      </c>
    </row>
    <row r="7" spans="1:6" ht="26" x14ac:dyDescent="0.3">
      <c r="A7" s="30" t="s">
        <v>1678</v>
      </c>
      <c r="B7" s="30" t="s">
        <v>1679</v>
      </c>
      <c r="C7" s="30" t="s">
        <v>517</v>
      </c>
      <c r="D7" s="165" t="s">
        <v>1680</v>
      </c>
      <c r="E7" s="165" t="s">
        <v>1681</v>
      </c>
      <c r="F7" s="165" t="s">
        <v>1682</v>
      </c>
    </row>
    <row r="8" spans="1:6" x14ac:dyDescent="0.25">
      <c r="A8" s="27" t="s">
        <v>109</v>
      </c>
      <c r="B8" s="27" t="s">
        <v>415</v>
      </c>
      <c r="C8" s="27" t="s">
        <v>31</v>
      </c>
      <c r="D8" s="27">
        <v>0.90900000000000003</v>
      </c>
      <c r="E8" s="27">
        <v>0.91700000000000004</v>
      </c>
      <c r="F8" s="27">
        <v>1</v>
      </c>
    </row>
    <row r="9" spans="1:6" x14ac:dyDescent="0.25">
      <c r="A9" s="27" t="s">
        <v>109</v>
      </c>
      <c r="B9" s="27" t="s">
        <v>416</v>
      </c>
      <c r="C9" s="27" t="s">
        <v>31</v>
      </c>
      <c r="D9" s="27">
        <v>0.86699999999999999</v>
      </c>
      <c r="E9" s="27">
        <v>0.91700000000000004</v>
      </c>
      <c r="F9" s="27">
        <v>1</v>
      </c>
    </row>
    <row r="10" spans="1:6" x14ac:dyDescent="0.25">
      <c r="A10" s="27" t="s">
        <v>109</v>
      </c>
      <c r="B10" s="27" t="s">
        <v>417</v>
      </c>
      <c r="C10" s="27" t="s">
        <v>31</v>
      </c>
      <c r="D10" s="27">
        <v>0.86699999999999999</v>
      </c>
      <c r="E10" s="27">
        <v>0.91700000000000004</v>
      </c>
      <c r="F10" s="27">
        <v>1</v>
      </c>
    </row>
    <row r="11" spans="1:6" x14ac:dyDescent="0.25">
      <c r="A11" s="27" t="s">
        <v>109</v>
      </c>
      <c r="B11" s="27" t="s">
        <v>418</v>
      </c>
      <c r="C11" s="27" t="s">
        <v>31</v>
      </c>
      <c r="D11" s="27">
        <v>0.86699999999999999</v>
      </c>
      <c r="E11" s="27">
        <v>0.91700000000000004</v>
      </c>
      <c r="F11" s="27">
        <v>1</v>
      </c>
    </row>
    <row r="12" spans="1:6" x14ac:dyDescent="0.25">
      <c r="A12" s="27" t="s">
        <v>109</v>
      </c>
      <c r="B12" s="27" t="s">
        <v>419</v>
      </c>
      <c r="C12" s="27" t="s">
        <v>31</v>
      </c>
      <c r="D12" s="27">
        <v>0.86699999999999999</v>
      </c>
      <c r="E12" s="27">
        <v>0.91700000000000004</v>
      </c>
      <c r="F12" s="27">
        <v>1</v>
      </c>
    </row>
    <row r="13" spans="1:6" x14ac:dyDescent="0.25">
      <c r="A13" s="27" t="s">
        <v>109</v>
      </c>
      <c r="B13" s="27" t="s">
        <v>420</v>
      </c>
      <c r="C13" s="27" t="s">
        <v>31</v>
      </c>
      <c r="D13" s="27">
        <v>0.86699999999999999</v>
      </c>
      <c r="E13" s="27">
        <v>0.91700000000000004</v>
      </c>
      <c r="F13" s="27">
        <v>1</v>
      </c>
    </row>
    <row r="14" spans="1:6" x14ac:dyDescent="0.25">
      <c r="A14" s="27" t="s">
        <v>151</v>
      </c>
      <c r="B14" s="27" t="s">
        <v>421</v>
      </c>
      <c r="C14" s="27" t="s">
        <v>31</v>
      </c>
      <c r="D14" s="27">
        <v>0.90900000000000003</v>
      </c>
      <c r="E14" s="27">
        <v>0.91700000000000004</v>
      </c>
      <c r="F14" s="27">
        <v>1</v>
      </c>
    </row>
    <row r="15" spans="1:6" x14ac:dyDescent="0.25">
      <c r="A15" s="27" t="s">
        <v>151</v>
      </c>
      <c r="B15" s="27" t="s">
        <v>422</v>
      </c>
      <c r="C15" s="27" t="s">
        <v>31</v>
      </c>
      <c r="D15" s="27">
        <v>0.90900000000000003</v>
      </c>
      <c r="E15" s="27">
        <v>0.91700000000000004</v>
      </c>
      <c r="F15" s="27">
        <v>1</v>
      </c>
    </row>
    <row r="16" spans="1:6" x14ac:dyDescent="0.25">
      <c r="A16" s="27" t="s">
        <v>151</v>
      </c>
      <c r="B16" s="27" t="s">
        <v>423</v>
      </c>
      <c r="C16" s="27" t="s">
        <v>31</v>
      </c>
      <c r="D16" s="27">
        <v>0.86699999999999999</v>
      </c>
      <c r="E16" s="27">
        <v>0.91700000000000004</v>
      </c>
      <c r="F16" s="27">
        <v>1</v>
      </c>
    </row>
    <row r="17" spans="1:6" x14ac:dyDescent="0.25">
      <c r="A17" s="27" t="s">
        <v>151</v>
      </c>
      <c r="B17" s="27" t="s">
        <v>424</v>
      </c>
      <c r="C17" s="27" t="s">
        <v>31</v>
      </c>
      <c r="D17" s="27">
        <v>0.86699999999999999</v>
      </c>
      <c r="E17" s="27">
        <v>0.91700000000000004</v>
      </c>
      <c r="F17" s="27">
        <v>1</v>
      </c>
    </row>
    <row r="18" spans="1:6" x14ac:dyDescent="0.25">
      <c r="A18" s="27" t="s">
        <v>151</v>
      </c>
      <c r="B18" s="27" t="s">
        <v>425</v>
      </c>
      <c r="C18" s="27" t="s">
        <v>31</v>
      </c>
      <c r="D18" s="27">
        <v>0.86699999999999999</v>
      </c>
      <c r="E18" s="27">
        <v>0.91700000000000004</v>
      </c>
      <c r="F18" s="27">
        <v>1</v>
      </c>
    </row>
    <row r="19" spans="1:6" x14ac:dyDescent="0.25">
      <c r="A19" s="27" t="s">
        <v>141</v>
      </c>
      <c r="B19" s="27" t="s">
        <v>426</v>
      </c>
      <c r="C19" s="27" t="s">
        <v>74</v>
      </c>
      <c r="D19" s="27">
        <v>0.90900000000000003</v>
      </c>
      <c r="E19" s="27">
        <v>0.91700000000000004</v>
      </c>
      <c r="F19" s="27">
        <v>1</v>
      </c>
    </row>
    <row r="20" spans="1:6" x14ac:dyDescent="0.25">
      <c r="A20" s="27" t="s">
        <v>141</v>
      </c>
      <c r="B20" s="27" t="s">
        <v>427</v>
      </c>
      <c r="C20" s="27" t="s">
        <v>74</v>
      </c>
      <c r="D20" s="27">
        <v>0.86699999999999999</v>
      </c>
      <c r="E20" s="27">
        <v>0.91700000000000004</v>
      </c>
      <c r="F20" s="27">
        <v>1</v>
      </c>
    </row>
    <row r="21" spans="1:6" x14ac:dyDescent="0.25">
      <c r="A21" s="27" t="s">
        <v>141</v>
      </c>
      <c r="B21" s="27" t="s">
        <v>428</v>
      </c>
      <c r="C21" s="27" t="s">
        <v>74</v>
      </c>
      <c r="D21" s="27">
        <v>0.86699999999999999</v>
      </c>
      <c r="E21" s="27">
        <v>0.91700000000000004</v>
      </c>
      <c r="F21" s="27">
        <v>1</v>
      </c>
    </row>
    <row r="22" spans="1:6" x14ac:dyDescent="0.25">
      <c r="A22" s="27" t="s">
        <v>141</v>
      </c>
      <c r="B22" s="27" t="s">
        <v>429</v>
      </c>
      <c r="C22" s="27" t="s">
        <v>74</v>
      </c>
      <c r="D22" s="27">
        <v>0.86699999999999999</v>
      </c>
      <c r="E22" s="27">
        <v>0.91700000000000004</v>
      </c>
      <c r="F22" s="27">
        <v>1</v>
      </c>
    </row>
    <row r="23" spans="1:6" x14ac:dyDescent="0.25">
      <c r="A23" s="27" t="s">
        <v>141</v>
      </c>
      <c r="B23" s="27" t="s">
        <v>430</v>
      </c>
      <c r="C23" s="27" t="s">
        <v>74</v>
      </c>
      <c r="D23" s="27">
        <v>0.86699999999999999</v>
      </c>
      <c r="E23" s="27">
        <v>0.91700000000000004</v>
      </c>
      <c r="F23" s="27">
        <v>1</v>
      </c>
    </row>
    <row r="24" spans="1:6" x14ac:dyDescent="0.25">
      <c r="A24" s="27" t="s">
        <v>141</v>
      </c>
      <c r="B24" s="27" t="s">
        <v>431</v>
      </c>
      <c r="C24" s="27" t="s">
        <v>74</v>
      </c>
      <c r="D24" s="27">
        <v>0.86699999999999999</v>
      </c>
      <c r="E24" s="27">
        <v>0.91700000000000004</v>
      </c>
      <c r="F24" s="27">
        <v>1</v>
      </c>
    </row>
    <row r="25" spans="1:6" x14ac:dyDescent="0.25">
      <c r="A25" s="27" t="s">
        <v>141</v>
      </c>
      <c r="B25" s="27" t="s">
        <v>432</v>
      </c>
      <c r="C25" s="27" t="s">
        <v>74</v>
      </c>
      <c r="D25" s="27">
        <v>0.86699999999999999</v>
      </c>
      <c r="E25" s="27">
        <v>0.91700000000000004</v>
      </c>
      <c r="F25" s="27">
        <v>1</v>
      </c>
    </row>
    <row r="26" spans="1:6" x14ac:dyDescent="0.25">
      <c r="A26" s="27" t="s">
        <v>141</v>
      </c>
      <c r="B26" s="27" t="s">
        <v>433</v>
      </c>
      <c r="C26" s="27" t="s">
        <v>74</v>
      </c>
      <c r="D26" s="27">
        <v>0.86699999999999999</v>
      </c>
      <c r="E26" s="27">
        <v>0.91700000000000004</v>
      </c>
      <c r="F26" s="27">
        <v>0.75</v>
      </c>
    </row>
    <row r="27" spans="1:6" x14ac:dyDescent="0.25">
      <c r="A27" s="27" t="s">
        <v>141</v>
      </c>
      <c r="B27" s="27" t="s">
        <v>434</v>
      </c>
      <c r="C27" s="27" t="s">
        <v>74</v>
      </c>
      <c r="D27" s="27">
        <v>0.86699999999999999</v>
      </c>
      <c r="E27" s="27">
        <v>0.91700000000000004</v>
      </c>
      <c r="F27" s="27">
        <v>0.75</v>
      </c>
    </row>
    <row r="28" spans="1:6" x14ac:dyDescent="0.25">
      <c r="A28" s="27" t="s">
        <v>94</v>
      </c>
      <c r="B28" s="27" t="s">
        <v>421</v>
      </c>
      <c r="C28" s="27" t="s">
        <v>31</v>
      </c>
      <c r="D28" s="27">
        <v>0.90900000000000003</v>
      </c>
      <c r="E28" s="27">
        <v>0.91700000000000004</v>
      </c>
      <c r="F28" s="27">
        <v>1</v>
      </c>
    </row>
    <row r="29" spans="1:6" x14ac:dyDescent="0.25">
      <c r="A29" s="27" t="s">
        <v>94</v>
      </c>
      <c r="B29" s="27" t="s">
        <v>422</v>
      </c>
      <c r="C29" s="27" t="s">
        <v>31</v>
      </c>
      <c r="D29" s="27">
        <v>0.90900000000000003</v>
      </c>
      <c r="E29" s="27">
        <v>0.91700000000000004</v>
      </c>
      <c r="F29" s="27">
        <v>1</v>
      </c>
    </row>
    <row r="30" spans="1:6" x14ac:dyDescent="0.25">
      <c r="A30" s="27" t="s">
        <v>94</v>
      </c>
      <c r="B30" s="27" t="s">
        <v>423</v>
      </c>
      <c r="C30" s="27" t="s">
        <v>31</v>
      </c>
      <c r="D30" s="27">
        <v>0.86699999999999999</v>
      </c>
      <c r="E30" s="27">
        <v>0.91700000000000004</v>
      </c>
      <c r="F30" s="27">
        <v>1</v>
      </c>
    </row>
    <row r="31" spans="1:6" x14ac:dyDescent="0.25">
      <c r="A31" s="27" t="s">
        <v>94</v>
      </c>
      <c r="B31" s="27" t="s">
        <v>434</v>
      </c>
      <c r="C31" s="27" t="s">
        <v>31</v>
      </c>
      <c r="D31" s="27">
        <v>0.86699999999999999</v>
      </c>
      <c r="E31" s="27">
        <v>0.91700000000000004</v>
      </c>
      <c r="F31" s="27">
        <v>1</v>
      </c>
    </row>
    <row r="32" spans="1:6" x14ac:dyDescent="0.25">
      <c r="A32" s="27" t="s">
        <v>127</v>
      </c>
      <c r="B32" s="27" t="s">
        <v>444</v>
      </c>
      <c r="C32" s="27" t="s">
        <v>31</v>
      </c>
      <c r="D32" s="27">
        <v>0.86699999999999999</v>
      </c>
      <c r="E32" s="27">
        <v>0.91700000000000004</v>
      </c>
      <c r="F32" s="27">
        <v>1</v>
      </c>
    </row>
    <row r="33" spans="1:6" x14ac:dyDescent="0.25">
      <c r="A33" s="27" t="s">
        <v>127</v>
      </c>
      <c r="B33" s="27" t="s">
        <v>445</v>
      </c>
      <c r="C33" s="27" t="s">
        <v>31</v>
      </c>
      <c r="D33" s="27">
        <v>0.86699999999999999</v>
      </c>
      <c r="E33" s="27">
        <v>0.91700000000000004</v>
      </c>
      <c r="F33" s="27">
        <v>1</v>
      </c>
    </row>
    <row r="34" spans="1:6" x14ac:dyDescent="0.25">
      <c r="A34" s="27" t="s">
        <v>127</v>
      </c>
      <c r="B34" s="27" t="s">
        <v>446</v>
      </c>
      <c r="C34" s="27" t="s">
        <v>31</v>
      </c>
      <c r="D34" s="27">
        <v>0.86699999999999999</v>
      </c>
      <c r="E34" s="27">
        <v>0.91700000000000004</v>
      </c>
      <c r="F34" s="27">
        <v>1</v>
      </c>
    </row>
    <row r="35" spans="1:6" x14ac:dyDescent="0.25">
      <c r="A35" s="27" t="s">
        <v>127</v>
      </c>
      <c r="B35" s="27" t="s">
        <v>447</v>
      </c>
      <c r="C35" s="27" t="s">
        <v>31</v>
      </c>
      <c r="D35" s="27">
        <v>0.86699999999999999</v>
      </c>
      <c r="E35" s="27">
        <v>0.91700000000000004</v>
      </c>
      <c r="F35" s="27">
        <v>1</v>
      </c>
    </row>
    <row r="36" spans="1:6" x14ac:dyDescent="0.25">
      <c r="A36" s="27" t="s">
        <v>129</v>
      </c>
      <c r="B36" s="27" t="s">
        <v>421</v>
      </c>
      <c r="C36" s="27" t="s">
        <v>31</v>
      </c>
      <c r="D36" s="27">
        <v>0.90900000000000003</v>
      </c>
      <c r="E36" s="27">
        <v>0.91700000000000004</v>
      </c>
      <c r="F36" s="27">
        <v>1</v>
      </c>
    </row>
    <row r="37" spans="1:6" x14ac:dyDescent="0.25">
      <c r="A37" s="27" t="s">
        <v>129</v>
      </c>
      <c r="B37" s="27" t="s">
        <v>422</v>
      </c>
      <c r="C37" s="27" t="s">
        <v>31</v>
      </c>
      <c r="D37" s="27">
        <v>0.90900000000000003</v>
      </c>
      <c r="E37" s="27">
        <v>0.91700000000000004</v>
      </c>
      <c r="F37" s="27">
        <v>1</v>
      </c>
    </row>
    <row r="38" spans="1:6" x14ac:dyDescent="0.25">
      <c r="A38" s="27" t="s">
        <v>129</v>
      </c>
      <c r="B38" s="27" t="s">
        <v>423</v>
      </c>
      <c r="C38" s="27" t="s">
        <v>31</v>
      </c>
      <c r="D38" s="27">
        <v>0.86699999999999999</v>
      </c>
      <c r="E38" s="27">
        <v>0.91700000000000004</v>
      </c>
      <c r="F38" s="27">
        <v>1</v>
      </c>
    </row>
    <row r="39" spans="1:6" x14ac:dyDescent="0.25">
      <c r="A39" s="27" t="s">
        <v>129</v>
      </c>
      <c r="B39" s="27" t="s">
        <v>449</v>
      </c>
      <c r="C39" s="27" t="s">
        <v>31</v>
      </c>
      <c r="D39" s="27">
        <v>0.86699999999999999</v>
      </c>
      <c r="E39" s="27">
        <v>0.91700000000000004</v>
      </c>
      <c r="F39" s="27">
        <v>1</v>
      </c>
    </row>
    <row r="40" spans="1:6" x14ac:dyDescent="0.25">
      <c r="A40" s="27" t="s">
        <v>129</v>
      </c>
      <c r="B40" s="27" t="s">
        <v>450</v>
      </c>
      <c r="C40" s="27" t="s">
        <v>31</v>
      </c>
      <c r="D40" s="27">
        <v>0.86699999999999999</v>
      </c>
      <c r="E40" s="27">
        <v>0.91700000000000004</v>
      </c>
      <c r="F40" s="27">
        <v>1</v>
      </c>
    </row>
    <row r="41" spans="1:6" x14ac:dyDescent="0.25">
      <c r="A41" s="27" t="s">
        <v>129</v>
      </c>
      <c r="B41" s="27" t="s">
        <v>451</v>
      </c>
      <c r="C41" s="27" t="s">
        <v>31</v>
      </c>
      <c r="D41" s="27">
        <v>0.86699999999999999</v>
      </c>
      <c r="E41" s="27">
        <v>0.91700000000000004</v>
      </c>
      <c r="F41" s="27">
        <v>1</v>
      </c>
    </row>
    <row r="42" spans="1:6" x14ac:dyDescent="0.25">
      <c r="A42" s="27" t="s">
        <v>129</v>
      </c>
      <c r="B42" s="27" t="s">
        <v>452</v>
      </c>
      <c r="C42" s="27" t="s">
        <v>31</v>
      </c>
      <c r="D42" s="27">
        <v>0.86699999999999999</v>
      </c>
      <c r="E42" s="27">
        <v>0.91700000000000004</v>
      </c>
      <c r="F42" s="27">
        <v>1</v>
      </c>
    </row>
    <row r="43" spans="1:6" x14ac:dyDescent="0.25">
      <c r="A43" s="27" t="s">
        <v>129</v>
      </c>
      <c r="B43" s="27" t="s">
        <v>420</v>
      </c>
      <c r="C43" s="27" t="s">
        <v>31</v>
      </c>
      <c r="D43" s="27">
        <v>0.86699999999999999</v>
      </c>
      <c r="E43" s="27">
        <v>0.91700000000000004</v>
      </c>
      <c r="F43" s="27">
        <v>1</v>
      </c>
    </row>
    <row r="44" spans="1:6" x14ac:dyDescent="0.25">
      <c r="A44" s="27" t="s">
        <v>134</v>
      </c>
      <c r="B44" s="27" t="s">
        <v>426</v>
      </c>
      <c r="C44" s="27" t="s">
        <v>31</v>
      </c>
      <c r="D44" s="27">
        <v>0.86699999999999999</v>
      </c>
      <c r="E44" s="27">
        <v>0.91700000000000004</v>
      </c>
      <c r="F44" s="27">
        <v>1</v>
      </c>
    </row>
    <row r="45" spans="1:6" x14ac:dyDescent="0.25">
      <c r="A45" s="27" t="s">
        <v>134</v>
      </c>
      <c r="B45" s="27" t="s">
        <v>453</v>
      </c>
      <c r="C45" s="27" t="s">
        <v>31</v>
      </c>
      <c r="D45" s="27">
        <v>0.86699999999999999</v>
      </c>
      <c r="E45" s="27">
        <v>0.91700000000000004</v>
      </c>
      <c r="F45" s="27">
        <v>1</v>
      </c>
    </row>
    <row r="46" spans="1:6" x14ac:dyDescent="0.25">
      <c r="A46" s="27" t="s">
        <v>99</v>
      </c>
      <c r="B46" s="27" t="s">
        <v>440</v>
      </c>
      <c r="C46" s="27" t="s">
        <v>38</v>
      </c>
      <c r="D46" s="27">
        <v>0.90900000000000003</v>
      </c>
      <c r="E46" s="27">
        <v>0.91700000000000004</v>
      </c>
      <c r="F46" s="27">
        <v>1</v>
      </c>
    </row>
    <row r="47" spans="1:6" x14ac:dyDescent="0.25">
      <c r="A47" s="27" t="s">
        <v>99</v>
      </c>
      <c r="B47" s="27" t="s">
        <v>441</v>
      </c>
      <c r="C47" s="27" t="s">
        <v>38</v>
      </c>
      <c r="D47" s="27">
        <v>0.90900000000000003</v>
      </c>
      <c r="E47" s="27">
        <v>0.91700000000000004</v>
      </c>
      <c r="F47" s="27">
        <v>1</v>
      </c>
    </row>
    <row r="48" spans="1:6" x14ac:dyDescent="0.25">
      <c r="A48" s="27" t="s">
        <v>99</v>
      </c>
      <c r="B48" s="27" t="s">
        <v>427</v>
      </c>
      <c r="C48" s="27" t="s">
        <v>38</v>
      </c>
      <c r="D48" s="27">
        <v>0.90900000000000003</v>
      </c>
      <c r="E48" s="27">
        <v>0.91700000000000004</v>
      </c>
      <c r="F48" s="27">
        <v>1</v>
      </c>
    </row>
    <row r="49" spans="1:6" x14ac:dyDescent="0.25">
      <c r="A49" s="27" t="s">
        <v>99</v>
      </c>
      <c r="B49" s="27" t="s">
        <v>442</v>
      </c>
      <c r="C49" s="27" t="s">
        <v>38</v>
      </c>
      <c r="D49" s="27">
        <v>0.90900000000000003</v>
      </c>
      <c r="E49" s="27">
        <v>0.91700000000000004</v>
      </c>
      <c r="F49" s="27">
        <v>1</v>
      </c>
    </row>
    <row r="50" spans="1:6" x14ac:dyDescent="0.25">
      <c r="A50" s="27" t="s">
        <v>97</v>
      </c>
      <c r="B50" s="27" t="s">
        <v>435</v>
      </c>
      <c r="C50" s="27" t="s">
        <v>38</v>
      </c>
      <c r="D50" s="27">
        <v>0.90900000000000003</v>
      </c>
      <c r="E50" s="27">
        <v>0.91700000000000004</v>
      </c>
      <c r="F50" s="27">
        <v>0.7</v>
      </c>
    </row>
    <row r="51" spans="1:6" x14ac:dyDescent="0.25">
      <c r="A51" s="27" t="s">
        <v>97</v>
      </c>
      <c r="B51" s="27" t="s">
        <v>436</v>
      </c>
      <c r="C51" s="27" t="s">
        <v>38</v>
      </c>
      <c r="D51" s="27">
        <v>0.86699999999999999</v>
      </c>
      <c r="E51" s="27">
        <v>0.91700000000000004</v>
      </c>
      <c r="F51" s="27">
        <v>0.7</v>
      </c>
    </row>
    <row r="52" spans="1:6" x14ac:dyDescent="0.25">
      <c r="A52" s="27" t="s">
        <v>97</v>
      </c>
      <c r="B52" s="27" t="s">
        <v>437</v>
      </c>
      <c r="C52" s="27" t="s">
        <v>38</v>
      </c>
      <c r="D52" s="27">
        <v>0.86699999999999999</v>
      </c>
      <c r="E52" s="27">
        <v>0.91700000000000004</v>
      </c>
      <c r="F52" s="27">
        <v>0.7</v>
      </c>
    </row>
    <row r="53" spans="1:6" x14ac:dyDescent="0.25">
      <c r="A53" s="27" t="s">
        <v>97</v>
      </c>
      <c r="B53" s="27" t="s">
        <v>418</v>
      </c>
      <c r="C53" s="27" t="s">
        <v>38</v>
      </c>
      <c r="D53" s="27">
        <v>0.86699999999999999</v>
      </c>
      <c r="E53" s="27">
        <v>0.91700000000000004</v>
      </c>
      <c r="F53" s="27">
        <v>0.7</v>
      </c>
    </row>
    <row r="54" spans="1:6" x14ac:dyDescent="0.25">
      <c r="A54" s="27" t="s">
        <v>97</v>
      </c>
      <c r="B54" s="27" t="s">
        <v>438</v>
      </c>
      <c r="C54" s="27" t="s">
        <v>38</v>
      </c>
      <c r="D54" s="27">
        <v>0.86699999999999999</v>
      </c>
      <c r="E54" s="27">
        <v>0.91700000000000004</v>
      </c>
      <c r="F54" s="27">
        <v>0.7</v>
      </c>
    </row>
    <row r="55" spans="1:6" x14ac:dyDescent="0.25">
      <c r="A55" s="27" t="s">
        <v>97</v>
      </c>
      <c r="B55" s="27" t="s">
        <v>439</v>
      </c>
      <c r="C55" s="27" t="s">
        <v>38</v>
      </c>
      <c r="D55" s="27">
        <v>0.86699999999999999</v>
      </c>
      <c r="E55" s="27">
        <v>0.91700000000000004</v>
      </c>
      <c r="F55" s="27">
        <v>0.7</v>
      </c>
    </row>
    <row r="56" spans="1:6" x14ac:dyDescent="0.25">
      <c r="A56" s="27" t="s">
        <v>92</v>
      </c>
      <c r="B56" s="27" t="s">
        <v>435</v>
      </c>
      <c r="C56" s="27" t="s">
        <v>38</v>
      </c>
      <c r="D56" s="27">
        <v>0.90900000000000003</v>
      </c>
      <c r="E56" s="27">
        <v>0.91700000000000004</v>
      </c>
      <c r="F56" s="27">
        <v>1</v>
      </c>
    </row>
    <row r="57" spans="1:6" x14ac:dyDescent="0.25">
      <c r="A57" s="27" t="s">
        <v>92</v>
      </c>
      <c r="B57" s="27" t="s">
        <v>443</v>
      </c>
      <c r="C57" s="27" t="s">
        <v>38</v>
      </c>
      <c r="D57" s="27">
        <v>0.90900000000000003</v>
      </c>
      <c r="E57" s="27">
        <v>0.91700000000000004</v>
      </c>
      <c r="F57" s="27">
        <v>1</v>
      </c>
    </row>
    <row r="58" spans="1:6" x14ac:dyDescent="0.25">
      <c r="A58" s="27" t="s">
        <v>92</v>
      </c>
      <c r="B58" s="27" t="s">
        <v>422</v>
      </c>
      <c r="C58" s="27" t="s">
        <v>38</v>
      </c>
      <c r="D58" s="27">
        <v>0.90900000000000003</v>
      </c>
      <c r="E58" s="27">
        <v>0.91700000000000004</v>
      </c>
      <c r="F58" s="27">
        <v>1</v>
      </c>
    </row>
    <row r="59" spans="1:6" x14ac:dyDescent="0.25">
      <c r="A59" s="27" t="s">
        <v>92</v>
      </c>
      <c r="B59" s="27" t="s">
        <v>423</v>
      </c>
      <c r="C59" s="27" t="s">
        <v>38</v>
      </c>
      <c r="D59" s="27">
        <v>0.90900000000000003</v>
      </c>
      <c r="E59" s="27">
        <v>0.91700000000000004</v>
      </c>
      <c r="F59" s="27">
        <v>1</v>
      </c>
    </row>
    <row r="60" spans="1:6" x14ac:dyDescent="0.25">
      <c r="A60" s="27" t="s">
        <v>92</v>
      </c>
      <c r="B60" s="27" t="s">
        <v>434</v>
      </c>
      <c r="C60" s="27" t="s">
        <v>38</v>
      </c>
      <c r="D60" s="27">
        <v>0.90900000000000003</v>
      </c>
      <c r="E60" s="27">
        <v>0.91700000000000004</v>
      </c>
      <c r="F60" s="27">
        <v>1</v>
      </c>
    </row>
    <row r="61" spans="1:6" x14ac:dyDescent="0.25">
      <c r="A61" s="27" t="s">
        <v>145</v>
      </c>
      <c r="B61" s="27" t="s">
        <v>435</v>
      </c>
      <c r="C61" s="27" t="s">
        <v>31</v>
      </c>
      <c r="D61" s="27">
        <v>0.86699999999999999</v>
      </c>
      <c r="E61" s="27">
        <v>0.91700000000000004</v>
      </c>
      <c r="F61" s="27">
        <v>1</v>
      </c>
    </row>
    <row r="62" spans="1:6" x14ac:dyDescent="0.25">
      <c r="A62" s="27" t="s">
        <v>145</v>
      </c>
      <c r="B62" s="27" t="s">
        <v>454</v>
      </c>
      <c r="C62" s="27" t="s">
        <v>31</v>
      </c>
      <c r="D62" s="27">
        <v>0.86699999999999999</v>
      </c>
      <c r="E62" s="27">
        <v>0.91700000000000004</v>
      </c>
      <c r="F62" s="27">
        <v>1</v>
      </c>
    </row>
    <row r="63" spans="1:6" x14ac:dyDescent="0.25">
      <c r="A63" s="27" t="s">
        <v>145</v>
      </c>
      <c r="B63" s="27" t="s">
        <v>455</v>
      </c>
      <c r="C63" s="27" t="s">
        <v>31</v>
      </c>
      <c r="D63" s="27">
        <v>0.86699999999999999</v>
      </c>
      <c r="E63" s="27">
        <v>0.91700000000000004</v>
      </c>
      <c r="F63" s="27">
        <v>1</v>
      </c>
    </row>
    <row r="64" spans="1:6" x14ac:dyDescent="0.25">
      <c r="A64" s="27" t="s">
        <v>145</v>
      </c>
      <c r="B64" s="27" t="s">
        <v>456</v>
      </c>
      <c r="C64" s="27" t="s">
        <v>31</v>
      </c>
      <c r="D64" s="27">
        <v>0.86699999999999999</v>
      </c>
      <c r="E64" s="27">
        <v>0.91700000000000004</v>
      </c>
      <c r="F64" s="27">
        <v>1</v>
      </c>
    </row>
    <row r="65" spans="1:6" x14ac:dyDescent="0.25">
      <c r="A65" s="27" t="s">
        <v>89</v>
      </c>
      <c r="B65" s="27" t="s">
        <v>421</v>
      </c>
      <c r="C65" s="27" t="s">
        <v>31</v>
      </c>
      <c r="D65" s="27">
        <v>0.90900000000000003</v>
      </c>
      <c r="E65" s="27">
        <v>0.91700000000000004</v>
      </c>
      <c r="F65" s="27">
        <v>1</v>
      </c>
    </row>
    <row r="66" spans="1:6" x14ac:dyDescent="0.25">
      <c r="A66" s="27" t="s">
        <v>89</v>
      </c>
      <c r="B66" s="27" t="s">
        <v>422</v>
      </c>
      <c r="C66" s="27" t="s">
        <v>31</v>
      </c>
      <c r="D66" s="27">
        <v>0.86699999999999999</v>
      </c>
      <c r="E66" s="27">
        <v>0.91700000000000004</v>
      </c>
      <c r="F66" s="27">
        <v>1</v>
      </c>
    </row>
    <row r="67" spans="1:6" x14ac:dyDescent="0.25">
      <c r="A67" s="27" t="s">
        <v>89</v>
      </c>
      <c r="B67" s="27" t="s">
        <v>457</v>
      </c>
      <c r="C67" s="27" t="s">
        <v>31</v>
      </c>
      <c r="D67" s="27">
        <v>0.86699999999999999</v>
      </c>
      <c r="E67" s="27">
        <v>0.91700000000000004</v>
      </c>
      <c r="F67" s="27">
        <v>1</v>
      </c>
    </row>
    <row r="68" spans="1:6" x14ac:dyDescent="0.25">
      <c r="A68" s="27" t="s">
        <v>89</v>
      </c>
      <c r="B68" s="27" t="s">
        <v>458</v>
      </c>
      <c r="C68" s="27" t="s">
        <v>31</v>
      </c>
      <c r="D68" s="27">
        <v>0.86699999999999999</v>
      </c>
      <c r="E68" s="27">
        <v>0.91700000000000004</v>
      </c>
      <c r="F68" s="27">
        <v>1</v>
      </c>
    </row>
    <row r="69" spans="1:6" x14ac:dyDescent="0.25">
      <c r="A69" s="27" t="s">
        <v>87</v>
      </c>
      <c r="B69" s="27" t="s">
        <v>459</v>
      </c>
      <c r="C69" s="27" t="s">
        <v>38</v>
      </c>
      <c r="D69" s="27">
        <v>0.86699999999999999</v>
      </c>
      <c r="E69" s="27">
        <v>0.91700000000000004</v>
      </c>
      <c r="F69" s="27">
        <v>1</v>
      </c>
    </row>
    <row r="70" spans="1:6" x14ac:dyDescent="0.25">
      <c r="A70" s="27" t="s">
        <v>87</v>
      </c>
      <c r="B70" s="27" t="s">
        <v>460</v>
      </c>
      <c r="C70" s="27" t="s">
        <v>38</v>
      </c>
      <c r="D70" s="27">
        <v>0.86699999999999999</v>
      </c>
      <c r="E70" s="27">
        <v>0.91700000000000004</v>
      </c>
      <c r="F70" s="27">
        <v>1</v>
      </c>
    </row>
    <row r="71" spans="1:6" x14ac:dyDescent="0.25">
      <c r="A71" s="27" t="s">
        <v>87</v>
      </c>
      <c r="B71" s="27" t="s">
        <v>1738</v>
      </c>
      <c r="C71" s="27" t="s">
        <v>38</v>
      </c>
      <c r="D71" s="27">
        <v>0.86699999999999999</v>
      </c>
      <c r="E71" s="27">
        <v>0.91700000000000004</v>
      </c>
      <c r="F71" s="27">
        <v>1</v>
      </c>
    </row>
    <row r="72" spans="1:6" x14ac:dyDescent="0.25">
      <c r="A72" s="27" t="s">
        <v>198</v>
      </c>
      <c r="B72" s="27" t="s">
        <v>448</v>
      </c>
      <c r="C72" s="27" t="s">
        <v>38</v>
      </c>
      <c r="D72" s="27">
        <v>0.86699999999999999</v>
      </c>
      <c r="E72" s="27">
        <v>0.91700000000000004</v>
      </c>
      <c r="F72" s="27">
        <v>1</v>
      </c>
    </row>
    <row r="73" spans="1:6" x14ac:dyDescent="0.25">
      <c r="A73" s="27" t="s">
        <v>374</v>
      </c>
      <c r="B73" s="27" t="s">
        <v>448</v>
      </c>
      <c r="C73" s="27" t="s">
        <v>38</v>
      </c>
      <c r="D73" s="27">
        <v>0.90900000000000003</v>
      </c>
      <c r="E73" s="27">
        <v>0.91700000000000004</v>
      </c>
      <c r="F73" s="27">
        <v>1</v>
      </c>
    </row>
    <row r="74" spans="1:6" x14ac:dyDescent="0.25">
      <c r="A74" s="27" t="s">
        <v>118</v>
      </c>
      <c r="B74" s="27" t="s">
        <v>448</v>
      </c>
      <c r="C74" s="27" t="s">
        <v>38</v>
      </c>
      <c r="D74" s="27">
        <v>0.90900000000000003</v>
      </c>
      <c r="E74" s="27">
        <v>0.91700000000000004</v>
      </c>
      <c r="F74" s="27">
        <v>1</v>
      </c>
    </row>
    <row r="75" spans="1:6" x14ac:dyDescent="0.25">
      <c r="A75" s="27" t="s">
        <v>120</v>
      </c>
      <c r="B75" s="27" t="s">
        <v>448</v>
      </c>
      <c r="C75" s="27" t="s">
        <v>38</v>
      </c>
      <c r="D75" s="27">
        <v>0.90900000000000003</v>
      </c>
      <c r="E75" s="27">
        <v>0.91700000000000004</v>
      </c>
      <c r="F75" s="27">
        <v>1</v>
      </c>
    </row>
    <row r="76" spans="1:6" x14ac:dyDescent="0.25">
      <c r="A76" s="27" t="s">
        <v>106</v>
      </c>
      <c r="B76" s="27" t="s">
        <v>448</v>
      </c>
      <c r="C76" s="27" t="s">
        <v>38</v>
      </c>
      <c r="D76" s="27">
        <v>0.90900000000000003</v>
      </c>
      <c r="E76" s="27">
        <v>0.91700000000000004</v>
      </c>
      <c r="F76" s="27">
        <v>1</v>
      </c>
    </row>
    <row r="77" spans="1:6" x14ac:dyDescent="0.25">
      <c r="A77" s="27" t="s">
        <v>183</v>
      </c>
      <c r="B77" s="27" t="s">
        <v>448</v>
      </c>
      <c r="C77" s="27" t="s">
        <v>38</v>
      </c>
      <c r="D77" s="27">
        <v>0.90900000000000003</v>
      </c>
      <c r="E77" s="27">
        <v>0.91700000000000004</v>
      </c>
      <c r="F77" s="27">
        <v>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7A282-5186-4E3E-B7A4-7ACF9BCCEAC1}">
  <sheetPr codeName="Sheet23"/>
  <dimension ref="A1:F306"/>
  <sheetViews>
    <sheetView zoomScaleNormal="100" workbookViewId="0">
      <selection activeCell="A4" sqref="A4"/>
    </sheetView>
  </sheetViews>
  <sheetFormatPr defaultColWidth="9.1796875" defaultRowHeight="12.5" x14ac:dyDescent="0.25"/>
  <cols>
    <col min="1" max="1" width="8.81640625" style="221" customWidth="1"/>
    <col min="2" max="2" width="24.81640625" style="221" customWidth="1"/>
    <col min="3" max="5" width="12.81640625" style="221" customWidth="1"/>
    <col min="6" max="6" width="8.81640625" style="221" customWidth="1"/>
    <col min="7" max="16384" width="9.1796875" style="222"/>
  </cols>
  <sheetData>
    <row r="1" spans="1:6" ht="25" x14ac:dyDescent="0.25">
      <c r="A1" s="6" t="s">
        <v>1683</v>
      </c>
      <c r="B1" s="6"/>
      <c r="C1" s="6"/>
      <c r="D1" s="6"/>
    </row>
    <row r="2" spans="1:6" ht="13" x14ac:dyDescent="0.3">
      <c r="A2" s="40"/>
      <c r="B2" s="305"/>
      <c r="C2" s="305"/>
      <c r="D2" s="305"/>
      <c r="E2" s="222"/>
      <c r="F2" s="222"/>
    </row>
    <row r="3" spans="1:6" ht="15" customHeight="1" x14ac:dyDescent="0.25">
      <c r="A3" s="306" t="s">
        <v>2050</v>
      </c>
      <c r="B3" s="222"/>
      <c r="C3" s="222"/>
      <c r="D3" s="222"/>
      <c r="E3" s="222"/>
      <c r="F3" s="222"/>
    </row>
    <row r="4" spans="1:6" ht="15" customHeight="1" x14ac:dyDescent="0.25">
      <c r="A4" s="306" t="s">
        <v>606</v>
      </c>
      <c r="B4" s="222"/>
      <c r="C4" s="222"/>
      <c r="D4" s="222"/>
      <c r="E4" s="222"/>
      <c r="F4" s="222"/>
    </row>
    <row r="5" spans="1:6" ht="15" customHeight="1" x14ac:dyDescent="0.25">
      <c r="A5" s="306" t="s">
        <v>607</v>
      </c>
      <c r="B5" s="222"/>
      <c r="C5" s="222"/>
      <c r="D5" s="222"/>
      <c r="E5" s="222"/>
      <c r="F5" s="222"/>
    </row>
    <row r="6" spans="1:6" ht="15" customHeight="1" x14ac:dyDescent="0.25">
      <c r="A6" s="306" t="s">
        <v>608</v>
      </c>
      <c r="B6" s="222"/>
      <c r="C6" s="222"/>
      <c r="D6" s="222"/>
      <c r="E6" s="222"/>
      <c r="F6" s="222"/>
    </row>
    <row r="7" spans="1:6" ht="15" customHeight="1" x14ac:dyDescent="0.25">
      <c r="A7" s="306" t="s">
        <v>609</v>
      </c>
      <c r="B7" s="222"/>
      <c r="C7" s="222"/>
      <c r="D7" s="222"/>
      <c r="E7" s="222"/>
      <c r="F7" s="222"/>
    </row>
    <row r="8" spans="1:6" ht="15" customHeight="1" x14ac:dyDescent="0.25">
      <c r="A8" s="222"/>
      <c r="B8" s="222"/>
      <c r="C8" s="222"/>
      <c r="D8" s="222"/>
      <c r="E8" s="222"/>
      <c r="F8" s="222"/>
    </row>
    <row r="9" spans="1:6" ht="15" customHeight="1" x14ac:dyDescent="0.25">
      <c r="A9" s="306" t="s">
        <v>3</v>
      </c>
      <c r="B9" s="222"/>
      <c r="C9" s="222"/>
      <c r="D9" s="222"/>
      <c r="E9" s="222"/>
      <c r="F9" s="222"/>
    </row>
    <row r="10" spans="1:6" x14ac:dyDescent="0.25">
      <c r="A10" s="7"/>
      <c r="B10" s="7"/>
      <c r="C10" s="43"/>
      <c r="D10" s="43"/>
      <c r="E10" s="43"/>
      <c r="F10" s="7"/>
    </row>
    <row r="11" spans="1:6" ht="15.5" x14ac:dyDescent="0.35">
      <c r="A11" s="350" t="s">
        <v>610</v>
      </c>
      <c r="B11" s="59"/>
      <c r="C11" s="59"/>
      <c r="D11" s="59"/>
      <c r="E11" s="59"/>
      <c r="F11" s="7"/>
    </row>
    <row r="12" spans="1:6" ht="26" x14ac:dyDescent="0.3">
      <c r="A12" s="236"/>
      <c r="B12" s="236"/>
      <c r="C12" s="351" t="s">
        <v>592</v>
      </c>
      <c r="D12" s="351" t="s">
        <v>612</v>
      </c>
      <c r="E12" s="351" t="s">
        <v>613</v>
      </c>
      <c r="F12" s="7"/>
    </row>
    <row r="13" spans="1:6" x14ac:dyDescent="0.25">
      <c r="A13" s="315" t="s">
        <v>21</v>
      </c>
      <c r="B13" s="348" t="s">
        <v>1684</v>
      </c>
      <c r="C13" s="198">
        <v>520</v>
      </c>
      <c r="D13" s="198">
        <v>555</v>
      </c>
      <c r="E13" s="198">
        <v>415</v>
      </c>
      <c r="F13" s="336"/>
    </row>
    <row r="14" spans="1:6" x14ac:dyDescent="0.25">
      <c r="A14" s="349"/>
      <c r="B14" s="348" t="s">
        <v>1685</v>
      </c>
      <c r="C14" s="315" t="s">
        <v>614</v>
      </c>
      <c r="D14" s="315" t="s">
        <v>614</v>
      </c>
      <c r="E14" s="315" t="s">
        <v>614</v>
      </c>
      <c r="F14" s="336"/>
    </row>
    <row r="15" spans="1:6" x14ac:dyDescent="0.25">
      <c r="A15" s="349"/>
      <c r="B15" s="348" t="s">
        <v>1686</v>
      </c>
      <c r="C15" s="198">
        <v>145</v>
      </c>
      <c r="D15" s="198">
        <v>145</v>
      </c>
      <c r="E15" s="315" t="s">
        <v>614</v>
      </c>
      <c r="F15" s="336"/>
    </row>
    <row r="16" spans="1:6" x14ac:dyDescent="0.25">
      <c r="A16" s="315" t="s">
        <v>54</v>
      </c>
      <c r="B16" s="302" t="s">
        <v>615</v>
      </c>
      <c r="C16" s="224">
        <v>16</v>
      </c>
      <c r="D16" s="224">
        <v>17</v>
      </c>
      <c r="E16" s="224">
        <v>12</v>
      </c>
      <c r="F16" s="7"/>
    </row>
    <row r="17" spans="1:6" x14ac:dyDescent="0.25">
      <c r="A17" s="349"/>
      <c r="B17" s="302" t="s">
        <v>1687</v>
      </c>
      <c r="C17" s="224">
        <v>10.5</v>
      </c>
      <c r="D17" s="224">
        <v>11.5</v>
      </c>
      <c r="E17" s="224">
        <v>8</v>
      </c>
      <c r="F17" s="7"/>
    </row>
    <row r="18" spans="1:6" x14ac:dyDescent="0.25">
      <c r="A18" s="316"/>
      <c r="B18" s="302" t="s">
        <v>616</v>
      </c>
      <c r="C18" s="224">
        <v>5</v>
      </c>
      <c r="D18" s="224">
        <v>6</v>
      </c>
      <c r="E18" s="224">
        <v>4</v>
      </c>
      <c r="F18" s="7"/>
    </row>
    <row r="19" spans="1:6" x14ac:dyDescent="0.25">
      <c r="A19" s="7"/>
      <c r="B19" s="7"/>
      <c r="C19" s="43"/>
      <c r="D19" s="43"/>
      <c r="E19" s="43"/>
      <c r="F19" s="7"/>
    </row>
    <row r="20" spans="1:6" x14ac:dyDescent="0.25">
      <c r="A20" s="7"/>
      <c r="B20" s="7"/>
      <c r="C20" s="43"/>
      <c r="D20" s="43"/>
      <c r="E20" s="43"/>
      <c r="F20" s="7"/>
    </row>
    <row r="21" spans="1:6" ht="15.5" x14ac:dyDescent="0.35">
      <c r="A21" s="350" t="s">
        <v>611</v>
      </c>
      <c r="B21" s="59"/>
      <c r="C21" s="59"/>
      <c r="D21" s="59"/>
      <c r="E21" s="59"/>
      <c r="F21" s="222"/>
    </row>
    <row r="22" spans="1:6" ht="26" x14ac:dyDescent="0.3">
      <c r="A22" s="236"/>
      <c r="B22" s="236"/>
      <c r="C22" s="351" t="s">
        <v>592</v>
      </c>
      <c r="D22" s="351" t="s">
        <v>612</v>
      </c>
      <c r="E22" s="351" t="s">
        <v>613</v>
      </c>
      <c r="F22" s="222"/>
    </row>
    <row r="23" spans="1:6" x14ac:dyDescent="0.25">
      <c r="A23" s="315" t="s">
        <v>21</v>
      </c>
      <c r="B23" s="348" t="s">
        <v>1684</v>
      </c>
      <c r="C23" s="198">
        <v>430</v>
      </c>
      <c r="D23" s="198">
        <v>390</v>
      </c>
      <c r="E23" s="198">
        <v>385</v>
      </c>
      <c r="F23" s="222"/>
    </row>
    <row r="24" spans="1:6" x14ac:dyDescent="0.25">
      <c r="A24" s="349"/>
      <c r="B24" s="348" t="s">
        <v>1685</v>
      </c>
      <c r="C24" s="315">
        <v>520</v>
      </c>
      <c r="D24" s="315">
        <v>440</v>
      </c>
      <c r="E24" s="315" t="s">
        <v>614</v>
      </c>
      <c r="F24" s="222"/>
    </row>
    <row r="25" spans="1:6" x14ac:dyDescent="0.25">
      <c r="A25" s="349"/>
      <c r="B25" s="348" t="s">
        <v>1686</v>
      </c>
      <c r="C25" s="198">
        <v>370</v>
      </c>
      <c r="D25" s="198">
        <v>335</v>
      </c>
      <c r="E25" s="315" t="s">
        <v>614</v>
      </c>
      <c r="F25" s="222"/>
    </row>
    <row r="26" spans="1:6" x14ac:dyDescent="0.25">
      <c r="A26" s="315" t="s">
        <v>54</v>
      </c>
      <c r="B26" s="302" t="s">
        <v>615</v>
      </c>
      <c r="C26" s="224">
        <v>13</v>
      </c>
      <c r="D26" s="224">
        <v>12</v>
      </c>
      <c r="E26" s="224">
        <v>12</v>
      </c>
      <c r="F26" s="222"/>
    </row>
    <row r="27" spans="1:6" x14ac:dyDescent="0.25">
      <c r="A27" s="349"/>
      <c r="B27" s="302" t="s">
        <v>1687</v>
      </c>
      <c r="C27" s="224">
        <v>8.5</v>
      </c>
      <c r="D27" s="224">
        <v>8</v>
      </c>
      <c r="E27" s="224">
        <v>8</v>
      </c>
      <c r="F27" s="222"/>
    </row>
    <row r="28" spans="1:6" x14ac:dyDescent="0.25">
      <c r="A28" s="316"/>
      <c r="B28" s="302" t="s">
        <v>616</v>
      </c>
      <c r="C28" s="224">
        <v>4</v>
      </c>
      <c r="D28" s="224">
        <v>4</v>
      </c>
      <c r="E28" s="224">
        <v>4</v>
      </c>
      <c r="F28" s="222"/>
    </row>
    <row r="29" spans="1:6" x14ac:dyDescent="0.25">
      <c r="A29" s="222"/>
      <c r="B29" s="222"/>
      <c r="C29" s="222"/>
      <c r="D29" s="222"/>
      <c r="E29" s="222"/>
      <c r="F29" s="222"/>
    </row>
    <row r="30" spans="1:6" x14ac:dyDescent="0.25">
      <c r="A30" s="222"/>
      <c r="B30" s="222"/>
      <c r="C30" s="222"/>
      <c r="D30" s="222"/>
      <c r="E30" s="222"/>
      <c r="F30" s="222"/>
    </row>
    <row r="31" spans="1:6" ht="15.5" x14ac:dyDescent="0.35">
      <c r="A31" s="350" t="s">
        <v>617</v>
      </c>
      <c r="B31" s="59"/>
      <c r="C31" s="59"/>
      <c r="D31" s="59"/>
      <c r="E31" s="222"/>
      <c r="F31" s="222"/>
    </row>
    <row r="32" spans="1:6" ht="26" x14ac:dyDescent="0.3">
      <c r="A32" s="302"/>
      <c r="B32" s="302"/>
      <c r="C32" s="351" t="s">
        <v>592</v>
      </c>
      <c r="D32" s="351" t="s">
        <v>613</v>
      </c>
      <c r="E32" s="222"/>
      <c r="F32" s="222"/>
    </row>
    <row r="33" spans="1:6" x14ac:dyDescent="0.25">
      <c r="A33" s="315" t="s">
        <v>21</v>
      </c>
      <c r="B33" s="348" t="s">
        <v>1684</v>
      </c>
      <c r="C33" s="198">
        <v>420</v>
      </c>
      <c r="D33" s="198">
        <v>360</v>
      </c>
      <c r="E33" s="222"/>
      <c r="F33" s="222"/>
    </row>
    <row r="34" spans="1:6" x14ac:dyDescent="0.25">
      <c r="A34" s="349"/>
      <c r="B34" s="348" t="s">
        <v>1685</v>
      </c>
      <c r="C34" s="315">
        <v>510</v>
      </c>
      <c r="D34" s="315">
        <v>410</v>
      </c>
      <c r="E34" s="222"/>
      <c r="F34" s="222"/>
    </row>
    <row r="35" spans="1:6" x14ac:dyDescent="0.25">
      <c r="A35" s="349"/>
      <c r="B35" s="348" t="s">
        <v>1686</v>
      </c>
      <c r="C35" s="198" t="s">
        <v>614</v>
      </c>
      <c r="D35" s="315" t="s">
        <v>614</v>
      </c>
      <c r="E35" s="222"/>
      <c r="F35" s="309"/>
    </row>
    <row r="36" spans="1:6" x14ac:dyDescent="0.25">
      <c r="A36" s="315" t="s">
        <v>54</v>
      </c>
      <c r="B36" s="302" t="s">
        <v>615</v>
      </c>
      <c r="C36" s="224">
        <v>13</v>
      </c>
      <c r="D36" s="224">
        <v>11</v>
      </c>
      <c r="E36" s="222"/>
      <c r="F36" s="309"/>
    </row>
    <row r="37" spans="1:6" x14ac:dyDescent="0.25">
      <c r="A37" s="349"/>
      <c r="B37" s="302" t="s">
        <v>1687</v>
      </c>
      <c r="C37" s="224">
        <v>8.5</v>
      </c>
      <c r="D37" s="224">
        <v>7.5</v>
      </c>
      <c r="E37" s="222"/>
      <c r="F37" s="309"/>
    </row>
    <row r="38" spans="1:6" x14ac:dyDescent="0.25">
      <c r="A38" s="316"/>
      <c r="B38" s="302" t="s">
        <v>616</v>
      </c>
      <c r="C38" s="224">
        <v>4</v>
      </c>
      <c r="D38" s="224">
        <v>4</v>
      </c>
      <c r="E38" s="222"/>
      <c r="F38" s="309"/>
    </row>
    <row r="39" spans="1:6" x14ac:dyDescent="0.25">
      <c r="A39" s="222"/>
      <c r="B39" s="309"/>
      <c r="C39" s="309"/>
      <c r="D39" s="309"/>
      <c r="E39" s="309"/>
      <c r="F39" s="309"/>
    </row>
    <row r="40" spans="1:6" x14ac:dyDescent="0.25">
      <c r="A40" s="222"/>
      <c r="B40" s="222"/>
      <c r="C40" s="222"/>
      <c r="D40" s="222"/>
      <c r="E40" s="43"/>
      <c r="F40" s="7"/>
    </row>
    <row r="41" spans="1:6" ht="15.5" x14ac:dyDescent="0.35">
      <c r="A41" s="350" t="s">
        <v>618</v>
      </c>
      <c r="B41" s="59"/>
      <c r="C41" s="59"/>
      <c r="D41" s="59"/>
      <c r="E41" s="59"/>
      <c r="F41" s="79"/>
    </row>
    <row r="42" spans="1:6" ht="26" x14ac:dyDescent="0.3">
      <c r="A42" s="302"/>
      <c r="B42" s="302"/>
      <c r="C42" s="351" t="s">
        <v>619</v>
      </c>
      <c r="D42" s="351" t="s">
        <v>620</v>
      </c>
      <c r="E42" s="352" t="s">
        <v>66</v>
      </c>
      <c r="F42" s="7"/>
    </row>
    <row r="43" spans="1:6" x14ac:dyDescent="0.25">
      <c r="A43" s="315" t="s">
        <v>21</v>
      </c>
      <c r="B43" s="348" t="s">
        <v>1684</v>
      </c>
      <c r="C43" s="198">
        <v>1140</v>
      </c>
      <c r="D43" s="198">
        <v>1350</v>
      </c>
      <c r="E43" s="198">
        <v>5870</v>
      </c>
      <c r="F43" s="7"/>
    </row>
    <row r="44" spans="1:6" x14ac:dyDescent="0.25">
      <c r="A44" s="349"/>
      <c r="B44" s="348" t="s">
        <v>1685</v>
      </c>
      <c r="C44" s="315">
        <v>1500</v>
      </c>
      <c r="D44" s="315">
        <v>1700</v>
      </c>
      <c r="E44" s="315">
        <v>7100</v>
      </c>
      <c r="F44" s="7"/>
    </row>
    <row r="45" spans="1:6" x14ac:dyDescent="0.25">
      <c r="A45" s="349"/>
      <c r="B45" s="348" t="s">
        <v>1686</v>
      </c>
      <c r="C45" s="198" t="s">
        <v>614</v>
      </c>
      <c r="D45" s="198" t="s">
        <v>614</v>
      </c>
      <c r="E45" s="198" t="s">
        <v>614</v>
      </c>
      <c r="F45" s="7"/>
    </row>
    <row r="46" spans="1:6" x14ac:dyDescent="0.25">
      <c r="A46" s="315" t="s">
        <v>54</v>
      </c>
      <c r="B46" s="302" t="s">
        <v>615</v>
      </c>
      <c r="C46" s="224">
        <v>34</v>
      </c>
      <c r="D46" s="224">
        <v>41</v>
      </c>
      <c r="E46" s="224">
        <v>176</v>
      </c>
      <c r="F46" s="7"/>
    </row>
    <row r="47" spans="1:6" x14ac:dyDescent="0.25">
      <c r="A47" s="349"/>
      <c r="B47" s="302" t="s">
        <v>1687</v>
      </c>
      <c r="C47" s="224">
        <v>22.5</v>
      </c>
      <c r="D47" s="224">
        <v>27.5</v>
      </c>
      <c r="E47" s="224">
        <v>117.5</v>
      </c>
      <c r="F47" s="7"/>
    </row>
    <row r="48" spans="1:6" x14ac:dyDescent="0.25">
      <c r="A48" s="316"/>
      <c r="B48" s="302" t="s">
        <v>616</v>
      </c>
      <c r="C48" s="224">
        <v>11</v>
      </c>
      <c r="D48" s="224">
        <v>14</v>
      </c>
      <c r="E48" s="224">
        <v>59</v>
      </c>
      <c r="F48" s="222"/>
    </row>
    <row r="49" s="222" customFormat="1" x14ac:dyDescent="0.25"/>
    <row r="50" s="222" customFormat="1" x14ac:dyDescent="0.25"/>
    <row r="51" s="222" customFormat="1" x14ac:dyDescent="0.25"/>
    <row r="52" s="222" customFormat="1" x14ac:dyDescent="0.25"/>
    <row r="53" s="222" customFormat="1" x14ac:dyDescent="0.25"/>
    <row r="54" s="222" customFormat="1" x14ac:dyDescent="0.25"/>
    <row r="55" s="222" customFormat="1" x14ac:dyDescent="0.25"/>
    <row r="56" s="222" customFormat="1" x14ac:dyDescent="0.25"/>
    <row r="57" s="222" customFormat="1" x14ac:dyDescent="0.25"/>
    <row r="58" s="222" customFormat="1" x14ac:dyDescent="0.25"/>
    <row r="59" s="222" customFormat="1" x14ac:dyDescent="0.25"/>
    <row r="60" s="222" customFormat="1" x14ac:dyDescent="0.25"/>
    <row r="61" s="222" customFormat="1" x14ac:dyDescent="0.25"/>
    <row r="62" s="222" customFormat="1" x14ac:dyDescent="0.25"/>
    <row r="63" s="222" customFormat="1" x14ac:dyDescent="0.25"/>
    <row r="64" s="222" customFormat="1" x14ac:dyDescent="0.25"/>
    <row r="65" s="222" customFormat="1" x14ac:dyDescent="0.25"/>
    <row r="66" s="222" customFormat="1" x14ac:dyDescent="0.25"/>
    <row r="67" s="222" customFormat="1" x14ac:dyDescent="0.25"/>
    <row r="68" s="222" customFormat="1" x14ac:dyDescent="0.25"/>
    <row r="69" s="222" customFormat="1" x14ac:dyDescent="0.25"/>
    <row r="70" s="222" customFormat="1" x14ac:dyDescent="0.25"/>
    <row r="71" s="222" customFormat="1" x14ac:dyDescent="0.25"/>
    <row r="72" s="222" customFormat="1" x14ac:dyDescent="0.25"/>
    <row r="73" s="222" customFormat="1" x14ac:dyDescent="0.25"/>
    <row r="74" s="222" customFormat="1" x14ac:dyDescent="0.25"/>
    <row r="75" s="222" customFormat="1" x14ac:dyDescent="0.25"/>
    <row r="76" s="222" customFormat="1" x14ac:dyDescent="0.25"/>
    <row r="77" s="222" customFormat="1" x14ac:dyDescent="0.25"/>
    <row r="78" s="222" customFormat="1" x14ac:dyDescent="0.25"/>
    <row r="79" s="222" customFormat="1" x14ac:dyDescent="0.25"/>
    <row r="80" s="222" customFormat="1" x14ac:dyDescent="0.25"/>
    <row r="81" s="222" customFormat="1" x14ac:dyDescent="0.25"/>
    <row r="82" s="222" customFormat="1" x14ac:dyDescent="0.25"/>
    <row r="83" s="222" customFormat="1" x14ac:dyDescent="0.25"/>
    <row r="84" s="222" customFormat="1" x14ac:dyDescent="0.25"/>
    <row r="85" s="222" customFormat="1" x14ac:dyDescent="0.25"/>
    <row r="86" s="222" customFormat="1" x14ac:dyDescent="0.25"/>
    <row r="87" s="222" customFormat="1" x14ac:dyDescent="0.25"/>
    <row r="88" s="222" customFormat="1" x14ac:dyDescent="0.25"/>
    <row r="89" s="222" customFormat="1" x14ac:dyDescent="0.25"/>
    <row r="90" s="222" customFormat="1" x14ac:dyDescent="0.25"/>
    <row r="91" s="222" customFormat="1" x14ac:dyDescent="0.25"/>
    <row r="92" s="222" customFormat="1" x14ac:dyDescent="0.25"/>
    <row r="93" s="222" customFormat="1" x14ac:dyDescent="0.25"/>
    <row r="94" s="222" customFormat="1" x14ac:dyDescent="0.25"/>
    <row r="95" s="222" customFormat="1" x14ac:dyDescent="0.25"/>
    <row r="96" s="222" customFormat="1" x14ac:dyDescent="0.25"/>
    <row r="97" s="222" customFormat="1" x14ac:dyDescent="0.25"/>
    <row r="98" s="222" customFormat="1" x14ac:dyDescent="0.25"/>
    <row r="99" s="222" customFormat="1" x14ac:dyDescent="0.25"/>
    <row r="100" s="222" customFormat="1" x14ac:dyDescent="0.25"/>
    <row r="101" s="222" customFormat="1" x14ac:dyDescent="0.25"/>
    <row r="102" s="222" customFormat="1" x14ac:dyDescent="0.25"/>
    <row r="103" s="222" customFormat="1" x14ac:dyDescent="0.25"/>
    <row r="104" s="222" customFormat="1" x14ac:dyDescent="0.25"/>
    <row r="105" s="222" customFormat="1" x14ac:dyDescent="0.25"/>
    <row r="106" s="222" customFormat="1" x14ac:dyDescent="0.25"/>
    <row r="107" s="222" customFormat="1" x14ac:dyDescent="0.25"/>
    <row r="108" s="222" customFormat="1" x14ac:dyDescent="0.25"/>
    <row r="109" s="222" customFormat="1" x14ac:dyDescent="0.25"/>
    <row r="110" s="222" customFormat="1" x14ac:dyDescent="0.25"/>
    <row r="111" s="222" customFormat="1" x14ac:dyDescent="0.25"/>
    <row r="112" s="222" customFormat="1" x14ac:dyDescent="0.25"/>
    <row r="113" s="222" customFormat="1" x14ac:dyDescent="0.25"/>
    <row r="114" s="222" customFormat="1" x14ac:dyDescent="0.25"/>
    <row r="115" s="222" customFormat="1" x14ac:dyDescent="0.25"/>
    <row r="116" s="222" customFormat="1" x14ac:dyDescent="0.25"/>
    <row r="117" s="222" customFormat="1" x14ac:dyDescent="0.25"/>
    <row r="118" s="222" customFormat="1" x14ac:dyDescent="0.25"/>
    <row r="119" s="222" customFormat="1" x14ac:dyDescent="0.25"/>
    <row r="120" s="222" customFormat="1" x14ac:dyDescent="0.25"/>
    <row r="121" s="222" customFormat="1" x14ac:dyDescent="0.25"/>
    <row r="122" s="222" customFormat="1" x14ac:dyDescent="0.25"/>
    <row r="123" s="222" customFormat="1" x14ac:dyDescent="0.25"/>
    <row r="124" s="222" customFormat="1" x14ac:dyDescent="0.25"/>
    <row r="125" s="222" customFormat="1" x14ac:dyDescent="0.25"/>
    <row r="126" s="222" customFormat="1" x14ac:dyDescent="0.25"/>
    <row r="127" s="222" customFormat="1" x14ac:dyDescent="0.25"/>
    <row r="128" s="222" customFormat="1" x14ac:dyDescent="0.25"/>
    <row r="129" s="222" customFormat="1" x14ac:dyDescent="0.25"/>
    <row r="130" s="222" customFormat="1" x14ac:dyDescent="0.25"/>
    <row r="131" s="222" customFormat="1" x14ac:dyDescent="0.25"/>
    <row r="132" s="222" customFormat="1" x14ac:dyDescent="0.25"/>
    <row r="133" s="222" customFormat="1" x14ac:dyDescent="0.25"/>
    <row r="134" s="222" customFormat="1" x14ac:dyDescent="0.25"/>
    <row r="135" s="222" customFormat="1" x14ac:dyDescent="0.25"/>
    <row r="136" s="222" customFormat="1" x14ac:dyDescent="0.25"/>
    <row r="137" s="222" customFormat="1" x14ac:dyDescent="0.25"/>
    <row r="138" s="222" customFormat="1" x14ac:dyDescent="0.25"/>
    <row r="139" s="222" customFormat="1" x14ac:dyDescent="0.25"/>
    <row r="140" s="222" customFormat="1" x14ac:dyDescent="0.25"/>
    <row r="141" s="222" customFormat="1" x14ac:dyDescent="0.25"/>
    <row r="142" s="222" customFormat="1" x14ac:dyDescent="0.25"/>
    <row r="143" s="222" customFormat="1" x14ac:dyDescent="0.25"/>
    <row r="144" s="222" customFormat="1" x14ac:dyDescent="0.25"/>
    <row r="145" s="222" customFormat="1" x14ac:dyDescent="0.25"/>
    <row r="146" s="222" customFormat="1" x14ac:dyDescent="0.25"/>
    <row r="147" s="222" customFormat="1" x14ac:dyDescent="0.25"/>
    <row r="148" s="222" customFormat="1" x14ac:dyDescent="0.25"/>
    <row r="149" s="222" customFormat="1" x14ac:dyDescent="0.25"/>
    <row r="150" s="222" customFormat="1" x14ac:dyDescent="0.25"/>
    <row r="151" s="222" customFormat="1" x14ac:dyDescent="0.25"/>
    <row r="152" s="222" customFormat="1" x14ac:dyDescent="0.25"/>
    <row r="153" s="222" customFormat="1" x14ac:dyDescent="0.25"/>
    <row r="154" s="222" customFormat="1" x14ac:dyDescent="0.25"/>
    <row r="155" s="222" customFormat="1" x14ac:dyDescent="0.25"/>
    <row r="156" s="222" customFormat="1" x14ac:dyDescent="0.25"/>
    <row r="157" s="222" customFormat="1" x14ac:dyDescent="0.25"/>
    <row r="158" s="222" customFormat="1" x14ac:dyDescent="0.25"/>
    <row r="159" s="222" customFormat="1" x14ac:dyDescent="0.25"/>
    <row r="160" s="222" customFormat="1" x14ac:dyDescent="0.25"/>
    <row r="161" spans="1:6" x14ac:dyDescent="0.25">
      <c r="A161" s="222"/>
      <c r="B161" s="222"/>
      <c r="C161" s="222"/>
      <c r="D161" s="222"/>
      <c r="E161" s="222"/>
      <c r="F161" s="222"/>
    </row>
    <row r="162" spans="1:6" x14ac:dyDescent="0.25">
      <c r="A162" s="222"/>
      <c r="B162" s="222"/>
      <c r="C162" s="222"/>
      <c r="D162" s="222"/>
      <c r="E162" s="222"/>
      <c r="F162" s="222"/>
    </row>
    <row r="163" spans="1:6" x14ac:dyDescent="0.25">
      <c r="A163" s="222"/>
      <c r="B163" s="222"/>
      <c r="C163" s="222"/>
      <c r="D163" s="222"/>
      <c r="E163" s="222"/>
      <c r="F163" s="222"/>
    </row>
    <row r="164" spans="1:6" x14ac:dyDescent="0.25">
      <c r="A164" s="222"/>
      <c r="B164" s="222"/>
      <c r="C164" s="222"/>
      <c r="D164" s="222"/>
      <c r="E164" s="222"/>
      <c r="F164" s="222"/>
    </row>
    <row r="165" spans="1:6" x14ac:dyDescent="0.25">
      <c r="A165" s="222"/>
      <c r="B165" s="222"/>
      <c r="C165" s="222"/>
      <c r="D165" s="222"/>
      <c r="E165" s="222"/>
      <c r="F165" s="222"/>
    </row>
    <row r="166" spans="1:6" x14ac:dyDescent="0.25">
      <c r="A166" s="222"/>
      <c r="B166" s="222"/>
      <c r="C166" s="222"/>
      <c r="D166" s="222"/>
      <c r="E166" s="222"/>
      <c r="F166" s="222"/>
    </row>
    <row r="167" spans="1:6" x14ac:dyDescent="0.25">
      <c r="A167" s="222"/>
      <c r="B167" s="222"/>
      <c r="C167" s="222"/>
      <c r="D167" s="222"/>
      <c r="E167" s="222"/>
      <c r="F167" s="222"/>
    </row>
    <row r="168" spans="1:6" x14ac:dyDescent="0.25">
      <c r="A168" s="222"/>
      <c r="B168" s="222"/>
      <c r="C168" s="222"/>
      <c r="D168" s="222"/>
      <c r="E168" s="222"/>
      <c r="F168" s="222"/>
    </row>
    <row r="169" spans="1:6" x14ac:dyDescent="0.25">
      <c r="A169" s="222"/>
      <c r="B169" s="222"/>
      <c r="C169" s="222"/>
      <c r="D169" s="222"/>
      <c r="E169" s="222"/>
      <c r="F169" s="222"/>
    </row>
    <row r="170" spans="1:6" ht="13" x14ac:dyDescent="0.3">
      <c r="A170" s="222"/>
      <c r="B170" s="222"/>
      <c r="C170" s="222"/>
      <c r="D170" s="222"/>
      <c r="E170" s="222"/>
      <c r="F170" s="311"/>
    </row>
    <row r="171" spans="1:6" x14ac:dyDescent="0.25">
      <c r="A171" s="222"/>
      <c r="B171" s="222"/>
      <c r="C171" s="222"/>
      <c r="D171" s="222"/>
      <c r="E171" s="222"/>
      <c r="F171" s="222"/>
    </row>
    <row r="172" spans="1:6" x14ac:dyDescent="0.25">
      <c r="A172" s="222"/>
      <c r="B172" s="222"/>
      <c r="C172" s="222"/>
      <c r="D172" s="222"/>
      <c r="E172" s="222"/>
      <c r="F172" s="222"/>
    </row>
    <row r="173" spans="1:6" x14ac:dyDescent="0.25">
      <c r="A173" s="222"/>
      <c r="B173" s="222"/>
      <c r="C173" s="222"/>
      <c r="D173" s="222"/>
      <c r="E173" s="222"/>
      <c r="F173" s="222"/>
    </row>
    <row r="174" spans="1:6" x14ac:dyDescent="0.25">
      <c r="A174" s="222"/>
      <c r="B174" s="222"/>
      <c r="C174" s="222"/>
      <c r="D174" s="222"/>
      <c r="E174" s="222"/>
      <c r="F174" s="222"/>
    </row>
    <row r="175" spans="1:6" x14ac:dyDescent="0.25">
      <c r="A175" s="222"/>
      <c r="B175" s="222"/>
      <c r="C175" s="222"/>
      <c r="D175" s="222"/>
      <c r="E175" s="222"/>
      <c r="F175" s="222"/>
    </row>
    <row r="176" spans="1:6" x14ac:dyDescent="0.25">
      <c r="A176" s="222"/>
      <c r="B176" s="222"/>
      <c r="C176" s="222"/>
      <c r="D176" s="222"/>
      <c r="E176" s="222"/>
      <c r="F176" s="222"/>
    </row>
    <row r="177" s="222" customFormat="1" x14ac:dyDescent="0.25"/>
    <row r="178" s="222" customFormat="1" x14ac:dyDescent="0.25"/>
    <row r="179" s="222" customFormat="1" x14ac:dyDescent="0.25"/>
    <row r="180" s="222" customFormat="1" x14ac:dyDescent="0.25"/>
    <row r="181" s="222" customFormat="1" x14ac:dyDescent="0.25"/>
    <row r="182" s="222" customFormat="1" x14ac:dyDescent="0.25"/>
    <row r="183" s="222" customFormat="1" x14ac:dyDescent="0.25"/>
    <row r="184" s="222" customFormat="1" x14ac:dyDescent="0.25"/>
    <row r="185" s="222" customFormat="1" x14ac:dyDescent="0.25"/>
    <row r="186" s="222" customFormat="1" x14ac:dyDescent="0.25"/>
    <row r="187" s="222" customFormat="1" x14ac:dyDescent="0.25"/>
    <row r="188" s="222" customFormat="1" x14ac:dyDescent="0.25"/>
    <row r="189" s="222" customFormat="1" x14ac:dyDescent="0.25"/>
    <row r="190" s="222" customFormat="1" x14ac:dyDescent="0.25"/>
    <row r="191" s="222" customFormat="1" x14ac:dyDescent="0.25"/>
    <row r="192" s="222" customFormat="1" x14ac:dyDescent="0.25"/>
    <row r="193" s="222" customFormat="1" x14ac:dyDescent="0.25"/>
    <row r="194" s="222" customFormat="1" x14ac:dyDescent="0.25"/>
    <row r="195" s="222" customFormat="1" x14ac:dyDescent="0.25"/>
    <row r="196" s="222" customFormat="1" x14ac:dyDescent="0.25"/>
    <row r="197" s="222" customFormat="1" x14ac:dyDescent="0.25"/>
    <row r="198" s="222" customFormat="1" x14ac:dyDescent="0.25"/>
    <row r="199" s="222" customFormat="1" x14ac:dyDescent="0.25"/>
    <row r="200" s="222" customFormat="1" x14ac:dyDescent="0.25"/>
    <row r="201" s="222" customFormat="1" x14ac:dyDescent="0.25"/>
    <row r="202" s="222" customFormat="1" x14ac:dyDescent="0.25"/>
    <row r="203" s="222" customFormat="1" x14ac:dyDescent="0.25"/>
    <row r="204" s="222" customFormat="1" x14ac:dyDescent="0.25"/>
    <row r="205" s="222" customFormat="1" x14ac:dyDescent="0.25"/>
    <row r="206" s="222" customFormat="1" x14ac:dyDescent="0.25"/>
    <row r="207" s="222" customFormat="1" x14ac:dyDescent="0.25"/>
    <row r="208" s="222" customFormat="1" x14ac:dyDescent="0.25"/>
    <row r="209" s="222" customFormat="1" x14ac:dyDescent="0.25"/>
    <row r="210" s="222" customFormat="1" x14ac:dyDescent="0.25"/>
    <row r="211" s="222" customFormat="1" x14ac:dyDescent="0.25"/>
    <row r="212" s="222" customFormat="1" x14ac:dyDescent="0.25"/>
    <row r="213" s="222" customFormat="1" x14ac:dyDescent="0.25"/>
    <row r="214" s="222" customFormat="1" x14ac:dyDescent="0.25"/>
    <row r="215" s="222" customFormat="1" x14ac:dyDescent="0.25"/>
    <row r="216" s="222" customFormat="1" x14ac:dyDescent="0.25"/>
    <row r="217" s="222" customFormat="1" x14ac:dyDescent="0.25"/>
    <row r="218" s="222" customFormat="1" x14ac:dyDescent="0.25"/>
    <row r="219" s="222" customFormat="1" x14ac:dyDescent="0.25"/>
    <row r="220" s="222" customFormat="1" x14ac:dyDescent="0.25"/>
    <row r="221" s="222" customFormat="1" x14ac:dyDescent="0.25"/>
    <row r="222" s="222" customFormat="1" x14ac:dyDescent="0.25"/>
    <row r="223" s="222" customFormat="1" x14ac:dyDescent="0.25"/>
    <row r="224" s="222" customFormat="1" x14ac:dyDescent="0.25"/>
    <row r="225" s="222" customFormat="1" x14ac:dyDescent="0.25"/>
    <row r="226" s="222" customFormat="1" x14ac:dyDescent="0.25"/>
    <row r="227" s="222" customFormat="1" x14ac:dyDescent="0.25"/>
    <row r="228" s="222" customFormat="1" x14ac:dyDescent="0.25"/>
    <row r="229" s="222" customFormat="1" x14ac:dyDescent="0.25"/>
    <row r="230" s="222" customFormat="1" x14ac:dyDescent="0.25"/>
    <row r="231" s="222" customFormat="1" x14ac:dyDescent="0.25"/>
    <row r="232" s="222" customFormat="1" x14ac:dyDescent="0.25"/>
    <row r="233" s="222" customFormat="1" x14ac:dyDescent="0.25"/>
    <row r="234" s="222" customFormat="1" x14ac:dyDescent="0.25"/>
    <row r="235" s="222" customFormat="1" x14ac:dyDescent="0.25"/>
    <row r="236" s="222" customFormat="1" x14ac:dyDescent="0.25"/>
    <row r="237" s="222" customFormat="1" x14ac:dyDescent="0.25"/>
    <row r="238" s="222" customFormat="1" x14ac:dyDescent="0.25"/>
    <row r="239" s="222" customFormat="1" x14ac:dyDescent="0.25"/>
    <row r="240" s="222" customFormat="1" x14ac:dyDescent="0.25"/>
    <row r="241" s="222" customFormat="1" x14ac:dyDescent="0.25"/>
    <row r="242" s="222" customFormat="1" x14ac:dyDescent="0.25"/>
    <row r="243" s="222" customFormat="1" x14ac:dyDescent="0.25"/>
    <row r="244" s="222" customFormat="1" x14ac:dyDescent="0.25"/>
    <row r="245" s="222" customFormat="1" x14ac:dyDescent="0.25"/>
    <row r="246" s="222" customFormat="1" x14ac:dyDescent="0.25"/>
    <row r="247" s="222" customFormat="1" x14ac:dyDescent="0.25"/>
    <row r="248" s="222" customFormat="1" x14ac:dyDescent="0.25"/>
    <row r="249" s="222" customFormat="1" x14ac:dyDescent="0.25"/>
    <row r="250" s="222" customFormat="1" x14ac:dyDescent="0.25"/>
    <row r="251" s="222" customFormat="1" x14ac:dyDescent="0.25"/>
    <row r="252" s="222" customFormat="1" x14ac:dyDescent="0.25"/>
    <row r="253" s="222" customFormat="1" x14ac:dyDescent="0.25"/>
    <row r="254" s="222" customFormat="1" x14ac:dyDescent="0.25"/>
    <row r="255" s="222" customFormat="1" x14ac:dyDescent="0.25"/>
    <row r="256" s="222" customFormat="1" x14ac:dyDescent="0.25"/>
    <row r="257" s="222" customFormat="1" x14ac:dyDescent="0.25"/>
    <row r="258" s="222" customFormat="1" x14ac:dyDescent="0.25"/>
    <row r="259" s="222" customFormat="1" x14ac:dyDescent="0.25"/>
    <row r="260" s="222" customFormat="1" x14ac:dyDescent="0.25"/>
    <row r="261" s="222" customFormat="1" x14ac:dyDescent="0.25"/>
    <row r="262" s="222" customFormat="1" x14ac:dyDescent="0.25"/>
    <row r="263" s="222" customFormat="1" x14ac:dyDescent="0.25"/>
    <row r="264" s="222" customFormat="1" x14ac:dyDescent="0.25"/>
    <row r="265" s="222" customFormat="1" x14ac:dyDescent="0.25"/>
    <row r="266" s="222" customFormat="1" x14ac:dyDescent="0.25"/>
    <row r="267" s="222" customFormat="1" x14ac:dyDescent="0.25"/>
    <row r="268" s="222" customFormat="1" x14ac:dyDescent="0.25"/>
    <row r="269" s="222" customFormat="1" x14ac:dyDescent="0.25"/>
    <row r="270" s="222" customFormat="1" x14ac:dyDescent="0.25"/>
    <row r="271" s="222" customFormat="1" x14ac:dyDescent="0.25"/>
    <row r="272" s="222" customFormat="1" x14ac:dyDescent="0.25"/>
    <row r="273" s="222" customFormat="1" x14ac:dyDescent="0.25"/>
    <row r="274" s="222" customFormat="1" x14ac:dyDescent="0.25"/>
    <row r="275" s="222" customFormat="1" x14ac:dyDescent="0.25"/>
    <row r="276" s="222" customFormat="1" x14ac:dyDescent="0.25"/>
    <row r="277" s="222" customFormat="1" x14ac:dyDescent="0.25"/>
    <row r="278" s="222" customFormat="1" x14ac:dyDescent="0.25"/>
    <row r="279" s="222" customFormat="1" x14ac:dyDescent="0.25"/>
    <row r="280" s="222" customFormat="1" x14ac:dyDescent="0.25"/>
    <row r="281" s="222" customFormat="1" x14ac:dyDescent="0.25"/>
    <row r="282" s="222" customFormat="1" x14ac:dyDescent="0.25"/>
    <row r="283" s="222" customFormat="1" x14ac:dyDescent="0.25"/>
    <row r="284" s="222" customFormat="1" x14ac:dyDescent="0.25"/>
    <row r="285" s="222" customFormat="1" x14ac:dyDescent="0.25"/>
    <row r="286" s="222" customFormat="1" x14ac:dyDescent="0.25"/>
    <row r="287" s="222" customFormat="1" x14ac:dyDescent="0.25"/>
    <row r="288" s="222" customFormat="1" x14ac:dyDescent="0.25"/>
    <row r="289" s="222" customFormat="1" x14ac:dyDescent="0.25"/>
    <row r="290" s="222" customFormat="1" x14ac:dyDescent="0.25"/>
    <row r="291" s="222" customFormat="1" x14ac:dyDescent="0.25"/>
    <row r="292" s="222" customFormat="1" x14ac:dyDescent="0.25"/>
    <row r="293" s="222" customFormat="1" x14ac:dyDescent="0.25"/>
    <row r="294" s="222" customFormat="1" x14ac:dyDescent="0.25"/>
    <row r="295" s="222" customFormat="1" x14ac:dyDescent="0.25"/>
    <row r="296" s="222" customFormat="1" x14ac:dyDescent="0.25"/>
    <row r="297" s="222" customFormat="1" x14ac:dyDescent="0.25"/>
    <row r="298" s="222" customFormat="1" x14ac:dyDescent="0.25"/>
    <row r="299" s="222" customFormat="1" x14ac:dyDescent="0.25"/>
    <row r="300" s="222" customFormat="1" x14ac:dyDescent="0.25"/>
    <row r="301" s="222" customFormat="1" x14ac:dyDescent="0.25"/>
    <row r="302" s="222" customFormat="1" x14ac:dyDescent="0.25"/>
    <row r="303" s="222" customFormat="1" x14ac:dyDescent="0.25"/>
    <row r="304" s="222" customFormat="1" x14ac:dyDescent="0.25"/>
    <row r="305" s="222" customFormat="1" x14ac:dyDescent="0.25"/>
    <row r="306" s="222" customFormat="1" x14ac:dyDescent="0.25"/>
  </sheetData>
  <sheetProtection formatColumns="0" formatRows="0"/>
  <printOptions horizontalCentered="1"/>
  <pageMargins left="0.7" right="0.7" top="0.75" bottom="0.75" header="0.3" footer="0.3"/>
  <pageSetup paperSize="8" fitToHeight="0" orientation="landscape" r:id="rId1"/>
  <headerFooter>
    <oddHeader>&amp;C&amp;"Calibri"&amp;10&amp;K000000 OFFICIAL&amp;1#_x000D_&amp;"Calibri"&amp;11&amp;K323437DRAFT assumptions - subject to change</oddHeader>
    <oddFooter>&amp;CDRAFT assumptions - subject to change_x000D_&amp;1#&amp;"Calibri"&amp;10&amp;K000000 OFFICIAL</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DC709-806D-4E3E-BCB6-8E7E39B1B8D4}">
  <sheetPr codeName="Sheet24"/>
  <dimension ref="A1:BD306"/>
  <sheetViews>
    <sheetView zoomScaleNormal="100" workbookViewId="0"/>
  </sheetViews>
  <sheetFormatPr defaultColWidth="9.1796875" defaultRowHeight="12.5" x14ac:dyDescent="0.25"/>
  <cols>
    <col min="1" max="1" width="18.08984375" style="221" customWidth="1"/>
    <col min="2" max="2" width="20.90625" style="221" customWidth="1"/>
    <col min="3" max="3" width="12.81640625" style="221" customWidth="1"/>
    <col min="4" max="40" width="6.54296875" style="221" customWidth="1"/>
    <col min="41" max="56" width="6.54296875" style="222" customWidth="1"/>
    <col min="57" max="57" width="1.81640625" style="222" customWidth="1"/>
    <col min="58" max="16384" width="9.1796875" style="222"/>
  </cols>
  <sheetData>
    <row r="1" spans="1:56" ht="25" x14ac:dyDescent="0.25">
      <c r="A1" s="6" t="s">
        <v>1688</v>
      </c>
      <c r="B1" s="6"/>
      <c r="C1" s="6"/>
      <c r="D1" s="6"/>
      <c r="E1" s="6"/>
      <c r="F1" s="6"/>
      <c r="G1" s="6"/>
    </row>
    <row r="2" spans="1:56" ht="13" x14ac:dyDescent="0.25">
      <c r="A2" s="305"/>
      <c r="B2" s="305"/>
      <c r="C2" s="305"/>
      <c r="D2" s="305"/>
      <c r="E2" s="305"/>
      <c r="F2" s="305"/>
      <c r="G2" s="305"/>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row>
    <row r="3" spans="1:56" ht="13" x14ac:dyDescent="0.3">
      <c r="A3" s="306" t="s">
        <v>3</v>
      </c>
      <c r="B3" s="305"/>
      <c r="C3" s="305"/>
      <c r="D3" s="305"/>
      <c r="E3" s="305"/>
      <c r="F3" s="305"/>
      <c r="G3" s="305"/>
      <c r="H3" s="307"/>
      <c r="I3" s="307"/>
      <c r="J3" s="307"/>
      <c r="K3" s="307"/>
      <c r="L3" s="307"/>
      <c r="M3" s="307"/>
      <c r="N3" s="307"/>
      <c r="O3" s="307"/>
      <c r="P3" s="307"/>
      <c r="Q3" s="307"/>
      <c r="R3" s="307"/>
      <c r="S3" s="307"/>
      <c r="T3" s="307"/>
      <c r="U3" s="307"/>
      <c r="V3" s="307"/>
      <c r="W3" s="307"/>
      <c r="X3" s="307"/>
      <c r="Y3" s="307"/>
      <c r="Z3" s="222"/>
      <c r="AA3" s="222"/>
      <c r="AB3" s="222"/>
      <c r="AC3" s="222"/>
      <c r="AD3" s="222"/>
      <c r="AE3" s="222"/>
      <c r="AF3" s="222"/>
      <c r="AG3" s="222"/>
      <c r="AH3" s="222"/>
      <c r="AI3" s="222"/>
      <c r="AJ3" s="222"/>
      <c r="AK3" s="222"/>
      <c r="AL3" s="222"/>
      <c r="AM3" s="222"/>
      <c r="AN3" s="222"/>
    </row>
    <row r="4" spans="1:56" x14ac:dyDescent="0.25">
      <c r="A4" s="222" t="s">
        <v>621</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row>
    <row r="5" spans="1:56" x14ac:dyDescent="0.25">
      <c r="A5" s="354"/>
      <c r="B5" s="354"/>
      <c r="C5" s="354"/>
      <c r="D5" s="222"/>
      <c r="E5" s="222"/>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row>
    <row r="6" spans="1:56" ht="13" x14ac:dyDescent="0.3">
      <c r="A6" s="355"/>
      <c r="B6" s="354"/>
      <c r="C6" s="354"/>
      <c r="D6" s="311" t="s">
        <v>1690</v>
      </c>
      <c r="E6" s="222"/>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6"/>
      <c r="AQ6" s="356"/>
      <c r="AR6" s="356"/>
      <c r="AS6" s="356"/>
      <c r="AT6" s="356"/>
      <c r="AU6" s="356"/>
      <c r="AV6" s="356"/>
      <c r="AW6" s="356"/>
      <c r="AX6" s="356"/>
      <c r="AY6" s="356"/>
      <c r="AZ6" s="356"/>
      <c r="BA6" s="356"/>
      <c r="BB6" s="356"/>
      <c r="BC6" s="356"/>
      <c r="BD6" s="356"/>
    </row>
    <row r="7" spans="1:56" ht="13" x14ac:dyDescent="0.3">
      <c r="A7" s="362" t="s">
        <v>566</v>
      </c>
      <c r="B7" s="363"/>
      <c r="C7" s="364" t="s">
        <v>622</v>
      </c>
      <c r="D7" s="365">
        <v>2023</v>
      </c>
      <c r="E7" s="365">
        <v>2024</v>
      </c>
      <c r="F7" s="365">
        <v>2025</v>
      </c>
      <c r="G7" s="365">
        <v>2026</v>
      </c>
      <c r="H7" s="365">
        <v>2027</v>
      </c>
      <c r="I7" s="365">
        <v>2028</v>
      </c>
      <c r="J7" s="365">
        <v>2029</v>
      </c>
      <c r="K7" s="365">
        <v>2030</v>
      </c>
      <c r="L7" s="365">
        <v>2031</v>
      </c>
      <c r="M7" s="365">
        <v>2032</v>
      </c>
      <c r="N7" s="365">
        <v>2033</v>
      </c>
      <c r="O7" s="365">
        <v>2034</v>
      </c>
      <c r="P7" s="365">
        <v>2035</v>
      </c>
      <c r="Q7" s="365">
        <v>2036</v>
      </c>
      <c r="R7" s="365">
        <v>2037</v>
      </c>
      <c r="S7" s="365">
        <v>2038</v>
      </c>
      <c r="T7" s="365">
        <v>2039</v>
      </c>
      <c r="U7" s="365">
        <v>2040</v>
      </c>
      <c r="V7" s="365">
        <v>2041</v>
      </c>
      <c r="W7" s="365">
        <v>2042</v>
      </c>
      <c r="X7" s="365">
        <v>2043</v>
      </c>
      <c r="Y7" s="365">
        <v>2044</v>
      </c>
      <c r="Z7" s="365">
        <v>2045</v>
      </c>
      <c r="AA7" s="365">
        <v>2046</v>
      </c>
      <c r="AB7" s="365">
        <v>2047</v>
      </c>
      <c r="AC7" s="365">
        <v>2048</v>
      </c>
      <c r="AD7" s="365">
        <v>2049</v>
      </c>
      <c r="AE7" s="365">
        <v>2050</v>
      </c>
      <c r="AF7" s="365">
        <v>2051</v>
      </c>
      <c r="AG7" s="365">
        <v>2052</v>
      </c>
      <c r="AH7" s="365">
        <v>2053</v>
      </c>
      <c r="AI7" s="365">
        <v>2054</v>
      </c>
      <c r="AJ7" s="365">
        <v>2055</v>
      </c>
      <c r="AK7" s="365">
        <v>2056</v>
      </c>
      <c r="AL7" s="365">
        <v>2057</v>
      </c>
      <c r="AM7" s="365">
        <v>2058</v>
      </c>
      <c r="AN7" s="365">
        <v>2059</v>
      </c>
      <c r="AO7" s="365">
        <v>2060</v>
      </c>
      <c r="AP7" s="365">
        <v>2061</v>
      </c>
      <c r="AQ7" s="365">
        <v>2062</v>
      </c>
      <c r="AR7" s="365">
        <v>2063</v>
      </c>
      <c r="AS7" s="365">
        <v>2064</v>
      </c>
      <c r="AT7" s="365">
        <v>2065</v>
      </c>
      <c r="AU7" s="365">
        <v>2066</v>
      </c>
      <c r="AV7" s="365">
        <v>2067</v>
      </c>
      <c r="AW7" s="365">
        <v>2068</v>
      </c>
      <c r="AX7" s="365">
        <v>2069</v>
      </c>
      <c r="AY7" s="365">
        <v>2070</v>
      </c>
      <c r="AZ7" s="365">
        <v>2071</v>
      </c>
      <c r="BA7" s="365">
        <v>2072</v>
      </c>
      <c r="BB7" s="365">
        <v>2073</v>
      </c>
      <c r="BC7" s="365">
        <v>2074</v>
      </c>
      <c r="BD7" s="365">
        <v>2075</v>
      </c>
    </row>
    <row r="8" spans="1:56" x14ac:dyDescent="0.25">
      <c r="A8" s="314" t="s">
        <v>574</v>
      </c>
      <c r="B8" s="314" t="s">
        <v>575</v>
      </c>
      <c r="C8" s="308" t="s">
        <v>471</v>
      </c>
      <c r="D8" s="366"/>
      <c r="E8" s="366"/>
      <c r="F8" s="366"/>
      <c r="G8" s="366"/>
      <c r="H8" s="366"/>
      <c r="I8" s="366"/>
      <c r="J8" s="366"/>
      <c r="K8" s="366"/>
      <c r="L8" s="366"/>
      <c r="M8" s="366"/>
      <c r="N8" s="308">
        <v>520</v>
      </c>
      <c r="O8" s="308">
        <v>516</v>
      </c>
      <c r="P8" s="308">
        <v>512</v>
      </c>
      <c r="Q8" s="308">
        <v>507</v>
      </c>
      <c r="R8" s="308">
        <v>503</v>
      </c>
      <c r="S8" s="308">
        <v>499</v>
      </c>
      <c r="T8" s="308">
        <v>495</v>
      </c>
      <c r="U8" s="308">
        <v>491</v>
      </c>
      <c r="V8" s="308">
        <v>486</v>
      </c>
      <c r="W8" s="308">
        <v>482</v>
      </c>
      <c r="X8" s="308">
        <v>478</v>
      </c>
      <c r="Y8" s="308">
        <v>474</v>
      </c>
      <c r="Z8" s="308">
        <v>470</v>
      </c>
      <c r="AA8" s="308">
        <v>465</v>
      </c>
      <c r="AB8" s="308">
        <v>461</v>
      </c>
      <c r="AC8" s="308">
        <v>457</v>
      </c>
      <c r="AD8" s="308">
        <v>453</v>
      </c>
      <c r="AE8" s="308">
        <v>449</v>
      </c>
      <c r="AF8" s="308">
        <v>444</v>
      </c>
      <c r="AG8" s="308">
        <v>440</v>
      </c>
      <c r="AH8" s="308">
        <v>436</v>
      </c>
      <c r="AI8" s="308">
        <v>432</v>
      </c>
      <c r="AJ8" s="308">
        <v>428</v>
      </c>
      <c r="AK8" s="308">
        <v>423</v>
      </c>
      <c r="AL8" s="308">
        <v>419</v>
      </c>
      <c r="AM8" s="308">
        <v>415</v>
      </c>
      <c r="AN8" s="308">
        <v>415</v>
      </c>
      <c r="AO8" s="308">
        <v>415</v>
      </c>
      <c r="AP8" s="308">
        <v>415</v>
      </c>
      <c r="AQ8" s="308">
        <v>415</v>
      </c>
      <c r="AR8" s="308">
        <v>415</v>
      </c>
      <c r="AS8" s="308">
        <v>415</v>
      </c>
      <c r="AT8" s="308">
        <v>415</v>
      </c>
      <c r="AU8" s="308">
        <v>415</v>
      </c>
      <c r="AV8" s="308">
        <v>415</v>
      </c>
      <c r="AW8" s="308">
        <v>415</v>
      </c>
      <c r="AX8" s="308">
        <v>415</v>
      </c>
      <c r="AY8" s="308">
        <v>415</v>
      </c>
      <c r="AZ8" s="308">
        <v>415</v>
      </c>
      <c r="BA8" s="308">
        <v>415</v>
      </c>
      <c r="BB8" s="308">
        <v>415</v>
      </c>
      <c r="BC8" s="308">
        <v>415</v>
      </c>
      <c r="BD8" s="308">
        <v>415</v>
      </c>
    </row>
    <row r="9" spans="1:56" x14ac:dyDescent="0.25">
      <c r="A9" s="357"/>
      <c r="B9" s="357"/>
      <c r="C9" s="308" t="s">
        <v>475</v>
      </c>
      <c r="D9" s="366"/>
      <c r="E9" s="366"/>
      <c r="F9" s="366"/>
      <c r="G9" s="366"/>
      <c r="H9" s="366"/>
      <c r="I9" s="366"/>
      <c r="J9" s="366"/>
      <c r="K9" s="366"/>
      <c r="L9" s="366"/>
      <c r="M9" s="366"/>
      <c r="N9" s="366"/>
      <c r="O9" s="366"/>
      <c r="P9" s="366"/>
      <c r="Q9" s="366"/>
      <c r="R9" s="366"/>
      <c r="S9" s="308">
        <v>520</v>
      </c>
      <c r="T9" s="308">
        <v>516</v>
      </c>
      <c r="U9" s="308">
        <v>512</v>
      </c>
      <c r="V9" s="308">
        <v>507</v>
      </c>
      <c r="W9" s="308">
        <v>503</v>
      </c>
      <c r="X9" s="308">
        <v>499</v>
      </c>
      <c r="Y9" s="308">
        <v>495</v>
      </c>
      <c r="Z9" s="308">
        <v>491</v>
      </c>
      <c r="AA9" s="308">
        <v>486</v>
      </c>
      <c r="AB9" s="308">
        <v>482</v>
      </c>
      <c r="AC9" s="308">
        <v>478</v>
      </c>
      <c r="AD9" s="308">
        <v>474</v>
      </c>
      <c r="AE9" s="308">
        <v>470</v>
      </c>
      <c r="AF9" s="308">
        <v>465</v>
      </c>
      <c r="AG9" s="308">
        <v>461</v>
      </c>
      <c r="AH9" s="308">
        <v>457</v>
      </c>
      <c r="AI9" s="308">
        <v>453</v>
      </c>
      <c r="AJ9" s="308">
        <v>449</v>
      </c>
      <c r="AK9" s="308">
        <v>444</v>
      </c>
      <c r="AL9" s="308">
        <v>440</v>
      </c>
      <c r="AM9" s="308">
        <v>436</v>
      </c>
      <c r="AN9" s="308">
        <v>432</v>
      </c>
      <c r="AO9" s="308">
        <v>428</v>
      </c>
      <c r="AP9" s="308">
        <v>423</v>
      </c>
      <c r="AQ9" s="308">
        <v>419</v>
      </c>
      <c r="AR9" s="308">
        <v>415</v>
      </c>
      <c r="AS9" s="308">
        <v>415</v>
      </c>
      <c r="AT9" s="308">
        <v>415</v>
      </c>
      <c r="AU9" s="308">
        <v>415</v>
      </c>
      <c r="AV9" s="308">
        <v>415</v>
      </c>
      <c r="AW9" s="308">
        <v>415</v>
      </c>
      <c r="AX9" s="308">
        <v>415</v>
      </c>
      <c r="AY9" s="308">
        <v>415</v>
      </c>
      <c r="AZ9" s="308">
        <v>415</v>
      </c>
      <c r="BA9" s="308">
        <v>415</v>
      </c>
      <c r="BB9" s="308">
        <v>415</v>
      </c>
      <c r="BC9" s="308">
        <v>415</v>
      </c>
      <c r="BD9" s="308">
        <v>415</v>
      </c>
    </row>
    <row r="10" spans="1:56" x14ac:dyDescent="0.25">
      <c r="A10" s="357"/>
      <c r="B10" s="313"/>
      <c r="C10" s="308" t="s">
        <v>476</v>
      </c>
      <c r="D10" s="366"/>
      <c r="E10" s="366"/>
      <c r="F10" s="366"/>
      <c r="G10" s="366"/>
      <c r="H10" s="366"/>
      <c r="I10" s="366"/>
      <c r="J10" s="366"/>
      <c r="K10" s="366"/>
      <c r="L10" s="366"/>
      <c r="M10" s="366"/>
      <c r="N10" s="366"/>
      <c r="O10" s="366"/>
      <c r="P10" s="366"/>
      <c r="Q10" s="366"/>
      <c r="R10" s="366"/>
      <c r="S10" s="366"/>
      <c r="T10" s="366"/>
      <c r="U10" s="366"/>
      <c r="V10" s="366"/>
      <c r="W10" s="366"/>
      <c r="X10" s="366"/>
      <c r="Y10" s="366"/>
      <c r="Z10" s="308">
        <v>520</v>
      </c>
      <c r="AA10" s="308">
        <v>516</v>
      </c>
      <c r="AB10" s="308">
        <v>512</v>
      </c>
      <c r="AC10" s="308">
        <v>507</v>
      </c>
      <c r="AD10" s="308">
        <v>503</v>
      </c>
      <c r="AE10" s="308">
        <v>499</v>
      </c>
      <c r="AF10" s="308">
        <v>495</v>
      </c>
      <c r="AG10" s="308">
        <v>491</v>
      </c>
      <c r="AH10" s="308">
        <v>486</v>
      </c>
      <c r="AI10" s="308">
        <v>482</v>
      </c>
      <c r="AJ10" s="308">
        <v>478</v>
      </c>
      <c r="AK10" s="308">
        <v>474</v>
      </c>
      <c r="AL10" s="308">
        <v>470</v>
      </c>
      <c r="AM10" s="308">
        <v>465</v>
      </c>
      <c r="AN10" s="308">
        <v>461</v>
      </c>
      <c r="AO10" s="308">
        <v>457</v>
      </c>
      <c r="AP10" s="308">
        <v>453</v>
      </c>
      <c r="AQ10" s="308">
        <v>449</v>
      </c>
      <c r="AR10" s="308">
        <v>444</v>
      </c>
      <c r="AS10" s="308">
        <v>440</v>
      </c>
      <c r="AT10" s="308">
        <v>436</v>
      </c>
      <c r="AU10" s="308">
        <v>432</v>
      </c>
      <c r="AV10" s="308">
        <v>428</v>
      </c>
      <c r="AW10" s="308">
        <v>423</v>
      </c>
      <c r="AX10" s="308">
        <v>419</v>
      </c>
      <c r="AY10" s="308">
        <v>415</v>
      </c>
      <c r="AZ10" s="308">
        <v>415</v>
      </c>
      <c r="BA10" s="308">
        <v>415</v>
      </c>
      <c r="BB10" s="308">
        <v>415</v>
      </c>
      <c r="BC10" s="308">
        <v>415</v>
      </c>
      <c r="BD10" s="308">
        <v>415</v>
      </c>
    </row>
    <row r="11" spans="1:56" ht="14.5" x14ac:dyDescent="0.25">
      <c r="A11" s="357"/>
      <c r="B11" s="358" t="s">
        <v>1689</v>
      </c>
      <c r="C11" s="308"/>
      <c r="D11" s="308">
        <v>555</v>
      </c>
      <c r="E11" s="308">
        <v>549</v>
      </c>
      <c r="F11" s="308">
        <v>544</v>
      </c>
      <c r="G11" s="308">
        <v>538</v>
      </c>
      <c r="H11" s="308">
        <v>533</v>
      </c>
      <c r="I11" s="308">
        <v>527</v>
      </c>
      <c r="J11" s="308">
        <v>521</v>
      </c>
      <c r="K11" s="308">
        <v>516</v>
      </c>
      <c r="L11" s="308">
        <v>510</v>
      </c>
      <c r="M11" s="308">
        <v>505</v>
      </c>
      <c r="N11" s="308">
        <v>499</v>
      </c>
      <c r="O11" s="308">
        <v>493</v>
      </c>
      <c r="P11" s="308">
        <v>488</v>
      </c>
      <c r="Q11" s="308">
        <v>482</v>
      </c>
      <c r="R11" s="308">
        <v>477</v>
      </c>
      <c r="S11" s="308">
        <v>471</v>
      </c>
      <c r="T11" s="308">
        <v>465</v>
      </c>
      <c r="U11" s="308">
        <v>460</v>
      </c>
      <c r="V11" s="308">
        <v>454</v>
      </c>
      <c r="W11" s="308">
        <v>449</v>
      </c>
      <c r="X11" s="308">
        <v>443</v>
      </c>
      <c r="Y11" s="308">
        <v>437</v>
      </c>
      <c r="Z11" s="308">
        <v>432</v>
      </c>
      <c r="AA11" s="308">
        <v>426</v>
      </c>
      <c r="AB11" s="308">
        <v>421</v>
      </c>
      <c r="AC11" s="308">
        <v>415</v>
      </c>
      <c r="AD11" s="308">
        <v>415</v>
      </c>
      <c r="AE11" s="308">
        <v>415</v>
      </c>
      <c r="AF11" s="308">
        <v>415</v>
      </c>
      <c r="AG11" s="308">
        <v>415</v>
      </c>
      <c r="AH11" s="308">
        <v>415</v>
      </c>
      <c r="AI11" s="308">
        <v>415</v>
      </c>
      <c r="AJ11" s="308">
        <v>415</v>
      </c>
      <c r="AK11" s="308">
        <v>415</v>
      </c>
      <c r="AL11" s="308">
        <v>415</v>
      </c>
      <c r="AM11" s="308">
        <v>415</v>
      </c>
      <c r="AN11" s="308">
        <v>415</v>
      </c>
      <c r="AO11" s="308">
        <v>415</v>
      </c>
      <c r="AP11" s="308"/>
      <c r="AQ11" s="308"/>
      <c r="AR11" s="308"/>
      <c r="AS11" s="308"/>
      <c r="AT11" s="308"/>
      <c r="AU11" s="308"/>
      <c r="AV11" s="308"/>
      <c r="AW11" s="308"/>
      <c r="AX11" s="308"/>
      <c r="AY11" s="308"/>
      <c r="AZ11" s="308"/>
      <c r="BA11" s="308"/>
      <c r="BB11" s="308"/>
      <c r="BC11" s="308"/>
      <c r="BD11" s="308"/>
    </row>
    <row r="12" spans="1:56" x14ac:dyDescent="0.25">
      <c r="A12" s="313"/>
      <c r="B12" s="358" t="s">
        <v>613</v>
      </c>
      <c r="C12" s="308" t="s">
        <v>623</v>
      </c>
      <c r="D12" s="308">
        <v>415</v>
      </c>
      <c r="E12" s="308">
        <v>415</v>
      </c>
      <c r="F12" s="308">
        <v>415</v>
      </c>
      <c r="G12" s="308">
        <v>415</v>
      </c>
      <c r="H12" s="308">
        <v>415</v>
      </c>
      <c r="I12" s="308">
        <v>415</v>
      </c>
      <c r="J12" s="308">
        <v>415</v>
      </c>
      <c r="K12" s="308">
        <v>415</v>
      </c>
      <c r="L12" s="308">
        <v>415</v>
      </c>
      <c r="M12" s="308">
        <v>415</v>
      </c>
      <c r="N12" s="308">
        <v>415</v>
      </c>
      <c r="O12" s="308">
        <v>415</v>
      </c>
      <c r="P12" s="308">
        <v>415</v>
      </c>
      <c r="Q12" s="308">
        <v>415</v>
      </c>
      <c r="R12" s="308">
        <v>415</v>
      </c>
      <c r="S12" s="308">
        <v>415</v>
      </c>
      <c r="T12" s="308">
        <v>415</v>
      </c>
      <c r="U12" s="308">
        <v>415</v>
      </c>
      <c r="V12" s="308">
        <v>415</v>
      </c>
      <c r="W12" s="308">
        <v>415</v>
      </c>
      <c r="X12" s="308">
        <v>415</v>
      </c>
      <c r="Y12" s="308">
        <v>415</v>
      </c>
      <c r="Z12" s="308">
        <v>415</v>
      </c>
      <c r="AA12" s="308">
        <v>415</v>
      </c>
      <c r="AB12" s="308">
        <v>415</v>
      </c>
      <c r="AC12" s="308">
        <v>415</v>
      </c>
      <c r="AD12" s="308">
        <v>415</v>
      </c>
      <c r="AE12" s="308">
        <v>415</v>
      </c>
      <c r="AF12" s="308">
        <v>415</v>
      </c>
      <c r="AG12" s="308">
        <v>415</v>
      </c>
      <c r="AH12" s="308">
        <v>415</v>
      </c>
      <c r="AI12" s="308">
        <v>415</v>
      </c>
      <c r="AJ12" s="308">
        <v>415</v>
      </c>
      <c r="AK12" s="308">
        <v>415</v>
      </c>
      <c r="AL12" s="308">
        <v>415</v>
      </c>
      <c r="AM12" s="308">
        <v>415</v>
      </c>
      <c r="AN12" s="308">
        <v>415</v>
      </c>
      <c r="AO12" s="308">
        <v>415</v>
      </c>
      <c r="AP12" s="308">
        <v>415</v>
      </c>
      <c r="AQ12" s="308">
        <v>415</v>
      </c>
      <c r="AR12" s="308">
        <v>415</v>
      </c>
      <c r="AS12" s="308">
        <v>415</v>
      </c>
      <c r="AT12" s="308">
        <v>415</v>
      </c>
      <c r="AU12" s="308">
        <v>415</v>
      </c>
      <c r="AV12" s="308">
        <v>415</v>
      </c>
      <c r="AW12" s="308">
        <v>415</v>
      </c>
      <c r="AX12" s="308">
        <v>415</v>
      </c>
      <c r="AY12" s="308">
        <v>415</v>
      </c>
      <c r="AZ12" s="308">
        <v>415</v>
      </c>
      <c r="BA12" s="308">
        <v>415</v>
      </c>
      <c r="BB12" s="308">
        <v>415</v>
      </c>
      <c r="BC12" s="308">
        <v>415</v>
      </c>
      <c r="BD12" s="308">
        <v>415</v>
      </c>
    </row>
    <row r="13" spans="1:56" x14ac:dyDescent="0.25">
      <c r="A13" s="314" t="s">
        <v>624</v>
      </c>
      <c r="B13" s="314" t="s">
        <v>575</v>
      </c>
      <c r="C13" s="359" t="s">
        <v>471</v>
      </c>
      <c r="D13" s="366"/>
      <c r="E13" s="366"/>
      <c r="F13" s="366"/>
      <c r="G13" s="366"/>
      <c r="H13" s="366"/>
      <c r="I13" s="366"/>
      <c r="J13" s="366"/>
      <c r="K13" s="366"/>
      <c r="L13" s="366"/>
      <c r="M13" s="366"/>
      <c r="N13" s="308">
        <v>430</v>
      </c>
      <c r="O13" s="308">
        <v>428</v>
      </c>
      <c r="P13" s="308">
        <v>426</v>
      </c>
      <c r="Q13" s="308">
        <v>425</v>
      </c>
      <c r="R13" s="308">
        <v>423</v>
      </c>
      <c r="S13" s="308">
        <v>421</v>
      </c>
      <c r="T13" s="308">
        <v>419</v>
      </c>
      <c r="U13" s="308">
        <v>417</v>
      </c>
      <c r="V13" s="308">
        <v>416</v>
      </c>
      <c r="W13" s="308">
        <v>414</v>
      </c>
      <c r="X13" s="308">
        <v>412</v>
      </c>
      <c r="Y13" s="308">
        <v>410</v>
      </c>
      <c r="Z13" s="308">
        <v>408</v>
      </c>
      <c r="AA13" s="308">
        <v>407</v>
      </c>
      <c r="AB13" s="308">
        <v>405</v>
      </c>
      <c r="AC13" s="308">
        <v>403</v>
      </c>
      <c r="AD13" s="308">
        <v>401</v>
      </c>
      <c r="AE13" s="308">
        <v>399</v>
      </c>
      <c r="AF13" s="308">
        <v>398</v>
      </c>
      <c r="AG13" s="308">
        <v>396</v>
      </c>
      <c r="AH13" s="308">
        <v>394</v>
      </c>
      <c r="AI13" s="308">
        <v>392</v>
      </c>
      <c r="AJ13" s="308">
        <v>390</v>
      </c>
      <c r="AK13" s="308">
        <v>389</v>
      </c>
      <c r="AL13" s="308">
        <v>387</v>
      </c>
      <c r="AM13" s="308">
        <v>385</v>
      </c>
      <c r="AN13" s="308">
        <v>385</v>
      </c>
      <c r="AO13" s="308">
        <v>385</v>
      </c>
      <c r="AP13" s="308">
        <v>385</v>
      </c>
      <c r="AQ13" s="308">
        <v>385</v>
      </c>
      <c r="AR13" s="308">
        <v>385</v>
      </c>
      <c r="AS13" s="308">
        <v>385</v>
      </c>
      <c r="AT13" s="308">
        <v>385</v>
      </c>
      <c r="AU13" s="308">
        <v>385</v>
      </c>
      <c r="AV13" s="308">
        <v>385</v>
      </c>
      <c r="AW13" s="308">
        <v>385</v>
      </c>
      <c r="AX13" s="308">
        <v>385</v>
      </c>
      <c r="AY13" s="308">
        <v>385</v>
      </c>
      <c r="AZ13" s="308">
        <v>385</v>
      </c>
      <c r="BA13" s="308">
        <v>385</v>
      </c>
      <c r="BB13" s="308">
        <v>385</v>
      </c>
      <c r="BC13" s="308">
        <v>385</v>
      </c>
      <c r="BD13" s="308">
        <v>385</v>
      </c>
    </row>
    <row r="14" spans="1:56" x14ac:dyDescent="0.25">
      <c r="A14" s="357"/>
      <c r="B14" s="357"/>
      <c r="C14" s="359" t="s">
        <v>475</v>
      </c>
      <c r="D14" s="366"/>
      <c r="E14" s="366"/>
      <c r="F14" s="366"/>
      <c r="G14" s="366"/>
      <c r="H14" s="366"/>
      <c r="I14" s="366"/>
      <c r="J14" s="366"/>
      <c r="K14" s="366"/>
      <c r="L14" s="366"/>
      <c r="M14" s="366"/>
      <c r="N14" s="366"/>
      <c r="O14" s="366"/>
      <c r="P14" s="366"/>
      <c r="Q14" s="366"/>
      <c r="R14" s="366"/>
      <c r="S14" s="308">
        <v>430</v>
      </c>
      <c r="T14" s="308">
        <v>428</v>
      </c>
      <c r="U14" s="308">
        <v>426</v>
      </c>
      <c r="V14" s="308">
        <v>425</v>
      </c>
      <c r="W14" s="308">
        <v>423</v>
      </c>
      <c r="X14" s="308">
        <v>421</v>
      </c>
      <c r="Y14" s="308">
        <v>419</v>
      </c>
      <c r="Z14" s="308">
        <v>417</v>
      </c>
      <c r="AA14" s="308">
        <v>416</v>
      </c>
      <c r="AB14" s="308">
        <v>414</v>
      </c>
      <c r="AC14" s="308">
        <v>412</v>
      </c>
      <c r="AD14" s="308">
        <v>410</v>
      </c>
      <c r="AE14" s="308">
        <v>408</v>
      </c>
      <c r="AF14" s="308">
        <v>407</v>
      </c>
      <c r="AG14" s="308">
        <v>405</v>
      </c>
      <c r="AH14" s="308">
        <v>403</v>
      </c>
      <c r="AI14" s="308">
        <v>401</v>
      </c>
      <c r="AJ14" s="308">
        <v>399</v>
      </c>
      <c r="AK14" s="308">
        <v>398</v>
      </c>
      <c r="AL14" s="308">
        <v>396</v>
      </c>
      <c r="AM14" s="308">
        <v>394</v>
      </c>
      <c r="AN14" s="308">
        <v>392</v>
      </c>
      <c r="AO14" s="308">
        <v>390</v>
      </c>
      <c r="AP14" s="308">
        <v>389</v>
      </c>
      <c r="AQ14" s="308">
        <v>387</v>
      </c>
      <c r="AR14" s="308">
        <v>385</v>
      </c>
      <c r="AS14" s="308">
        <v>385</v>
      </c>
      <c r="AT14" s="308">
        <v>385</v>
      </c>
      <c r="AU14" s="308">
        <v>385</v>
      </c>
      <c r="AV14" s="308">
        <v>385</v>
      </c>
      <c r="AW14" s="308">
        <v>385</v>
      </c>
      <c r="AX14" s="308">
        <v>385</v>
      </c>
      <c r="AY14" s="308">
        <v>385</v>
      </c>
      <c r="AZ14" s="308">
        <v>385</v>
      </c>
      <c r="BA14" s="308">
        <v>385</v>
      </c>
      <c r="BB14" s="308">
        <v>385</v>
      </c>
      <c r="BC14" s="308">
        <v>385</v>
      </c>
      <c r="BD14" s="308">
        <v>385</v>
      </c>
    </row>
    <row r="15" spans="1:56" x14ac:dyDescent="0.25">
      <c r="A15" s="357"/>
      <c r="B15" s="313"/>
      <c r="C15" s="359" t="s">
        <v>476</v>
      </c>
      <c r="D15" s="366"/>
      <c r="E15" s="366"/>
      <c r="F15" s="366"/>
      <c r="G15" s="366"/>
      <c r="H15" s="366"/>
      <c r="I15" s="366"/>
      <c r="J15" s="366"/>
      <c r="K15" s="366"/>
      <c r="L15" s="366"/>
      <c r="M15" s="366"/>
      <c r="N15" s="366"/>
      <c r="O15" s="366"/>
      <c r="P15" s="366"/>
      <c r="Q15" s="366"/>
      <c r="R15" s="366"/>
      <c r="S15" s="366"/>
      <c r="T15" s="366"/>
      <c r="U15" s="366"/>
      <c r="V15" s="366"/>
      <c r="W15" s="366"/>
      <c r="X15" s="366"/>
      <c r="Y15" s="366"/>
      <c r="Z15" s="308">
        <v>430</v>
      </c>
      <c r="AA15" s="308">
        <v>428</v>
      </c>
      <c r="AB15" s="308">
        <v>426</v>
      </c>
      <c r="AC15" s="308">
        <v>425</v>
      </c>
      <c r="AD15" s="308">
        <v>423</v>
      </c>
      <c r="AE15" s="308">
        <v>421</v>
      </c>
      <c r="AF15" s="308">
        <v>419</v>
      </c>
      <c r="AG15" s="308">
        <v>417</v>
      </c>
      <c r="AH15" s="308">
        <v>416</v>
      </c>
      <c r="AI15" s="308">
        <v>414</v>
      </c>
      <c r="AJ15" s="308">
        <v>412</v>
      </c>
      <c r="AK15" s="308">
        <v>410</v>
      </c>
      <c r="AL15" s="308">
        <v>408</v>
      </c>
      <c r="AM15" s="308">
        <v>407</v>
      </c>
      <c r="AN15" s="308">
        <v>405</v>
      </c>
      <c r="AO15" s="308">
        <v>403</v>
      </c>
      <c r="AP15" s="308">
        <v>401</v>
      </c>
      <c r="AQ15" s="308">
        <v>399</v>
      </c>
      <c r="AR15" s="308">
        <v>398</v>
      </c>
      <c r="AS15" s="308">
        <v>396</v>
      </c>
      <c r="AT15" s="308">
        <v>394</v>
      </c>
      <c r="AU15" s="308">
        <v>392</v>
      </c>
      <c r="AV15" s="308">
        <v>390</v>
      </c>
      <c r="AW15" s="308">
        <v>389</v>
      </c>
      <c r="AX15" s="308">
        <v>387</v>
      </c>
      <c r="AY15" s="308">
        <v>385</v>
      </c>
      <c r="AZ15" s="308">
        <v>385</v>
      </c>
      <c r="BA15" s="308">
        <v>385</v>
      </c>
      <c r="BB15" s="308">
        <v>385</v>
      </c>
      <c r="BC15" s="308">
        <v>385</v>
      </c>
      <c r="BD15" s="308">
        <v>385</v>
      </c>
    </row>
    <row r="16" spans="1:56" ht="14.5" x14ac:dyDescent="0.25">
      <c r="A16" s="357"/>
      <c r="B16" s="360" t="s">
        <v>1689</v>
      </c>
      <c r="C16" s="359"/>
      <c r="D16" s="308">
        <v>390</v>
      </c>
      <c r="E16" s="308">
        <v>390</v>
      </c>
      <c r="F16" s="308">
        <v>390</v>
      </c>
      <c r="G16" s="308">
        <v>389</v>
      </c>
      <c r="H16" s="308">
        <v>389</v>
      </c>
      <c r="I16" s="308">
        <v>389</v>
      </c>
      <c r="J16" s="308">
        <v>389</v>
      </c>
      <c r="K16" s="308">
        <v>389</v>
      </c>
      <c r="L16" s="308">
        <v>388</v>
      </c>
      <c r="M16" s="308">
        <v>388</v>
      </c>
      <c r="N16" s="308">
        <v>388</v>
      </c>
      <c r="O16" s="308">
        <v>388</v>
      </c>
      <c r="P16" s="308">
        <v>388</v>
      </c>
      <c r="Q16" s="308">
        <v>387</v>
      </c>
      <c r="R16" s="308">
        <v>387</v>
      </c>
      <c r="S16" s="308">
        <v>387</v>
      </c>
      <c r="T16" s="308">
        <v>387</v>
      </c>
      <c r="U16" s="308">
        <v>387</v>
      </c>
      <c r="V16" s="308">
        <v>386</v>
      </c>
      <c r="W16" s="308">
        <v>386</v>
      </c>
      <c r="X16" s="308">
        <v>386</v>
      </c>
      <c r="Y16" s="308">
        <v>386</v>
      </c>
      <c r="Z16" s="308">
        <v>386</v>
      </c>
      <c r="AA16" s="308">
        <v>385</v>
      </c>
      <c r="AB16" s="308">
        <v>385</v>
      </c>
      <c r="AC16" s="308">
        <v>385</v>
      </c>
      <c r="AD16" s="308">
        <v>385</v>
      </c>
      <c r="AE16" s="308">
        <v>385</v>
      </c>
      <c r="AF16" s="308">
        <v>385</v>
      </c>
      <c r="AG16" s="308">
        <v>385</v>
      </c>
      <c r="AH16" s="308">
        <v>385</v>
      </c>
      <c r="AI16" s="308">
        <v>385</v>
      </c>
      <c r="AJ16" s="308">
        <v>385</v>
      </c>
      <c r="AK16" s="308">
        <v>385</v>
      </c>
      <c r="AL16" s="308">
        <v>385</v>
      </c>
      <c r="AM16" s="308">
        <v>385</v>
      </c>
      <c r="AN16" s="308">
        <v>385</v>
      </c>
      <c r="AO16" s="308">
        <v>385</v>
      </c>
      <c r="AP16" s="308">
        <v>385</v>
      </c>
      <c r="AQ16" s="308">
        <v>385</v>
      </c>
      <c r="AR16" s="308">
        <v>385</v>
      </c>
      <c r="AS16" s="308">
        <v>385</v>
      </c>
      <c r="AT16" s="308">
        <v>385</v>
      </c>
      <c r="AU16" s="308">
        <v>385</v>
      </c>
      <c r="AV16" s="308">
        <v>385</v>
      </c>
      <c r="AW16" s="308">
        <v>385</v>
      </c>
      <c r="AX16" s="308">
        <v>385</v>
      </c>
      <c r="AY16" s="308">
        <v>385</v>
      </c>
      <c r="AZ16" s="308">
        <v>385</v>
      </c>
      <c r="BA16" s="308">
        <v>385</v>
      </c>
      <c r="BB16" s="308">
        <v>385</v>
      </c>
      <c r="BC16" s="308">
        <v>385</v>
      </c>
      <c r="BD16" s="308">
        <v>385</v>
      </c>
    </row>
    <row r="17" spans="1:56" x14ac:dyDescent="0.25">
      <c r="A17" s="313"/>
      <c r="B17" s="360" t="s">
        <v>613</v>
      </c>
      <c r="C17" s="359" t="s">
        <v>623</v>
      </c>
      <c r="D17" s="308">
        <v>385</v>
      </c>
      <c r="E17" s="308">
        <v>385</v>
      </c>
      <c r="F17" s="308">
        <v>385</v>
      </c>
      <c r="G17" s="308">
        <v>385</v>
      </c>
      <c r="H17" s="308">
        <v>385</v>
      </c>
      <c r="I17" s="308">
        <v>385</v>
      </c>
      <c r="J17" s="308">
        <v>385</v>
      </c>
      <c r="K17" s="308">
        <v>385</v>
      </c>
      <c r="L17" s="308">
        <v>385</v>
      </c>
      <c r="M17" s="308">
        <v>385</v>
      </c>
      <c r="N17" s="308">
        <v>385</v>
      </c>
      <c r="O17" s="308">
        <v>385</v>
      </c>
      <c r="P17" s="308">
        <v>385</v>
      </c>
      <c r="Q17" s="308">
        <v>385</v>
      </c>
      <c r="R17" s="308">
        <v>385</v>
      </c>
      <c r="S17" s="308">
        <v>385</v>
      </c>
      <c r="T17" s="308">
        <v>385</v>
      </c>
      <c r="U17" s="308">
        <v>385</v>
      </c>
      <c r="V17" s="308">
        <v>385</v>
      </c>
      <c r="W17" s="308">
        <v>385</v>
      </c>
      <c r="X17" s="308">
        <v>385</v>
      </c>
      <c r="Y17" s="308">
        <v>385</v>
      </c>
      <c r="Z17" s="308">
        <v>385</v>
      </c>
      <c r="AA17" s="308">
        <v>385</v>
      </c>
      <c r="AB17" s="308">
        <v>385</v>
      </c>
      <c r="AC17" s="308">
        <v>385</v>
      </c>
      <c r="AD17" s="308">
        <v>385</v>
      </c>
      <c r="AE17" s="308">
        <v>385</v>
      </c>
      <c r="AF17" s="308">
        <v>385</v>
      </c>
      <c r="AG17" s="308">
        <v>385</v>
      </c>
      <c r="AH17" s="308">
        <v>385</v>
      </c>
      <c r="AI17" s="308">
        <v>385</v>
      </c>
      <c r="AJ17" s="308">
        <v>385</v>
      </c>
      <c r="AK17" s="308">
        <v>385</v>
      </c>
      <c r="AL17" s="308">
        <v>385</v>
      </c>
      <c r="AM17" s="308">
        <v>385</v>
      </c>
      <c r="AN17" s="308">
        <v>385</v>
      </c>
      <c r="AO17" s="308">
        <v>385</v>
      </c>
      <c r="AP17" s="308">
        <v>385</v>
      </c>
      <c r="AQ17" s="308">
        <v>385</v>
      </c>
      <c r="AR17" s="308">
        <v>385</v>
      </c>
      <c r="AS17" s="308">
        <v>385</v>
      </c>
      <c r="AT17" s="308">
        <v>385</v>
      </c>
      <c r="AU17" s="308">
        <v>385</v>
      </c>
      <c r="AV17" s="308">
        <v>385</v>
      </c>
      <c r="AW17" s="308">
        <v>385</v>
      </c>
      <c r="AX17" s="308">
        <v>385</v>
      </c>
      <c r="AY17" s="308">
        <v>385</v>
      </c>
      <c r="AZ17" s="308">
        <v>385</v>
      </c>
      <c r="BA17" s="308">
        <v>385</v>
      </c>
      <c r="BB17" s="308">
        <v>385</v>
      </c>
      <c r="BC17" s="308">
        <v>385</v>
      </c>
      <c r="BD17" s="308">
        <v>385</v>
      </c>
    </row>
    <row r="18" spans="1:56" x14ac:dyDescent="0.25">
      <c r="A18" s="314" t="s">
        <v>625</v>
      </c>
      <c r="B18" s="314" t="s">
        <v>575</v>
      </c>
      <c r="C18" s="359" t="s">
        <v>471</v>
      </c>
      <c r="D18" s="366"/>
      <c r="E18" s="366"/>
      <c r="F18" s="366"/>
      <c r="G18" s="366"/>
      <c r="H18" s="366"/>
      <c r="I18" s="366"/>
      <c r="J18" s="366"/>
      <c r="K18" s="366"/>
      <c r="L18" s="366"/>
      <c r="M18" s="366"/>
      <c r="N18" s="308">
        <v>420</v>
      </c>
      <c r="O18" s="308">
        <v>418</v>
      </c>
      <c r="P18" s="308">
        <v>415</v>
      </c>
      <c r="Q18" s="308">
        <v>413</v>
      </c>
      <c r="R18" s="308">
        <v>410</v>
      </c>
      <c r="S18" s="308">
        <v>408</v>
      </c>
      <c r="T18" s="308">
        <v>406</v>
      </c>
      <c r="U18" s="308">
        <v>403</v>
      </c>
      <c r="V18" s="308">
        <v>401</v>
      </c>
      <c r="W18" s="308">
        <v>398</v>
      </c>
      <c r="X18" s="308">
        <v>396</v>
      </c>
      <c r="Y18" s="308">
        <v>394</v>
      </c>
      <c r="Z18" s="308">
        <v>391</v>
      </c>
      <c r="AA18" s="308">
        <v>389</v>
      </c>
      <c r="AB18" s="308">
        <v>386</v>
      </c>
      <c r="AC18" s="308">
        <v>384</v>
      </c>
      <c r="AD18" s="308">
        <v>382</v>
      </c>
      <c r="AE18" s="308">
        <v>379</v>
      </c>
      <c r="AF18" s="308">
        <v>377</v>
      </c>
      <c r="AG18" s="308">
        <v>374</v>
      </c>
      <c r="AH18" s="308">
        <v>372</v>
      </c>
      <c r="AI18" s="308">
        <v>370</v>
      </c>
      <c r="AJ18" s="308">
        <v>367</v>
      </c>
      <c r="AK18" s="308">
        <v>365</v>
      </c>
      <c r="AL18" s="308">
        <v>362</v>
      </c>
      <c r="AM18" s="308">
        <v>360</v>
      </c>
      <c r="AN18" s="308">
        <v>360</v>
      </c>
      <c r="AO18" s="308">
        <v>360</v>
      </c>
      <c r="AP18" s="308">
        <v>360</v>
      </c>
      <c r="AQ18" s="308">
        <v>360</v>
      </c>
      <c r="AR18" s="308">
        <v>360</v>
      </c>
      <c r="AS18" s="308">
        <v>360</v>
      </c>
      <c r="AT18" s="308">
        <v>360</v>
      </c>
      <c r="AU18" s="308">
        <v>360</v>
      </c>
      <c r="AV18" s="308">
        <v>360</v>
      </c>
      <c r="AW18" s="308">
        <v>360</v>
      </c>
      <c r="AX18" s="308">
        <v>360</v>
      </c>
      <c r="AY18" s="308">
        <v>360</v>
      </c>
      <c r="AZ18" s="308">
        <v>360</v>
      </c>
      <c r="BA18" s="308">
        <v>360</v>
      </c>
      <c r="BB18" s="308">
        <v>360</v>
      </c>
      <c r="BC18" s="308">
        <v>360</v>
      </c>
      <c r="BD18" s="308">
        <v>360</v>
      </c>
    </row>
    <row r="19" spans="1:56" x14ac:dyDescent="0.25">
      <c r="A19" s="357"/>
      <c r="B19" s="357"/>
      <c r="C19" s="359" t="s">
        <v>475</v>
      </c>
      <c r="D19" s="366"/>
      <c r="E19" s="366"/>
      <c r="F19" s="366"/>
      <c r="G19" s="366"/>
      <c r="H19" s="366"/>
      <c r="I19" s="366"/>
      <c r="J19" s="366"/>
      <c r="K19" s="366"/>
      <c r="L19" s="366"/>
      <c r="M19" s="366"/>
      <c r="N19" s="366"/>
      <c r="O19" s="366"/>
      <c r="P19" s="366"/>
      <c r="Q19" s="366"/>
      <c r="R19" s="366"/>
      <c r="S19" s="308">
        <v>420</v>
      </c>
      <c r="T19" s="308">
        <v>418</v>
      </c>
      <c r="U19" s="308">
        <v>415</v>
      </c>
      <c r="V19" s="308">
        <v>413</v>
      </c>
      <c r="W19" s="308">
        <v>410</v>
      </c>
      <c r="X19" s="308">
        <v>408</v>
      </c>
      <c r="Y19" s="308">
        <v>406</v>
      </c>
      <c r="Z19" s="308">
        <v>403</v>
      </c>
      <c r="AA19" s="308">
        <v>401</v>
      </c>
      <c r="AB19" s="308">
        <v>398</v>
      </c>
      <c r="AC19" s="308">
        <v>396</v>
      </c>
      <c r="AD19" s="308">
        <v>394</v>
      </c>
      <c r="AE19" s="308">
        <v>391</v>
      </c>
      <c r="AF19" s="308">
        <v>389</v>
      </c>
      <c r="AG19" s="308">
        <v>386</v>
      </c>
      <c r="AH19" s="308">
        <v>384</v>
      </c>
      <c r="AI19" s="308">
        <v>382</v>
      </c>
      <c r="AJ19" s="308">
        <v>379</v>
      </c>
      <c r="AK19" s="308">
        <v>377</v>
      </c>
      <c r="AL19" s="308">
        <v>374</v>
      </c>
      <c r="AM19" s="308">
        <v>372</v>
      </c>
      <c r="AN19" s="308">
        <v>370</v>
      </c>
      <c r="AO19" s="308">
        <v>367</v>
      </c>
      <c r="AP19" s="308">
        <v>365</v>
      </c>
      <c r="AQ19" s="308">
        <v>362</v>
      </c>
      <c r="AR19" s="308">
        <v>360</v>
      </c>
      <c r="AS19" s="308">
        <v>360</v>
      </c>
      <c r="AT19" s="308">
        <v>360</v>
      </c>
      <c r="AU19" s="308">
        <v>360</v>
      </c>
      <c r="AV19" s="308">
        <v>360</v>
      </c>
      <c r="AW19" s="308">
        <v>360</v>
      </c>
      <c r="AX19" s="308">
        <v>360</v>
      </c>
      <c r="AY19" s="308">
        <v>360</v>
      </c>
      <c r="AZ19" s="308">
        <v>360</v>
      </c>
      <c r="BA19" s="308">
        <v>360</v>
      </c>
      <c r="BB19" s="308">
        <v>360</v>
      </c>
      <c r="BC19" s="308">
        <v>360</v>
      </c>
      <c r="BD19" s="308">
        <v>360</v>
      </c>
    </row>
    <row r="20" spans="1:56" x14ac:dyDescent="0.25">
      <c r="A20" s="357"/>
      <c r="B20" s="313"/>
      <c r="C20" s="359" t="s">
        <v>476</v>
      </c>
      <c r="D20" s="366"/>
      <c r="E20" s="366"/>
      <c r="F20" s="366"/>
      <c r="G20" s="366"/>
      <c r="H20" s="366"/>
      <c r="I20" s="366"/>
      <c r="J20" s="366"/>
      <c r="K20" s="366"/>
      <c r="L20" s="366"/>
      <c r="M20" s="366"/>
      <c r="N20" s="366"/>
      <c r="O20" s="366"/>
      <c r="P20" s="366"/>
      <c r="Q20" s="366"/>
      <c r="R20" s="366"/>
      <c r="S20" s="366"/>
      <c r="T20" s="366"/>
      <c r="U20" s="366"/>
      <c r="V20" s="366"/>
      <c r="W20" s="366"/>
      <c r="X20" s="366"/>
      <c r="Y20" s="366"/>
      <c r="Z20" s="308">
        <v>420</v>
      </c>
      <c r="AA20" s="308">
        <v>418</v>
      </c>
      <c r="AB20" s="308">
        <v>415</v>
      </c>
      <c r="AC20" s="308">
        <v>413</v>
      </c>
      <c r="AD20" s="308">
        <v>410</v>
      </c>
      <c r="AE20" s="308">
        <v>408</v>
      </c>
      <c r="AF20" s="308">
        <v>406</v>
      </c>
      <c r="AG20" s="308">
        <v>403</v>
      </c>
      <c r="AH20" s="308">
        <v>401</v>
      </c>
      <c r="AI20" s="308">
        <v>398</v>
      </c>
      <c r="AJ20" s="308">
        <v>396</v>
      </c>
      <c r="AK20" s="308">
        <v>394</v>
      </c>
      <c r="AL20" s="308">
        <v>391</v>
      </c>
      <c r="AM20" s="308">
        <v>389</v>
      </c>
      <c r="AN20" s="308">
        <v>386</v>
      </c>
      <c r="AO20" s="308">
        <v>384</v>
      </c>
      <c r="AP20" s="308">
        <v>382</v>
      </c>
      <c r="AQ20" s="308">
        <v>379</v>
      </c>
      <c r="AR20" s="308">
        <v>377</v>
      </c>
      <c r="AS20" s="308">
        <v>374</v>
      </c>
      <c r="AT20" s="308">
        <v>372</v>
      </c>
      <c r="AU20" s="308">
        <v>370</v>
      </c>
      <c r="AV20" s="308">
        <v>367</v>
      </c>
      <c r="AW20" s="308">
        <v>365</v>
      </c>
      <c r="AX20" s="308">
        <v>362</v>
      </c>
      <c r="AY20" s="308">
        <v>360</v>
      </c>
      <c r="AZ20" s="308">
        <v>360</v>
      </c>
      <c r="BA20" s="308">
        <v>360</v>
      </c>
      <c r="BB20" s="308">
        <v>360</v>
      </c>
      <c r="BC20" s="308">
        <v>360</v>
      </c>
      <c r="BD20" s="308">
        <v>360</v>
      </c>
    </row>
    <row r="21" spans="1:56" x14ac:dyDescent="0.25">
      <c r="A21" s="313"/>
      <c r="B21" s="360" t="s">
        <v>613</v>
      </c>
      <c r="C21" s="359" t="s">
        <v>623</v>
      </c>
      <c r="D21" s="308">
        <v>360</v>
      </c>
      <c r="E21" s="308">
        <v>360</v>
      </c>
      <c r="F21" s="308">
        <v>360</v>
      </c>
      <c r="G21" s="308">
        <v>360</v>
      </c>
      <c r="H21" s="308">
        <v>360</v>
      </c>
      <c r="I21" s="308">
        <v>360</v>
      </c>
      <c r="J21" s="308">
        <v>360</v>
      </c>
      <c r="K21" s="308">
        <v>360</v>
      </c>
      <c r="L21" s="308">
        <v>360</v>
      </c>
      <c r="M21" s="308">
        <v>360</v>
      </c>
      <c r="N21" s="308">
        <v>360</v>
      </c>
      <c r="O21" s="308">
        <v>360</v>
      </c>
      <c r="P21" s="308">
        <v>360</v>
      </c>
      <c r="Q21" s="308">
        <v>360</v>
      </c>
      <c r="R21" s="308">
        <v>360</v>
      </c>
      <c r="S21" s="308">
        <v>360</v>
      </c>
      <c r="T21" s="308">
        <v>360</v>
      </c>
      <c r="U21" s="308">
        <v>360</v>
      </c>
      <c r="V21" s="308">
        <v>360</v>
      </c>
      <c r="W21" s="308">
        <v>360</v>
      </c>
      <c r="X21" s="308">
        <v>360</v>
      </c>
      <c r="Y21" s="308">
        <v>360</v>
      </c>
      <c r="Z21" s="308">
        <v>360</v>
      </c>
      <c r="AA21" s="308">
        <v>360</v>
      </c>
      <c r="AB21" s="308">
        <v>360</v>
      </c>
      <c r="AC21" s="308">
        <v>360</v>
      </c>
      <c r="AD21" s="308">
        <v>360</v>
      </c>
      <c r="AE21" s="308">
        <v>360</v>
      </c>
      <c r="AF21" s="308">
        <v>360</v>
      </c>
      <c r="AG21" s="308">
        <v>360</v>
      </c>
      <c r="AH21" s="308">
        <v>360</v>
      </c>
      <c r="AI21" s="308">
        <v>360</v>
      </c>
      <c r="AJ21" s="308">
        <v>360</v>
      </c>
      <c r="AK21" s="308">
        <v>360</v>
      </c>
      <c r="AL21" s="308">
        <v>360</v>
      </c>
      <c r="AM21" s="308">
        <v>360</v>
      </c>
      <c r="AN21" s="308">
        <v>360</v>
      </c>
      <c r="AO21" s="308">
        <v>360</v>
      </c>
      <c r="AP21" s="308">
        <v>360</v>
      </c>
      <c r="AQ21" s="308">
        <v>360</v>
      </c>
      <c r="AR21" s="308">
        <v>360</v>
      </c>
      <c r="AS21" s="308">
        <v>360</v>
      </c>
      <c r="AT21" s="308">
        <v>360</v>
      </c>
      <c r="AU21" s="308">
        <v>360</v>
      </c>
      <c r="AV21" s="308">
        <v>360</v>
      </c>
      <c r="AW21" s="308">
        <v>360</v>
      </c>
      <c r="AX21" s="308">
        <v>360</v>
      </c>
      <c r="AY21" s="308">
        <v>360</v>
      </c>
      <c r="AZ21" s="308">
        <v>360</v>
      </c>
      <c r="BA21" s="308">
        <v>360</v>
      </c>
      <c r="BB21" s="308">
        <v>360</v>
      </c>
      <c r="BC21" s="308">
        <v>360</v>
      </c>
      <c r="BD21" s="308">
        <v>360</v>
      </c>
    </row>
    <row r="22" spans="1:56" x14ac:dyDescent="0.25">
      <c r="A22" s="314" t="s">
        <v>33</v>
      </c>
      <c r="B22" s="360" t="s">
        <v>626</v>
      </c>
      <c r="C22" s="359" t="s">
        <v>627</v>
      </c>
      <c r="D22" s="366"/>
      <c r="E22" s="366"/>
      <c r="F22" s="366"/>
      <c r="G22" s="366"/>
      <c r="H22" s="366"/>
      <c r="I22" s="308">
        <v>1140</v>
      </c>
      <c r="J22" s="308">
        <v>1072</v>
      </c>
      <c r="K22" s="308">
        <v>1003</v>
      </c>
      <c r="L22" s="308">
        <v>935</v>
      </c>
      <c r="M22" s="308">
        <v>866</v>
      </c>
      <c r="N22" s="308">
        <v>798</v>
      </c>
      <c r="O22" s="308">
        <v>730</v>
      </c>
      <c r="P22" s="308">
        <v>661</v>
      </c>
      <c r="Q22" s="308">
        <v>593</v>
      </c>
      <c r="R22" s="308">
        <v>524</v>
      </c>
      <c r="S22" s="308">
        <v>456</v>
      </c>
      <c r="T22" s="308">
        <v>429</v>
      </c>
      <c r="U22" s="308">
        <v>401</v>
      </c>
      <c r="V22" s="308">
        <v>374</v>
      </c>
      <c r="W22" s="308">
        <v>347</v>
      </c>
      <c r="X22" s="308">
        <v>319</v>
      </c>
      <c r="Y22" s="308">
        <v>319</v>
      </c>
      <c r="Z22" s="308">
        <v>319</v>
      </c>
      <c r="AA22" s="308">
        <v>319</v>
      </c>
      <c r="AB22" s="308">
        <v>319</v>
      </c>
      <c r="AC22" s="308">
        <v>319</v>
      </c>
      <c r="AD22" s="308">
        <v>319</v>
      </c>
      <c r="AE22" s="308">
        <v>319</v>
      </c>
      <c r="AF22" s="308">
        <v>319</v>
      </c>
      <c r="AG22" s="308">
        <v>319</v>
      </c>
      <c r="AH22" s="308">
        <v>319</v>
      </c>
      <c r="AI22" s="308">
        <v>319</v>
      </c>
      <c r="AJ22" s="308">
        <v>319</v>
      </c>
      <c r="AK22" s="308">
        <v>319</v>
      </c>
      <c r="AL22" s="308">
        <v>319</v>
      </c>
      <c r="AM22" s="308">
        <v>319</v>
      </c>
      <c r="AN22" s="308">
        <v>319</v>
      </c>
      <c r="AO22" s="308">
        <v>319</v>
      </c>
      <c r="AP22" s="308">
        <v>319</v>
      </c>
      <c r="AQ22" s="308">
        <v>319</v>
      </c>
      <c r="AR22" s="308">
        <v>319</v>
      </c>
      <c r="AS22" s="308">
        <v>319</v>
      </c>
      <c r="AT22" s="308">
        <v>319</v>
      </c>
      <c r="AU22" s="308">
        <v>319</v>
      </c>
      <c r="AV22" s="308">
        <v>319</v>
      </c>
      <c r="AW22" s="308">
        <v>319</v>
      </c>
      <c r="AX22" s="308">
        <v>319</v>
      </c>
      <c r="AY22" s="308">
        <v>319</v>
      </c>
      <c r="AZ22" s="308">
        <v>319</v>
      </c>
      <c r="BA22" s="308">
        <v>319</v>
      </c>
      <c r="BB22" s="308">
        <v>319</v>
      </c>
      <c r="BC22" s="308">
        <v>319</v>
      </c>
      <c r="BD22" s="308">
        <v>319</v>
      </c>
    </row>
    <row r="23" spans="1:56" x14ac:dyDescent="0.25">
      <c r="A23" s="357"/>
      <c r="B23" s="360" t="s">
        <v>626</v>
      </c>
      <c r="C23" s="359" t="s">
        <v>628</v>
      </c>
      <c r="D23" s="366"/>
      <c r="E23" s="366"/>
      <c r="F23" s="366"/>
      <c r="G23" s="366"/>
      <c r="H23" s="366"/>
      <c r="I23" s="308">
        <v>1350</v>
      </c>
      <c r="J23" s="308">
        <v>1269</v>
      </c>
      <c r="K23" s="308">
        <v>1188</v>
      </c>
      <c r="L23" s="308">
        <v>1107</v>
      </c>
      <c r="M23" s="308">
        <v>1026</v>
      </c>
      <c r="N23" s="308">
        <v>945</v>
      </c>
      <c r="O23" s="308">
        <v>864</v>
      </c>
      <c r="P23" s="308">
        <v>783</v>
      </c>
      <c r="Q23" s="308">
        <v>702</v>
      </c>
      <c r="R23" s="308">
        <v>621</v>
      </c>
      <c r="S23" s="308">
        <v>540</v>
      </c>
      <c r="T23" s="308">
        <v>508</v>
      </c>
      <c r="U23" s="308">
        <v>475</v>
      </c>
      <c r="V23" s="308">
        <v>443</v>
      </c>
      <c r="W23" s="308">
        <v>410</v>
      </c>
      <c r="X23" s="308">
        <v>378</v>
      </c>
      <c r="Y23" s="308">
        <v>378</v>
      </c>
      <c r="Z23" s="308">
        <v>378</v>
      </c>
      <c r="AA23" s="308">
        <v>378</v>
      </c>
      <c r="AB23" s="308">
        <v>378</v>
      </c>
      <c r="AC23" s="308">
        <v>378</v>
      </c>
      <c r="AD23" s="308">
        <v>378</v>
      </c>
      <c r="AE23" s="308">
        <v>378</v>
      </c>
      <c r="AF23" s="308">
        <v>378</v>
      </c>
      <c r="AG23" s="308">
        <v>378</v>
      </c>
      <c r="AH23" s="308">
        <v>378</v>
      </c>
      <c r="AI23" s="308">
        <v>378</v>
      </c>
      <c r="AJ23" s="308">
        <v>378</v>
      </c>
      <c r="AK23" s="308">
        <v>378</v>
      </c>
      <c r="AL23" s="308">
        <v>378</v>
      </c>
      <c r="AM23" s="308">
        <v>378</v>
      </c>
      <c r="AN23" s="308">
        <v>378</v>
      </c>
      <c r="AO23" s="308">
        <v>378</v>
      </c>
      <c r="AP23" s="308">
        <v>378</v>
      </c>
      <c r="AQ23" s="308">
        <v>378</v>
      </c>
      <c r="AR23" s="308">
        <v>378</v>
      </c>
      <c r="AS23" s="308">
        <v>378</v>
      </c>
      <c r="AT23" s="308">
        <v>378</v>
      </c>
      <c r="AU23" s="308">
        <v>378</v>
      </c>
      <c r="AV23" s="308">
        <v>378</v>
      </c>
      <c r="AW23" s="308">
        <v>378</v>
      </c>
      <c r="AX23" s="308">
        <v>378</v>
      </c>
      <c r="AY23" s="308">
        <v>378</v>
      </c>
      <c r="AZ23" s="308">
        <v>378</v>
      </c>
      <c r="BA23" s="308">
        <v>378</v>
      </c>
      <c r="BB23" s="308">
        <v>378</v>
      </c>
      <c r="BC23" s="308">
        <v>378</v>
      </c>
      <c r="BD23" s="308">
        <v>378</v>
      </c>
    </row>
    <row r="24" spans="1:56" x14ac:dyDescent="0.25">
      <c r="A24" s="313"/>
      <c r="B24" s="360" t="s">
        <v>66</v>
      </c>
      <c r="C24" s="359"/>
      <c r="D24" s="366"/>
      <c r="E24" s="366"/>
      <c r="F24" s="366"/>
      <c r="G24" s="366"/>
      <c r="H24" s="366"/>
      <c r="I24" s="366"/>
      <c r="J24" s="366"/>
      <c r="K24" s="366"/>
      <c r="L24" s="366"/>
      <c r="M24" s="366"/>
      <c r="N24" s="366"/>
      <c r="O24" s="366"/>
      <c r="P24" s="366"/>
      <c r="Q24" s="366"/>
      <c r="R24" s="366"/>
      <c r="S24" s="308">
        <v>5870</v>
      </c>
      <c r="T24" s="308">
        <v>5459</v>
      </c>
      <c r="U24" s="308">
        <v>5048</v>
      </c>
      <c r="V24" s="308">
        <v>4637</v>
      </c>
      <c r="W24" s="308">
        <v>4226</v>
      </c>
      <c r="X24" s="308">
        <v>3816</v>
      </c>
      <c r="Y24" s="308">
        <v>3405</v>
      </c>
      <c r="Z24" s="308">
        <v>2994</v>
      </c>
      <c r="AA24" s="308">
        <v>2583</v>
      </c>
      <c r="AB24" s="308">
        <v>2172</v>
      </c>
      <c r="AC24" s="308">
        <v>1761</v>
      </c>
      <c r="AD24" s="308">
        <v>1655</v>
      </c>
      <c r="AE24" s="308">
        <v>1550</v>
      </c>
      <c r="AF24" s="308">
        <v>1444</v>
      </c>
      <c r="AG24" s="308">
        <v>1338</v>
      </c>
      <c r="AH24" s="308">
        <v>1233</v>
      </c>
      <c r="AI24" s="308">
        <v>1127</v>
      </c>
      <c r="AJ24" s="308">
        <v>1021</v>
      </c>
      <c r="AK24" s="308">
        <v>916</v>
      </c>
      <c r="AL24" s="308">
        <v>810</v>
      </c>
      <c r="AM24" s="308">
        <v>704.4</v>
      </c>
      <c r="AN24" s="308">
        <v>662</v>
      </c>
      <c r="AO24" s="308">
        <v>624</v>
      </c>
      <c r="AP24" s="308">
        <v>590</v>
      </c>
      <c r="AQ24" s="308">
        <v>559</v>
      </c>
      <c r="AR24" s="308">
        <v>531</v>
      </c>
      <c r="AS24" s="308">
        <v>506</v>
      </c>
      <c r="AT24" s="308">
        <v>484</v>
      </c>
      <c r="AU24" s="308">
        <v>464</v>
      </c>
      <c r="AV24" s="308">
        <v>464</v>
      </c>
      <c r="AW24" s="308">
        <v>282</v>
      </c>
      <c r="AX24" s="308">
        <v>282</v>
      </c>
      <c r="AY24" s="308">
        <v>282</v>
      </c>
      <c r="AZ24" s="308">
        <v>282</v>
      </c>
      <c r="BA24" s="308">
        <v>282</v>
      </c>
      <c r="BB24" s="308">
        <v>282</v>
      </c>
      <c r="BC24" s="308">
        <v>282</v>
      </c>
      <c r="BD24" s="308">
        <v>282</v>
      </c>
    </row>
    <row r="25" spans="1:56" ht="13" x14ac:dyDescent="0.3">
      <c r="A25" s="361"/>
      <c r="B25" s="361"/>
      <c r="C25" s="361"/>
      <c r="D25" s="361"/>
      <c r="E25" s="361"/>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row>
    <row r="26" spans="1:56" ht="13" x14ac:dyDescent="0.3">
      <c r="A26" s="311" t="s">
        <v>629</v>
      </c>
      <c r="B26" s="222"/>
      <c r="C26" s="361"/>
      <c r="D26" s="361"/>
      <c r="E26" s="361"/>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row>
    <row r="27" spans="1:56" ht="13" x14ac:dyDescent="0.3">
      <c r="A27" s="222" t="s">
        <v>630</v>
      </c>
      <c r="B27" s="222"/>
      <c r="C27" s="361"/>
      <c r="D27" s="361"/>
      <c r="E27" s="361"/>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row>
    <row r="28" spans="1:56" ht="13" x14ac:dyDescent="0.3">
      <c r="A28" s="361"/>
      <c r="B28" s="222"/>
      <c r="C28" s="361"/>
      <c r="D28" s="361"/>
      <c r="E28" s="361"/>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row>
    <row r="29" spans="1:56" ht="13" x14ac:dyDescent="0.3">
      <c r="A29" s="361"/>
      <c r="B29" s="361"/>
      <c r="C29" s="361"/>
      <c r="D29" s="361"/>
      <c r="E29" s="361"/>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row>
    <row r="30" spans="1:56" ht="13" x14ac:dyDescent="0.3">
      <c r="A30" s="361"/>
      <c r="B30" s="361"/>
      <c r="C30" s="361"/>
      <c r="D30" s="361"/>
      <c r="E30" s="361"/>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row>
    <row r="31" spans="1:56" ht="13" x14ac:dyDescent="0.3">
      <c r="A31" s="361"/>
      <c r="B31" s="361"/>
      <c r="C31" s="361"/>
      <c r="D31" s="361"/>
      <c r="E31" s="361"/>
      <c r="F31" s="353"/>
      <c r="G31" s="353"/>
      <c r="H31" s="353"/>
      <c r="I31" s="353"/>
      <c r="J31" s="353"/>
      <c r="K31" s="353"/>
      <c r="L31" s="353"/>
      <c r="M31" s="353"/>
      <c r="N31" s="353"/>
      <c r="O31" s="353"/>
      <c r="P31" s="353"/>
      <c r="Q31" s="353"/>
      <c r="R31" s="353"/>
      <c r="S31" s="222"/>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row>
    <row r="32" spans="1:56" ht="13" x14ac:dyDescent="0.3">
      <c r="A32" s="361"/>
      <c r="B32" s="361"/>
      <c r="C32" s="361"/>
      <c r="D32" s="361"/>
      <c r="E32" s="361"/>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row>
    <row r="33" spans="1:42" ht="13" x14ac:dyDescent="0.3">
      <c r="A33" s="361"/>
      <c r="B33" s="361"/>
      <c r="C33" s="361"/>
      <c r="D33" s="361"/>
      <c r="E33" s="361"/>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row>
    <row r="34" spans="1:42" ht="13" x14ac:dyDescent="0.3">
      <c r="A34" s="361"/>
      <c r="B34" s="361"/>
      <c r="C34" s="361"/>
      <c r="D34" s="361"/>
      <c r="E34" s="361"/>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row>
    <row r="35" spans="1:42" x14ac:dyDescent="0.25">
      <c r="A35" s="354"/>
      <c r="B35" s="354"/>
      <c r="C35" s="354"/>
      <c r="D35" s="222"/>
      <c r="E35" s="222"/>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row>
    <row r="36" spans="1:42" ht="13" x14ac:dyDescent="0.3">
      <c r="A36" s="355"/>
      <c r="B36" s="354"/>
      <c r="C36" s="354"/>
      <c r="D36" s="222"/>
      <c r="E36" s="222"/>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row>
    <row r="37" spans="1:42" x14ac:dyDescent="0.25">
      <c r="A37" s="354"/>
      <c r="B37" s="354"/>
      <c r="C37" s="354"/>
      <c r="D37" s="222"/>
      <c r="E37" s="222"/>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row>
    <row r="38" spans="1:42" x14ac:dyDescent="0.25">
      <c r="A38" s="354"/>
      <c r="B38" s="354"/>
      <c r="C38" s="354"/>
      <c r="D38" s="222"/>
      <c r="E38" s="222"/>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row>
    <row r="39" spans="1:42" x14ac:dyDescent="0.25">
      <c r="A39" s="354"/>
      <c r="B39" s="354"/>
      <c r="C39" s="354"/>
      <c r="D39" s="222"/>
      <c r="E39" s="222"/>
      <c r="F39" s="353"/>
      <c r="G39" s="353"/>
      <c r="H39" s="353"/>
      <c r="I39" s="353"/>
      <c r="J39" s="353" t="s">
        <v>631</v>
      </c>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row>
    <row r="40" spans="1:42" x14ac:dyDescent="0.25">
      <c r="A40" s="354"/>
      <c r="B40" s="354"/>
      <c r="C40" s="354"/>
      <c r="D40" s="222"/>
      <c r="E40" s="222"/>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row>
    <row r="41" spans="1:42" x14ac:dyDescent="0.25">
      <c r="A41" s="354"/>
      <c r="B41" s="354"/>
      <c r="C41" s="354"/>
      <c r="D41" s="222"/>
      <c r="E41" s="222"/>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row>
    <row r="42" spans="1:42" x14ac:dyDescent="0.25">
      <c r="A42" s="354"/>
      <c r="B42" s="354"/>
      <c r="C42" s="354"/>
      <c r="D42" s="222"/>
      <c r="E42" s="222"/>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row>
    <row r="43" spans="1:42" x14ac:dyDescent="0.25">
      <c r="A43" s="354"/>
      <c r="B43" s="354"/>
      <c r="C43" s="354"/>
      <c r="D43" s="222"/>
      <c r="E43" s="222"/>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row>
    <row r="44" spans="1:42" x14ac:dyDescent="0.25">
      <c r="A44" s="354"/>
      <c r="B44" s="354"/>
      <c r="C44" s="354"/>
      <c r="D44" s="222"/>
      <c r="E44" s="222"/>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c r="AP44" s="353"/>
    </row>
    <row r="45" spans="1:42" x14ac:dyDescent="0.25">
      <c r="A45" s="354"/>
      <c r="B45" s="354"/>
      <c r="C45" s="354"/>
      <c r="D45" s="222"/>
      <c r="E45" s="222"/>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row>
    <row r="46" spans="1:42" x14ac:dyDescent="0.25">
      <c r="A46" s="354"/>
      <c r="B46" s="354"/>
      <c r="C46" s="354"/>
      <c r="D46" s="222"/>
      <c r="E46" s="222"/>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row>
    <row r="47" spans="1:42" x14ac:dyDescent="0.25">
      <c r="A47" s="354"/>
      <c r="B47" s="354"/>
      <c r="C47" s="354"/>
      <c r="D47" s="222"/>
      <c r="E47" s="222"/>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row>
    <row r="48" spans="1:42" x14ac:dyDescent="0.25">
      <c r="A48" s="354"/>
      <c r="B48" s="354"/>
      <c r="C48" s="354"/>
      <c r="D48" s="222"/>
      <c r="E48" s="22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row>
    <row r="49" spans="1:42" x14ac:dyDescent="0.25">
      <c r="A49" s="354"/>
      <c r="B49" s="354"/>
      <c r="C49" s="354"/>
      <c r="D49" s="222"/>
      <c r="E49" s="222"/>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row>
    <row r="50" spans="1:42" x14ac:dyDescent="0.25">
      <c r="A50" s="354"/>
      <c r="B50" s="354"/>
      <c r="C50" s="354"/>
      <c r="D50" s="222"/>
      <c r="E50" s="222"/>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3"/>
      <c r="AP50" s="353"/>
    </row>
    <row r="51" spans="1:42" x14ac:dyDescent="0.25">
      <c r="A51" s="354"/>
      <c r="B51" s="354"/>
      <c r="C51" s="354"/>
      <c r="D51" s="222"/>
      <c r="E51" s="222"/>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row>
    <row r="52" spans="1:42" x14ac:dyDescent="0.25">
      <c r="A52" s="354"/>
      <c r="B52" s="354"/>
      <c r="C52" s="354"/>
      <c r="D52" s="222"/>
      <c r="E52" s="222"/>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row>
    <row r="53" spans="1:42" x14ac:dyDescent="0.25">
      <c r="A53" s="354"/>
      <c r="B53" s="354"/>
      <c r="C53" s="354"/>
      <c r="D53" s="222"/>
      <c r="E53" s="222"/>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3"/>
      <c r="AO53" s="353"/>
      <c r="AP53" s="353"/>
    </row>
    <row r="54" spans="1:42" x14ac:dyDescent="0.25">
      <c r="A54" s="354"/>
      <c r="B54" s="354"/>
      <c r="C54" s="354"/>
      <c r="D54" s="222"/>
      <c r="E54" s="222"/>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row>
    <row r="55" spans="1:42" x14ac:dyDescent="0.25">
      <c r="A55" s="354"/>
      <c r="B55" s="354"/>
      <c r="C55" s="354"/>
      <c r="D55" s="222"/>
      <c r="E55" s="222"/>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row>
    <row r="56" spans="1:42" x14ac:dyDescent="0.25">
      <c r="A56" s="354"/>
      <c r="B56" s="354"/>
      <c r="C56" s="354"/>
      <c r="D56" s="222"/>
      <c r="E56" s="222"/>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c r="AP56" s="353"/>
    </row>
    <row r="57" spans="1:42" ht="13" x14ac:dyDescent="0.3">
      <c r="A57" s="355"/>
      <c r="B57" s="354"/>
      <c r="C57" s="354"/>
      <c r="D57" s="222"/>
      <c r="E57" s="222"/>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row>
    <row r="58" spans="1:42" ht="13" x14ac:dyDescent="0.3">
      <c r="A58" s="355"/>
      <c r="B58" s="354"/>
      <c r="C58" s="354"/>
      <c r="D58" s="222"/>
      <c r="E58" s="222"/>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row>
    <row r="59" spans="1:42" x14ac:dyDescent="0.25">
      <c r="A59" s="354"/>
      <c r="B59" s="354"/>
      <c r="C59" s="354"/>
      <c r="D59" s="222"/>
      <c r="E59" s="222"/>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row>
    <row r="60" spans="1:42" x14ac:dyDescent="0.25">
      <c r="A60" s="222"/>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row>
    <row r="61" spans="1:42" x14ac:dyDescent="0.25">
      <c r="A61" s="22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row>
    <row r="62" spans="1:42" x14ac:dyDescent="0.25">
      <c r="A62" s="222"/>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row>
    <row r="63" spans="1:42" x14ac:dyDescent="0.25">
      <c r="A63" s="222"/>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row>
    <row r="64" spans="1:42" x14ac:dyDescent="0.25">
      <c r="A64" s="222"/>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row>
    <row r="65" s="222" customFormat="1" x14ac:dyDescent="0.25"/>
    <row r="66" s="222" customFormat="1" x14ac:dyDescent="0.25"/>
    <row r="67" s="222" customFormat="1" x14ac:dyDescent="0.25"/>
    <row r="68" s="222" customFormat="1" x14ac:dyDescent="0.25"/>
    <row r="69" s="222" customFormat="1" x14ac:dyDescent="0.25"/>
    <row r="70" s="222" customFormat="1" x14ac:dyDescent="0.25"/>
    <row r="71" s="222" customFormat="1" x14ac:dyDescent="0.25"/>
    <row r="72" s="222" customFormat="1" x14ac:dyDescent="0.25"/>
    <row r="73" s="222" customFormat="1" x14ac:dyDescent="0.25"/>
    <row r="74" s="222" customFormat="1" x14ac:dyDescent="0.25"/>
    <row r="75" s="222" customFormat="1" x14ac:dyDescent="0.25"/>
    <row r="76" s="222" customFormat="1" x14ac:dyDescent="0.25"/>
    <row r="77" s="222" customFormat="1" x14ac:dyDescent="0.25"/>
    <row r="78" s="222" customFormat="1" x14ac:dyDescent="0.25"/>
    <row r="79" s="222" customFormat="1" x14ac:dyDescent="0.25"/>
    <row r="80" s="222" customFormat="1" x14ac:dyDescent="0.25"/>
    <row r="81" s="222" customFormat="1" x14ac:dyDescent="0.25"/>
    <row r="82" s="222" customFormat="1" x14ac:dyDescent="0.25"/>
    <row r="83" s="222" customFormat="1" x14ac:dyDescent="0.25"/>
    <row r="84" s="222" customFormat="1" x14ac:dyDescent="0.25"/>
    <row r="85" s="222" customFormat="1" x14ac:dyDescent="0.25"/>
    <row r="86" s="222" customFormat="1" x14ac:dyDescent="0.25"/>
    <row r="87" s="222" customFormat="1" x14ac:dyDescent="0.25"/>
    <row r="88" s="222" customFormat="1" x14ac:dyDescent="0.25"/>
    <row r="89" s="222" customFormat="1" x14ac:dyDescent="0.25"/>
    <row r="90" s="222" customFormat="1" x14ac:dyDescent="0.25"/>
    <row r="91" s="222" customFormat="1" x14ac:dyDescent="0.25"/>
    <row r="92" s="222" customFormat="1" x14ac:dyDescent="0.25"/>
    <row r="93" s="222" customFormat="1" x14ac:dyDescent="0.25"/>
    <row r="94" s="222" customFormat="1" x14ac:dyDescent="0.25"/>
    <row r="95" s="222" customFormat="1" x14ac:dyDescent="0.25"/>
    <row r="96" s="222" customFormat="1" x14ac:dyDescent="0.25"/>
    <row r="97" s="222" customFormat="1" x14ac:dyDescent="0.25"/>
    <row r="98" s="222" customFormat="1" x14ac:dyDescent="0.25"/>
    <row r="99" s="222" customFormat="1" x14ac:dyDescent="0.25"/>
    <row r="100" s="222" customFormat="1" x14ac:dyDescent="0.25"/>
    <row r="101" s="222" customFormat="1" x14ac:dyDescent="0.25"/>
    <row r="102" s="222" customFormat="1" x14ac:dyDescent="0.25"/>
    <row r="103" s="222" customFormat="1" x14ac:dyDescent="0.25"/>
    <row r="104" s="222" customFormat="1" x14ac:dyDescent="0.25"/>
    <row r="105" s="222" customFormat="1" x14ac:dyDescent="0.25"/>
    <row r="106" s="222" customFormat="1" x14ac:dyDescent="0.25"/>
    <row r="107" s="222" customFormat="1" x14ac:dyDescent="0.25"/>
    <row r="108" s="222" customFormat="1" x14ac:dyDescent="0.25"/>
    <row r="109" s="222" customFormat="1" x14ac:dyDescent="0.25"/>
    <row r="110" s="222" customFormat="1" x14ac:dyDescent="0.25"/>
    <row r="111" s="222" customFormat="1" x14ac:dyDescent="0.25"/>
    <row r="112" s="222" customFormat="1" x14ac:dyDescent="0.25"/>
    <row r="113" spans="6:33" s="222" customFormat="1" x14ac:dyDescent="0.25"/>
    <row r="114" spans="6:33" s="222" customFormat="1" ht="13" x14ac:dyDescent="0.3">
      <c r="F114" s="311"/>
      <c r="Z114" s="311"/>
      <c r="AB114" s="312"/>
      <c r="AC114" s="222" t="s">
        <v>605</v>
      </c>
      <c r="AD114" s="167"/>
      <c r="AE114" s="167"/>
      <c r="AF114" s="167"/>
      <c r="AG114" s="41"/>
    </row>
    <row r="115" spans="6:33" s="222" customFormat="1" x14ac:dyDescent="0.25"/>
    <row r="116" spans="6:33" s="222" customFormat="1" x14ac:dyDescent="0.25"/>
    <row r="117" spans="6:33" s="222" customFormat="1" x14ac:dyDescent="0.25"/>
    <row r="118" spans="6:33" s="222" customFormat="1" x14ac:dyDescent="0.25"/>
    <row r="119" spans="6:33" s="222" customFormat="1" x14ac:dyDescent="0.25"/>
    <row r="120" spans="6:33" s="222" customFormat="1" x14ac:dyDescent="0.25"/>
    <row r="121" spans="6:33" s="222" customFormat="1" x14ac:dyDescent="0.25"/>
    <row r="122" spans="6:33" s="222" customFormat="1" x14ac:dyDescent="0.25"/>
    <row r="123" spans="6:33" s="222" customFormat="1" x14ac:dyDescent="0.25"/>
    <row r="124" spans="6:33" s="222" customFormat="1" x14ac:dyDescent="0.25"/>
    <row r="125" spans="6:33" s="222" customFormat="1" x14ac:dyDescent="0.25"/>
    <row r="126" spans="6:33" s="222" customFormat="1" x14ac:dyDescent="0.25"/>
    <row r="127" spans="6:33" s="222" customFormat="1" x14ac:dyDescent="0.25"/>
    <row r="128" spans="6:33" s="222" customFormat="1" x14ac:dyDescent="0.25"/>
    <row r="129" s="222" customFormat="1" x14ac:dyDescent="0.25"/>
    <row r="130" s="222" customFormat="1" x14ac:dyDescent="0.25"/>
    <row r="131" s="222" customFormat="1" x14ac:dyDescent="0.25"/>
    <row r="132" s="222" customFormat="1" x14ac:dyDescent="0.25"/>
    <row r="133" s="222" customFormat="1" x14ac:dyDescent="0.25"/>
    <row r="134" s="222" customFormat="1" x14ac:dyDescent="0.25"/>
    <row r="135" s="222" customFormat="1" x14ac:dyDescent="0.25"/>
    <row r="136" s="222" customFormat="1" x14ac:dyDescent="0.25"/>
    <row r="137" s="222" customFormat="1" x14ac:dyDescent="0.25"/>
    <row r="138" s="222" customFormat="1" x14ac:dyDescent="0.25"/>
    <row r="139" s="222" customFormat="1" x14ac:dyDescent="0.25"/>
    <row r="140" s="222" customFormat="1" x14ac:dyDescent="0.25"/>
    <row r="141" s="222" customFormat="1" x14ac:dyDescent="0.25"/>
    <row r="142" s="222" customFormat="1" x14ac:dyDescent="0.25"/>
    <row r="143" s="222" customFormat="1" x14ac:dyDescent="0.25"/>
    <row r="144" s="222" customFormat="1" x14ac:dyDescent="0.25"/>
    <row r="145" s="222" customFormat="1" x14ac:dyDescent="0.25"/>
    <row r="146" s="222" customFormat="1" x14ac:dyDescent="0.25"/>
    <row r="147" s="222" customFormat="1" x14ac:dyDescent="0.25"/>
    <row r="148" s="222" customFormat="1" x14ac:dyDescent="0.25"/>
    <row r="149" s="222" customFormat="1" x14ac:dyDescent="0.25"/>
    <row r="150" s="222" customFormat="1" x14ac:dyDescent="0.25"/>
    <row r="151" s="222" customFormat="1" x14ac:dyDescent="0.25"/>
    <row r="152" s="222" customFormat="1" x14ac:dyDescent="0.25"/>
    <row r="153" s="222" customFormat="1" x14ac:dyDescent="0.25"/>
    <row r="154" s="222" customFormat="1" x14ac:dyDescent="0.25"/>
    <row r="155" s="222" customFormat="1" x14ac:dyDescent="0.25"/>
    <row r="156" s="222" customFormat="1" x14ac:dyDescent="0.25"/>
    <row r="157" s="222" customFormat="1" x14ac:dyDescent="0.25"/>
    <row r="158" s="222" customFormat="1" x14ac:dyDescent="0.25"/>
    <row r="159" s="222" customFormat="1" x14ac:dyDescent="0.25"/>
    <row r="160" s="222" customFormat="1" x14ac:dyDescent="0.25"/>
    <row r="161" s="222" customFormat="1" x14ac:dyDescent="0.25"/>
    <row r="162" s="222" customFormat="1" x14ac:dyDescent="0.25"/>
    <row r="163" s="222" customFormat="1" x14ac:dyDescent="0.25"/>
    <row r="164" s="222" customFormat="1" x14ac:dyDescent="0.25"/>
    <row r="165" s="222" customFormat="1" x14ac:dyDescent="0.25"/>
    <row r="166" s="222" customFormat="1" x14ac:dyDescent="0.25"/>
    <row r="167" s="222" customFormat="1" x14ac:dyDescent="0.25"/>
    <row r="168" s="222" customFormat="1" x14ac:dyDescent="0.25"/>
    <row r="169" s="222" customFormat="1" x14ac:dyDescent="0.25"/>
    <row r="170" s="222" customFormat="1" x14ac:dyDescent="0.25"/>
    <row r="171" s="222" customFormat="1" x14ac:dyDescent="0.25"/>
    <row r="172" s="222" customFormat="1" x14ac:dyDescent="0.25"/>
    <row r="173" s="222" customFormat="1" x14ac:dyDescent="0.25"/>
    <row r="174" s="222" customFormat="1" x14ac:dyDescent="0.25"/>
    <row r="175" s="222" customFormat="1" x14ac:dyDescent="0.25"/>
    <row r="176" s="222" customFormat="1" x14ac:dyDescent="0.25"/>
    <row r="177" s="222" customFormat="1" x14ac:dyDescent="0.25"/>
    <row r="178" s="222" customFormat="1" x14ac:dyDescent="0.25"/>
    <row r="179" s="222" customFormat="1" x14ac:dyDescent="0.25"/>
    <row r="180" s="222" customFormat="1" x14ac:dyDescent="0.25"/>
    <row r="181" s="222" customFormat="1" x14ac:dyDescent="0.25"/>
    <row r="182" s="222" customFormat="1" x14ac:dyDescent="0.25"/>
    <row r="183" s="222" customFormat="1" x14ac:dyDescent="0.25"/>
    <row r="184" s="222" customFormat="1" x14ac:dyDescent="0.25"/>
    <row r="185" s="222" customFormat="1" x14ac:dyDescent="0.25"/>
    <row r="186" s="222" customFormat="1" x14ac:dyDescent="0.25"/>
    <row r="187" s="222" customFormat="1" x14ac:dyDescent="0.25"/>
    <row r="188" s="222" customFormat="1" x14ac:dyDescent="0.25"/>
    <row r="189" s="222" customFormat="1" x14ac:dyDescent="0.25"/>
    <row r="190" s="222" customFormat="1" x14ac:dyDescent="0.25"/>
    <row r="191" s="222" customFormat="1" x14ac:dyDescent="0.25"/>
    <row r="192" s="222" customFormat="1" x14ac:dyDescent="0.25"/>
    <row r="193" s="222" customFormat="1" x14ac:dyDescent="0.25"/>
    <row r="194" s="222" customFormat="1" x14ac:dyDescent="0.25"/>
    <row r="195" s="222" customFormat="1" x14ac:dyDescent="0.25"/>
    <row r="196" s="222" customFormat="1" x14ac:dyDescent="0.25"/>
    <row r="197" s="222" customFormat="1" x14ac:dyDescent="0.25"/>
    <row r="198" s="222" customFormat="1" x14ac:dyDescent="0.25"/>
    <row r="199" s="222" customFormat="1" x14ac:dyDescent="0.25"/>
    <row r="200" s="222" customFormat="1" x14ac:dyDescent="0.25"/>
    <row r="201" s="222" customFormat="1" x14ac:dyDescent="0.25"/>
    <row r="202" s="222" customFormat="1" x14ac:dyDescent="0.25"/>
    <row r="203" s="222" customFormat="1" x14ac:dyDescent="0.25"/>
    <row r="204" s="222" customFormat="1" x14ac:dyDescent="0.25"/>
    <row r="205" s="222" customFormat="1" x14ac:dyDescent="0.25"/>
    <row r="206" s="222" customFormat="1" x14ac:dyDescent="0.25"/>
    <row r="207" s="222" customFormat="1" x14ac:dyDescent="0.25"/>
    <row r="208" s="222" customFormat="1" x14ac:dyDescent="0.25"/>
    <row r="209" s="222" customFormat="1" x14ac:dyDescent="0.25"/>
    <row r="210" s="222" customFormat="1" x14ac:dyDescent="0.25"/>
    <row r="211" s="222" customFormat="1" x14ac:dyDescent="0.25"/>
    <row r="212" s="222" customFormat="1" x14ac:dyDescent="0.25"/>
    <row r="213" s="222" customFormat="1" x14ac:dyDescent="0.25"/>
    <row r="214" s="222" customFormat="1" x14ac:dyDescent="0.25"/>
    <row r="215" s="222" customFormat="1" x14ac:dyDescent="0.25"/>
    <row r="216" s="222" customFormat="1" x14ac:dyDescent="0.25"/>
    <row r="217" s="222" customFormat="1" x14ac:dyDescent="0.25"/>
    <row r="218" s="222" customFormat="1" x14ac:dyDescent="0.25"/>
    <row r="219" s="222" customFormat="1" x14ac:dyDescent="0.25"/>
    <row r="220" s="222" customFormat="1" x14ac:dyDescent="0.25"/>
    <row r="221" s="222" customFormat="1" x14ac:dyDescent="0.25"/>
    <row r="222" s="222" customFormat="1" x14ac:dyDescent="0.25"/>
    <row r="223" s="222" customFormat="1" x14ac:dyDescent="0.25"/>
    <row r="224" s="222" customFormat="1" x14ac:dyDescent="0.25"/>
    <row r="225" s="222" customFormat="1" x14ac:dyDescent="0.25"/>
    <row r="226" s="222" customFormat="1" x14ac:dyDescent="0.25"/>
    <row r="227" s="222" customFormat="1" x14ac:dyDescent="0.25"/>
    <row r="228" s="222" customFormat="1" x14ac:dyDescent="0.25"/>
    <row r="229" s="222" customFormat="1" x14ac:dyDescent="0.25"/>
    <row r="230" s="222" customFormat="1" x14ac:dyDescent="0.25"/>
    <row r="231" s="222" customFormat="1" x14ac:dyDescent="0.25"/>
    <row r="232" s="222" customFormat="1" x14ac:dyDescent="0.25"/>
    <row r="233" s="222" customFormat="1" x14ac:dyDescent="0.25"/>
    <row r="234" s="222" customFormat="1" x14ac:dyDescent="0.25"/>
    <row r="235" s="222" customFormat="1" x14ac:dyDescent="0.25"/>
    <row r="236" s="222" customFormat="1" x14ac:dyDescent="0.25"/>
    <row r="237" s="222" customFormat="1" x14ac:dyDescent="0.25"/>
    <row r="238" s="222" customFormat="1" x14ac:dyDescent="0.25"/>
    <row r="239" s="222" customFormat="1" x14ac:dyDescent="0.25"/>
    <row r="240" s="222" customFormat="1" x14ac:dyDescent="0.25"/>
    <row r="241" s="222" customFormat="1" x14ac:dyDescent="0.25"/>
    <row r="242" s="222" customFormat="1" x14ac:dyDescent="0.25"/>
    <row r="243" s="222" customFormat="1" x14ac:dyDescent="0.25"/>
    <row r="244" s="222" customFormat="1" x14ac:dyDescent="0.25"/>
    <row r="245" s="222" customFormat="1" x14ac:dyDescent="0.25"/>
    <row r="246" s="222" customFormat="1" x14ac:dyDescent="0.25"/>
    <row r="247" s="222" customFormat="1" x14ac:dyDescent="0.25"/>
    <row r="248" s="222" customFormat="1" x14ac:dyDescent="0.25"/>
    <row r="249" s="222" customFormat="1" x14ac:dyDescent="0.25"/>
    <row r="250" s="222" customFormat="1" x14ac:dyDescent="0.25"/>
    <row r="251" s="222" customFormat="1" x14ac:dyDescent="0.25"/>
    <row r="252" s="222" customFormat="1" x14ac:dyDescent="0.25"/>
    <row r="253" s="222" customFormat="1" x14ac:dyDescent="0.25"/>
    <row r="254" s="222" customFormat="1" x14ac:dyDescent="0.25"/>
    <row r="255" s="222" customFormat="1" x14ac:dyDescent="0.25"/>
    <row r="256" s="222" customFormat="1" x14ac:dyDescent="0.25"/>
    <row r="257" s="222" customFormat="1" x14ac:dyDescent="0.25"/>
    <row r="258" s="222" customFormat="1" x14ac:dyDescent="0.25"/>
    <row r="259" s="222" customFormat="1" x14ac:dyDescent="0.25"/>
    <row r="260" s="222" customFormat="1" x14ac:dyDescent="0.25"/>
    <row r="261" s="222" customFormat="1" x14ac:dyDescent="0.25"/>
    <row r="262" s="222" customFormat="1" x14ac:dyDescent="0.25"/>
    <row r="263" s="222" customFormat="1" x14ac:dyDescent="0.25"/>
    <row r="264" s="222" customFormat="1" x14ac:dyDescent="0.25"/>
    <row r="265" s="222" customFormat="1" x14ac:dyDescent="0.25"/>
    <row r="266" s="222" customFormat="1" x14ac:dyDescent="0.25"/>
    <row r="267" s="222" customFormat="1" x14ac:dyDescent="0.25"/>
    <row r="268" s="222" customFormat="1" x14ac:dyDescent="0.25"/>
    <row r="269" s="222" customFormat="1" x14ac:dyDescent="0.25"/>
    <row r="270" s="222" customFormat="1" x14ac:dyDescent="0.25"/>
    <row r="271" s="222" customFormat="1" x14ac:dyDescent="0.25"/>
    <row r="272" s="222" customFormat="1" x14ac:dyDescent="0.25"/>
    <row r="273" s="222" customFormat="1" x14ac:dyDescent="0.25"/>
    <row r="274" s="222" customFormat="1" x14ac:dyDescent="0.25"/>
    <row r="275" s="222" customFormat="1" x14ac:dyDescent="0.25"/>
    <row r="276" s="222" customFormat="1" x14ac:dyDescent="0.25"/>
    <row r="277" s="222" customFormat="1" x14ac:dyDescent="0.25"/>
    <row r="278" s="222" customFormat="1" x14ac:dyDescent="0.25"/>
    <row r="279" s="222" customFormat="1" x14ac:dyDescent="0.25"/>
    <row r="280" s="222" customFormat="1" x14ac:dyDescent="0.25"/>
    <row r="281" s="222" customFormat="1" x14ac:dyDescent="0.25"/>
    <row r="282" s="222" customFormat="1" x14ac:dyDescent="0.25"/>
    <row r="283" s="222" customFormat="1" x14ac:dyDescent="0.25"/>
    <row r="284" s="222" customFormat="1" x14ac:dyDescent="0.25"/>
    <row r="285" s="222" customFormat="1" x14ac:dyDescent="0.25"/>
    <row r="286" s="222" customFormat="1" x14ac:dyDescent="0.25"/>
    <row r="287" s="222" customFormat="1" x14ac:dyDescent="0.25"/>
    <row r="288" s="222" customFormat="1" x14ac:dyDescent="0.25"/>
    <row r="289" s="222" customFormat="1" x14ac:dyDescent="0.25"/>
    <row r="290" s="222" customFormat="1" x14ac:dyDescent="0.25"/>
    <row r="291" s="222" customFormat="1" x14ac:dyDescent="0.25"/>
    <row r="292" s="222" customFormat="1" x14ac:dyDescent="0.25"/>
    <row r="293" s="222" customFormat="1" x14ac:dyDescent="0.25"/>
    <row r="294" s="222" customFormat="1" x14ac:dyDescent="0.25"/>
    <row r="295" s="222" customFormat="1" x14ac:dyDescent="0.25"/>
    <row r="296" s="222" customFormat="1" x14ac:dyDescent="0.25"/>
    <row r="297" s="222" customFormat="1" x14ac:dyDescent="0.25"/>
    <row r="298" s="222" customFormat="1" x14ac:dyDescent="0.25"/>
    <row r="299" s="222" customFormat="1" x14ac:dyDescent="0.25"/>
    <row r="300" s="222" customFormat="1" x14ac:dyDescent="0.25"/>
    <row r="301" s="222" customFormat="1" x14ac:dyDescent="0.25"/>
    <row r="302" s="222" customFormat="1" x14ac:dyDescent="0.25"/>
    <row r="303" s="222" customFormat="1" x14ac:dyDescent="0.25"/>
    <row r="304" s="222" customFormat="1" x14ac:dyDescent="0.25"/>
    <row r="305" s="222" customFormat="1" x14ac:dyDescent="0.25"/>
    <row r="306" s="222" customFormat="1" x14ac:dyDescent="0.25"/>
  </sheetData>
  <sheetProtection formatColumns="0" formatRows="0"/>
  <printOptions horizontalCentered="1"/>
  <pageMargins left="0.7" right="0.7" top="0.75" bottom="0.75" header="0.3" footer="0.3"/>
  <pageSetup paperSize="8" fitToHeight="0" orientation="landscape" r:id="rId1"/>
  <headerFooter>
    <oddHeader>&amp;C&amp;"Calibri"&amp;10&amp;K000000 OFFICIAL&amp;1#_x000D_&amp;"Calibri"&amp;11&amp;K323437DRAFT assumptions - subject to change</oddHeader>
    <oddFooter>&amp;CDRAFT assumptions - subject to change_x000D_&amp;1#&amp;"Calibri"&amp;10&amp;K000000 OFFICIAL</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69C6-1278-426B-8D9E-238B57347EE3}">
  <sheetPr codeName="Sheet15"/>
  <dimension ref="A1:H315"/>
  <sheetViews>
    <sheetView workbookViewId="0">
      <selection activeCell="K20" sqref="K20"/>
    </sheetView>
  </sheetViews>
  <sheetFormatPr defaultRowHeight="14" x14ac:dyDescent="0.3"/>
  <cols>
    <col min="1" max="1" width="23.453125" style="1" customWidth="1"/>
    <col min="2" max="2" width="17.7265625" style="1" bestFit="1" customWidth="1"/>
    <col min="3" max="3" width="15.90625" style="1" bestFit="1" customWidth="1"/>
    <col min="4" max="4" width="16.453125" style="1" bestFit="1" customWidth="1"/>
    <col min="5" max="5" width="22.1796875" style="1" bestFit="1" customWidth="1"/>
    <col min="6" max="6" width="17.7265625" style="1" bestFit="1" customWidth="1"/>
    <col min="7" max="7" width="16.90625" style="1" bestFit="1" customWidth="1"/>
    <col min="8" max="8" width="16.453125" style="1" bestFit="1" customWidth="1"/>
    <col min="9" max="16384" width="8.7265625" style="1"/>
  </cols>
  <sheetData>
    <row r="1" spans="1:8" ht="25" x14ac:dyDescent="0.3">
      <c r="A1" s="6" t="s">
        <v>1691</v>
      </c>
    </row>
    <row r="2" spans="1:8" s="27" customFormat="1" ht="12.5" x14ac:dyDescent="0.25"/>
    <row r="3" spans="1:8" s="27" customFormat="1" ht="12.5" x14ac:dyDescent="0.25">
      <c r="A3" s="27" t="s">
        <v>1692</v>
      </c>
    </row>
    <row r="4" spans="1:8" s="27" customFormat="1" ht="12.5" x14ac:dyDescent="0.25"/>
    <row r="5" spans="1:8" s="27" customFormat="1" ht="13" x14ac:dyDescent="0.3">
      <c r="A5" s="56" t="s">
        <v>1697</v>
      </c>
      <c r="B5" s="368"/>
      <c r="C5" s="368"/>
      <c r="D5" s="368"/>
      <c r="E5" s="369" t="s">
        <v>1698</v>
      </c>
      <c r="F5" s="368"/>
      <c r="G5" s="368"/>
      <c r="H5" s="368"/>
    </row>
    <row r="6" spans="1:8" s="27" customFormat="1" ht="13" x14ac:dyDescent="0.3">
      <c r="A6" s="30" t="s">
        <v>1700</v>
      </c>
      <c r="B6" s="30" t="s">
        <v>1701</v>
      </c>
      <c r="C6" s="30" t="s">
        <v>1702</v>
      </c>
      <c r="D6" s="30" t="s">
        <v>1703</v>
      </c>
      <c r="E6" s="367" t="s">
        <v>1704</v>
      </c>
      <c r="F6" s="30" t="s">
        <v>1705</v>
      </c>
      <c r="G6" s="30" t="s">
        <v>1706</v>
      </c>
      <c r="H6" s="30" t="s">
        <v>1707</v>
      </c>
    </row>
    <row r="7" spans="1:8" s="27" customFormat="1" ht="12.5" x14ac:dyDescent="0.25">
      <c r="A7" s="27" t="s">
        <v>574</v>
      </c>
      <c r="B7" s="27" t="s">
        <v>575</v>
      </c>
      <c r="C7" s="27" t="s">
        <v>44</v>
      </c>
      <c r="D7" s="27" t="s">
        <v>632</v>
      </c>
      <c r="E7" s="37" t="s">
        <v>591</v>
      </c>
      <c r="F7" s="27" t="s">
        <v>592</v>
      </c>
      <c r="G7" s="27" t="s">
        <v>44</v>
      </c>
      <c r="H7" s="27" t="s">
        <v>642</v>
      </c>
    </row>
    <row r="8" spans="1:8" s="27" customFormat="1" ht="12.5" x14ac:dyDescent="0.25">
      <c r="A8" s="27" t="s">
        <v>574</v>
      </c>
      <c r="B8" s="27" t="s">
        <v>575</v>
      </c>
      <c r="C8" s="27" t="s">
        <v>475</v>
      </c>
      <c r="D8" s="27" t="s">
        <v>633</v>
      </c>
      <c r="E8" s="37" t="s">
        <v>591</v>
      </c>
      <c r="F8" s="27" t="s">
        <v>592</v>
      </c>
      <c r="G8" s="27" t="s">
        <v>475</v>
      </c>
      <c r="H8" s="27" t="s">
        <v>643</v>
      </c>
    </row>
    <row r="9" spans="1:8" s="27" customFormat="1" ht="12.5" x14ac:dyDescent="0.25">
      <c r="A9" s="27" t="s">
        <v>574</v>
      </c>
      <c r="B9" s="27" t="s">
        <v>575</v>
      </c>
      <c r="C9" s="27" t="s">
        <v>577</v>
      </c>
      <c r="D9" s="27" t="s">
        <v>634</v>
      </c>
      <c r="E9" s="37" t="s">
        <v>591</v>
      </c>
      <c r="F9" s="27" t="s">
        <v>592</v>
      </c>
      <c r="G9" s="27" t="s">
        <v>476</v>
      </c>
      <c r="H9" s="27" t="s">
        <v>644</v>
      </c>
    </row>
    <row r="10" spans="1:8" s="27" customFormat="1" ht="12.5" x14ac:dyDescent="0.25">
      <c r="A10" s="27" t="s">
        <v>574</v>
      </c>
      <c r="B10" s="27" t="s">
        <v>575</v>
      </c>
      <c r="C10" s="27" t="s">
        <v>578</v>
      </c>
      <c r="D10" s="27" t="s">
        <v>635</v>
      </c>
      <c r="E10" s="37" t="s">
        <v>591</v>
      </c>
      <c r="F10" s="27" t="s">
        <v>592</v>
      </c>
      <c r="G10" s="27" t="s">
        <v>471</v>
      </c>
      <c r="H10" s="27" t="s">
        <v>645</v>
      </c>
    </row>
    <row r="11" spans="1:8" s="27" customFormat="1" ht="12.5" x14ac:dyDescent="0.25">
      <c r="A11" s="27" t="s">
        <v>574</v>
      </c>
      <c r="B11" s="27" t="s">
        <v>579</v>
      </c>
      <c r="C11" s="27" t="s">
        <v>507</v>
      </c>
      <c r="D11" s="27" t="s">
        <v>636</v>
      </c>
      <c r="E11" s="37" t="s">
        <v>591</v>
      </c>
      <c r="F11" s="27" t="s">
        <v>579</v>
      </c>
      <c r="G11" s="27" t="s">
        <v>507</v>
      </c>
      <c r="H11" s="27" t="s">
        <v>646</v>
      </c>
    </row>
    <row r="12" spans="1:8" s="27" customFormat="1" ht="12.5" x14ac:dyDescent="0.25">
      <c r="A12" s="27" t="s">
        <v>574</v>
      </c>
      <c r="B12" s="27" t="s">
        <v>579</v>
      </c>
      <c r="C12" s="27" t="s">
        <v>48</v>
      </c>
      <c r="D12" s="27" t="s">
        <v>637</v>
      </c>
      <c r="E12" s="37" t="s">
        <v>591</v>
      </c>
      <c r="F12" s="27" t="s">
        <v>579</v>
      </c>
      <c r="G12" s="27" t="s">
        <v>48</v>
      </c>
      <c r="H12" s="27" t="s">
        <v>647</v>
      </c>
    </row>
    <row r="13" spans="1:8" s="27" customFormat="1" ht="12.5" x14ac:dyDescent="0.25">
      <c r="A13" s="27" t="s">
        <v>574</v>
      </c>
      <c r="B13" s="27" t="s">
        <v>28</v>
      </c>
      <c r="C13" s="27" t="s">
        <v>581</v>
      </c>
      <c r="D13" s="27" t="s">
        <v>638</v>
      </c>
      <c r="E13" s="37" t="s">
        <v>591</v>
      </c>
      <c r="F13" s="27" t="s">
        <v>28</v>
      </c>
      <c r="G13" s="27" t="s">
        <v>581</v>
      </c>
      <c r="H13" s="27" t="s">
        <v>648</v>
      </c>
    </row>
    <row r="14" spans="1:8" s="27" customFormat="1" ht="12.5" x14ac:dyDescent="0.25">
      <c r="A14" s="27" t="s">
        <v>574</v>
      </c>
      <c r="B14" s="27" t="s">
        <v>28</v>
      </c>
      <c r="C14" s="27" t="s">
        <v>583</v>
      </c>
      <c r="D14" s="27" t="s">
        <v>639</v>
      </c>
      <c r="E14" s="37" t="s">
        <v>591</v>
      </c>
      <c r="F14" s="27" t="s">
        <v>28</v>
      </c>
      <c r="G14" s="27" t="s">
        <v>583</v>
      </c>
      <c r="H14" s="27" t="s">
        <v>649</v>
      </c>
    </row>
    <row r="15" spans="1:8" s="27" customFormat="1" ht="12.5" x14ac:dyDescent="0.25">
      <c r="A15" s="27" t="s">
        <v>574</v>
      </c>
      <c r="B15" s="27" t="s">
        <v>28</v>
      </c>
      <c r="C15" s="27" t="s">
        <v>585</v>
      </c>
      <c r="D15" s="27" t="s">
        <v>640</v>
      </c>
      <c r="E15" s="37" t="s">
        <v>591</v>
      </c>
      <c r="F15" s="27" t="s">
        <v>28</v>
      </c>
      <c r="G15" s="27" t="s">
        <v>585</v>
      </c>
      <c r="H15" s="27" t="s">
        <v>650</v>
      </c>
    </row>
    <row r="16" spans="1:8" s="27" customFormat="1" ht="12.5" x14ac:dyDescent="0.25">
      <c r="A16" s="27" t="s">
        <v>574</v>
      </c>
      <c r="B16" s="27" t="s">
        <v>28</v>
      </c>
      <c r="C16" s="27" t="s">
        <v>588</v>
      </c>
      <c r="D16" s="27" t="s">
        <v>641</v>
      </c>
      <c r="E16" s="37" t="s">
        <v>591</v>
      </c>
      <c r="F16" s="27" t="s">
        <v>28</v>
      </c>
      <c r="G16" s="27" t="s">
        <v>588</v>
      </c>
      <c r="H16" s="27" t="s">
        <v>651</v>
      </c>
    </row>
    <row r="17" spans="1:8" s="27" customFormat="1" ht="12.5" x14ac:dyDescent="0.25">
      <c r="A17" s="27" t="s">
        <v>591</v>
      </c>
      <c r="B17" s="27" t="s">
        <v>592</v>
      </c>
      <c r="C17" s="27" t="s">
        <v>44</v>
      </c>
      <c r="D17" s="27" t="s">
        <v>642</v>
      </c>
      <c r="E17" s="37" t="s">
        <v>591</v>
      </c>
      <c r="F17" s="27" t="s">
        <v>592</v>
      </c>
      <c r="G17" s="27" t="s">
        <v>44</v>
      </c>
      <c r="H17" s="27" t="s">
        <v>642</v>
      </c>
    </row>
    <row r="18" spans="1:8" s="27" customFormat="1" ht="12.5" x14ac:dyDescent="0.25">
      <c r="A18" s="27" t="s">
        <v>591</v>
      </c>
      <c r="B18" s="27" t="s">
        <v>592</v>
      </c>
      <c r="C18" s="27" t="s">
        <v>475</v>
      </c>
      <c r="D18" s="27" t="s">
        <v>643</v>
      </c>
      <c r="E18" s="37" t="s">
        <v>591</v>
      </c>
      <c r="F18" s="27" t="s">
        <v>592</v>
      </c>
      <c r="G18" s="27" t="s">
        <v>475</v>
      </c>
      <c r="H18" s="27" t="s">
        <v>643</v>
      </c>
    </row>
    <row r="19" spans="1:8" s="27" customFormat="1" ht="12.5" x14ac:dyDescent="0.25">
      <c r="A19" s="27" t="s">
        <v>591</v>
      </c>
      <c r="B19" s="27" t="s">
        <v>592</v>
      </c>
      <c r="C19" s="27" t="s">
        <v>476</v>
      </c>
      <c r="D19" s="27" t="s">
        <v>644</v>
      </c>
      <c r="E19" s="37" t="s">
        <v>591</v>
      </c>
      <c r="F19" s="27" t="s">
        <v>592</v>
      </c>
      <c r="G19" s="27" t="s">
        <v>476</v>
      </c>
      <c r="H19" s="27" t="s">
        <v>644</v>
      </c>
    </row>
    <row r="20" spans="1:8" s="27" customFormat="1" ht="12.5" x14ac:dyDescent="0.25">
      <c r="A20" s="27" t="s">
        <v>591</v>
      </c>
      <c r="B20" s="27" t="s">
        <v>592</v>
      </c>
      <c r="C20" s="27" t="s">
        <v>471</v>
      </c>
      <c r="D20" s="27" t="s">
        <v>645</v>
      </c>
      <c r="E20" s="37" t="s">
        <v>591</v>
      </c>
      <c r="F20" s="27" t="s">
        <v>592</v>
      </c>
      <c r="G20" s="27" t="s">
        <v>471</v>
      </c>
      <c r="H20" s="27" t="s">
        <v>645</v>
      </c>
    </row>
    <row r="21" spans="1:8" s="27" customFormat="1" ht="12.5" x14ac:dyDescent="0.25">
      <c r="A21" s="27" t="s">
        <v>591</v>
      </c>
      <c r="B21" s="27" t="s">
        <v>579</v>
      </c>
      <c r="C21" s="27" t="s">
        <v>507</v>
      </c>
      <c r="D21" s="27" t="s">
        <v>646</v>
      </c>
      <c r="E21" s="37" t="s">
        <v>591</v>
      </c>
      <c r="F21" s="27" t="s">
        <v>579</v>
      </c>
      <c r="G21" s="27" t="s">
        <v>507</v>
      </c>
      <c r="H21" s="27" t="s">
        <v>646</v>
      </c>
    </row>
    <row r="22" spans="1:8" s="27" customFormat="1" ht="12.5" x14ac:dyDescent="0.25">
      <c r="A22" s="27" t="s">
        <v>591</v>
      </c>
      <c r="B22" s="27" t="s">
        <v>579</v>
      </c>
      <c r="C22" s="27" t="s">
        <v>48</v>
      </c>
      <c r="D22" s="27" t="s">
        <v>647</v>
      </c>
      <c r="E22" s="37" t="s">
        <v>591</v>
      </c>
      <c r="F22" s="27" t="s">
        <v>579</v>
      </c>
      <c r="G22" s="27" t="s">
        <v>48</v>
      </c>
      <c r="H22" s="27" t="s">
        <v>647</v>
      </c>
    </row>
    <row r="23" spans="1:8" s="27" customFormat="1" ht="12.5" x14ac:dyDescent="0.25">
      <c r="A23" s="27" t="s">
        <v>591</v>
      </c>
      <c r="B23" s="27" t="s">
        <v>28</v>
      </c>
      <c r="C23" s="27" t="s">
        <v>581</v>
      </c>
      <c r="D23" s="27" t="s">
        <v>648</v>
      </c>
      <c r="E23" s="37" t="s">
        <v>591</v>
      </c>
      <c r="F23" s="27" t="s">
        <v>28</v>
      </c>
      <c r="G23" s="27" t="s">
        <v>581</v>
      </c>
      <c r="H23" s="27" t="s">
        <v>648</v>
      </c>
    </row>
    <row r="24" spans="1:8" s="27" customFormat="1" ht="12.5" x14ac:dyDescent="0.25">
      <c r="A24" s="27" t="s">
        <v>591</v>
      </c>
      <c r="B24" s="27" t="s">
        <v>28</v>
      </c>
      <c r="C24" s="27" t="s">
        <v>583</v>
      </c>
      <c r="D24" s="27" t="s">
        <v>649</v>
      </c>
      <c r="E24" s="37" t="s">
        <v>591</v>
      </c>
      <c r="F24" s="27" t="s">
        <v>28</v>
      </c>
      <c r="G24" s="27" t="s">
        <v>583</v>
      </c>
      <c r="H24" s="27" t="s">
        <v>649</v>
      </c>
    </row>
    <row r="25" spans="1:8" s="27" customFormat="1" ht="12.5" x14ac:dyDescent="0.25">
      <c r="A25" s="27" t="s">
        <v>591</v>
      </c>
      <c r="B25" s="27" t="s">
        <v>28</v>
      </c>
      <c r="C25" s="27" t="s">
        <v>585</v>
      </c>
      <c r="D25" s="27" t="s">
        <v>650</v>
      </c>
      <c r="E25" s="37" t="s">
        <v>591</v>
      </c>
      <c r="F25" s="27" t="s">
        <v>28</v>
      </c>
      <c r="G25" s="27" t="s">
        <v>585</v>
      </c>
      <c r="H25" s="27" t="s">
        <v>650</v>
      </c>
    </row>
    <row r="26" spans="1:8" s="27" customFormat="1" ht="12.5" x14ac:dyDescent="0.25">
      <c r="A26" s="27" t="s">
        <v>591</v>
      </c>
      <c r="B26" s="27" t="s">
        <v>28</v>
      </c>
      <c r="C26" s="27" t="s">
        <v>588</v>
      </c>
      <c r="D26" s="27" t="s">
        <v>651</v>
      </c>
      <c r="E26" s="37" t="s">
        <v>591</v>
      </c>
      <c r="F26" s="27" t="s">
        <v>28</v>
      </c>
      <c r="G26" s="27" t="s">
        <v>588</v>
      </c>
      <c r="H26" s="27" t="s">
        <v>651</v>
      </c>
    </row>
    <row r="27" spans="1:8" s="27" customFormat="1" ht="12.5" x14ac:dyDescent="0.25">
      <c r="A27" s="27" t="s">
        <v>596</v>
      </c>
      <c r="B27" s="27" t="s">
        <v>575</v>
      </c>
      <c r="C27" s="27" t="s">
        <v>44</v>
      </c>
      <c r="D27" s="27" t="s">
        <v>652</v>
      </c>
      <c r="E27" s="37" t="s">
        <v>591</v>
      </c>
      <c r="F27" s="27" t="s">
        <v>592</v>
      </c>
      <c r="G27" s="27" t="s">
        <v>44</v>
      </c>
      <c r="H27" s="27" t="s">
        <v>642</v>
      </c>
    </row>
    <row r="28" spans="1:8" s="27" customFormat="1" ht="12.5" x14ac:dyDescent="0.25">
      <c r="A28" s="27" t="s">
        <v>596</v>
      </c>
      <c r="B28" s="27" t="s">
        <v>575</v>
      </c>
      <c r="C28" s="27" t="s">
        <v>475</v>
      </c>
      <c r="D28" s="27" t="s">
        <v>653</v>
      </c>
      <c r="E28" s="37" t="s">
        <v>591</v>
      </c>
      <c r="F28" s="27" t="s">
        <v>592</v>
      </c>
      <c r="G28" s="27" t="s">
        <v>475</v>
      </c>
      <c r="H28" s="27" t="s">
        <v>643</v>
      </c>
    </row>
    <row r="29" spans="1:8" s="27" customFormat="1" ht="12.5" x14ac:dyDescent="0.25">
      <c r="A29" s="27" t="s">
        <v>596</v>
      </c>
      <c r="B29" s="27" t="s">
        <v>575</v>
      </c>
      <c r="C29" s="27" t="s">
        <v>577</v>
      </c>
      <c r="D29" s="27" t="s">
        <v>654</v>
      </c>
      <c r="E29" s="37" t="s">
        <v>591</v>
      </c>
      <c r="F29" s="27" t="s">
        <v>592</v>
      </c>
      <c r="G29" s="27" t="s">
        <v>476</v>
      </c>
      <c r="H29" s="27" t="s">
        <v>644</v>
      </c>
    </row>
    <row r="30" spans="1:8" s="27" customFormat="1" ht="12.5" x14ac:dyDescent="0.25">
      <c r="A30" s="27" t="s">
        <v>596</v>
      </c>
      <c r="B30" s="27" t="s">
        <v>575</v>
      </c>
      <c r="C30" s="27" t="s">
        <v>471</v>
      </c>
      <c r="D30" s="27" t="s">
        <v>655</v>
      </c>
      <c r="E30" s="37" t="s">
        <v>591</v>
      </c>
      <c r="F30" s="27" t="s">
        <v>592</v>
      </c>
      <c r="G30" s="27" t="s">
        <v>471</v>
      </c>
      <c r="H30" s="27" t="s">
        <v>645</v>
      </c>
    </row>
    <row r="31" spans="1:8" s="27" customFormat="1" ht="12.5" x14ac:dyDescent="0.25">
      <c r="A31" s="27" t="s">
        <v>596</v>
      </c>
      <c r="B31" s="27" t="s">
        <v>579</v>
      </c>
      <c r="C31" s="27" t="s">
        <v>507</v>
      </c>
      <c r="D31" s="27" t="s">
        <v>656</v>
      </c>
      <c r="E31" s="37" t="s">
        <v>591</v>
      </c>
      <c r="F31" s="27" t="s">
        <v>579</v>
      </c>
      <c r="G31" s="27" t="s">
        <v>507</v>
      </c>
      <c r="H31" s="27" t="s">
        <v>646</v>
      </c>
    </row>
    <row r="32" spans="1:8" s="27" customFormat="1" ht="12.5" x14ac:dyDescent="0.25">
      <c r="A32" s="27" t="s">
        <v>596</v>
      </c>
      <c r="B32" s="27" t="s">
        <v>579</v>
      </c>
      <c r="C32" s="27" t="s">
        <v>48</v>
      </c>
      <c r="D32" s="27" t="s">
        <v>657</v>
      </c>
      <c r="E32" s="37" t="s">
        <v>591</v>
      </c>
      <c r="F32" s="27" t="s">
        <v>579</v>
      </c>
      <c r="G32" s="27" t="s">
        <v>48</v>
      </c>
      <c r="H32" s="27" t="s">
        <v>647</v>
      </c>
    </row>
    <row r="33" spans="1:8" s="27" customFormat="1" ht="12.5" x14ac:dyDescent="0.25">
      <c r="A33" s="27" t="s">
        <v>598</v>
      </c>
      <c r="B33" s="27" t="s">
        <v>792</v>
      </c>
      <c r="C33" s="27" t="s">
        <v>577</v>
      </c>
      <c r="D33" s="27" t="s">
        <v>658</v>
      </c>
      <c r="E33" s="37" t="s">
        <v>598</v>
      </c>
      <c r="F33" s="27" t="s">
        <v>792</v>
      </c>
      <c r="G33" s="27" t="s">
        <v>577</v>
      </c>
      <c r="H33" s="27" t="s">
        <v>658</v>
      </c>
    </row>
    <row r="34" spans="1:8" s="27" customFormat="1" ht="12.5" x14ac:dyDescent="0.25">
      <c r="A34" s="27" t="s">
        <v>598</v>
      </c>
      <c r="B34" s="27" t="s">
        <v>792</v>
      </c>
      <c r="C34" s="27" t="s">
        <v>599</v>
      </c>
      <c r="D34" s="27" t="s">
        <v>659</v>
      </c>
      <c r="E34" s="37" t="s">
        <v>598</v>
      </c>
      <c r="F34" s="27" t="s">
        <v>792</v>
      </c>
      <c r="G34" s="27" t="s">
        <v>599</v>
      </c>
      <c r="H34" s="27" t="s">
        <v>659</v>
      </c>
    </row>
    <row r="35" spans="1:8" s="27" customFormat="1" ht="12.5" x14ac:dyDescent="0.25">
      <c r="A35" s="27" t="s">
        <v>598</v>
      </c>
      <c r="B35" s="27" t="s">
        <v>792</v>
      </c>
      <c r="C35" s="27" t="s">
        <v>600</v>
      </c>
      <c r="D35" s="27" t="s">
        <v>660</v>
      </c>
      <c r="E35" s="37" t="s">
        <v>598</v>
      </c>
      <c r="F35" s="27" t="s">
        <v>792</v>
      </c>
      <c r="G35" s="27" t="s">
        <v>600</v>
      </c>
      <c r="H35" s="27" t="s">
        <v>660</v>
      </c>
    </row>
    <row r="36" spans="1:8" s="27" customFormat="1" ht="12.5" x14ac:dyDescent="0.25">
      <c r="A36" s="27" t="s">
        <v>601</v>
      </c>
      <c r="B36" s="27" t="s">
        <v>792</v>
      </c>
      <c r="C36" s="27" t="s">
        <v>44</v>
      </c>
      <c r="D36" s="27" t="s">
        <v>661</v>
      </c>
      <c r="E36" s="37" t="s">
        <v>601</v>
      </c>
      <c r="F36" s="27" t="s">
        <v>792</v>
      </c>
      <c r="G36" s="27" t="s">
        <v>44</v>
      </c>
      <c r="H36" s="27" t="s">
        <v>661</v>
      </c>
    </row>
    <row r="37" spans="1:8" s="27" customFormat="1" ht="12.5" x14ac:dyDescent="0.25">
      <c r="A37" s="27" t="s">
        <v>601</v>
      </c>
      <c r="B37" s="27" t="s">
        <v>792</v>
      </c>
      <c r="C37" s="27" t="s">
        <v>577</v>
      </c>
      <c r="D37" s="27" t="s">
        <v>662</v>
      </c>
      <c r="E37" s="37" t="s">
        <v>601</v>
      </c>
      <c r="F37" s="27" t="s">
        <v>792</v>
      </c>
      <c r="G37" s="27" t="s">
        <v>577</v>
      </c>
      <c r="H37" s="27" t="s">
        <v>662</v>
      </c>
    </row>
    <row r="38" spans="1:8" s="27" customFormat="1" ht="12.5" x14ac:dyDescent="0.25">
      <c r="A38" s="27" t="s">
        <v>601</v>
      </c>
      <c r="B38" s="27" t="s">
        <v>792</v>
      </c>
      <c r="C38" s="27" t="s">
        <v>578</v>
      </c>
      <c r="D38" s="27" t="s">
        <v>663</v>
      </c>
      <c r="E38" s="37" t="s">
        <v>601</v>
      </c>
      <c r="F38" s="27" t="s">
        <v>792</v>
      </c>
      <c r="G38" s="27" t="s">
        <v>578</v>
      </c>
      <c r="H38" s="27" t="s">
        <v>663</v>
      </c>
    </row>
    <row r="39" spans="1:8" s="27" customFormat="1" ht="12.5" x14ac:dyDescent="0.25">
      <c r="A39" s="27" t="s">
        <v>601</v>
      </c>
      <c r="B39" s="27" t="s">
        <v>792</v>
      </c>
      <c r="C39" s="27" t="s">
        <v>602</v>
      </c>
      <c r="D39" s="27" t="s">
        <v>664</v>
      </c>
      <c r="E39" s="37" t="s">
        <v>601</v>
      </c>
      <c r="F39" s="27" t="s">
        <v>792</v>
      </c>
      <c r="G39" s="27" t="s">
        <v>602</v>
      </c>
      <c r="H39" s="27" t="s">
        <v>664</v>
      </c>
    </row>
    <row r="40" spans="1:8" s="27" customFormat="1" ht="12.5" x14ac:dyDescent="0.25">
      <c r="A40" s="27" t="s">
        <v>1696</v>
      </c>
      <c r="B40" s="27" t="s">
        <v>792</v>
      </c>
      <c r="C40" s="27" t="s">
        <v>477</v>
      </c>
      <c r="D40" s="27" t="s">
        <v>665</v>
      </c>
      <c r="E40" s="37" t="s">
        <v>1696</v>
      </c>
      <c r="F40" s="27" t="s">
        <v>792</v>
      </c>
      <c r="G40" s="27" t="s">
        <v>477</v>
      </c>
      <c r="H40" s="27" t="s">
        <v>665</v>
      </c>
    </row>
    <row r="41" spans="1:8" s="27" customFormat="1" ht="12.5" x14ac:dyDescent="0.25"/>
    <row r="42" spans="1:8" s="27" customFormat="1" ht="12.5" x14ac:dyDescent="0.25"/>
    <row r="43" spans="1:8" s="27" customFormat="1" ht="12.5" x14ac:dyDescent="0.25"/>
    <row r="44" spans="1:8" s="27" customFormat="1" ht="12.5" x14ac:dyDescent="0.25"/>
    <row r="45" spans="1:8" s="27" customFormat="1" ht="12.5" x14ac:dyDescent="0.25"/>
    <row r="46" spans="1:8" s="27" customFormat="1" ht="12.5" x14ac:dyDescent="0.25"/>
    <row r="47" spans="1:8" s="27" customFormat="1" ht="12.5" x14ac:dyDescent="0.25"/>
    <row r="48" spans="1: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5F53B-62ED-4FF1-93AD-F6003433BF81}">
  <sheetPr codeName="Sheet17"/>
  <dimension ref="A1:AL48"/>
  <sheetViews>
    <sheetView workbookViewId="0"/>
  </sheetViews>
  <sheetFormatPr defaultRowHeight="14" x14ac:dyDescent="0.3"/>
  <cols>
    <col min="1" max="1" width="23.6328125" style="1" customWidth="1"/>
    <col min="2" max="2" width="17.7265625" style="1" bestFit="1" customWidth="1"/>
    <col min="3" max="3" width="15.6328125" style="1" bestFit="1" customWidth="1"/>
    <col min="4" max="4" width="16.453125" style="1" bestFit="1" customWidth="1"/>
    <col min="5" max="38" width="17.08984375" style="1" customWidth="1"/>
    <col min="39" max="16384" width="8.7265625" style="1"/>
  </cols>
  <sheetData>
    <row r="1" spans="1:38" ht="25" x14ac:dyDescent="0.3">
      <c r="A1" s="6" t="s">
        <v>1708</v>
      </c>
    </row>
    <row r="3" spans="1:38" ht="17" customHeight="1" x14ac:dyDescent="0.3">
      <c r="A3" s="27" t="s">
        <v>1714</v>
      </c>
      <c r="B3" s="27"/>
      <c r="C3" s="27"/>
      <c r="D3" s="27"/>
      <c r="E3" s="27"/>
    </row>
    <row r="4" spans="1:38" ht="17" customHeight="1" x14ac:dyDescent="0.3">
      <c r="A4" s="27"/>
      <c r="B4" s="27"/>
      <c r="C4" s="27"/>
      <c r="D4" s="27"/>
      <c r="E4" s="27"/>
    </row>
    <row r="5" spans="1:38" ht="17" customHeight="1" x14ac:dyDescent="0.3">
      <c r="A5" s="27" t="s">
        <v>1710</v>
      </c>
      <c r="B5" s="27"/>
      <c r="C5" s="27"/>
      <c r="D5" s="27"/>
      <c r="E5" s="27"/>
    </row>
    <row r="6" spans="1:38" ht="17" customHeight="1" x14ac:dyDescent="0.3">
      <c r="A6" s="27" t="s">
        <v>1711</v>
      </c>
      <c r="B6" s="27"/>
      <c r="C6" s="27"/>
      <c r="D6" s="27"/>
      <c r="E6" s="27"/>
    </row>
    <row r="7" spans="1:38" ht="17" customHeight="1" x14ac:dyDescent="0.3">
      <c r="A7" s="27" t="s">
        <v>1713</v>
      </c>
      <c r="B7" s="27"/>
      <c r="C7" s="27"/>
      <c r="D7" s="27"/>
      <c r="E7" s="27"/>
    </row>
    <row r="8" spans="1:38" ht="17" customHeight="1" x14ac:dyDescent="0.3">
      <c r="A8" s="27" t="s">
        <v>1712</v>
      </c>
      <c r="B8" s="27"/>
      <c r="C8" s="27"/>
      <c r="D8" s="27"/>
      <c r="E8" s="27"/>
    </row>
    <row r="9" spans="1:38" s="27" customFormat="1" ht="12.5" x14ac:dyDescent="0.25"/>
    <row r="10" spans="1:38" s="27" customFormat="1" ht="13" x14ac:dyDescent="0.3">
      <c r="D10" s="38"/>
      <c r="E10" s="29" t="s">
        <v>1709</v>
      </c>
    </row>
    <row r="11" spans="1:38" s="27" customFormat="1" ht="13" x14ac:dyDescent="0.3">
      <c r="A11" s="30" t="s">
        <v>1254</v>
      </c>
      <c r="B11" s="30" t="s">
        <v>1694</v>
      </c>
      <c r="C11" s="30" t="s">
        <v>1695</v>
      </c>
      <c r="D11" s="370" t="s">
        <v>1699</v>
      </c>
      <c r="E11" s="371" t="s">
        <v>632</v>
      </c>
      <c r="F11" s="371" t="s">
        <v>633</v>
      </c>
      <c r="G11" s="371" t="s">
        <v>634</v>
      </c>
      <c r="H11" s="371" t="s">
        <v>635</v>
      </c>
      <c r="I11" s="371" t="s">
        <v>636</v>
      </c>
      <c r="J11" s="371" t="s">
        <v>637</v>
      </c>
      <c r="K11" s="371" t="s">
        <v>638</v>
      </c>
      <c r="L11" s="371" t="s">
        <v>639</v>
      </c>
      <c r="M11" s="371" t="s">
        <v>640</v>
      </c>
      <c r="N11" s="371" t="s">
        <v>641</v>
      </c>
      <c r="O11" s="371" t="s">
        <v>642</v>
      </c>
      <c r="P11" s="371" t="s">
        <v>643</v>
      </c>
      <c r="Q11" s="371" t="s">
        <v>644</v>
      </c>
      <c r="R11" s="371" t="s">
        <v>645</v>
      </c>
      <c r="S11" s="371" t="s">
        <v>646</v>
      </c>
      <c r="T11" s="371" t="s">
        <v>647</v>
      </c>
      <c r="U11" s="371" t="s">
        <v>648</v>
      </c>
      <c r="V11" s="371" t="s">
        <v>649</v>
      </c>
      <c r="W11" s="371" t="s">
        <v>650</v>
      </c>
      <c r="X11" s="371" t="s">
        <v>651</v>
      </c>
      <c r="Y11" s="371" t="s">
        <v>652</v>
      </c>
      <c r="Z11" s="371" t="s">
        <v>653</v>
      </c>
      <c r="AA11" s="371" t="s">
        <v>654</v>
      </c>
      <c r="AB11" s="371" t="s">
        <v>655</v>
      </c>
      <c r="AC11" s="371" t="s">
        <v>656</v>
      </c>
      <c r="AD11" s="371" t="s">
        <v>657</v>
      </c>
      <c r="AE11" s="371" t="s">
        <v>658</v>
      </c>
      <c r="AF11" s="371" t="s">
        <v>659</v>
      </c>
      <c r="AG11" s="371" t="s">
        <v>660</v>
      </c>
      <c r="AH11" s="371" t="s">
        <v>661</v>
      </c>
      <c r="AI11" s="371" t="s">
        <v>662</v>
      </c>
      <c r="AJ11" s="371" t="s">
        <v>663</v>
      </c>
      <c r="AK11" s="371" t="s">
        <v>664</v>
      </c>
      <c r="AL11" s="371" t="s">
        <v>665</v>
      </c>
    </row>
    <row r="12" spans="1:38" s="27" customFormat="1" ht="12.5" x14ac:dyDescent="0.25">
      <c r="A12" s="27" t="s">
        <v>574</v>
      </c>
      <c r="B12" s="27" t="s">
        <v>575</v>
      </c>
      <c r="C12" s="27" t="s">
        <v>44</v>
      </c>
      <c r="D12" s="38" t="s">
        <v>632</v>
      </c>
      <c r="E12" s="36" t="s">
        <v>552</v>
      </c>
      <c r="F12" s="36" t="s">
        <v>552</v>
      </c>
      <c r="G12" s="36" t="s">
        <v>552</v>
      </c>
      <c r="H12" s="36" t="s">
        <v>552</v>
      </c>
      <c r="I12" s="36" t="s">
        <v>1715</v>
      </c>
      <c r="J12" s="36" t="s">
        <v>1715</v>
      </c>
      <c r="K12" s="36" t="s">
        <v>552</v>
      </c>
      <c r="L12" s="36" t="s">
        <v>552</v>
      </c>
      <c r="M12" s="36" t="s">
        <v>552</v>
      </c>
      <c r="N12" s="36" t="s">
        <v>552</v>
      </c>
      <c r="O12" s="36" t="s">
        <v>1715</v>
      </c>
      <c r="P12" s="36" t="s">
        <v>1715</v>
      </c>
      <c r="Q12" s="36" t="s">
        <v>1715</v>
      </c>
      <c r="R12" s="36" t="s">
        <v>1715</v>
      </c>
      <c r="S12" s="36" t="s">
        <v>1715</v>
      </c>
      <c r="T12" s="36" t="s">
        <v>1715</v>
      </c>
      <c r="U12" s="36" t="s">
        <v>1715</v>
      </c>
      <c r="V12" s="36" t="s">
        <v>1715</v>
      </c>
      <c r="W12" s="36" t="s">
        <v>1715</v>
      </c>
      <c r="X12" s="36" t="s">
        <v>1715</v>
      </c>
      <c r="Y12" s="36" t="s">
        <v>1715</v>
      </c>
      <c r="Z12" s="36" t="s">
        <v>1715</v>
      </c>
      <c r="AA12" s="36" t="s">
        <v>1715</v>
      </c>
      <c r="AB12" s="36" t="s">
        <v>1715</v>
      </c>
      <c r="AC12" s="36" t="s">
        <v>1715</v>
      </c>
      <c r="AD12" s="36" t="s">
        <v>1715</v>
      </c>
      <c r="AE12" s="36" t="s">
        <v>1716</v>
      </c>
      <c r="AF12" s="36" t="s">
        <v>1716</v>
      </c>
      <c r="AG12" s="36" t="s">
        <v>1716</v>
      </c>
      <c r="AH12" s="36" t="s">
        <v>1716</v>
      </c>
      <c r="AI12" s="36" t="s">
        <v>1716</v>
      </c>
      <c r="AJ12" s="36" t="s">
        <v>1716</v>
      </c>
      <c r="AK12" s="36" t="s">
        <v>1716</v>
      </c>
      <c r="AL12" s="36" t="s">
        <v>1716</v>
      </c>
    </row>
    <row r="13" spans="1:38" s="27" customFormat="1" ht="12.5" x14ac:dyDescent="0.25">
      <c r="A13" s="27" t="s">
        <v>574</v>
      </c>
      <c r="B13" s="27" t="s">
        <v>575</v>
      </c>
      <c r="C13" s="27" t="s">
        <v>475</v>
      </c>
      <c r="D13" s="38" t="s">
        <v>633</v>
      </c>
      <c r="E13" s="36" t="s">
        <v>552</v>
      </c>
      <c r="F13" s="36" t="s">
        <v>552</v>
      </c>
      <c r="G13" s="36" t="s">
        <v>552</v>
      </c>
      <c r="H13" s="36" t="s">
        <v>552</v>
      </c>
      <c r="I13" s="36" t="s">
        <v>1715</v>
      </c>
      <c r="J13" s="36" t="s">
        <v>1715</v>
      </c>
      <c r="K13" s="36" t="s">
        <v>552</v>
      </c>
      <c r="L13" s="36" t="s">
        <v>552</v>
      </c>
      <c r="M13" s="36" t="s">
        <v>552</v>
      </c>
      <c r="N13" s="36" t="s">
        <v>552</v>
      </c>
      <c r="O13" s="36" t="s">
        <v>1715</v>
      </c>
      <c r="P13" s="36" t="s">
        <v>1715</v>
      </c>
      <c r="Q13" s="36" t="s">
        <v>1715</v>
      </c>
      <c r="R13" s="36" t="s">
        <v>1715</v>
      </c>
      <c r="S13" s="36" t="s">
        <v>1715</v>
      </c>
      <c r="T13" s="36" t="s">
        <v>1715</v>
      </c>
      <c r="U13" s="36" t="s">
        <v>1715</v>
      </c>
      <c r="V13" s="36" t="s">
        <v>1715</v>
      </c>
      <c r="W13" s="36" t="s">
        <v>1715</v>
      </c>
      <c r="X13" s="36" t="s">
        <v>1715</v>
      </c>
      <c r="Y13" s="36" t="s">
        <v>1715</v>
      </c>
      <c r="Z13" s="36" t="s">
        <v>1715</v>
      </c>
      <c r="AA13" s="36" t="s">
        <v>1715</v>
      </c>
      <c r="AB13" s="36" t="s">
        <v>1715</v>
      </c>
      <c r="AC13" s="36" t="s">
        <v>1715</v>
      </c>
      <c r="AD13" s="36" t="s">
        <v>1715</v>
      </c>
      <c r="AE13" s="36" t="s">
        <v>1716</v>
      </c>
      <c r="AF13" s="36" t="s">
        <v>1716</v>
      </c>
      <c r="AG13" s="36" t="s">
        <v>1716</v>
      </c>
      <c r="AH13" s="36" t="s">
        <v>1716</v>
      </c>
      <c r="AI13" s="36" t="s">
        <v>1716</v>
      </c>
      <c r="AJ13" s="36" t="s">
        <v>1716</v>
      </c>
      <c r="AK13" s="36" t="s">
        <v>1716</v>
      </c>
      <c r="AL13" s="36" t="s">
        <v>1716</v>
      </c>
    </row>
    <row r="14" spans="1:38" s="27" customFormat="1" ht="12.5" x14ac:dyDescent="0.25">
      <c r="A14" s="27" t="s">
        <v>574</v>
      </c>
      <c r="B14" s="27" t="s">
        <v>575</v>
      </c>
      <c r="C14" s="27" t="s">
        <v>577</v>
      </c>
      <c r="D14" s="38" t="s">
        <v>634</v>
      </c>
      <c r="E14" s="36" t="s">
        <v>552</v>
      </c>
      <c r="F14" s="36" t="s">
        <v>552</v>
      </c>
      <c r="G14" s="36" t="s">
        <v>552</v>
      </c>
      <c r="H14" s="36" t="s">
        <v>552</v>
      </c>
      <c r="I14" s="36" t="s">
        <v>1715</v>
      </c>
      <c r="J14" s="36" t="s">
        <v>1715</v>
      </c>
      <c r="K14" s="36" t="s">
        <v>552</v>
      </c>
      <c r="L14" s="36" t="s">
        <v>552</v>
      </c>
      <c r="M14" s="36" t="s">
        <v>552</v>
      </c>
      <c r="N14" s="36" t="s">
        <v>552</v>
      </c>
      <c r="O14" s="36" t="s">
        <v>1715</v>
      </c>
      <c r="P14" s="36" t="s">
        <v>1715</v>
      </c>
      <c r="Q14" s="36" t="s">
        <v>1715</v>
      </c>
      <c r="R14" s="36" t="s">
        <v>1715</v>
      </c>
      <c r="S14" s="36" t="s">
        <v>1715</v>
      </c>
      <c r="T14" s="36" t="s">
        <v>1715</v>
      </c>
      <c r="U14" s="36" t="s">
        <v>1715</v>
      </c>
      <c r="V14" s="36" t="s">
        <v>1715</v>
      </c>
      <c r="W14" s="36" t="s">
        <v>1715</v>
      </c>
      <c r="X14" s="36" t="s">
        <v>1715</v>
      </c>
      <c r="Y14" s="36" t="s">
        <v>1715</v>
      </c>
      <c r="Z14" s="36" t="s">
        <v>1715</v>
      </c>
      <c r="AA14" s="36" t="s">
        <v>1715</v>
      </c>
      <c r="AB14" s="36" t="s">
        <v>1715</v>
      </c>
      <c r="AC14" s="36" t="s">
        <v>1715</v>
      </c>
      <c r="AD14" s="36" t="s">
        <v>1715</v>
      </c>
      <c r="AE14" s="36" t="s">
        <v>1716</v>
      </c>
      <c r="AF14" s="36" t="s">
        <v>1716</v>
      </c>
      <c r="AG14" s="36" t="s">
        <v>1716</v>
      </c>
      <c r="AH14" s="36" t="s">
        <v>1716</v>
      </c>
      <c r="AI14" s="36" t="s">
        <v>1716</v>
      </c>
      <c r="AJ14" s="36" t="s">
        <v>1716</v>
      </c>
      <c r="AK14" s="36" t="s">
        <v>1716</v>
      </c>
      <c r="AL14" s="36" t="s">
        <v>1716</v>
      </c>
    </row>
    <row r="15" spans="1:38" s="27" customFormat="1" ht="12.5" x14ac:dyDescent="0.25">
      <c r="A15" s="27" t="s">
        <v>574</v>
      </c>
      <c r="B15" s="27" t="s">
        <v>575</v>
      </c>
      <c r="C15" s="27" t="s">
        <v>578</v>
      </c>
      <c r="D15" s="38" t="s">
        <v>635</v>
      </c>
      <c r="E15" s="36" t="s">
        <v>552</v>
      </c>
      <c r="F15" s="36" t="s">
        <v>552</v>
      </c>
      <c r="G15" s="36" t="s">
        <v>552</v>
      </c>
      <c r="H15" s="36" t="s">
        <v>552</v>
      </c>
      <c r="I15" s="36" t="s">
        <v>1715</v>
      </c>
      <c r="J15" s="36" t="s">
        <v>1715</v>
      </c>
      <c r="K15" s="36" t="s">
        <v>552</v>
      </c>
      <c r="L15" s="36" t="s">
        <v>552</v>
      </c>
      <c r="M15" s="36" t="s">
        <v>552</v>
      </c>
      <c r="N15" s="36" t="s">
        <v>552</v>
      </c>
      <c r="O15" s="36" t="s">
        <v>1715</v>
      </c>
      <c r="P15" s="36" t="s">
        <v>1715</v>
      </c>
      <c r="Q15" s="36" t="s">
        <v>1715</v>
      </c>
      <c r="R15" s="36" t="s">
        <v>1715</v>
      </c>
      <c r="S15" s="36" t="s">
        <v>1715</v>
      </c>
      <c r="T15" s="36" t="s">
        <v>1715</v>
      </c>
      <c r="U15" s="36" t="s">
        <v>1715</v>
      </c>
      <c r="V15" s="36" t="s">
        <v>1715</v>
      </c>
      <c r="W15" s="36" t="s">
        <v>1715</v>
      </c>
      <c r="X15" s="36" t="s">
        <v>1715</v>
      </c>
      <c r="Y15" s="36" t="s">
        <v>1715</v>
      </c>
      <c r="Z15" s="36" t="s">
        <v>1715</v>
      </c>
      <c r="AA15" s="36" t="s">
        <v>1715</v>
      </c>
      <c r="AB15" s="36" t="s">
        <v>1715</v>
      </c>
      <c r="AC15" s="36" t="s">
        <v>1715</v>
      </c>
      <c r="AD15" s="36" t="s">
        <v>1715</v>
      </c>
      <c r="AE15" s="36" t="s">
        <v>1716</v>
      </c>
      <c r="AF15" s="36" t="s">
        <v>1716</v>
      </c>
      <c r="AG15" s="36" t="s">
        <v>1716</v>
      </c>
      <c r="AH15" s="36" t="s">
        <v>1716</v>
      </c>
      <c r="AI15" s="36" t="s">
        <v>1716</v>
      </c>
      <c r="AJ15" s="36" t="s">
        <v>1716</v>
      </c>
      <c r="AK15" s="36" t="s">
        <v>1716</v>
      </c>
      <c r="AL15" s="36" t="s">
        <v>1716</v>
      </c>
    </row>
    <row r="16" spans="1:38" s="27" customFormat="1" ht="12.5" x14ac:dyDescent="0.25">
      <c r="A16" s="27" t="s">
        <v>574</v>
      </c>
      <c r="B16" s="27" t="s">
        <v>579</v>
      </c>
      <c r="C16" s="27" t="s">
        <v>507</v>
      </c>
      <c r="D16" s="38" t="s">
        <v>636</v>
      </c>
      <c r="E16" s="36" t="s">
        <v>552</v>
      </c>
      <c r="F16" s="36" t="s">
        <v>552</v>
      </c>
      <c r="G16" s="36" t="s">
        <v>552</v>
      </c>
      <c r="H16" s="36" t="s">
        <v>552</v>
      </c>
      <c r="I16" s="36" t="s">
        <v>1715</v>
      </c>
      <c r="J16" s="36" t="s">
        <v>1715</v>
      </c>
      <c r="K16" s="36" t="s">
        <v>552</v>
      </c>
      <c r="L16" s="36" t="s">
        <v>552</v>
      </c>
      <c r="M16" s="36" t="s">
        <v>552</v>
      </c>
      <c r="N16" s="36" t="s">
        <v>552</v>
      </c>
      <c r="O16" s="36" t="s">
        <v>1715</v>
      </c>
      <c r="P16" s="36" t="s">
        <v>1715</v>
      </c>
      <c r="Q16" s="36" t="s">
        <v>1715</v>
      </c>
      <c r="R16" s="36" t="s">
        <v>1715</v>
      </c>
      <c r="S16" s="36" t="s">
        <v>1715</v>
      </c>
      <c r="T16" s="36" t="s">
        <v>1715</v>
      </c>
      <c r="U16" s="36" t="s">
        <v>1715</v>
      </c>
      <c r="V16" s="36" t="s">
        <v>1715</v>
      </c>
      <c r="W16" s="36" t="s">
        <v>1715</v>
      </c>
      <c r="X16" s="36" t="s">
        <v>1715</v>
      </c>
      <c r="Y16" s="36" t="s">
        <v>1715</v>
      </c>
      <c r="Z16" s="36" t="s">
        <v>1715</v>
      </c>
      <c r="AA16" s="36" t="s">
        <v>1715</v>
      </c>
      <c r="AB16" s="36" t="s">
        <v>1715</v>
      </c>
      <c r="AC16" s="36" t="s">
        <v>1715</v>
      </c>
      <c r="AD16" s="36" t="s">
        <v>1715</v>
      </c>
      <c r="AE16" s="36" t="s">
        <v>1716</v>
      </c>
      <c r="AF16" s="36" t="s">
        <v>1716</v>
      </c>
      <c r="AG16" s="36" t="s">
        <v>1716</v>
      </c>
      <c r="AH16" s="36" t="s">
        <v>1716</v>
      </c>
      <c r="AI16" s="36" t="s">
        <v>1716</v>
      </c>
      <c r="AJ16" s="36" t="s">
        <v>1716</v>
      </c>
      <c r="AK16" s="36" t="s">
        <v>1716</v>
      </c>
      <c r="AL16" s="36" t="s">
        <v>1716</v>
      </c>
    </row>
    <row r="17" spans="1:38" s="27" customFormat="1" ht="12.5" x14ac:dyDescent="0.25">
      <c r="A17" s="27" t="s">
        <v>574</v>
      </c>
      <c r="B17" s="27" t="s">
        <v>579</v>
      </c>
      <c r="C17" s="27" t="s">
        <v>48</v>
      </c>
      <c r="D17" s="38" t="s">
        <v>637</v>
      </c>
      <c r="E17" s="36" t="s">
        <v>552</v>
      </c>
      <c r="F17" s="36" t="s">
        <v>552</v>
      </c>
      <c r="G17" s="36" t="s">
        <v>552</v>
      </c>
      <c r="H17" s="36" t="s">
        <v>552</v>
      </c>
      <c r="I17" s="36" t="s">
        <v>1715</v>
      </c>
      <c r="J17" s="36" t="s">
        <v>1715</v>
      </c>
      <c r="K17" s="36" t="s">
        <v>552</v>
      </c>
      <c r="L17" s="36" t="s">
        <v>552</v>
      </c>
      <c r="M17" s="36" t="s">
        <v>552</v>
      </c>
      <c r="N17" s="36" t="s">
        <v>552</v>
      </c>
      <c r="O17" s="36" t="s">
        <v>1715</v>
      </c>
      <c r="P17" s="36" t="s">
        <v>1715</v>
      </c>
      <c r="Q17" s="36" t="s">
        <v>1715</v>
      </c>
      <c r="R17" s="36" t="s">
        <v>1715</v>
      </c>
      <c r="S17" s="36" t="s">
        <v>1715</v>
      </c>
      <c r="T17" s="36" t="s">
        <v>1715</v>
      </c>
      <c r="U17" s="36" t="s">
        <v>1715</v>
      </c>
      <c r="V17" s="36" t="s">
        <v>1715</v>
      </c>
      <c r="W17" s="36" t="s">
        <v>1715</v>
      </c>
      <c r="X17" s="36" t="s">
        <v>1715</v>
      </c>
      <c r="Y17" s="36" t="s">
        <v>1715</v>
      </c>
      <c r="Z17" s="36" t="s">
        <v>1715</v>
      </c>
      <c r="AA17" s="36" t="s">
        <v>1715</v>
      </c>
      <c r="AB17" s="36" t="s">
        <v>1715</v>
      </c>
      <c r="AC17" s="36" t="s">
        <v>1715</v>
      </c>
      <c r="AD17" s="36" t="s">
        <v>1715</v>
      </c>
      <c r="AE17" s="36" t="s">
        <v>1716</v>
      </c>
      <c r="AF17" s="36" t="s">
        <v>1716</v>
      </c>
      <c r="AG17" s="36" t="s">
        <v>1716</v>
      </c>
      <c r="AH17" s="36" t="s">
        <v>1716</v>
      </c>
      <c r="AI17" s="36" t="s">
        <v>1716</v>
      </c>
      <c r="AJ17" s="36" t="s">
        <v>1716</v>
      </c>
      <c r="AK17" s="36" t="s">
        <v>1716</v>
      </c>
      <c r="AL17" s="36" t="s">
        <v>1716</v>
      </c>
    </row>
    <row r="18" spans="1:38" s="27" customFormat="1" ht="12.5" x14ac:dyDescent="0.25">
      <c r="A18" s="27" t="s">
        <v>574</v>
      </c>
      <c r="B18" s="27" t="s">
        <v>28</v>
      </c>
      <c r="C18" s="27" t="s">
        <v>581</v>
      </c>
      <c r="D18" s="38" t="s">
        <v>638</v>
      </c>
      <c r="E18" s="36" t="s">
        <v>552</v>
      </c>
      <c r="F18" s="36" t="s">
        <v>552</v>
      </c>
      <c r="G18" s="36" t="s">
        <v>552</v>
      </c>
      <c r="H18" s="36" t="s">
        <v>552</v>
      </c>
      <c r="I18" s="36" t="s">
        <v>1715</v>
      </c>
      <c r="J18" s="36" t="s">
        <v>1715</v>
      </c>
      <c r="K18" s="36" t="s">
        <v>552</v>
      </c>
      <c r="L18" s="36" t="s">
        <v>552</v>
      </c>
      <c r="M18" s="36" t="s">
        <v>552</v>
      </c>
      <c r="N18" s="36" t="s">
        <v>552</v>
      </c>
      <c r="O18" s="36" t="s">
        <v>1715</v>
      </c>
      <c r="P18" s="36" t="s">
        <v>1715</v>
      </c>
      <c r="Q18" s="36" t="s">
        <v>1715</v>
      </c>
      <c r="R18" s="36" t="s">
        <v>1715</v>
      </c>
      <c r="S18" s="36" t="s">
        <v>1715</v>
      </c>
      <c r="T18" s="36" t="s">
        <v>1715</v>
      </c>
      <c r="U18" s="36" t="s">
        <v>1715</v>
      </c>
      <c r="V18" s="36" t="s">
        <v>1715</v>
      </c>
      <c r="W18" s="36" t="s">
        <v>1715</v>
      </c>
      <c r="X18" s="36" t="s">
        <v>1715</v>
      </c>
      <c r="Y18" s="36" t="s">
        <v>1715</v>
      </c>
      <c r="Z18" s="36" t="s">
        <v>1715</v>
      </c>
      <c r="AA18" s="36" t="s">
        <v>1715</v>
      </c>
      <c r="AB18" s="36" t="s">
        <v>1715</v>
      </c>
      <c r="AC18" s="36" t="s">
        <v>1715</v>
      </c>
      <c r="AD18" s="36" t="s">
        <v>1715</v>
      </c>
      <c r="AE18" s="36" t="s">
        <v>1716</v>
      </c>
      <c r="AF18" s="36" t="s">
        <v>1716</v>
      </c>
      <c r="AG18" s="36" t="s">
        <v>1716</v>
      </c>
      <c r="AH18" s="36" t="s">
        <v>1716</v>
      </c>
      <c r="AI18" s="36" t="s">
        <v>1716</v>
      </c>
      <c r="AJ18" s="36" t="s">
        <v>1716</v>
      </c>
      <c r="AK18" s="36" t="s">
        <v>1716</v>
      </c>
      <c r="AL18" s="36" t="s">
        <v>1716</v>
      </c>
    </row>
    <row r="19" spans="1:38" s="27" customFormat="1" ht="12.5" x14ac:dyDescent="0.25">
      <c r="A19" s="27" t="s">
        <v>574</v>
      </c>
      <c r="B19" s="27" t="s">
        <v>28</v>
      </c>
      <c r="C19" s="27" t="s">
        <v>583</v>
      </c>
      <c r="D19" s="38" t="s">
        <v>639</v>
      </c>
      <c r="E19" s="36" t="s">
        <v>552</v>
      </c>
      <c r="F19" s="36" t="s">
        <v>552</v>
      </c>
      <c r="G19" s="36" t="s">
        <v>552</v>
      </c>
      <c r="H19" s="36" t="s">
        <v>552</v>
      </c>
      <c r="I19" s="36" t="s">
        <v>1715</v>
      </c>
      <c r="J19" s="36" t="s">
        <v>1715</v>
      </c>
      <c r="K19" s="36" t="s">
        <v>552</v>
      </c>
      <c r="L19" s="36" t="s">
        <v>552</v>
      </c>
      <c r="M19" s="36" t="s">
        <v>552</v>
      </c>
      <c r="N19" s="36" t="s">
        <v>552</v>
      </c>
      <c r="O19" s="36" t="s">
        <v>1715</v>
      </c>
      <c r="P19" s="36" t="s">
        <v>1715</v>
      </c>
      <c r="Q19" s="36" t="s">
        <v>1715</v>
      </c>
      <c r="R19" s="36" t="s">
        <v>1715</v>
      </c>
      <c r="S19" s="36" t="s">
        <v>1715</v>
      </c>
      <c r="T19" s="36" t="s">
        <v>1715</v>
      </c>
      <c r="U19" s="36" t="s">
        <v>1715</v>
      </c>
      <c r="V19" s="36" t="s">
        <v>1715</v>
      </c>
      <c r="W19" s="36" t="s">
        <v>1715</v>
      </c>
      <c r="X19" s="36" t="s">
        <v>1715</v>
      </c>
      <c r="Y19" s="36" t="s">
        <v>1715</v>
      </c>
      <c r="Z19" s="36" t="s">
        <v>1715</v>
      </c>
      <c r="AA19" s="36" t="s">
        <v>1715</v>
      </c>
      <c r="AB19" s="36" t="s">
        <v>1715</v>
      </c>
      <c r="AC19" s="36" t="s">
        <v>1715</v>
      </c>
      <c r="AD19" s="36" t="s">
        <v>1715</v>
      </c>
      <c r="AE19" s="36" t="s">
        <v>1716</v>
      </c>
      <c r="AF19" s="36" t="s">
        <v>1716</v>
      </c>
      <c r="AG19" s="36" t="s">
        <v>1716</v>
      </c>
      <c r="AH19" s="36" t="s">
        <v>1716</v>
      </c>
      <c r="AI19" s="36" t="s">
        <v>1716</v>
      </c>
      <c r="AJ19" s="36" t="s">
        <v>1716</v>
      </c>
      <c r="AK19" s="36" t="s">
        <v>1716</v>
      </c>
      <c r="AL19" s="36" t="s">
        <v>1716</v>
      </c>
    </row>
    <row r="20" spans="1:38" s="27" customFormat="1" ht="12.5" x14ac:dyDescent="0.25">
      <c r="A20" s="27" t="s">
        <v>574</v>
      </c>
      <c r="B20" s="27" t="s">
        <v>28</v>
      </c>
      <c r="C20" s="27" t="s">
        <v>585</v>
      </c>
      <c r="D20" s="38" t="s">
        <v>640</v>
      </c>
      <c r="E20" s="36" t="s">
        <v>552</v>
      </c>
      <c r="F20" s="36" t="s">
        <v>552</v>
      </c>
      <c r="G20" s="36" t="s">
        <v>552</v>
      </c>
      <c r="H20" s="36" t="s">
        <v>552</v>
      </c>
      <c r="I20" s="36" t="s">
        <v>1715</v>
      </c>
      <c r="J20" s="36" t="s">
        <v>1715</v>
      </c>
      <c r="K20" s="36" t="s">
        <v>552</v>
      </c>
      <c r="L20" s="36" t="s">
        <v>552</v>
      </c>
      <c r="M20" s="36" t="s">
        <v>552</v>
      </c>
      <c r="N20" s="36" t="s">
        <v>552</v>
      </c>
      <c r="O20" s="36" t="s">
        <v>1715</v>
      </c>
      <c r="P20" s="36" t="s">
        <v>1715</v>
      </c>
      <c r="Q20" s="36" t="s">
        <v>1715</v>
      </c>
      <c r="R20" s="36" t="s">
        <v>1715</v>
      </c>
      <c r="S20" s="36" t="s">
        <v>1715</v>
      </c>
      <c r="T20" s="36" t="s">
        <v>1715</v>
      </c>
      <c r="U20" s="36" t="s">
        <v>1715</v>
      </c>
      <c r="V20" s="36" t="s">
        <v>1715</v>
      </c>
      <c r="W20" s="36" t="s">
        <v>1715</v>
      </c>
      <c r="X20" s="36" t="s">
        <v>1715</v>
      </c>
      <c r="Y20" s="36" t="s">
        <v>1715</v>
      </c>
      <c r="Z20" s="36" t="s">
        <v>1715</v>
      </c>
      <c r="AA20" s="36" t="s">
        <v>1715</v>
      </c>
      <c r="AB20" s="36" t="s">
        <v>1715</v>
      </c>
      <c r="AC20" s="36" t="s">
        <v>1715</v>
      </c>
      <c r="AD20" s="36" t="s">
        <v>1715</v>
      </c>
      <c r="AE20" s="36" t="s">
        <v>1716</v>
      </c>
      <c r="AF20" s="36" t="s">
        <v>1716</v>
      </c>
      <c r="AG20" s="36" t="s">
        <v>1716</v>
      </c>
      <c r="AH20" s="36" t="s">
        <v>1716</v>
      </c>
      <c r="AI20" s="36" t="s">
        <v>1716</v>
      </c>
      <c r="AJ20" s="36" t="s">
        <v>1716</v>
      </c>
      <c r="AK20" s="36" t="s">
        <v>1716</v>
      </c>
      <c r="AL20" s="36" t="s">
        <v>1716</v>
      </c>
    </row>
    <row r="21" spans="1:38" s="27" customFormat="1" ht="12.5" x14ac:dyDescent="0.25">
      <c r="A21" s="27" t="s">
        <v>574</v>
      </c>
      <c r="B21" s="27" t="s">
        <v>28</v>
      </c>
      <c r="C21" s="27" t="s">
        <v>588</v>
      </c>
      <c r="D21" s="38" t="s">
        <v>641</v>
      </c>
      <c r="E21" s="36" t="s">
        <v>552</v>
      </c>
      <c r="F21" s="36" t="s">
        <v>552</v>
      </c>
      <c r="G21" s="36" t="s">
        <v>552</v>
      </c>
      <c r="H21" s="36" t="s">
        <v>552</v>
      </c>
      <c r="I21" s="36" t="s">
        <v>1715</v>
      </c>
      <c r="J21" s="36" t="s">
        <v>1715</v>
      </c>
      <c r="K21" s="36" t="s">
        <v>552</v>
      </c>
      <c r="L21" s="36" t="s">
        <v>552</v>
      </c>
      <c r="M21" s="36" t="s">
        <v>552</v>
      </c>
      <c r="N21" s="36" t="s">
        <v>552</v>
      </c>
      <c r="O21" s="36" t="s">
        <v>1715</v>
      </c>
      <c r="P21" s="36" t="s">
        <v>1715</v>
      </c>
      <c r="Q21" s="36" t="s">
        <v>1715</v>
      </c>
      <c r="R21" s="36" t="s">
        <v>1715</v>
      </c>
      <c r="S21" s="36" t="s">
        <v>1715</v>
      </c>
      <c r="T21" s="36" t="s">
        <v>1715</v>
      </c>
      <c r="U21" s="36" t="s">
        <v>1715</v>
      </c>
      <c r="V21" s="36" t="s">
        <v>1715</v>
      </c>
      <c r="W21" s="36" t="s">
        <v>1715</v>
      </c>
      <c r="X21" s="36" t="s">
        <v>1715</v>
      </c>
      <c r="Y21" s="36" t="s">
        <v>1715</v>
      </c>
      <c r="Z21" s="36" t="s">
        <v>1715</v>
      </c>
      <c r="AA21" s="36" t="s">
        <v>1715</v>
      </c>
      <c r="AB21" s="36" t="s">
        <v>1715</v>
      </c>
      <c r="AC21" s="36" t="s">
        <v>1715</v>
      </c>
      <c r="AD21" s="36" t="s">
        <v>1715</v>
      </c>
      <c r="AE21" s="36" t="s">
        <v>1716</v>
      </c>
      <c r="AF21" s="36" t="s">
        <v>1716</v>
      </c>
      <c r="AG21" s="36" t="s">
        <v>1716</v>
      </c>
      <c r="AH21" s="36" t="s">
        <v>1716</v>
      </c>
      <c r="AI21" s="36" t="s">
        <v>1716</v>
      </c>
      <c r="AJ21" s="36" t="s">
        <v>1716</v>
      </c>
      <c r="AK21" s="36" t="s">
        <v>1716</v>
      </c>
      <c r="AL21" s="36" t="s">
        <v>1716</v>
      </c>
    </row>
    <row r="22" spans="1:38" s="27" customFormat="1" ht="12.5" x14ac:dyDescent="0.25">
      <c r="A22" s="27" t="s">
        <v>591</v>
      </c>
      <c r="B22" s="27" t="s">
        <v>592</v>
      </c>
      <c r="C22" s="27" t="s">
        <v>44</v>
      </c>
      <c r="D22" s="38" t="s">
        <v>642</v>
      </c>
      <c r="E22" s="36" t="s">
        <v>1715</v>
      </c>
      <c r="F22" s="36" t="s">
        <v>1715</v>
      </c>
      <c r="G22" s="36" t="s">
        <v>1715</v>
      </c>
      <c r="H22" s="36" t="s">
        <v>1715</v>
      </c>
      <c r="I22" s="36" t="s">
        <v>1715</v>
      </c>
      <c r="J22" s="36" t="s">
        <v>1715</v>
      </c>
      <c r="K22" s="36" t="s">
        <v>1715</v>
      </c>
      <c r="L22" s="36" t="s">
        <v>1715</v>
      </c>
      <c r="M22" s="36" t="s">
        <v>1715</v>
      </c>
      <c r="N22" s="36" t="s">
        <v>1715</v>
      </c>
      <c r="O22" s="36" t="s">
        <v>552</v>
      </c>
      <c r="P22" s="36" t="s">
        <v>552</v>
      </c>
      <c r="Q22" s="36" t="s">
        <v>552</v>
      </c>
      <c r="R22" s="36" t="s">
        <v>552</v>
      </c>
      <c r="S22" s="36" t="s">
        <v>1715</v>
      </c>
      <c r="T22" s="36" t="s">
        <v>1715</v>
      </c>
      <c r="U22" s="36" t="s">
        <v>552</v>
      </c>
      <c r="V22" s="36" t="s">
        <v>552</v>
      </c>
      <c r="W22" s="36" t="s">
        <v>552</v>
      </c>
      <c r="X22" s="36" t="s">
        <v>552</v>
      </c>
      <c r="Y22" s="36" t="s">
        <v>1715</v>
      </c>
      <c r="Z22" s="36" t="s">
        <v>1715</v>
      </c>
      <c r="AA22" s="36" t="s">
        <v>1715</v>
      </c>
      <c r="AB22" s="36" t="s">
        <v>1715</v>
      </c>
      <c r="AC22" s="36" t="s">
        <v>1715</v>
      </c>
      <c r="AD22" s="36" t="s">
        <v>1715</v>
      </c>
      <c r="AE22" s="36" t="s">
        <v>1716</v>
      </c>
      <c r="AF22" s="36" t="s">
        <v>1716</v>
      </c>
      <c r="AG22" s="36" t="s">
        <v>1716</v>
      </c>
      <c r="AH22" s="36" t="s">
        <v>1716</v>
      </c>
      <c r="AI22" s="36" t="s">
        <v>1716</v>
      </c>
      <c r="AJ22" s="36" t="s">
        <v>1716</v>
      </c>
      <c r="AK22" s="36" t="s">
        <v>1716</v>
      </c>
      <c r="AL22" s="36" t="s">
        <v>1716</v>
      </c>
    </row>
    <row r="23" spans="1:38" s="27" customFormat="1" ht="12.5" x14ac:dyDescent="0.25">
      <c r="A23" s="27" t="s">
        <v>591</v>
      </c>
      <c r="B23" s="27" t="s">
        <v>592</v>
      </c>
      <c r="C23" s="27" t="s">
        <v>475</v>
      </c>
      <c r="D23" s="38" t="s">
        <v>643</v>
      </c>
      <c r="E23" s="36" t="s">
        <v>1715</v>
      </c>
      <c r="F23" s="36" t="s">
        <v>1715</v>
      </c>
      <c r="G23" s="36" t="s">
        <v>1715</v>
      </c>
      <c r="H23" s="36" t="s">
        <v>1715</v>
      </c>
      <c r="I23" s="36" t="s">
        <v>1715</v>
      </c>
      <c r="J23" s="36" t="s">
        <v>1715</v>
      </c>
      <c r="K23" s="36" t="s">
        <v>1715</v>
      </c>
      <c r="L23" s="36" t="s">
        <v>1715</v>
      </c>
      <c r="M23" s="36" t="s">
        <v>1715</v>
      </c>
      <c r="N23" s="36" t="s">
        <v>1715</v>
      </c>
      <c r="O23" s="36" t="s">
        <v>552</v>
      </c>
      <c r="P23" s="36" t="s">
        <v>552</v>
      </c>
      <c r="Q23" s="36" t="s">
        <v>552</v>
      </c>
      <c r="R23" s="36" t="s">
        <v>552</v>
      </c>
      <c r="S23" s="36" t="s">
        <v>1715</v>
      </c>
      <c r="T23" s="36" t="s">
        <v>1715</v>
      </c>
      <c r="U23" s="36" t="s">
        <v>552</v>
      </c>
      <c r="V23" s="36" t="s">
        <v>552</v>
      </c>
      <c r="W23" s="36" t="s">
        <v>552</v>
      </c>
      <c r="X23" s="36" t="s">
        <v>552</v>
      </c>
      <c r="Y23" s="36" t="s">
        <v>1715</v>
      </c>
      <c r="Z23" s="36" t="s">
        <v>1715</v>
      </c>
      <c r="AA23" s="36" t="s">
        <v>1715</v>
      </c>
      <c r="AB23" s="36" t="s">
        <v>1715</v>
      </c>
      <c r="AC23" s="36" t="s">
        <v>1715</v>
      </c>
      <c r="AD23" s="36" t="s">
        <v>1715</v>
      </c>
      <c r="AE23" s="36" t="s">
        <v>1716</v>
      </c>
      <c r="AF23" s="36" t="s">
        <v>1716</v>
      </c>
      <c r="AG23" s="36" t="s">
        <v>1716</v>
      </c>
      <c r="AH23" s="36" t="s">
        <v>1716</v>
      </c>
      <c r="AI23" s="36" t="s">
        <v>1716</v>
      </c>
      <c r="AJ23" s="36" t="s">
        <v>1716</v>
      </c>
      <c r="AK23" s="36" t="s">
        <v>1716</v>
      </c>
      <c r="AL23" s="36" t="s">
        <v>1716</v>
      </c>
    </row>
    <row r="24" spans="1:38" s="27" customFormat="1" ht="12.5" x14ac:dyDescent="0.25">
      <c r="A24" s="27" t="s">
        <v>591</v>
      </c>
      <c r="B24" s="27" t="s">
        <v>592</v>
      </c>
      <c r="C24" s="27" t="s">
        <v>476</v>
      </c>
      <c r="D24" s="38" t="s">
        <v>644</v>
      </c>
      <c r="E24" s="36" t="s">
        <v>1715</v>
      </c>
      <c r="F24" s="36" t="s">
        <v>1715</v>
      </c>
      <c r="G24" s="36" t="s">
        <v>1715</v>
      </c>
      <c r="H24" s="36" t="s">
        <v>1715</v>
      </c>
      <c r="I24" s="36" t="s">
        <v>1715</v>
      </c>
      <c r="J24" s="36" t="s">
        <v>1715</v>
      </c>
      <c r="K24" s="36" t="s">
        <v>1715</v>
      </c>
      <c r="L24" s="36" t="s">
        <v>1715</v>
      </c>
      <c r="M24" s="36" t="s">
        <v>1715</v>
      </c>
      <c r="N24" s="36" t="s">
        <v>1715</v>
      </c>
      <c r="O24" s="36" t="s">
        <v>552</v>
      </c>
      <c r="P24" s="36" t="s">
        <v>552</v>
      </c>
      <c r="Q24" s="36" t="s">
        <v>552</v>
      </c>
      <c r="R24" s="36" t="s">
        <v>552</v>
      </c>
      <c r="S24" s="36" t="s">
        <v>1715</v>
      </c>
      <c r="T24" s="36" t="s">
        <v>1715</v>
      </c>
      <c r="U24" s="36" t="s">
        <v>552</v>
      </c>
      <c r="V24" s="36" t="s">
        <v>552</v>
      </c>
      <c r="W24" s="36" t="s">
        <v>552</v>
      </c>
      <c r="X24" s="36" t="s">
        <v>552</v>
      </c>
      <c r="Y24" s="36" t="s">
        <v>1715</v>
      </c>
      <c r="Z24" s="36" t="s">
        <v>1715</v>
      </c>
      <c r="AA24" s="36" t="s">
        <v>1715</v>
      </c>
      <c r="AB24" s="36" t="s">
        <v>1715</v>
      </c>
      <c r="AC24" s="36" t="s">
        <v>1715</v>
      </c>
      <c r="AD24" s="36" t="s">
        <v>1715</v>
      </c>
      <c r="AE24" s="36" t="s">
        <v>1716</v>
      </c>
      <c r="AF24" s="36" t="s">
        <v>1716</v>
      </c>
      <c r="AG24" s="36" t="s">
        <v>1716</v>
      </c>
      <c r="AH24" s="36" t="s">
        <v>1716</v>
      </c>
      <c r="AI24" s="36" t="s">
        <v>1716</v>
      </c>
      <c r="AJ24" s="36" t="s">
        <v>1716</v>
      </c>
      <c r="AK24" s="36" t="s">
        <v>1716</v>
      </c>
      <c r="AL24" s="36" t="s">
        <v>1716</v>
      </c>
    </row>
    <row r="25" spans="1:38" s="27" customFormat="1" ht="12.5" x14ac:dyDescent="0.25">
      <c r="A25" s="27" t="s">
        <v>591</v>
      </c>
      <c r="B25" s="27" t="s">
        <v>592</v>
      </c>
      <c r="C25" s="27" t="s">
        <v>471</v>
      </c>
      <c r="D25" s="38" t="s">
        <v>645</v>
      </c>
      <c r="E25" s="36" t="s">
        <v>1715</v>
      </c>
      <c r="F25" s="36" t="s">
        <v>1715</v>
      </c>
      <c r="G25" s="36" t="s">
        <v>1715</v>
      </c>
      <c r="H25" s="36" t="s">
        <v>1715</v>
      </c>
      <c r="I25" s="36" t="s">
        <v>1715</v>
      </c>
      <c r="J25" s="36" t="s">
        <v>1715</v>
      </c>
      <c r="K25" s="36" t="s">
        <v>1715</v>
      </c>
      <c r="L25" s="36" t="s">
        <v>1715</v>
      </c>
      <c r="M25" s="36" t="s">
        <v>1715</v>
      </c>
      <c r="N25" s="36" t="s">
        <v>1715</v>
      </c>
      <c r="O25" s="36" t="s">
        <v>552</v>
      </c>
      <c r="P25" s="36" t="s">
        <v>552</v>
      </c>
      <c r="Q25" s="36" t="s">
        <v>552</v>
      </c>
      <c r="R25" s="36" t="s">
        <v>552</v>
      </c>
      <c r="S25" s="36" t="s">
        <v>1715</v>
      </c>
      <c r="T25" s="36" t="s">
        <v>1715</v>
      </c>
      <c r="U25" s="36" t="s">
        <v>552</v>
      </c>
      <c r="V25" s="36" t="s">
        <v>552</v>
      </c>
      <c r="W25" s="36" t="s">
        <v>552</v>
      </c>
      <c r="X25" s="36" t="s">
        <v>552</v>
      </c>
      <c r="Y25" s="36" t="s">
        <v>1715</v>
      </c>
      <c r="Z25" s="36" t="s">
        <v>1715</v>
      </c>
      <c r="AA25" s="36" t="s">
        <v>1715</v>
      </c>
      <c r="AB25" s="36" t="s">
        <v>1715</v>
      </c>
      <c r="AC25" s="36" t="s">
        <v>1715</v>
      </c>
      <c r="AD25" s="36" t="s">
        <v>1715</v>
      </c>
      <c r="AE25" s="36" t="s">
        <v>1716</v>
      </c>
      <c r="AF25" s="36" t="s">
        <v>1716</v>
      </c>
      <c r="AG25" s="36" t="s">
        <v>1716</v>
      </c>
      <c r="AH25" s="36" t="s">
        <v>1716</v>
      </c>
      <c r="AI25" s="36" t="s">
        <v>1716</v>
      </c>
      <c r="AJ25" s="36" t="s">
        <v>1716</v>
      </c>
      <c r="AK25" s="36" t="s">
        <v>1716</v>
      </c>
      <c r="AL25" s="36" t="s">
        <v>1716</v>
      </c>
    </row>
    <row r="26" spans="1:38" s="27" customFormat="1" ht="12.5" x14ac:dyDescent="0.25">
      <c r="A26" s="27" t="s">
        <v>591</v>
      </c>
      <c r="B26" s="27" t="s">
        <v>579</v>
      </c>
      <c r="C26" s="27" t="s">
        <v>507</v>
      </c>
      <c r="D26" s="38" t="s">
        <v>646</v>
      </c>
      <c r="E26" s="36" t="s">
        <v>1715</v>
      </c>
      <c r="F26" s="36" t="s">
        <v>1715</v>
      </c>
      <c r="G26" s="36" t="s">
        <v>1715</v>
      </c>
      <c r="H26" s="36" t="s">
        <v>1715</v>
      </c>
      <c r="I26" s="36" t="s">
        <v>1715</v>
      </c>
      <c r="J26" s="36" t="s">
        <v>1715</v>
      </c>
      <c r="K26" s="36" t="s">
        <v>1715</v>
      </c>
      <c r="L26" s="36" t="s">
        <v>1715</v>
      </c>
      <c r="M26" s="36" t="s">
        <v>1715</v>
      </c>
      <c r="N26" s="36" t="s">
        <v>1715</v>
      </c>
      <c r="O26" s="36" t="s">
        <v>552</v>
      </c>
      <c r="P26" s="36" t="s">
        <v>552</v>
      </c>
      <c r="Q26" s="36" t="s">
        <v>552</v>
      </c>
      <c r="R26" s="36" t="s">
        <v>552</v>
      </c>
      <c r="S26" s="36" t="s">
        <v>1715</v>
      </c>
      <c r="T26" s="36" t="s">
        <v>1715</v>
      </c>
      <c r="U26" s="36" t="s">
        <v>552</v>
      </c>
      <c r="V26" s="36" t="s">
        <v>552</v>
      </c>
      <c r="W26" s="36" t="s">
        <v>552</v>
      </c>
      <c r="X26" s="36" t="s">
        <v>552</v>
      </c>
      <c r="Y26" s="36" t="s">
        <v>1715</v>
      </c>
      <c r="Z26" s="36" t="s">
        <v>1715</v>
      </c>
      <c r="AA26" s="36" t="s">
        <v>1715</v>
      </c>
      <c r="AB26" s="36" t="s">
        <v>1715</v>
      </c>
      <c r="AC26" s="36" t="s">
        <v>1715</v>
      </c>
      <c r="AD26" s="36" t="s">
        <v>1715</v>
      </c>
      <c r="AE26" s="36" t="s">
        <v>1716</v>
      </c>
      <c r="AF26" s="36" t="s">
        <v>1716</v>
      </c>
      <c r="AG26" s="36" t="s">
        <v>1716</v>
      </c>
      <c r="AH26" s="36" t="s">
        <v>1716</v>
      </c>
      <c r="AI26" s="36" t="s">
        <v>1716</v>
      </c>
      <c r="AJ26" s="36" t="s">
        <v>1716</v>
      </c>
      <c r="AK26" s="36" t="s">
        <v>1716</v>
      </c>
      <c r="AL26" s="36" t="s">
        <v>1716</v>
      </c>
    </row>
    <row r="27" spans="1:38" s="27" customFormat="1" ht="12.5" x14ac:dyDescent="0.25">
      <c r="A27" s="27" t="s">
        <v>591</v>
      </c>
      <c r="B27" s="27" t="s">
        <v>579</v>
      </c>
      <c r="C27" s="27" t="s">
        <v>48</v>
      </c>
      <c r="D27" s="38" t="s">
        <v>647</v>
      </c>
      <c r="E27" s="36" t="s">
        <v>1715</v>
      </c>
      <c r="F27" s="36" t="s">
        <v>1715</v>
      </c>
      <c r="G27" s="36" t="s">
        <v>1715</v>
      </c>
      <c r="H27" s="36" t="s">
        <v>1715</v>
      </c>
      <c r="I27" s="36" t="s">
        <v>1715</v>
      </c>
      <c r="J27" s="36" t="s">
        <v>1715</v>
      </c>
      <c r="K27" s="36" t="s">
        <v>1715</v>
      </c>
      <c r="L27" s="36" t="s">
        <v>1715</v>
      </c>
      <c r="M27" s="36" t="s">
        <v>1715</v>
      </c>
      <c r="N27" s="36" t="s">
        <v>1715</v>
      </c>
      <c r="O27" s="36" t="s">
        <v>552</v>
      </c>
      <c r="P27" s="36" t="s">
        <v>552</v>
      </c>
      <c r="Q27" s="36" t="s">
        <v>552</v>
      </c>
      <c r="R27" s="36" t="s">
        <v>552</v>
      </c>
      <c r="S27" s="36" t="s">
        <v>1715</v>
      </c>
      <c r="T27" s="36" t="s">
        <v>1715</v>
      </c>
      <c r="U27" s="36" t="s">
        <v>552</v>
      </c>
      <c r="V27" s="36" t="s">
        <v>552</v>
      </c>
      <c r="W27" s="36" t="s">
        <v>552</v>
      </c>
      <c r="X27" s="36" t="s">
        <v>552</v>
      </c>
      <c r="Y27" s="36" t="s">
        <v>1715</v>
      </c>
      <c r="Z27" s="36" t="s">
        <v>1715</v>
      </c>
      <c r="AA27" s="36" t="s">
        <v>1715</v>
      </c>
      <c r="AB27" s="36" t="s">
        <v>1715</v>
      </c>
      <c r="AC27" s="36" t="s">
        <v>1715</v>
      </c>
      <c r="AD27" s="36" t="s">
        <v>1715</v>
      </c>
      <c r="AE27" s="36" t="s">
        <v>1716</v>
      </c>
      <c r="AF27" s="36" t="s">
        <v>1716</v>
      </c>
      <c r="AG27" s="36" t="s">
        <v>1716</v>
      </c>
      <c r="AH27" s="36" t="s">
        <v>1716</v>
      </c>
      <c r="AI27" s="36" t="s">
        <v>1716</v>
      </c>
      <c r="AJ27" s="36" t="s">
        <v>1716</v>
      </c>
      <c r="AK27" s="36" t="s">
        <v>1716</v>
      </c>
      <c r="AL27" s="36" t="s">
        <v>1716</v>
      </c>
    </row>
    <row r="28" spans="1:38" s="27" customFormat="1" ht="12.5" x14ac:dyDescent="0.25">
      <c r="A28" s="27" t="s">
        <v>591</v>
      </c>
      <c r="B28" s="27" t="s">
        <v>28</v>
      </c>
      <c r="C28" s="27" t="s">
        <v>581</v>
      </c>
      <c r="D28" s="38" t="s">
        <v>648</v>
      </c>
      <c r="E28" s="36" t="s">
        <v>1715</v>
      </c>
      <c r="F28" s="36" t="s">
        <v>1715</v>
      </c>
      <c r="G28" s="36" t="s">
        <v>1715</v>
      </c>
      <c r="H28" s="36" t="s">
        <v>1715</v>
      </c>
      <c r="I28" s="36" t="s">
        <v>1715</v>
      </c>
      <c r="J28" s="36" t="s">
        <v>1715</v>
      </c>
      <c r="K28" s="36" t="s">
        <v>1715</v>
      </c>
      <c r="L28" s="36" t="s">
        <v>1715</v>
      </c>
      <c r="M28" s="36" t="s">
        <v>1715</v>
      </c>
      <c r="N28" s="36" t="s">
        <v>1715</v>
      </c>
      <c r="O28" s="36" t="s">
        <v>552</v>
      </c>
      <c r="P28" s="36" t="s">
        <v>552</v>
      </c>
      <c r="Q28" s="36" t="s">
        <v>552</v>
      </c>
      <c r="R28" s="36" t="s">
        <v>552</v>
      </c>
      <c r="S28" s="36" t="s">
        <v>1715</v>
      </c>
      <c r="T28" s="36" t="s">
        <v>1715</v>
      </c>
      <c r="U28" s="36" t="s">
        <v>552</v>
      </c>
      <c r="V28" s="36" t="s">
        <v>552</v>
      </c>
      <c r="W28" s="36" t="s">
        <v>552</v>
      </c>
      <c r="X28" s="36" t="s">
        <v>552</v>
      </c>
      <c r="Y28" s="36" t="s">
        <v>1715</v>
      </c>
      <c r="Z28" s="36" t="s">
        <v>1715</v>
      </c>
      <c r="AA28" s="36" t="s">
        <v>1715</v>
      </c>
      <c r="AB28" s="36" t="s">
        <v>1715</v>
      </c>
      <c r="AC28" s="36" t="s">
        <v>1715</v>
      </c>
      <c r="AD28" s="36" t="s">
        <v>1715</v>
      </c>
      <c r="AE28" s="36" t="s">
        <v>1716</v>
      </c>
      <c r="AF28" s="36" t="s">
        <v>1716</v>
      </c>
      <c r="AG28" s="36" t="s">
        <v>1716</v>
      </c>
      <c r="AH28" s="36" t="s">
        <v>1716</v>
      </c>
      <c r="AI28" s="36" t="s">
        <v>1716</v>
      </c>
      <c r="AJ28" s="36" t="s">
        <v>1716</v>
      </c>
      <c r="AK28" s="36" t="s">
        <v>1716</v>
      </c>
      <c r="AL28" s="36" t="s">
        <v>1716</v>
      </c>
    </row>
    <row r="29" spans="1:38" s="27" customFormat="1" ht="12.5" x14ac:dyDescent="0.25">
      <c r="A29" s="27" t="s">
        <v>591</v>
      </c>
      <c r="B29" s="27" t="s">
        <v>28</v>
      </c>
      <c r="C29" s="27" t="s">
        <v>583</v>
      </c>
      <c r="D29" s="38" t="s">
        <v>649</v>
      </c>
      <c r="E29" s="36" t="s">
        <v>1715</v>
      </c>
      <c r="F29" s="36" t="s">
        <v>1715</v>
      </c>
      <c r="G29" s="36" t="s">
        <v>1715</v>
      </c>
      <c r="H29" s="36" t="s">
        <v>1715</v>
      </c>
      <c r="I29" s="36" t="s">
        <v>1715</v>
      </c>
      <c r="J29" s="36" t="s">
        <v>1715</v>
      </c>
      <c r="K29" s="36" t="s">
        <v>1715</v>
      </c>
      <c r="L29" s="36" t="s">
        <v>1715</v>
      </c>
      <c r="M29" s="36" t="s">
        <v>1715</v>
      </c>
      <c r="N29" s="36" t="s">
        <v>1715</v>
      </c>
      <c r="O29" s="36" t="s">
        <v>552</v>
      </c>
      <c r="P29" s="36" t="s">
        <v>552</v>
      </c>
      <c r="Q29" s="36" t="s">
        <v>552</v>
      </c>
      <c r="R29" s="36" t="s">
        <v>552</v>
      </c>
      <c r="S29" s="36" t="s">
        <v>1715</v>
      </c>
      <c r="T29" s="36" t="s">
        <v>1715</v>
      </c>
      <c r="U29" s="36" t="s">
        <v>552</v>
      </c>
      <c r="V29" s="36" t="s">
        <v>552</v>
      </c>
      <c r="W29" s="36" t="s">
        <v>552</v>
      </c>
      <c r="X29" s="36" t="s">
        <v>552</v>
      </c>
      <c r="Y29" s="36" t="s">
        <v>1715</v>
      </c>
      <c r="Z29" s="36" t="s">
        <v>1715</v>
      </c>
      <c r="AA29" s="36" t="s">
        <v>1715</v>
      </c>
      <c r="AB29" s="36" t="s">
        <v>1715</v>
      </c>
      <c r="AC29" s="36" t="s">
        <v>1715</v>
      </c>
      <c r="AD29" s="36" t="s">
        <v>1715</v>
      </c>
      <c r="AE29" s="36" t="s">
        <v>1716</v>
      </c>
      <c r="AF29" s="36" t="s">
        <v>1716</v>
      </c>
      <c r="AG29" s="36" t="s">
        <v>1716</v>
      </c>
      <c r="AH29" s="36" t="s">
        <v>1716</v>
      </c>
      <c r="AI29" s="36" t="s">
        <v>1716</v>
      </c>
      <c r="AJ29" s="36" t="s">
        <v>1716</v>
      </c>
      <c r="AK29" s="36" t="s">
        <v>1716</v>
      </c>
      <c r="AL29" s="36" t="s">
        <v>1716</v>
      </c>
    </row>
    <row r="30" spans="1:38" s="27" customFormat="1" ht="12.5" x14ac:dyDescent="0.25">
      <c r="A30" s="27" t="s">
        <v>591</v>
      </c>
      <c r="B30" s="27" t="s">
        <v>28</v>
      </c>
      <c r="C30" s="27" t="s">
        <v>585</v>
      </c>
      <c r="D30" s="38" t="s">
        <v>650</v>
      </c>
      <c r="E30" s="36" t="s">
        <v>1715</v>
      </c>
      <c r="F30" s="36" t="s">
        <v>1715</v>
      </c>
      <c r="G30" s="36" t="s">
        <v>1715</v>
      </c>
      <c r="H30" s="36" t="s">
        <v>1715</v>
      </c>
      <c r="I30" s="36" t="s">
        <v>1715</v>
      </c>
      <c r="J30" s="36" t="s">
        <v>1715</v>
      </c>
      <c r="K30" s="36" t="s">
        <v>1715</v>
      </c>
      <c r="L30" s="36" t="s">
        <v>1715</v>
      </c>
      <c r="M30" s="36" t="s">
        <v>1715</v>
      </c>
      <c r="N30" s="36" t="s">
        <v>1715</v>
      </c>
      <c r="O30" s="36" t="s">
        <v>552</v>
      </c>
      <c r="P30" s="36" t="s">
        <v>552</v>
      </c>
      <c r="Q30" s="36" t="s">
        <v>552</v>
      </c>
      <c r="R30" s="36" t="s">
        <v>552</v>
      </c>
      <c r="S30" s="36" t="s">
        <v>1715</v>
      </c>
      <c r="T30" s="36" t="s">
        <v>1715</v>
      </c>
      <c r="U30" s="36" t="s">
        <v>552</v>
      </c>
      <c r="V30" s="36" t="s">
        <v>552</v>
      </c>
      <c r="W30" s="36" t="s">
        <v>552</v>
      </c>
      <c r="X30" s="36" t="s">
        <v>552</v>
      </c>
      <c r="Y30" s="36" t="s">
        <v>1715</v>
      </c>
      <c r="Z30" s="36" t="s">
        <v>1715</v>
      </c>
      <c r="AA30" s="36" t="s">
        <v>1715</v>
      </c>
      <c r="AB30" s="36" t="s">
        <v>1715</v>
      </c>
      <c r="AC30" s="36" t="s">
        <v>1715</v>
      </c>
      <c r="AD30" s="36" t="s">
        <v>1715</v>
      </c>
      <c r="AE30" s="36" t="s">
        <v>1716</v>
      </c>
      <c r="AF30" s="36" t="s">
        <v>1716</v>
      </c>
      <c r="AG30" s="36" t="s">
        <v>1716</v>
      </c>
      <c r="AH30" s="36" t="s">
        <v>1716</v>
      </c>
      <c r="AI30" s="36" t="s">
        <v>1716</v>
      </c>
      <c r="AJ30" s="36" t="s">
        <v>1716</v>
      </c>
      <c r="AK30" s="36" t="s">
        <v>1716</v>
      </c>
      <c r="AL30" s="36" t="s">
        <v>1716</v>
      </c>
    </row>
    <row r="31" spans="1:38" s="27" customFormat="1" ht="12.5" x14ac:dyDescent="0.25">
      <c r="A31" s="27" t="s">
        <v>591</v>
      </c>
      <c r="B31" s="27" t="s">
        <v>28</v>
      </c>
      <c r="C31" s="27" t="s">
        <v>588</v>
      </c>
      <c r="D31" s="38" t="s">
        <v>651</v>
      </c>
      <c r="E31" s="36" t="s">
        <v>1715</v>
      </c>
      <c r="F31" s="36" t="s">
        <v>1715</v>
      </c>
      <c r="G31" s="36" t="s">
        <v>1715</v>
      </c>
      <c r="H31" s="36" t="s">
        <v>1715</v>
      </c>
      <c r="I31" s="36" t="s">
        <v>1715</v>
      </c>
      <c r="J31" s="36" t="s">
        <v>1715</v>
      </c>
      <c r="K31" s="36" t="s">
        <v>1715</v>
      </c>
      <c r="L31" s="36" t="s">
        <v>1715</v>
      </c>
      <c r="M31" s="36" t="s">
        <v>1715</v>
      </c>
      <c r="N31" s="36" t="s">
        <v>1715</v>
      </c>
      <c r="O31" s="36" t="s">
        <v>552</v>
      </c>
      <c r="P31" s="36" t="s">
        <v>552</v>
      </c>
      <c r="Q31" s="36" t="s">
        <v>552</v>
      </c>
      <c r="R31" s="36" t="s">
        <v>552</v>
      </c>
      <c r="S31" s="36" t="s">
        <v>1715</v>
      </c>
      <c r="T31" s="36" t="s">
        <v>1715</v>
      </c>
      <c r="U31" s="36" t="s">
        <v>552</v>
      </c>
      <c r="V31" s="36" t="s">
        <v>552</v>
      </c>
      <c r="W31" s="36" t="s">
        <v>552</v>
      </c>
      <c r="X31" s="36" t="s">
        <v>552</v>
      </c>
      <c r="Y31" s="36" t="s">
        <v>1715</v>
      </c>
      <c r="Z31" s="36" t="s">
        <v>1715</v>
      </c>
      <c r="AA31" s="36" t="s">
        <v>1715</v>
      </c>
      <c r="AB31" s="36" t="s">
        <v>1715</v>
      </c>
      <c r="AC31" s="36" t="s">
        <v>1715</v>
      </c>
      <c r="AD31" s="36" t="s">
        <v>1715</v>
      </c>
      <c r="AE31" s="36" t="s">
        <v>1716</v>
      </c>
      <c r="AF31" s="36" t="s">
        <v>1716</v>
      </c>
      <c r="AG31" s="36" t="s">
        <v>1716</v>
      </c>
      <c r="AH31" s="36" t="s">
        <v>1716</v>
      </c>
      <c r="AI31" s="36" t="s">
        <v>1716</v>
      </c>
      <c r="AJ31" s="36" t="s">
        <v>1716</v>
      </c>
      <c r="AK31" s="36" t="s">
        <v>1716</v>
      </c>
      <c r="AL31" s="36" t="s">
        <v>1716</v>
      </c>
    </row>
    <row r="32" spans="1:38" s="27" customFormat="1" ht="12.5" x14ac:dyDescent="0.25">
      <c r="A32" s="27" t="s">
        <v>596</v>
      </c>
      <c r="B32" s="27" t="s">
        <v>575</v>
      </c>
      <c r="C32" s="27" t="s">
        <v>44</v>
      </c>
      <c r="D32" s="38" t="s">
        <v>652</v>
      </c>
      <c r="E32" s="36" t="s">
        <v>1715</v>
      </c>
      <c r="F32" s="36" t="s">
        <v>1715</v>
      </c>
      <c r="G32" s="36" t="s">
        <v>1715</v>
      </c>
      <c r="H32" s="36" t="s">
        <v>1715</v>
      </c>
      <c r="I32" s="36" t="s">
        <v>1715</v>
      </c>
      <c r="J32" s="36" t="s">
        <v>1715</v>
      </c>
      <c r="K32" s="36" t="s">
        <v>1715</v>
      </c>
      <c r="L32" s="36" t="s">
        <v>1715</v>
      </c>
      <c r="M32" s="36" t="s">
        <v>1715</v>
      </c>
      <c r="N32" s="36" t="s">
        <v>1715</v>
      </c>
      <c r="O32" s="36" t="s">
        <v>1715</v>
      </c>
      <c r="P32" s="36" t="s">
        <v>1715</v>
      </c>
      <c r="Q32" s="36" t="s">
        <v>1715</v>
      </c>
      <c r="R32" s="36" t="s">
        <v>1715</v>
      </c>
      <c r="S32" s="36" t="s">
        <v>1715</v>
      </c>
      <c r="T32" s="36" t="s">
        <v>1715</v>
      </c>
      <c r="U32" s="36" t="s">
        <v>1716</v>
      </c>
      <c r="V32" s="36" t="s">
        <v>1716</v>
      </c>
      <c r="W32" s="36" t="s">
        <v>1716</v>
      </c>
      <c r="X32" s="36" t="s">
        <v>1716</v>
      </c>
      <c r="Y32" s="36" t="s">
        <v>1716</v>
      </c>
      <c r="Z32" s="36" t="s">
        <v>1716</v>
      </c>
      <c r="AA32" s="36" t="s">
        <v>1716</v>
      </c>
      <c r="AB32" s="36" t="s">
        <v>1716</v>
      </c>
      <c r="AC32" s="36" t="s">
        <v>1715</v>
      </c>
      <c r="AD32" s="36" t="s">
        <v>1715</v>
      </c>
      <c r="AE32" s="36" t="s">
        <v>1716</v>
      </c>
      <c r="AF32" s="36" t="s">
        <v>1716</v>
      </c>
      <c r="AG32" s="36" t="s">
        <v>1716</v>
      </c>
      <c r="AH32" s="36" t="s">
        <v>1716</v>
      </c>
      <c r="AI32" s="36" t="s">
        <v>1716</v>
      </c>
      <c r="AJ32" s="36" t="s">
        <v>1716</v>
      </c>
      <c r="AK32" s="36" t="s">
        <v>1716</v>
      </c>
      <c r="AL32" s="36" t="s">
        <v>1716</v>
      </c>
    </row>
    <row r="33" spans="1:38" s="27" customFormat="1" ht="12.5" x14ac:dyDescent="0.25">
      <c r="A33" s="27" t="s">
        <v>596</v>
      </c>
      <c r="B33" s="27" t="s">
        <v>575</v>
      </c>
      <c r="C33" s="27" t="s">
        <v>475</v>
      </c>
      <c r="D33" s="38" t="s">
        <v>653</v>
      </c>
      <c r="E33" s="36" t="s">
        <v>1715</v>
      </c>
      <c r="F33" s="36" t="s">
        <v>1715</v>
      </c>
      <c r="G33" s="36" t="s">
        <v>1715</v>
      </c>
      <c r="H33" s="36" t="s">
        <v>1715</v>
      </c>
      <c r="I33" s="36" t="s">
        <v>1715</v>
      </c>
      <c r="J33" s="36" t="s">
        <v>1715</v>
      </c>
      <c r="K33" s="36" t="s">
        <v>1715</v>
      </c>
      <c r="L33" s="36" t="s">
        <v>1715</v>
      </c>
      <c r="M33" s="36" t="s">
        <v>1715</v>
      </c>
      <c r="N33" s="36" t="s">
        <v>1715</v>
      </c>
      <c r="O33" s="36" t="s">
        <v>1715</v>
      </c>
      <c r="P33" s="36" t="s">
        <v>1715</v>
      </c>
      <c r="Q33" s="36" t="s">
        <v>1715</v>
      </c>
      <c r="R33" s="36" t="s">
        <v>1715</v>
      </c>
      <c r="S33" s="36" t="s">
        <v>1715</v>
      </c>
      <c r="T33" s="36" t="s">
        <v>1715</v>
      </c>
      <c r="U33" s="36" t="s">
        <v>1716</v>
      </c>
      <c r="V33" s="36" t="s">
        <v>1716</v>
      </c>
      <c r="W33" s="36" t="s">
        <v>1716</v>
      </c>
      <c r="X33" s="36" t="s">
        <v>1716</v>
      </c>
      <c r="Y33" s="36" t="s">
        <v>1716</v>
      </c>
      <c r="Z33" s="36" t="s">
        <v>1716</v>
      </c>
      <c r="AA33" s="36" t="s">
        <v>1716</v>
      </c>
      <c r="AB33" s="36" t="s">
        <v>1716</v>
      </c>
      <c r="AC33" s="36" t="s">
        <v>1715</v>
      </c>
      <c r="AD33" s="36" t="s">
        <v>1715</v>
      </c>
      <c r="AE33" s="36" t="s">
        <v>1716</v>
      </c>
      <c r="AF33" s="36" t="s">
        <v>1716</v>
      </c>
      <c r="AG33" s="36" t="s">
        <v>1716</v>
      </c>
      <c r="AH33" s="36" t="s">
        <v>1716</v>
      </c>
      <c r="AI33" s="36" t="s">
        <v>1716</v>
      </c>
      <c r="AJ33" s="36" t="s">
        <v>1716</v>
      </c>
      <c r="AK33" s="36" t="s">
        <v>1716</v>
      </c>
      <c r="AL33" s="36" t="s">
        <v>1716</v>
      </c>
    </row>
    <row r="34" spans="1:38" s="27" customFormat="1" ht="12.5" x14ac:dyDescent="0.25">
      <c r="A34" s="27" t="s">
        <v>596</v>
      </c>
      <c r="B34" s="27" t="s">
        <v>575</v>
      </c>
      <c r="C34" s="27" t="s">
        <v>577</v>
      </c>
      <c r="D34" s="38" t="s">
        <v>654</v>
      </c>
      <c r="E34" s="36" t="s">
        <v>1715</v>
      </c>
      <c r="F34" s="36" t="s">
        <v>1715</v>
      </c>
      <c r="G34" s="36" t="s">
        <v>1715</v>
      </c>
      <c r="H34" s="36" t="s">
        <v>1715</v>
      </c>
      <c r="I34" s="36" t="s">
        <v>1715</v>
      </c>
      <c r="J34" s="36" t="s">
        <v>1715</v>
      </c>
      <c r="K34" s="36" t="s">
        <v>1715</v>
      </c>
      <c r="L34" s="36" t="s">
        <v>1715</v>
      </c>
      <c r="M34" s="36" t="s">
        <v>1715</v>
      </c>
      <c r="N34" s="36" t="s">
        <v>1715</v>
      </c>
      <c r="O34" s="36" t="s">
        <v>1715</v>
      </c>
      <c r="P34" s="36" t="s">
        <v>1715</v>
      </c>
      <c r="Q34" s="36" t="s">
        <v>1715</v>
      </c>
      <c r="R34" s="36" t="s">
        <v>1715</v>
      </c>
      <c r="S34" s="36" t="s">
        <v>1715</v>
      </c>
      <c r="T34" s="36" t="s">
        <v>1715</v>
      </c>
      <c r="U34" s="36" t="s">
        <v>1716</v>
      </c>
      <c r="V34" s="36" t="s">
        <v>1716</v>
      </c>
      <c r="W34" s="36" t="s">
        <v>1716</v>
      </c>
      <c r="X34" s="36" t="s">
        <v>1716</v>
      </c>
      <c r="Y34" s="36" t="s">
        <v>1716</v>
      </c>
      <c r="Z34" s="36" t="s">
        <v>1716</v>
      </c>
      <c r="AA34" s="36" t="s">
        <v>1716</v>
      </c>
      <c r="AB34" s="36" t="s">
        <v>1716</v>
      </c>
      <c r="AC34" s="36" t="s">
        <v>1715</v>
      </c>
      <c r="AD34" s="36" t="s">
        <v>1715</v>
      </c>
      <c r="AE34" s="36" t="s">
        <v>1716</v>
      </c>
      <c r="AF34" s="36" t="s">
        <v>1716</v>
      </c>
      <c r="AG34" s="36" t="s">
        <v>1716</v>
      </c>
      <c r="AH34" s="36" t="s">
        <v>1716</v>
      </c>
      <c r="AI34" s="36" t="s">
        <v>1716</v>
      </c>
      <c r="AJ34" s="36" t="s">
        <v>1716</v>
      </c>
      <c r="AK34" s="36" t="s">
        <v>1716</v>
      </c>
      <c r="AL34" s="36" t="s">
        <v>1716</v>
      </c>
    </row>
    <row r="35" spans="1:38" s="27" customFormat="1" ht="12.5" x14ac:dyDescent="0.25">
      <c r="A35" s="27" t="s">
        <v>596</v>
      </c>
      <c r="B35" s="27" t="s">
        <v>575</v>
      </c>
      <c r="C35" s="27" t="s">
        <v>471</v>
      </c>
      <c r="D35" s="38" t="s">
        <v>655</v>
      </c>
      <c r="E35" s="36" t="s">
        <v>1715</v>
      </c>
      <c r="F35" s="36" t="s">
        <v>1715</v>
      </c>
      <c r="G35" s="36" t="s">
        <v>1715</v>
      </c>
      <c r="H35" s="36" t="s">
        <v>1715</v>
      </c>
      <c r="I35" s="36" t="s">
        <v>1715</v>
      </c>
      <c r="J35" s="36" t="s">
        <v>1715</v>
      </c>
      <c r="K35" s="36" t="s">
        <v>1715</v>
      </c>
      <c r="L35" s="36" t="s">
        <v>1715</v>
      </c>
      <c r="M35" s="36" t="s">
        <v>1715</v>
      </c>
      <c r="N35" s="36" t="s">
        <v>1715</v>
      </c>
      <c r="O35" s="36" t="s">
        <v>1715</v>
      </c>
      <c r="P35" s="36" t="s">
        <v>1715</v>
      </c>
      <c r="Q35" s="36" t="s">
        <v>1715</v>
      </c>
      <c r="R35" s="36" t="s">
        <v>1715</v>
      </c>
      <c r="S35" s="36" t="s">
        <v>1715</v>
      </c>
      <c r="T35" s="36" t="s">
        <v>1715</v>
      </c>
      <c r="U35" s="36" t="s">
        <v>1716</v>
      </c>
      <c r="V35" s="36" t="s">
        <v>1716</v>
      </c>
      <c r="W35" s="36" t="s">
        <v>1716</v>
      </c>
      <c r="X35" s="36" t="s">
        <v>1716</v>
      </c>
      <c r="Y35" s="36" t="s">
        <v>1716</v>
      </c>
      <c r="Z35" s="36" t="s">
        <v>1716</v>
      </c>
      <c r="AA35" s="36" t="s">
        <v>1716</v>
      </c>
      <c r="AB35" s="36" t="s">
        <v>1716</v>
      </c>
      <c r="AC35" s="36" t="s">
        <v>1715</v>
      </c>
      <c r="AD35" s="36" t="s">
        <v>1715</v>
      </c>
      <c r="AE35" s="36" t="s">
        <v>1716</v>
      </c>
      <c r="AF35" s="36" t="s">
        <v>1716</v>
      </c>
      <c r="AG35" s="36" t="s">
        <v>1716</v>
      </c>
      <c r="AH35" s="36" t="s">
        <v>1716</v>
      </c>
      <c r="AI35" s="36" t="s">
        <v>1716</v>
      </c>
      <c r="AJ35" s="36" t="s">
        <v>1716</v>
      </c>
      <c r="AK35" s="36" t="s">
        <v>1716</v>
      </c>
      <c r="AL35" s="36" t="s">
        <v>1716</v>
      </c>
    </row>
    <row r="36" spans="1:38" s="27" customFormat="1" ht="12.5" x14ac:dyDescent="0.25">
      <c r="A36" s="27" t="s">
        <v>596</v>
      </c>
      <c r="B36" s="27" t="s">
        <v>579</v>
      </c>
      <c r="C36" s="27" t="s">
        <v>507</v>
      </c>
      <c r="D36" s="38" t="s">
        <v>656</v>
      </c>
      <c r="E36" s="36" t="s">
        <v>1715</v>
      </c>
      <c r="F36" s="36" t="s">
        <v>1715</v>
      </c>
      <c r="G36" s="36" t="s">
        <v>1715</v>
      </c>
      <c r="H36" s="36" t="s">
        <v>1715</v>
      </c>
      <c r="I36" s="36" t="s">
        <v>1715</v>
      </c>
      <c r="J36" s="36" t="s">
        <v>1715</v>
      </c>
      <c r="K36" s="36" t="s">
        <v>1715</v>
      </c>
      <c r="L36" s="36" t="s">
        <v>1715</v>
      </c>
      <c r="M36" s="36" t="s">
        <v>1715</v>
      </c>
      <c r="N36" s="36" t="s">
        <v>1715</v>
      </c>
      <c r="O36" s="36" t="s">
        <v>1715</v>
      </c>
      <c r="P36" s="36" t="s">
        <v>1715</v>
      </c>
      <c r="Q36" s="36" t="s">
        <v>1715</v>
      </c>
      <c r="R36" s="36" t="s">
        <v>1715</v>
      </c>
      <c r="S36" s="36" t="s">
        <v>1715</v>
      </c>
      <c r="T36" s="36" t="s">
        <v>1715</v>
      </c>
      <c r="U36" s="36" t="s">
        <v>1716</v>
      </c>
      <c r="V36" s="36" t="s">
        <v>1716</v>
      </c>
      <c r="W36" s="36" t="s">
        <v>1716</v>
      </c>
      <c r="X36" s="36" t="s">
        <v>1716</v>
      </c>
      <c r="Y36" s="36" t="s">
        <v>1716</v>
      </c>
      <c r="Z36" s="36" t="s">
        <v>1716</v>
      </c>
      <c r="AA36" s="36" t="s">
        <v>1716</v>
      </c>
      <c r="AB36" s="36" t="s">
        <v>1716</v>
      </c>
      <c r="AC36" s="36" t="s">
        <v>1715</v>
      </c>
      <c r="AD36" s="36" t="s">
        <v>1715</v>
      </c>
      <c r="AE36" s="36" t="s">
        <v>1716</v>
      </c>
      <c r="AF36" s="36" t="s">
        <v>1716</v>
      </c>
      <c r="AG36" s="36" t="s">
        <v>1716</v>
      </c>
      <c r="AH36" s="36" t="s">
        <v>1716</v>
      </c>
      <c r="AI36" s="36" t="s">
        <v>1716</v>
      </c>
      <c r="AJ36" s="36" t="s">
        <v>1716</v>
      </c>
      <c r="AK36" s="36" t="s">
        <v>1716</v>
      </c>
      <c r="AL36" s="36" t="s">
        <v>1716</v>
      </c>
    </row>
    <row r="37" spans="1:38" s="27" customFormat="1" ht="12.5" x14ac:dyDescent="0.25">
      <c r="A37" s="27" t="s">
        <v>596</v>
      </c>
      <c r="B37" s="27" t="s">
        <v>579</v>
      </c>
      <c r="C37" s="27" t="s">
        <v>48</v>
      </c>
      <c r="D37" s="38" t="s">
        <v>657</v>
      </c>
      <c r="E37" s="36" t="s">
        <v>1715</v>
      </c>
      <c r="F37" s="36" t="s">
        <v>1715</v>
      </c>
      <c r="G37" s="36" t="s">
        <v>1715</v>
      </c>
      <c r="H37" s="36" t="s">
        <v>1715</v>
      </c>
      <c r="I37" s="36" t="s">
        <v>1715</v>
      </c>
      <c r="J37" s="36" t="s">
        <v>1715</v>
      </c>
      <c r="K37" s="36" t="s">
        <v>1715</v>
      </c>
      <c r="L37" s="36" t="s">
        <v>1715</v>
      </c>
      <c r="M37" s="36" t="s">
        <v>1715</v>
      </c>
      <c r="N37" s="36" t="s">
        <v>1715</v>
      </c>
      <c r="O37" s="36" t="s">
        <v>1715</v>
      </c>
      <c r="P37" s="36" t="s">
        <v>1715</v>
      </c>
      <c r="Q37" s="36" t="s">
        <v>1715</v>
      </c>
      <c r="R37" s="36" t="s">
        <v>1715</v>
      </c>
      <c r="S37" s="36" t="s">
        <v>1715</v>
      </c>
      <c r="T37" s="36" t="s">
        <v>1715</v>
      </c>
      <c r="U37" s="36" t="s">
        <v>1716</v>
      </c>
      <c r="V37" s="36" t="s">
        <v>1716</v>
      </c>
      <c r="W37" s="36" t="s">
        <v>1716</v>
      </c>
      <c r="X37" s="36" t="s">
        <v>1716</v>
      </c>
      <c r="Y37" s="36" t="s">
        <v>1716</v>
      </c>
      <c r="Z37" s="36" t="s">
        <v>1716</v>
      </c>
      <c r="AA37" s="36" t="s">
        <v>1716</v>
      </c>
      <c r="AB37" s="36" t="s">
        <v>1716</v>
      </c>
      <c r="AC37" s="36" t="s">
        <v>1715</v>
      </c>
      <c r="AD37" s="36" t="s">
        <v>1715</v>
      </c>
      <c r="AE37" s="36" t="s">
        <v>1716</v>
      </c>
      <c r="AF37" s="36" t="s">
        <v>1716</v>
      </c>
      <c r="AG37" s="36" t="s">
        <v>1716</v>
      </c>
      <c r="AH37" s="36" t="s">
        <v>1716</v>
      </c>
      <c r="AI37" s="36" t="s">
        <v>1716</v>
      </c>
      <c r="AJ37" s="36" t="s">
        <v>1716</v>
      </c>
      <c r="AK37" s="36" t="s">
        <v>1716</v>
      </c>
      <c r="AL37" s="36" t="s">
        <v>1716</v>
      </c>
    </row>
    <row r="38" spans="1:38" s="27" customFormat="1" ht="12.5" x14ac:dyDescent="0.25">
      <c r="A38" s="27" t="s">
        <v>598</v>
      </c>
      <c r="B38" s="27" t="s">
        <v>792</v>
      </c>
      <c r="C38" s="27" t="s">
        <v>577</v>
      </c>
      <c r="D38" s="38" t="s">
        <v>658</v>
      </c>
      <c r="E38" s="36" t="s">
        <v>1715</v>
      </c>
      <c r="F38" s="36" t="s">
        <v>1715</v>
      </c>
      <c r="G38" s="36" t="s">
        <v>1715</v>
      </c>
      <c r="H38" s="36" t="s">
        <v>1715</v>
      </c>
      <c r="I38" s="36" t="s">
        <v>1715</v>
      </c>
      <c r="J38" s="36" t="s">
        <v>1715</v>
      </c>
      <c r="K38" s="36" t="s">
        <v>1715</v>
      </c>
      <c r="L38" s="36" t="s">
        <v>1715</v>
      </c>
      <c r="M38" s="36" t="s">
        <v>1715</v>
      </c>
      <c r="N38" s="36" t="s">
        <v>1715</v>
      </c>
      <c r="O38" s="36" t="s">
        <v>1715</v>
      </c>
      <c r="P38" s="36" t="s">
        <v>1715</v>
      </c>
      <c r="Q38" s="36" t="s">
        <v>1715</v>
      </c>
      <c r="R38" s="36" t="s">
        <v>1715</v>
      </c>
      <c r="S38" s="36" t="s">
        <v>1715</v>
      </c>
      <c r="T38" s="36" t="s">
        <v>1715</v>
      </c>
      <c r="U38" s="36" t="s">
        <v>1715</v>
      </c>
      <c r="V38" s="36" t="s">
        <v>1715</v>
      </c>
      <c r="W38" s="36" t="s">
        <v>1715</v>
      </c>
      <c r="X38" s="36" t="s">
        <v>1715</v>
      </c>
      <c r="Y38" s="36" t="s">
        <v>1715</v>
      </c>
      <c r="Z38" s="36" t="s">
        <v>1715</v>
      </c>
      <c r="AA38" s="36" t="s">
        <v>1715</v>
      </c>
      <c r="AB38" s="36" t="s">
        <v>1715</v>
      </c>
      <c r="AC38" s="36" t="s">
        <v>1715</v>
      </c>
      <c r="AD38" s="36" t="s">
        <v>1715</v>
      </c>
      <c r="AE38" s="36" t="s">
        <v>1716</v>
      </c>
      <c r="AF38" s="36" t="s">
        <v>1716</v>
      </c>
      <c r="AG38" s="36" t="s">
        <v>1716</v>
      </c>
      <c r="AH38" s="36" t="s">
        <v>1716</v>
      </c>
      <c r="AI38" s="36" t="s">
        <v>1716</v>
      </c>
      <c r="AJ38" s="36" t="s">
        <v>1716</v>
      </c>
      <c r="AK38" s="36" t="s">
        <v>1716</v>
      </c>
      <c r="AL38" s="36" t="s">
        <v>1716</v>
      </c>
    </row>
    <row r="39" spans="1:38" s="27" customFormat="1" ht="12.5" x14ac:dyDescent="0.25">
      <c r="A39" s="27" t="s">
        <v>598</v>
      </c>
      <c r="B39" s="27" t="s">
        <v>792</v>
      </c>
      <c r="C39" s="27" t="s">
        <v>599</v>
      </c>
      <c r="D39" s="38" t="s">
        <v>659</v>
      </c>
      <c r="E39" s="36" t="s">
        <v>1715</v>
      </c>
      <c r="F39" s="36" t="s">
        <v>1715</v>
      </c>
      <c r="G39" s="36" t="s">
        <v>1715</v>
      </c>
      <c r="H39" s="36" t="s">
        <v>1715</v>
      </c>
      <c r="I39" s="36" t="s">
        <v>1715</v>
      </c>
      <c r="J39" s="36" t="s">
        <v>1715</v>
      </c>
      <c r="K39" s="36" t="s">
        <v>1715</v>
      </c>
      <c r="L39" s="36" t="s">
        <v>1715</v>
      </c>
      <c r="M39" s="36" t="s">
        <v>1715</v>
      </c>
      <c r="N39" s="36" t="s">
        <v>1715</v>
      </c>
      <c r="O39" s="36" t="s">
        <v>1715</v>
      </c>
      <c r="P39" s="36" t="s">
        <v>1715</v>
      </c>
      <c r="Q39" s="36" t="s">
        <v>1715</v>
      </c>
      <c r="R39" s="36" t="s">
        <v>1715</v>
      </c>
      <c r="S39" s="36" t="s">
        <v>1715</v>
      </c>
      <c r="T39" s="36" t="s">
        <v>1715</v>
      </c>
      <c r="U39" s="36" t="s">
        <v>1715</v>
      </c>
      <c r="V39" s="36" t="s">
        <v>1715</v>
      </c>
      <c r="W39" s="36" t="s">
        <v>1715</v>
      </c>
      <c r="X39" s="36" t="s">
        <v>1715</v>
      </c>
      <c r="Y39" s="36" t="s">
        <v>1715</v>
      </c>
      <c r="Z39" s="36" t="s">
        <v>1715</v>
      </c>
      <c r="AA39" s="36" t="s">
        <v>1715</v>
      </c>
      <c r="AB39" s="36" t="s">
        <v>1715</v>
      </c>
      <c r="AC39" s="36" t="s">
        <v>1715</v>
      </c>
      <c r="AD39" s="36" t="s">
        <v>1715</v>
      </c>
      <c r="AE39" s="36" t="s">
        <v>1716</v>
      </c>
      <c r="AF39" s="36" t="s">
        <v>1716</v>
      </c>
      <c r="AG39" s="36" t="s">
        <v>1716</v>
      </c>
      <c r="AH39" s="36" t="s">
        <v>1716</v>
      </c>
      <c r="AI39" s="36" t="s">
        <v>1716</v>
      </c>
      <c r="AJ39" s="36" t="s">
        <v>1716</v>
      </c>
      <c r="AK39" s="36" t="s">
        <v>1716</v>
      </c>
      <c r="AL39" s="36" t="s">
        <v>1716</v>
      </c>
    </row>
    <row r="40" spans="1:38" s="27" customFormat="1" ht="12.5" x14ac:dyDescent="0.25">
      <c r="A40" s="27" t="s">
        <v>598</v>
      </c>
      <c r="B40" s="27" t="s">
        <v>792</v>
      </c>
      <c r="C40" s="27" t="s">
        <v>600</v>
      </c>
      <c r="D40" s="38" t="s">
        <v>660</v>
      </c>
      <c r="E40" s="36" t="s">
        <v>1715</v>
      </c>
      <c r="F40" s="36" t="s">
        <v>1715</v>
      </c>
      <c r="G40" s="36" t="s">
        <v>1715</v>
      </c>
      <c r="H40" s="36" t="s">
        <v>1715</v>
      </c>
      <c r="I40" s="36" t="s">
        <v>1715</v>
      </c>
      <c r="J40" s="36" t="s">
        <v>1715</v>
      </c>
      <c r="K40" s="36" t="s">
        <v>1715</v>
      </c>
      <c r="L40" s="36" t="s">
        <v>1715</v>
      </c>
      <c r="M40" s="36" t="s">
        <v>1715</v>
      </c>
      <c r="N40" s="36" t="s">
        <v>1715</v>
      </c>
      <c r="O40" s="36" t="s">
        <v>1715</v>
      </c>
      <c r="P40" s="36" t="s">
        <v>1715</v>
      </c>
      <c r="Q40" s="36" t="s">
        <v>1715</v>
      </c>
      <c r="R40" s="36" t="s">
        <v>1715</v>
      </c>
      <c r="S40" s="36" t="s">
        <v>1715</v>
      </c>
      <c r="T40" s="36" t="s">
        <v>1715</v>
      </c>
      <c r="U40" s="36" t="s">
        <v>1715</v>
      </c>
      <c r="V40" s="36" t="s">
        <v>1715</v>
      </c>
      <c r="W40" s="36" t="s">
        <v>1715</v>
      </c>
      <c r="X40" s="36" t="s">
        <v>1715</v>
      </c>
      <c r="Y40" s="36" t="s">
        <v>1715</v>
      </c>
      <c r="Z40" s="36" t="s">
        <v>1715</v>
      </c>
      <c r="AA40" s="36" t="s">
        <v>1715</v>
      </c>
      <c r="AB40" s="36" t="s">
        <v>1715</v>
      </c>
      <c r="AC40" s="36" t="s">
        <v>1715</v>
      </c>
      <c r="AD40" s="36" t="s">
        <v>1715</v>
      </c>
      <c r="AE40" s="36" t="s">
        <v>1716</v>
      </c>
      <c r="AF40" s="36" t="s">
        <v>1716</v>
      </c>
      <c r="AG40" s="36" t="s">
        <v>1716</v>
      </c>
      <c r="AH40" s="36" t="s">
        <v>1716</v>
      </c>
      <c r="AI40" s="36" t="s">
        <v>1716</v>
      </c>
      <c r="AJ40" s="36" t="s">
        <v>1716</v>
      </c>
      <c r="AK40" s="36" t="s">
        <v>1716</v>
      </c>
      <c r="AL40" s="36" t="s">
        <v>1716</v>
      </c>
    </row>
    <row r="41" spans="1:38" s="27" customFormat="1" ht="12.5" x14ac:dyDescent="0.25">
      <c r="A41" s="27" t="s">
        <v>601</v>
      </c>
      <c r="B41" s="27" t="s">
        <v>792</v>
      </c>
      <c r="C41" s="27" t="s">
        <v>44</v>
      </c>
      <c r="D41" s="38" t="s">
        <v>661</v>
      </c>
      <c r="E41" s="36" t="s">
        <v>1715</v>
      </c>
      <c r="F41" s="36" t="s">
        <v>1715</v>
      </c>
      <c r="G41" s="36" t="s">
        <v>1715</v>
      </c>
      <c r="H41" s="36" t="s">
        <v>1715</v>
      </c>
      <c r="I41" s="36" t="s">
        <v>1715</v>
      </c>
      <c r="J41" s="36" t="s">
        <v>1715</v>
      </c>
      <c r="K41" s="36" t="s">
        <v>1715</v>
      </c>
      <c r="L41" s="36" t="s">
        <v>1715</v>
      </c>
      <c r="M41" s="36" t="s">
        <v>1715</v>
      </c>
      <c r="N41" s="36" t="s">
        <v>1715</v>
      </c>
      <c r="O41" s="36" t="s">
        <v>1715</v>
      </c>
      <c r="P41" s="36" t="s">
        <v>1715</v>
      </c>
      <c r="Q41" s="36" t="s">
        <v>1715</v>
      </c>
      <c r="R41" s="36" t="s">
        <v>1715</v>
      </c>
      <c r="S41" s="36" t="s">
        <v>1715</v>
      </c>
      <c r="T41" s="36" t="s">
        <v>1715</v>
      </c>
      <c r="U41" s="36" t="s">
        <v>1715</v>
      </c>
      <c r="V41" s="36" t="s">
        <v>1715</v>
      </c>
      <c r="W41" s="36" t="s">
        <v>1715</v>
      </c>
      <c r="X41" s="36" t="s">
        <v>1715</v>
      </c>
      <c r="Y41" s="36" t="s">
        <v>1715</v>
      </c>
      <c r="Z41" s="36" t="s">
        <v>1715</v>
      </c>
      <c r="AA41" s="36" t="s">
        <v>1715</v>
      </c>
      <c r="AB41" s="36" t="s">
        <v>1715</v>
      </c>
      <c r="AC41" s="36" t="s">
        <v>1715</v>
      </c>
      <c r="AD41" s="36" t="s">
        <v>1715</v>
      </c>
      <c r="AE41" s="36" t="s">
        <v>1716</v>
      </c>
      <c r="AF41" s="36" t="s">
        <v>1716</v>
      </c>
      <c r="AG41" s="36" t="s">
        <v>1716</v>
      </c>
      <c r="AH41" s="36" t="s">
        <v>1716</v>
      </c>
      <c r="AI41" s="36" t="s">
        <v>1716</v>
      </c>
      <c r="AJ41" s="36" t="s">
        <v>1716</v>
      </c>
      <c r="AK41" s="36" t="s">
        <v>1716</v>
      </c>
      <c r="AL41" s="36" t="s">
        <v>1716</v>
      </c>
    </row>
    <row r="42" spans="1:38" s="27" customFormat="1" ht="12.5" x14ac:dyDescent="0.25">
      <c r="A42" s="27" t="s">
        <v>601</v>
      </c>
      <c r="B42" s="27" t="s">
        <v>792</v>
      </c>
      <c r="C42" s="27" t="s">
        <v>577</v>
      </c>
      <c r="D42" s="38" t="s">
        <v>662</v>
      </c>
      <c r="E42" s="36" t="s">
        <v>1715</v>
      </c>
      <c r="F42" s="36" t="s">
        <v>1715</v>
      </c>
      <c r="G42" s="36" t="s">
        <v>1715</v>
      </c>
      <c r="H42" s="36" t="s">
        <v>1715</v>
      </c>
      <c r="I42" s="36" t="s">
        <v>1715</v>
      </c>
      <c r="J42" s="36" t="s">
        <v>1715</v>
      </c>
      <c r="K42" s="36" t="s">
        <v>1715</v>
      </c>
      <c r="L42" s="36" t="s">
        <v>1715</v>
      </c>
      <c r="M42" s="36" t="s">
        <v>1715</v>
      </c>
      <c r="N42" s="36" t="s">
        <v>1715</v>
      </c>
      <c r="O42" s="36" t="s">
        <v>1715</v>
      </c>
      <c r="P42" s="36" t="s">
        <v>1715</v>
      </c>
      <c r="Q42" s="36" t="s">
        <v>1715</v>
      </c>
      <c r="R42" s="36" t="s">
        <v>1715</v>
      </c>
      <c r="S42" s="36" t="s">
        <v>1715</v>
      </c>
      <c r="T42" s="36" t="s">
        <v>1715</v>
      </c>
      <c r="U42" s="36" t="s">
        <v>1715</v>
      </c>
      <c r="V42" s="36" t="s">
        <v>1715</v>
      </c>
      <c r="W42" s="36" t="s">
        <v>1715</v>
      </c>
      <c r="X42" s="36" t="s">
        <v>1715</v>
      </c>
      <c r="Y42" s="36" t="s">
        <v>1715</v>
      </c>
      <c r="Z42" s="36" t="s">
        <v>1715</v>
      </c>
      <c r="AA42" s="36" t="s">
        <v>1715</v>
      </c>
      <c r="AB42" s="36" t="s">
        <v>1715</v>
      </c>
      <c r="AC42" s="36" t="s">
        <v>1715</v>
      </c>
      <c r="AD42" s="36" t="s">
        <v>1715</v>
      </c>
      <c r="AE42" s="36" t="s">
        <v>1716</v>
      </c>
      <c r="AF42" s="36" t="s">
        <v>1716</v>
      </c>
      <c r="AG42" s="36" t="s">
        <v>1716</v>
      </c>
      <c r="AH42" s="36" t="s">
        <v>1716</v>
      </c>
      <c r="AI42" s="36" t="s">
        <v>1716</v>
      </c>
      <c r="AJ42" s="36" t="s">
        <v>1716</v>
      </c>
      <c r="AK42" s="36" t="s">
        <v>1716</v>
      </c>
      <c r="AL42" s="36" t="s">
        <v>1716</v>
      </c>
    </row>
    <row r="43" spans="1:38" s="27" customFormat="1" ht="12.5" x14ac:dyDescent="0.25">
      <c r="A43" s="27" t="s">
        <v>601</v>
      </c>
      <c r="B43" s="27" t="s">
        <v>792</v>
      </c>
      <c r="C43" s="27" t="s">
        <v>578</v>
      </c>
      <c r="D43" s="38" t="s">
        <v>663</v>
      </c>
      <c r="E43" s="36" t="s">
        <v>1715</v>
      </c>
      <c r="F43" s="36" t="s">
        <v>1715</v>
      </c>
      <c r="G43" s="36" t="s">
        <v>1715</v>
      </c>
      <c r="H43" s="36" t="s">
        <v>1715</v>
      </c>
      <c r="I43" s="36" t="s">
        <v>1715</v>
      </c>
      <c r="J43" s="36" t="s">
        <v>1715</v>
      </c>
      <c r="K43" s="36" t="s">
        <v>1715</v>
      </c>
      <c r="L43" s="36" t="s">
        <v>1715</v>
      </c>
      <c r="M43" s="36" t="s">
        <v>1715</v>
      </c>
      <c r="N43" s="36" t="s">
        <v>1715</v>
      </c>
      <c r="O43" s="36" t="s">
        <v>1715</v>
      </c>
      <c r="P43" s="36" t="s">
        <v>1715</v>
      </c>
      <c r="Q43" s="36" t="s">
        <v>1715</v>
      </c>
      <c r="R43" s="36" t="s">
        <v>1715</v>
      </c>
      <c r="S43" s="36" t="s">
        <v>1715</v>
      </c>
      <c r="T43" s="36" t="s">
        <v>1715</v>
      </c>
      <c r="U43" s="36" t="s">
        <v>1715</v>
      </c>
      <c r="V43" s="36" t="s">
        <v>1715</v>
      </c>
      <c r="W43" s="36" t="s">
        <v>1715</v>
      </c>
      <c r="X43" s="36" t="s">
        <v>1715</v>
      </c>
      <c r="Y43" s="36" t="s">
        <v>1715</v>
      </c>
      <c r="Z43" s="36" t="s">
        <v>1715</v>
      </c>
      <c r="AA43" s="36" t="s">
        <v>1715</v>
      </c>
      <c r="AB43" s="36" t="s">
        <v>1715</v>
      </c>
      <c r="AC43" s="36" t="s">
        <v>1715</v>
      </c>
      <c r="AD43" s="36" t="s">
        <v>1715</v>
      </c>
      <c r="AE43" s="36" t="s">
        <v>1716</v>
      </c>
      <c r="AF43" s="36" t="s">
        <v>1716</v>
      </c>
      <c r="AG43" s="36" t="s">
        <v>1716</v>
      </c>
      <c r="AH43" s="36" t="s">
        <v>1716</v>
      </c>
      <c r="AI43" s="36" t="s">
        <v>1716</v>
      </c>
      <c r="AJ43" s="36" t="s">
        <v>1716</v>
      </c>
      <c r="AK43" s="36" t="s">
        <v>1716</v>
      </c>
      <c r="AL43" s="36" t="s">
        <v>1716</v>
      </c>
    </row>
    <row r="44" spans="1:38" s="27" customFormat="1" ht="12.5" x14ac:dyDescent="0.25">
      <c r="A44" s="27" t="s">
        <v>601</v>
      </c>
      <c r="B44" s="27" t="s">
        <v>792</v>
      </c>
      <c r="C44" s="27" t="s">
        <v>602</v>
      </c>
      <c r="D44" s="38" t="s">
        <v>664</v>
      </c>
      <c r="E44" s="36" t="s">
        <v>1715</v>
      </c>
      <c r="F44" s="36" t="s">
        <v>1715</v>
      </c>
      <c r="G44" s="36" t="s">
        <v>1715</v>
      </c>
      <c r="H44" s="36" t="s">
        <v>1715</v>
      </c>
      <c r="I44" s="36" t="s">
        <v>1715</v>
      </c>
      <c r="J44" s="36" t="s">
        <v>1715</v>
      </c>
      <c r="K44" s="36" t="s">
        <v>1715</v>
      </c>
      <c r="L44" s="36" t="s">
        <v>1715</v>
      </c>
      <c r="M44" s="36" t="s">
        <v>1715</v>
      </c>
      <c r="N44" s="36" t="s">
        <v>1715</v>
      </c>
      <c r="O44" s="36" t="s">
        <v>1715</v>
      </c>
      <c r="P44" s="36" t="s">
        <v>1715</v>
      </c>
      <c r="Q44" s="36" t="s">
        <v>1715</v>
      </c>
      <c r="R44" s="36" t="s">
        <v>1715</v>
      </c>
      <c r="S44" s="36" t="s">
        <v>1715</v>
      </c>
      <c r="T44" s="36" t="s">
        <v>1715</v>
      </c>
      <c r="U44" s="36" t="s">
        <v>1715</v>
      </c>
      <c r="V44" s="36" t="s">
        <v>1715</v>
      </c>
      <c r="W44" s="36" t="s">
        <v>1715</v>
      </c>
      <c r="X44" s="36" t="s">
        <v>1715</v>
      </c>
      <c r="Y44" s="36" t="s">
        <v>1715</v>
      </c>
      <c r="Z44" s="36" t="s">
        <v>1715</v>
      </c>
      <c r="AA44" s="36" t="s">
        <v>1715</v>
      </c>
      <c r="AB44" s="36" t="s">
        <v>1715</v>
      </c>
      <c r="AC44" s="36" t="s">
        <v>1715</v>
      </c>
      <c r="AD44" s="36" t="s">
        <v>1715</v>
      </c>
      <c r="AE44" s="36" t="s">
        <v>1716</v>
      </c>
      <c r="AF44" s="36" t="s">
        <v>1716</v>
      </c>
      <c r="AG44" s="36" t="s">
        <v>1716</v>
      </c>
      <c r="AH44" s="36" t="s">
        <v>1716</v>
      </c>
      <c r="AI44" s="36" t="s">
        <v>1716</v>
      </c>
      <c r="AJ44" s="36" t="s">
        <v>1716</v>
      </c>
      <c r="AK44" s="36" t="s">
        <v>1716</v>
      </c>
      <c r="AL44" s="36" t="s">
        <v>1716</v>
      </c>
    </row>
    <row r="45" spans="1:38" s="27" customFormat="1" ht="12.5" x14ac:dyDescent="0.25">
      <c r="A45" s="27" t="s">
        <v>1696</v>
      </c>
      <c r="B45" s="27" t="s">
        <v>792</v>
      </c>
      <c r="C45" s="27" t="s">
        <v>477</v>
      </c>
      <c r="D45" s="38" t="s">
        <v>665</v>
      </c>
      <c r="E45" s="36" t="s">
        <v>1715</v>
      </c>
      <c r="F45" s="36" t="s">
        <v>1715</v>
      </c>
      <c r="G45" s="36" t="s">
        <v>1715</v>
      </c>
      <c r="H45" s="36" t="s">
        <v>1715</v>
      </c>
      <c r="I45" s="36" t="s">
        <v>1715</v>
      </c>
      <c r="J45" s="36" t="s">
        <v>1715</v>
      </c>
      <c r="K45" s="36" t="s">
        <v>1715</v>
      </c>
      <c r="L45" s="36" t="s">
        <v>1715</v>
      </c>
      <c r="M45" s="36" t="s">
        <v>1715</v>
      </c>
      <c r="N45" s="36" t="s">
        <v>1715</v>
      </c>
      <c r="O45" s="36" t="s">
        <v>1715</v>
      </c>
      <c r="P45" s="36" t="s">
        <v>1715</v>
      </c>
      <c r="Q45" s="36" t="s">
        <v>1715</v>
      </c>
      <c r="R45" s="36" t="s">
        <v>1715</v>
      </c>
      <c r="S45" s="36" t="s">
        <v>1715</v>
      </c>
      <c r="T45" s="36" t="s">
        <v>1715</v>
      </c>
      <c r="U45" s="36" t="s">
        <v>1715</v>
      </c>
      <c r="V45" s="36" t="s">
        <v>1715</v>
      </c>
      <c r="W45" s="36" t="s">
        <v>1715</v>
      </c>
      <c r="X45" s="36" t="s">
        <v>1715</v>
      </c>
      <c r="Y45" s="36" t="s">
        <v>1715</v>
      </c>
      <c r="Z45" s="36" t="s">
        <v>1715</v>
      </c>
      <c r="AA45" s="36" t="s">
        <v>1715</v>
      </c>
      <c r="AB45" s="36" t="s">
        <v>1715</v>
      </c>
      <c r="AC45" s="36" t="s">
        <v>1715</v>
      </c>
      <c r="AD45" s="36" t="s">
        <v>1715</v>
      </c>
      <c r="AE45" s="36" t="s">
        <v>1716</v>
      </c>
      <c r="AF45" s="36" t="s">
        <v>1716</v>
      </c>
      <c r="AG45" s="36" t="s">
        <v>1716</v>
      </c>
      <c r="AH45" s="36" t="s">
        <v>1716</v>
      </c>
      <c r="AI45" s="36" t="s">
        <v>1716</v>
      </c>
      <c r="AJ45" s="36" t="s">
        <v>1716</v>
      </c>
      <c r="AK45" s="36" t="s">
        <v>1716</v>
      </c>
      <c r="AL45" s="36" t="s">
        <v>1716</v>
      </c>
    </row>
    <row r="46" spans="1:38" s="27" customFormat="1" ht="12.5" x14ac:dyDescent="0.25"/>
    <row r="47" spans="1:38" s="27" customFormat="1" ht="12.5" x14ac:dyDescent="0.25"/>
    <row r="48" spans="1:38"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303E-F184-4D7A-8A84-E2A72CB205AC}">
  <sheetPr codeName="Sheet18"/>
  <dimension ref="A1:C315"/>
  <sheetViews>
    <sheetView topLeftCell="A54" workbookViewId="0">
      <selection activeCell="K20" sqref="K20"/>
    </sheetView>
  </sheetViews>
  <sheetFormatPr defaultRowHeight="14" x14ac:dyDescent="0.3"/>
  <cols>
    <col min="1" max="1" width="22.90625" style="1" customWidth="1"/>
    <col min="2" max="2" width="13.54296875" style="1" bestFit="1" customWidth="1"/>
    <col min="3" max="3" width="15.7265625" style="1" customWidth="1"/>
    <col min="4" max="16384" width="8.7265625" style="1"/>
  </cols>
  <sheetData>
    <row r="1" spans="1:3" ht="25" x14ac:dyDescent="0.3">
      <c r="A1" s="6" t="s">
        <v>1717</v>
      </c>
    </row>
    <row r="2" spans="1:3" s="27" customFormat="1" ht="12.5" x14ac:dyDescent="0.25"/>
    <row r="3" spans="1:3" s="27" customFormat="1" ht="14" customHeight="1" x14ac:dyDescent="0.25">
      <c r="A3" s="27" t="s">
        <v>1719</v>
      </c>
    </row>
    <row r="4" spans="1:3" s="27" customFormat="1" ht="12.5" x14ac:dyDescent="0.25"/>
    <row r="5" spans="1:3" s="27" customFormat="1" ht="39" x14ac:dyDescent="0.3">
      <c r="A5" s="49" t="s">
        <v>412</v>
      </c>
      <c r="B5" s="49" t="s">
        <v>413</v>
      </c>
      <c r="C5" s="372" t="s">
        <v>1718</v>
      </c>
    </row>
    <row r="6" spans="1:3" s="27" customFormat="1" ht="12.5" x14ac:dyDescent="0.25">
      <c r="A6" s="28" t="s">
        <v>109</v>
      </c>
      <c r="B6" s="28" t="s">
        <v>415</v>
      </c>
      <c r="C6" s="28">
        <v>5.5</v>
      </c>
    </row>
    <row r="7" spans="1:3" s="27" customFormat="1" ht="12.5" x14ac:dyDescent="0.25">
      <c r="A7" s="28" t="s">
        <v>109</v>
      </c>
      <c r="B7" s="28" t="s">
        <v>416</v>
      </c>
      <c r="C7" s="28">
        <v>5.5</v>
      </c>
    </row>
    <row r="8" spans="1:3" s="27" customFormat="1" ht="12.5" x14ac:dyDescent="0.25">
      <c r="A8" s="28" t="s">
        <v>109</v>
      </c>
      <c r="B8" s="28" t="s">
        <v>417</v>
      </c>
      <c r="C8" s="28">
        <v>5.5</v>
      </c>
    </row>
    <row r="9" spans="1:3" s="27" customFormat="1" ht="12.5" x14ac:dyDescent="0.25">
      <c r="A9" s="28" t="s">
        <v>109</v>
      </c>
      <c r="B9" s="28" t="s">
        <v>418</v>
      </c>
      <c r="C9" s="28">
        <v>5.5</v>
      </c>
    </row>
    <row r="10" spans="1:3" s="27" customFormat="1" ht="12.5" x14ac:dyDescent="0.25">
      <c r="A10" s="28" t="s">
        <v>109</v>
      </c>
      <c r="B10" s="28" t="s">
        <v>419</v>
      </c>
      <c r="C10" s="28">
        <v>5.5</v>
      </c>
    </row>
    <row r="11" spans="1:3" s="27" customFormat="1" ht="12.5" x14ac:dyDescent="0.25">
      <c r="A11" s="28" t="s">
        <v>109</v>
      </c>
      <c r="B11" s="28" t="s">
        <v>420</v>
      </c>
      <c r="C11" s="28">
        <v>5.5</v>
      </c>
    </row>
    <row r="12" spans="1:3" s="27" customFormat="1" ht="12.5" x14ac:dyDescent="0.25">
      <c r="A12" s="28" t="s">
        <v>151</v>
      </c>
      <c r="B12" s="28" t="s">
        <v>421</v>
      </c>
      <c r="C12" s="28">
        <v>2.4</v>
      </c>
    </row>
    <row r="13" spans="1:3" s="27" customFormat="1" ht="12.5" x14ac:dyDescent="0.25">
      <c r="A13" s="28" t="s">
        <v>151</v>
      </c>
      <c r="B13" s="28" t="s">
        <v>422</v>
      </c>
      <c r="C13" s="28">
        <v>2.4</v>
      </c>
    </row>
    <row r="14" spans="1:3" s="27" customFormat="1" ht="12.5" x14ac:dyDescent="0.25">
      <c r="A14" s="28" t="s">
        <v>151</v>
      </c>
      <c r="B14" s="28" t="s">
        <v>423</v>
      </c>
      <c r="C14" s="28">
        <v>2.4</v>
      </c>
    </row>
    <row r="15" spans="1:3" s="27" customFormat="1" ht="12.5" x14ac:dyDescent="0.25">
      <c r="A15" s="28" t="s">
        <v>151</v>
      </c>
      <c r="B15" s="28" t="s">
        <v>424</v>
      </c>
      <c r="C15" s="28">
        <v>2.4</v>
      </c>
    </row>
    <row r="16" spans="1:3" s="27" customFormat="1" ht="12.5" x14ac:dyDescent="0.25">
      <c r="A16" s="28" t="s">
        <v>151</v>
      </c>
      <c r="B16" s="28" t="s">
        <v>425</v>
      </c>
      <c r="C16" s="28">
        <v>2.4</v>
      </c>
    </row>
    <row r="17" spans="1:3" s="27" customFormat="1" ht="12.5" x14ac:dyDescent="0.25">
      <c r="A17" s="28" t="s">
        <v>141</v>
      </c>
      <c r="B17" s="28" t="s">
        <v>426</v>
      </c>
      <c r="C17" s="28">
        <v>4.5</v>
      </c>
    </row>
    <row r="18" spans="1:3" s="27" customFormat="1" ht="12.5" x14ac:dyDescent="0.25">
      <c r="A18" s="28" t="s">
        <v>141</v>
      </c>
      <c r="B18" s="28" t="s">
        <v>427</v>
      </c>
      <c r="C18" s="28">
        <v>4.5</v>
      </c>
    </row>
    <row r="19" spans="1:3" s="27" customFormat="1" ht="12.5" x14ac:dyDescent="0.25">
      <c r="A19" s="28" t="s">
        <v>141</v>
      </c>
      <c r="B19" s="28" t="s">
        <v>428</v>
      </c>
      <c r="C19" s="28">
        <v>4.5</v>
      </c>
    </row>
    <row r="20" spans="1:3" s="27" customFormat="1" ht="12.5" x14ac:dyDescent="0.25">
      <c r="A20" s="28" t="s">
        <v>141</v>
      </c>
      <c r="B20" s="28" t="s">
        <v>429</v>
      </c>
      <c r="C20" s="28">
        <v>4.5</v>
      </c>
    </row>
    <row r="21" spans="1:3" s="27" customFormat="1" ht="12.5" x14ac:dyDescent="0.25">
      <c r="A21" s="28" t="s">
        <v>141</v>
      </c>
      <c r="B21" s="28" t="s">
        <v>430</v>
      </c>
      <c r="C21" s="28">
        <v>4.5</v>
      </c>
    </row>
    <row r="22" spans="1:3" s="27" customFormat="1" ht="12.5" x14ac:dyDescent="0.25">
      <c r="A22" s="28" t="s">
        <v>141</v>
      </c>
      <c r="B22" s="28" t="s">
        <v>431</v>
      </c>
      <c r="C22" s="28">
        <v>4.5</v>
      </c>
    </row>
    <row r="23" spans="1:3" s="27" customFormat="1" ht="12.5" x14ac:dyDescent="0.25">
      <c r="A23" s="28" t="s">
        <v>141</v>
      </c>
      <c r="B23" s="28" t="s">
        <v>432</v>
      </c>
      <c r="C23" s="28">
        <v>4.5</v>
      </c>
    </row>
    <row r="24" spans="1:3" s="27" customFormat="1" ht="12.5" x14ac:dyDescent="0.25">
      <c r="A24" s="28" t="s">
        <v>141</v>
      </c>
      <c r="B24" s="28" t="s">
        <v>433</v>
      </c>
      <c r="C24" s="28">
        <v>4.5</v>
      </c>
    </row>
    <row r="25" spans="1:3" s="27" customFormat="1" ht="12.5" x14ac:dyDescent="0.25">
      <c r="A25" s="28" t="s">
        <v>141</v>
      </c>
      <c r="B25" s="28" t="s">
        <v>434</v>
      </c>
      <c r="C25" s="28">
        <v>4.5</v>
      </c>
    </row>
    <row r="26" spans="1:3" s="27" customFormat="1" ht="12.5" x14ac:dyDescent="0.25">
      <c r="A26" s="28" t="s">
        <v>97</v>
      </c>
      <c r="B26" s="28" t="s">
        <v>435</v>
      </c>
      <c r="C26" s="28">
        <v>2.5</v>
      </c>
    </row>
    <row r="27" spans="1:3" s="27" customFormat="1" ht="12.5" x14ac:dyDescent="0.25">
      <c r="A27" s="28" t="s">
        <v>97</v>
      </c>
      <c r="B27" s="28" t="s">
        <v>436</v>
      </c>
      <c r="C27" s="28">
        <v>2.5</v>
      </c>
    </row>
    <row r="28" spans="1:3" s="27" customFormat="1" ht="12.5" x14ac:dyDescent="0.25">
      <c r="A28" s="28" t="s">
        <v>97</v>
      </c>
      <c r="B28" s="28" t="s">
        <v>437</v>
      </c>
      <c r="C28" s="28">
        <v>2.5</v>
      </c>
    </row>
    <row r="29" spans="1:3" s="27" customFormat="1" ht="12.5" x14ac:dyDescent="0.25">
      <c r="A29" s="28" t="s">
        <v>97</v>
      </c>
      <c r="B29" s="28" t="s">
        <v>418</v>
      </c>
      <c r="C29" s="28">
        <v>2.5</v>
      </c>
    </row>
    <row r="30" spans="1:3" s="27" customFormat="1" ht="12.5" x14ac:dyDescent="0.25">
      <c r="A30" s="28" t="s">
        <v>97</v>
      </c>
      <c r="B30" s="28" t="s">
        <v>438</v>
      </c>
      <c r="C30" s="28">
        <v>2.5</v>
      </c>
    </row>
    <row r="31" spans="1:3" s="27" customFormat="1" ht="12.5" x14ac:dyDescent="0.25">
      <c r="A31" s="28" t="s">
        <v>97</v>
      </c>
      <c r="B31" s="28" t="s">
        <v>439</v>
      </c>
      <c r="C31" s="28">
        <v>2.5</v>
      </c>
    </row>
    <row r="32" spans="1:3" s="27" customFormat="1" ht="12.5" x14ac:dyDescent="0.25">
      <c r="A32" s="28" t="s">
        <v>99</v>
      </c>
      <c r="B32" s="28" t="s">
        <v>440</v>
      </c>
      <c r="C32" s="28">
        <v>7.6</v>
      </c>
    </row>
    <row r="33" spans="1:3" s="27" customFormat="1" ht="12.5" x14ac:dyDescent="0.25">
      <c r="A33" s="28" t="s">
        <v>99</v>
      </c>
      <c r="B33" s="28" t="s">
        <v>441</v>
      </c>
      <c r="C33" s="28">
        <v>7.6</v>
      </c>
    </row>
    <row r="34" spans="1:3" s="27" customFormat="1" ht="12.5" x14ac:dyDescent="0.25">
      <c r="A34" s="28" t="s">
        <v>99</v>
      </c>
      <c r="B34" s="28" t="s">
        <v>427</v>
      </c>
      <c r="C34" s="28">
        <v>7.6</v>
      </c>
    </row>
    <row r="35" spans="1:3" s="27" customFormat="1" ht="12.5" x14ac:dyDescent="0.25">
      <c r="A35" s="28" t="s">
        <v>99</v>
      </c>
      <c r="B35" s="28" t="s">
        <v>442</v>
      </c>
      <c r="C35" s="28">
        <v>3</v>
      </c>
    </row>
    <row r="36" spans="1:3" s="27" customFormat="1" ht="12.5" x14ac:dyDescent="0.25">
      <c r="A36" s="28" t="s">
        <v>92</v>
      </c>
      <c r="B36" s="28" t="s">
        <v>435</v>
      </c>
      <c r="C36" s="28">
        <v>4.9000000000000004</v>
      </c>
    </row>
    <row r="37" spans="1:3" s="27" customFormat="1" ht="12.5" x14ac:dyDescent="0.25">
      <c r="A37" s="28" t="s">
        <v>92</v>
      </c>
      <c r="B37" s="28" t="s">
        <v>443</v>
      </c>
      <c r="C37" s="28">
        <v>4.9000000000000004</v>
      </c>
    </row>
    <row r="38" spans="1:3" s="27" customFormat="1" ht="12.5" x14ac:dyDescent="0.25">
      <c r="A38" s="28" t="s">
        <v>92</v>
      </c>
      <c r="B38" s="28" t="s">
        <v>422</v>
      </c>
      <c r="C38" s="28">
        <v>4.9000000000000004</v>
      </c>
    </row>
    <row r="39" spans="1:3" s="27" customFormat="1" ht="12.5" x14ac:dyDescent="0.25">
      <c r="A39" s="28" t="s">
        <v>92</v>
      </c>
      <c r="B39" s="28" t="s">
        <v>423</v>
      </c>
      <c r="C39" s="28">
        <v>4.9000000000000004</v>
      </c>
    </row>
    <row r="40" spans="1:3" s="27" customFormat="1" ht="12.5" x14ac:dyDescent="0.25">
      <c r="A40" s="28" t="s">
        <v>92</v>
      </c>
      <c r="B40" s="28" t="s">
        <v>434</v>
      </c>
      <c r="C40" s="28">
        <v>4.9000000000000004</v>
      </c>
    </row>
    <row r="41" spans="1:3" s="27" customFormat="1" ht="12.5" x14ac:dyDescent="0.25">
      <c r="A41" s="28" t="s">
        <v>94</v>
      </c>
      <c r="B41" s="28" t="s">
        <v>421</v>
      </c>
      <c r="C41" s="28">
        <v>3.3</v>
      </c>
    </row>
    <row r="42" spans="1:3" s="27" customFormat="1" ht="12.5" x14ac:dyDescent="0.25">
      <c r="A42" s="28" t="s">
        <v>94</v>
      </c>
      <c r="B42" s="28" t="s">
        <v>422</v>
      </c>
      <c r="C42" s="28">
        <v>3.3</v>
      </c>
    </row>
    <row r="43" spans="1:3" s="27" customFormat="1" ht="12.5" x14ac:dyDescent="0.25">
      <c r="A43" s="28" t="s">
        <v>94</v>
      </c>
      <c r="B43" s="28" t="s">
        <v>423</v>
      </c>
      <c r="C43" s="28">
        <v>3.3</v>
      </c>
    </row>
    <row r="44" spans="1:3" s="27" customFormat="1" ht="12.5" x14ac:dyDescent="0.25">
      <c r="A44" s="28" t="s">
        <v>94</v>
      </c>
      <c r="B44" s="28" t="s">
        <v>434</v>
      </c>
      <c r="C44" s="28">
        <v>3.3</v>
      </c>
    </row>
    <row r="45" spans="1:3" s="27" customFormat="1" ht="12.5" x14ac:dyDescent="0.25">
      <c r="A45" s="28" t="s">
        <v>127</v>
      </c>
      <c r="B45" s="28" t="s">
        <v>444</v>
      </c>
      <c r="C45" s="28">
        <v>2.9</v>
      </c>
    </row>
    <row r="46" spans="1:3" s="27" customFormat="1" ht="12.5" x14ac:dyDescent="0.25">
      <c r="A46" s="28" t="s">
        <v>127</v>
      </c>
      <c r="B46" s="28" t="s">
        <v>445</v>
      </c>
      <c r="C46" s="28">
        <v>2.9</v>
      </c>
    </row>
    <row r="47" spans="1:3" s="27" customFormat="1" ht="12.5" x14ac:dyDescent="0.25">
      <c r="A47" s="28" t="s">
        <v>127</v>
      </c>
      <c r="B47" s="28" t="s">
        <v>446</v>
      </c>
      <c r="C47" s="28">
        <v>2.9</v>
      </c>
    </row>
    <row r="48" spans="1:3" s="27" customFormat="1" ht="12.5" x14ac:dyDescent="0.25">
      <c r="A48" s="28" t="s">
        <v>127</v>
      </c>
      <c r="B48" s="28" t="s">
        <v>447</v>
      </c>
      <c r="C48" s="28">
        <v>2.9</v>
      </c>
    </row>
    <row r="49" spans="1:3" s="27" customFormat="1" ht="12.5" x14ac:dyDescent="0.25">
      <c r="A49" s="28" t="s">
        <v>118</v>
      </c>
      <c r="B49" s="28" t="s">
        <v>448</v>
      </c>
      <c r="C49" s="28">
        <v>1.5</v>
      </c>
    </row>
    <row r="50" spans="1:3" s="27" customFormat="1" ht="12.5" x14ac:dyDescent="0.25">
      <c r="A50" s="28" t="s">
        <v>183</v>
      </c>
      <c r="B50" s="28" t="s">
        <v>448</v>
      </c>
      <c r="C50" s="28">
        <v>2.2000000000000002</v>
      </c>
    </row>
    <row r="51" spans="1:3" s="27" customFormat="1" ht="12.5" x14ac:dyDescent="0.25">
      <c r="A51" s="28" t="s">
        <v>120</v>
      </c>
      <c r="B51" s="28" t="s">
        <v>448</v>
      </c>
      <c r="C51" s="28">
        <v>2.5</v>
      </c>
    </row>
    <row r="52" spans="1:3" s="27" customFormat="1" ht="12.5" x14ac:dyDescent="0.25">
      <c r="A52" s="28" t="s">
        <v>129</v>
      </c>
      <c r="B52" s="28" t="s">
        <v>421</v>
      </c>
      <c r="C52" s="28">
        <v>3.75</v>
      </c>
    </row>
    <row r="53" spans="1:3" s="27" customFormat="1" ht="12.5" x14ac:dyDescent="0.25">
      <c r="A53" s="28" t="s">
        <v>129</v>
      </c>
      <c r="B53" s="28" t="s">
        <v>422</v>
      </c>
      <c r="C53" s="28">
        <v>3.75</v>
      </c>
    </row>
    <row r="54" spans="1:3" s="27" customFormat="1" ht="12.5" x14ac:dyDescent="0.25">
      <c r="A54" s="28" t="s">
        <v>129</v>
      </c>
      <c r="B54" s="28" t="s">
        <v>423</v>
      </c>
      <c r="C54" s="28">
        <v>3.75</v>
      </c>
    </row>
    <row r="55" spans="1:3" s="27" customFormat="1" ht="12.5" x14ac:dyDescent="0.25">
      <c r="A55" s="28" t="s">
        <v>129</v>
      </c>
      <c r="B55" s="28" t="s">
        <v>449</v>
      </c>
      <c r="C55" s="28">
        <v>3.75</v>
      </c>
    </row>
    <row r="56" spans="1:3" s="27" customFormat="1" ht="12.5" x14ac:dyDescent="0.25">
      <c r="A56" s="28" t="s">
        <v>129</v>
      </c>
      <c r="B56" s="28" t="s">
        <v>450</v>
      </c>
      <c r="C56" s="28">
        <v>3.75</v>
      </c>
    </row>
    <row r="57" spans="1:3" s="27" customFormat="1" ht="12.5" x14ac:dyDescent="0.25">
      <c r="A57" s="28" t="s">
        <v>129</v>
      </c>
      <c r="B57" s="28" t="s">
        <v>451</v>
      </c>
      <c r="C57" s="28">
        <v>3.75</v>
      </c>
    </row>
    <row r="58" spans="1:3" s="27" customFormat="1" ht="12.5" x14ac:dyDescent="0.25">
      <c r="A58" s="28" t="s">
        <v>129</v>
      </c>
      <c r="B58" s="28" t="s">
        <v>452</v>
      </c>
      <c r="C58" s="28">
        <v>3.75</v>
      </c>
    </row>
    <row r="59" spans="1:3" s="27" customFormat="1" ht="12.5" x14ac:dyDescent="0.25">
      <c r="A59" s="28" t="s">
        <v>129</v>
      </c>
      <c r="B59" s="28" t="s">
        <v>420</v>
      </c>
      <c r="C59" s="28">
        <v>3.75</v>
      </c>
    </row>
    <row r="60" spans="1:3" s="27" customFormat="1" ht="12.5" x14ac:dyDescent="0.25">
      <c r="A60" s="28" t="s">
        <v>134</v>
      </c>
      <c r="B60" s="28" t="s">
        <v>426</v>
      </c>
      <c r="C60" s="28">
        <v>2.4</v>
      </c>
    </row>
    <row r="61" spans="1:3" s="27" customFormat="1" ht="12.5" x14ac:dyDescent="0.25">
      <c r="A61" s="28" t="s">
        <v>134</v>
      </c>
      <c r="B61" s="28" t="s">
        <v>453</v>
      </c>
      <c r="C61" s="28">
        <v>2.4</v>
      </c>
    </row>
    <row r="62" spans="1:3" s="27" customFormat="1" ht="12.5" x14ac:dyDescent="0.25">
      <c r="A62" s="28" t="s">
        <v>145</v>
      </c>
      <c r="B62" s="28" t="s">
        <v>435</v>
      </c>
      <c r="C62" s="28">
        <v>2.5</v>
      </c>
    </row>
    <row r="63" spans="1:3" s="27" customFormat="1" ht="12.5" x14ac:dyDescent="0.25">
      <c r="A63" s="28" t="s">
        <v>145</v>
      </c>
      <c r="B63" s="28" t="s">
        <v>454</v>
      </c>
      <c r="C63" s="28">
        <v>2.5</v>
      </c>
    </row>
    <row r="64" spans="1:3" s="27" customFormat="1" ht="12.5" x14ac:dyDescent="0.25">
      <c r="A64" s="28" t="s">
        <v>145</v>
      </c>
      <c r="B64" s="28" t="s">
        <v>455</v>
      </c>
      <c r="C64" s="28">
        <v>2.5</v>
      </c>
    </row>
    <row r="65" spans="1:3" s="27" customFormat="1" ht="12.5" x14ac:dyDescent="0.25">
      <c r="A65" s="28" t="s">
        <v>145</v>
      </c>
      <c r="B65" s="28" t="s">
        <v>456</v>
      </c>
      <c r="C65" s="28">
        <v>2.5</v>
      </c>
    </row>
    <row r="66" spans="1:3" s="27" customFormat="1" ht="12.5" x14ac:dyDescent="0.25">
      <c r="A66" s="28" t="s">
        <v>89</v>
      </c>
      <c r="B66" s="28" t="s">
        <v>421</v>
      </c>
      <c r="C66" s="28">
        <v>3.9</v>
      </c>
    </row>
    <row r="67" spans="1:3" s="27" customFormat="1" ht="12.5" x14ac:dyDescent="0.25">
      <c r="A67" s="28" t="s">
        <v>89</v>
      </c>
      <c r="B67" s="28" t="s">
        <v>422</v>
      </c>
      <c r="C67" s="28">
        <v>3.9</v>
      </c>
    </row>
    <row r="68" spans="1:3" s="27" customFormat="1" ht="12.5" x14ac:dyDescent="0.25">
      <c r="A68" s="28" t="s">
        <v>89</v>
      </c>
      <c r="B68" s="28" t="s">
        <v>457</v>
      </c>
      <c r="C68" s="28">
        <v>3.9</v>
      </c>
    </row>
    <row r="69" spans="1:3" s="27" customFormat="1" ht="12.5" x14ac:dyDescent="0.25">
      <c r="A69" s="28" t="s">
        <v>89</v>
      </c>
      <c r="B69" s="28" t="s">
        <v>458</v>
      </c>
      <c r="C69" s="28">
        <v>3.9</v>
      </c>
    </row>
    <row r="70" spans="1:3" s="27" customFormat="1" ht="12.5" x14ac:dyDescent="0.25">
      <c r="A70" s="28" t="s">
        <v>106</v>
      </c>
      <c r="B70" s="28" t="s">
        <v>448</v>
      </c>
      <c r="C70" s="28">
        <v>2.2000000000000002</v>
      </c>
    </row>
    <row r="71" spans="1:3" s="27" customFormat="1" ht="12.5" x14ac:dyDescent="0.25">
      <c r="A71" s="28" t="s">
        <v>374</v>
      </c>
      <c r="B71" s="28" t="s">
        <v>448</v>
      </c>
      <c r="C71" s="28">
        <v>10.199999999999999</v>
      </c>
    </row>
    <row r="72" spans="1:3" s="27" customFormat="1" ht="12.5" x14ac:dyDescent="0.25">
      <c r="A72" s="28" t="s">
        <v>87</v>
      </c>
      <c r="B72" s="28" t="s">
        <v>459</v>
      </c>
      <c r="C72" s="28">
        <v>3.8</v>
      </c>
    </row>
    <row r="73" spans="1:3" s="27" customFormat="1" ht="12.5" x14ac:dyDescent="0.25">
      <c r="A73" s="28" t="s">
        <v>87</v>
      </c>
      <c r="B73" s="28" t="s">
        <v>460</v>
      </c>
      <c r="C73" s="28">
        <v>3.8</v>
      </c>
    </row>
    <row r="74" spans="1:3" s="27" customFormat="1" ht="12.5" x14ac:dyDescent="0.25">
      <c r="A74" s="28" t="s">
        <v>87</v>
      </c>
      <c r="B74" s="28" t="s">
        <v>1738</v>
      </c>
      <c r="C74" s="28">
        <v>3.8</v>
      </c>
    </row>
    <row r="75" spans="1:3" s="27" customFormat="1" ht="12.5" x14ac:dyDescent="0.25">
      <c r="A75" s="28" t="s">
        <v>198</v>
      </c>
      <c r="B75" s="28" t="s">
        <v>448</v>
      </c>
      <c r="C75" s="28">
        <v>7.2</v>
      </c>
    </row>
    <row r="76" spans="1:3" s="27" customFormat="1" ht="12.5" x14ac:dyDescent="0.25"/>
    <row r="77" spans="1:3" s="27" customFormat="1" ht="12.5" x14ac:dyDescent="0.25"/>
    <row r="78" spans="1:3" s="27" customFormat="1" ht="12.5" x14ac:dyDescent="0.25"/>
    <row r="79" spans="1:3" s="27" customFormat="1" ht="12.5" x14ac:dyDescent="0.25"/>
    <row r="80" spans="1:3"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1650-E055-4A6F-A9A9-6C7DABEA8679}">
  <sheetPr codeName="Sheet44"/>
  <dimension ref="A1:K311"/>
  <sheetViews>
    <sheetView workbookViewId="0">
      <selection activeCell="A5" sqref="A5"/>
    </sheetView>
  </sheetViews>
  <sheetFormatPr defaultRowHeight="14" x14ac:dyDescent="0.3"/>
  <cols>
    <col min="1" max="1" width="21.08984375" style="1" customWidth="1"/>
    <col min="2" max="2" width="16.54296875" style="1" customWidth="1"/>
    <col min="3" max="8" width="11.453125" style="1" customWidth="1"/>
    <col min="9" max="9" width="18.54296875" style="1" bestFit="1" customWidth="1"/>
    <col min="10" max="10" width="19" style="1" bestFit="1" customWidth="1"/>
    <col min="11" max="11" width="26.1796875" style="1" customWidth="1"/>
    <col min="12" max="12" width="19" style="1" bestFit="1" customWidth="1"/>
    <col min="13" max="16384" width="8.7265625" style="1"/>
  </cols>
  <sheetData>
    <row r="1" spans="1:11" ht="25" x14ac:dyDescent="0.3">
      <c r="A1" s="6" t="s">
        <v>1724</v>
      </c>
    </row>
    <row r="2" spans="1:11" s="27" customFormat="1" ht="13" x14ac:dyDescent="0.3">
      <c r="A2" s="29"/>
    </row>
    <row r="3" spans="1:11" s="27" customFormat="1" ht="17.5" customHeight="1" x14ac:dyDescent="0.25">
      <c r="A3" s="27" t="s">
        <v>1725</v>
      </c>
    </row>
    <row r="4" spans="1:11" s="27" customFormat="1" ht="17.5" customHeight="1" x14ac:dyDescent="0.25">
      <c r="A4" s="27" t="s">
        <v>2052</v>
      </c>
    </row>
    <row r="5" spans="1:11" s="27" customFormat="1" ht="12.5" x14ac:dyDescent="0.25"/>
    <row r="6" spans="1:11" s="27" customFormat="1" ht="14.5" x14ac:dyDescent="0.25">
      <c r="B6" s="27" t="s">
        <v>1727</v>
      </c>
      <c r="C6" s="27" t="s">
        <v>1726</v>
      </c>
      <c r="D6" s="27" t="s">
        <v>1726</v>
      </c>
      <c r="E6" s="27" t="s">
        <v>1726</v>
      </c>
      <c r="F6" s="27" t="s">
        <v>1726</v>
      </c>
      <c r="G6" s="27" t="s">
        <v>1726</v>
      </c>
      <c r="H6" s="27" t="s">
        <v>1726</v>
      </c>
      <c r="I6" s="373" t="s">
        <v>42</v>
      </c>
      <c r="J6" s="373" t="s">
        <v>42</v>
      </c>
      <c r="K6" s="373" t="s">
        <v>42</v>
      </c>
    </row>
    <row r="7" spans="1:11" s="27" customFormat="1" ht="39" x14ac:dyDescent="0.3">
      <c r="A7" s="49" t="s">
        <v>412</v>
      </c>
      <c r="B7" s="49" t="s">
        <v>413</v>
      </c>
      <c r="C7" s="30" t="s">
        <v>507</v>
      </c>
      <c r="D7" s="30" t="s">
        <v>48</v>
      </c>
      <c r="E7" s="30" t="s">
        <v>44</v>
      </c>
      <c r="F7" s="30" t="s">
        <v>578</v>
      </c>
      <c r="G7" s="30" t="s">
        <v>475</v>
      </c>
      <c r="H7" s="30" t="s">
        <v>577</v>
      </c>
      <c r="I7" s="165" t="s">
        <v>1728</v>
      </c>
      <c r="J7" s="165" t="s">
        <v>1729</v>
      </c>
      <c r="K7" s="165" t="s">
        <v>667</v>
      </c>
    </row>
    <row r="8" spans="1:11" s="27" customFormat="1" ht="12.5" x14ac:dyDescent="0.25">
      <c r="A8" s="28" t="s">
        <v>109</v>
      </c>
      <c r="B8" s="28" t="s">
        <v>415</v>
      </c>
      <c r="C8" s="27">
        <v>190</v>
      </c>
      <c r="D8" s="27">
        <v>190</v>
      </c>
      <c r="E8" s="34">
        <v>93.959138558464389</v>
      </c>
      <c r="F8" s="34">
        <v>185.71051366049994</v>
      </c>
      <c r="G8" s="34">
        <v>93.376638264217689</v>
      </c>
      <c r="H8" s="34">
        <v>90.688918483800322</v>
      </c>
      <c r="I8" s="34" t="s">
        <v>1732</v>
      </c>
      <c r="J8" s="34" t="s">
        <v>1732</v>
      </c>
      <c r="K8" s="34">
        <v>1084.805715618671</v>
      </c>
    </row>
    <row r="9" spans="1:11" s="27" customFormat="1" ht="12.5" x14ac:dyDescent="0.25">
      <c r="A9" s="28" t="s">
        <v>109</v>
      </c>
      <c r="B9" s="28" t="s">
        <v>416</v>
      </c>
      <c r="C9" s="27">
        <v>1520</v>
      </c>
      <c r="D9" s="27">
        <v>1520</v>
      </c>
      <c r="E9" s="34">
        <v>751.67310846771511</v>
      </c>
      <c r="F9" s="34">
        <v>1485.6841092839995</v>
      </c>
      <c r="G9" s="34">
        <v>747.01310611374151</v>
      </c>
      <c r="H9" s="34">
        <v>725.51134787040257</v>
      </c>
      <c r="I9" s="34" t="s">
        <v>1732</v>
      </c>
      <c r="J9" s="34" t="s">
        <v>1732</v>
      </c>
      <c r="K9" s="34">
        <v>1041.4621618212611</v>
      </c>
    </row>
    <row r="10" spans="1:11" s="27" customFormat="1" ht="12.5" x14ac:dyDescent="0.25">
      <c r="A10" s="28" t="s">
        <v>109</v>
      </c>
      <c r="B10" s="28" t="s">
        <v>417</v>
      </c>
      <c r="C10" s="27">
        <v>2420</v>
      </c>
      <c r="D10" s="27">
        <v>2420</v>
      </c>
      <c r="E10" s="34">
        <v>1196.742712165704</v>
      </c>
      <c r="F10" s="34">
        <v>2365.3654897811048</v>
      </c>
      <c r="G10" s="34">
        <v>1189.3234978916146</v>
      </c>
      <c r="H10" s="34">
        <v>1155.0904354252464</v>
      </c>
      <c r="I10" s="34" t="s">
        <v>1732</v>
      </c>
      <c r="J10" s="34" t="s">
        <v>1732</v>
      </c>
      <c r="K10" s="34">
        <v>1571.763866327708</v>
      </c>
    </row>
    <row r="11" spans="1:11" s="27" customFormat="1" ht="12.5" x14ac:dyDescent="0.25">
      <c r="A11" s="28" t="s">
        <v>109</v>
      </c>
      <c r="B11" s="28" t="s">
        <v>418</v>
      </c>
      <c r="C11" s="27">
        <v>3140</v>
      </c>
      <c r="D11" s="27">
        <v>3140</v>
      </c>
      <c r="E11" s="34">
        <v>1552.7983951240954</v>
      </c>
      <c r="F11" s="34">
        <v>3069.1105941787887</v>
      </c>
      <c r="G11" s="34">
        <v>1543.1718113139134</v>
      </c>
      <c r="H11" s="34">
        <v>1498.7537054691211</v>
      </c>
      <c r="I11" s="34" t="s">
        <v>1732</v>
      </c>
      <c r="J11" s="34" t="s">
        <v>1732</v>
      </c>
      <c r="K11" s="34">
        <v>2204.1242522676239</v>
      </c>
    </row>
    <row r="12" spans="1:11" s="27" customFormat="1" ht="12.5" x14ac:dyDescent="0.25">
      <c r="A12" s="28" t="s">
        <v>109</v>
      </c>
      <c r="B12" s="28" t="s">
        <v>419</v>
      </c>
      <c r="C12" s="27">
        <v>5080</v>
      </c>
      <c r="D12" s="27">
        <v>5080</v>
      </c>
      <c r="E12" s="34">
        <v>2512.1706519842055</v>
      </c>
      <c r="F12" s="34">
        <v>4965.3126810281037</v>
      </c>
      <c r="G12" s="34">
        <v>2496.5964335906624</v>
      </c>
      <c r="H12" s="34">
        <v>2424.7352941984509</v>
      </c>
      <c r="I12" s="34" t="s">
        <v>1732</v>
      </c>
      <c r="J12" s="34" t="s">
        <v>1732</v>
      </c>
      <c r="K12" s="34">
        <v>2270.0731492873138</v>
      </c>
    </row>
    <row r="13" spans="1:11" s="27" customFormat="1" ht="12.5" x14ac:dyDescent="0.25">
      <c r="A13" s="28" t="s">
        <v>109</v>
      </c>
      <c r="B13" s="28" t="s">
        <v>420</v>
      </c>
      <c r="C13" s="27">
        <v>6070</v>
      </c>
      <c r="D13" s="27">
        <v>6070</v>
      </c>
      <c r="E13" s="34">
        <v>3001.7472160519937</v>
      </c>
      <c r="F13" s="34">
        <v>5932.9621995749194</v>
      </c>
      <c r="G13" s="34">
        <v>2983.1378645463228</v>
      </c>
      <c r="H13" s="34">
        <v>2897.272290508779</v>
      </c>
      <c r="I13" s="34" t="s">
        <v>1732</v>
      </c>
      <c r="J13" s="34" t="s">
        <v>1732</v>
      </c>
      <c r="K13" s="34">
        <v>2256.428404831729</v>
      </c>
    </row>
    <row r="14" spans="1:11" s="27" customFormat="1" ht="12.5" x14ac:dyDescent="0.25">
      <c r="A14" s="28" t="s">
        <v>151</v>
      </c>
      <c r="B14" s="28" t="s">
        <v>421</v>
      </c>
      <c r="C14" s="27">
        <v>188</v>
      </c>
      <c r="D14" s="27">
        <v>188</v>
      </c>
      <c r="E14" s="34">
        <v>92.970094994691067</v>
      </c>
      <c r="F14" s="34">
        <v>183.75566614828415</v>
      </c>
      <c r="G14" s="34">
        <v>92.393726282489084</v>
      </c>
      <c r="H14" s="34">
        <v>89.734298289234005</v>
      </c>
      <c r="I14" s="34" t="s">
        <v>1732</v>
      </c>
      <c r="J14" s="34" t="s">
        <v>1732</v>
      </c>
      <c r="K14" s="34">
        <v>935.24198102969899</v>
      </c>
    </row>
    <row r="15" spans="1:11" s="27" customFormat="1" ht="12.5" x14ac:dyDescent="0.25">
      <c r="A15" s="28" t="s">
        <v>151</v>
      </c>
      <c r="B15" s="28" t="s">
        <v>422</v>
      </c>
      <c r="C15" s="27">
        <v>700</v>
      </c>
      <c r="D15" s="27">
        <v>700</v>
      </c>
      <c r="E15" s="34">
        <v>346.16524732065824</v>
      </c>
      <c r="F15" s="34">
        <v>684.19662927552611</v>
      </c>
      <c r="G15" s="34">
        <v>344.01919360501256</v>
      </c>
      <c r="H15" s="34">
        <v>334.11706809821175</v>
      </c>
      <c r="I15" s="34" t="s">
        <v>1732</v>
      </c>
      <c r="J15" s="34" t="s">
        <v>1732</v>
      </c>
      <c r="K15" s="34">
        <v>1034.3371117019155</v>
      </c>
    </row>
    <row r="16" spans="1:11" s="27" customFormat="1" ht="12.5" x14ac:dyDescent="0.25">
      <c r="A16" s="28" t="s">
        <v>151</v>
      </c>
      <c r="B16" s="28" t="s">
        <v>423</v>
      </c>
      <c r="C16" s="27">
        <v>1012</v>
      </c>
      <c r="D16" s="27">
        <v>1012</v>
      </c>
      <c r="E16" s="34">
        <v>500.45604326929447</v>
      </c>
      <c r="F16" s="34">
        <v>989.15284118118916</v>
      </c>
      <c r="G16" s="34">
        <v>497.35346275467526</v>
      </c>
      <c r="H16" s="34">
        <v>483.03781845055749</v>
      </c>
      <c r="I16" s="34" t="s">
        <v>1732</v>
      </c>
      <c r="J16" s="34" t="s">
        <v>1732</v>
      </c>
      <c r="K16" s="34">
        <v>1288.84990191523</v>
      </c>
    </row>
    <row r="17" spans="1:11" s="27" customFormat="1" ht="12.5" x14ac:dyDescent="0.25">
      <c r="A17" s="28" t="s">
        <v>151</v>
      </c>
      <c r="B17" s="28" t="s">
        <v>424</v>
      </c>
      <c r="C17" s="27">
        <v>1400</v>
      </c>
      <c r="D17" s="27">
        <v>1400</v>
      </c>
      <c r="E17" s="34">
        <v>692.33049464131648</v>
      </c>
      <c r="F17" s="34">
        <v>1368.3932585510522</v>
      </c>
      <c r="G17" s="34">
        <v>688.03838721002512</v>
      </c>
      <c r="H17" s="34">
        <v>668.23413619642349</v>
      </c>
      <c r="I17" s="34" t="s">
        <v>1732</v>
      </c>
      <c r="J17" s="34" t="s">
        <v>1732</v>
      </c>
      <c r="K17" s="34">
        <v>2583.3799863716363</v>
      </c>
    </row>
    <row r="18" spans="1:11" s="27" customFormat="1" ht="12.5" x14ac:dyDescent="0.25">
      <c r="A18" s="28" t="s">
        <v>151</v>
      </c>
      <c r="B18" s="28" t="s">
        <v>425</v>
      </c>
      <c r="C18" s="27">
        <v>1700</v>
      </c>
      <c r="D18" s="27">
        <v>1700</v>
      </c>
      <c r="E18" s="34">
        <v>840.68702920731289</v>
      </c>
      <c r="F18" s="34">
        <v>1661.6203853834206</v>
      </c>
      <c r="G18" s="34">
        <v>835.4751844693161</v>
      </c>
      <c r="H18" s="34">
        <v>811.42716538137142</v>
      </c>
      <c r="I18" s="34" t="s">
        <v>1732</v>
      </c>
      <c r="J18" s="34" t="s">
        <v>1732</v>
      </c>
      <c r="K18" s="34">
        <v>3527.5636697785039</v>
      </c>
    </row>
    <row r="19" spans="1:11" s="27" customFormat="1" ht="12.5" x14ac:dyDescent="0.25">
      <c r="A19" s="28" t="s">
        <v>141</v>
      </c>
      <c r="B19" s="28" t="s">
        <v>426</v>
      </c>
      <c r="C19" s="27">
        <v>190</v>
      </c>
      <c r="D19" s="27">
        <v>190</v>
      </c>
      <c r="E19" s="34">
        <v>93.959138558464389</v>
      </c>
      <c r="F19" s="34">
        <v>185.71051366049994</v>
      </c>
      <c r="G19" s="34">
        <v>93.376638264217689</v>
      </c>
      <c r="H19" s="34">
        <v>90.688918483800322</v>
      </c>
      <c r="I19" s="34" t="s">
        <v>1732</v>
      </c>
      <c r="J19" s="34" t="s">
        <v>1732</v>
      </c>
      <c r="K19" s="34">
        <v>2861.9677800742879</v>
      </c>
    </row>
    <row r="20" spans="1:11" s="27" customFormat="1" ht="12.5" x14ac:dyDescent="0.25">
      <c r="A20" s="28" t="s">
        <v>141</v>
      </c>
      <c r="B20" s="28" t="s">
        <v>427</v>
      </c>
      <c r="C20" s="27">
        <v>1010</v>
      </c>
      <c r="D20" s="27">
        <v>1010</v>
      </c>
      <c r="E20" s="34">
        <v>499.46699970552118</v>
      </c>
      <c r="F20" s="34">
        <v>987.19799366897337</v>
      </c>
      <c r="G20" s="34">
        <v>496.37055077294667</v>
      </c>
      <c r="H20" s="34">
        <v>482.08319825599125</v>
      </c>
      <c r="I20" s="34" t="s">
        <v>1732</v>
      </c>
      <c r="J20" s="34" t="s">
        <v>1732</v>
      </c>
      <c r="K20" s="34">
        <v>3267.2452299690967</v>
      </c>
    </row>
    <row r="21" spans="1:11" s="27" customFormat="1" ht="12.5" x14ac:dyDescent="0.25">
      <c r="A21" s="28" t="s">
        <v>141</v>
      </c>
      <c r="B21" s="28" t="s">
        <v>428</v>
      </c>
      <c r="C21" s="27">
        <v>3355</v>
      </c>
      <c r="D21" s="27">
        <v>3355</v>
      </c>
      <c r="E21" s="34">
        <v>1659.1205782297263</v>
      </c>
      <c r="F21" s="34">
        <v>3279.256701741986</v>
      </c>
      <c r="G21" s="34">
        <v>1648.8348493497385</v>
      </c>
      <c r="H21" s="34">
        <v>1601.3753763850007</v>
      </c>
      <c r="I21" s="34" t="s">
        <v>1732</v>
      </c>
      <c r="J21" s="34" t="s">
        <v>1732</v>
      </c>
      <c r="K21" s="34">
        <v>3881.199307582865</v>
      </c>
    </row>
    <row r="22" spans="1:11" s="27" customFormat="1" ht="12.5" x14ac:dyDescent="0.25">
      <c r="A22" s="28" t="s">
        <v>141</v>
      </c>
      <c r="B22" s="28" t="s">
        <v>429</v>
      </c>
      <c r="C22" s="27">
        <v>4200</v>
      </c>
      <c r="D22" s="27">
        <v>4200</v>
      </c>
      <c r="E22" s="34">
        <v>2076.9914839239495</v>
      </c>
      <c r="F22" s="34">
        <v>4105.1797756531569</v>
      </c>
      <c r="G22" s="34">
        <v>2064.1151616300754</v>
      </c>
      <c r="H22" s="34">
        <v>2004.7024085892704</v>
      </c>
      <c r="I22" s="34" t="s">
        <v>1732</v>
      </c>
      <c r="J22" s="34" t="s">
        <v>1732</v>
      </c>
      <c r="K22" s="34">
        <v>4614.3990699540846</v>
      </c>
    </row>
    <row r="23" spans="1:11" s="27" customFormat="1" ht="12.5" x14ac:dyDescent="0.25">
      <c r="A23" s="28" t="s">
        <v>141</v>
      </c>
      <c r="B23" s="28" t="s">
        <v>430</v>
      </c>
      <c r="C23" s="27">
        <v>5300</v>
      </c>
      <c r="D23" s="27">
        <v>5300</v>
      </c>
      <c r="E23" s="34">
        <v>2620.9654439992696</v>
      </c>
      <c r="F23" s="34">
        <v>5180.3459073718404</v>
      </c>
      <c r="G23" s="34">
        <v>2604.7167515808092</v>
      </c>
      <c r="H23" s="34">
        <v>2529.7435156007459</v>
      </c>
      <c r="I23" s="34" t="s">
        <v>1732</v>
      </c>
      <c r="J23" s="34" t="s">
        <v>1732</v>
      </c>
      <c r="K23" s="34">
        <v>5587.5707609463543</v>
      </c>
    </row>
    <row r="24" spans="1:11" s="27" customFormat="1" ht="12.5" x14ac:dyDescent="0.25">
      <c r="A24" s="28" t="s">
        <v>141</v>
      </c>
      <c r="B24" s="28" t="s">
        <v>431</v>
      </c>
      <c r="C24" s="27">
        <v>9500</v>
      </c>
      <c r="D24" s="27">
        <v>9500</v>
      </c>
      <c r="E24" s="34">
        <v>4697.9569279232192</v>
      </c>
      <c r="F24" s="34">
        <v>9285.5256830249964</v>
      </c>
      <c r="G24" s="34">
        <v>4668.8319132108845</v>
      </c>
      <c r="H24" s="34">
        <v>4534.4459241900167</v>
      </c>
      <c r="I24" s="34" t="s">
        <v>1732</v>
      </c>
      <c r="J24" s="34" t="s">
        <v>1732</v>
      </c>
      <c r="K24" s="34">
        <v>7067.5180687528036</v>
      </c>
    </row>
    <row r="25" spans="1:11" s="27" customFormat="1" ht="12.5" x14ac:dyDescent="0.25">
      <c r="A25" s="28" t="s">
        <v>141</v>
      </c>
      <c r="B25" s="28" t="s">
        <v>432</v>
      </c>
      <c r="C25" s="27">
        <v>14100</v>
      </c>
      <c r="D25" s="27">
        <v>14100</v>
      </c>
      <c r="E25" s="34">
        <v>6972.7571246018306</v>
      </c>
      <c r="F25" s="34">
        <v>13781.674961121311</v>
      </c>
      <c r="G25" s="34">
        <v>6929.5294711866809</v>
      </c>
      <c r="H25" s="34">
        <v>6730.0723716925504</v>
      </c>
      <c r="I25" s="34" t="s">
        <v>1732</v>
      </c>
      <c r="J25" s="34" t="s">
        <v>1732</v>
      </c>
      <c r="K25" s="34">
        <v>8617.8800681063858</v>
      </c>
    </row>
    <row r="26" spans="1:11" s="27" customFormat="1" ht="12.5" x14ac:dyDescent="0.25">
      <c r="A26" s="28" t="s">
        <v>141</v>
      </c>
      <c r="B26" s="28" t="s">
        <v>433</v>
      </c>
      <c r="C26" s="27">
        <v>16000</v>
      </c>
      <c r="D26" s="27">
        <v>16000</v>
      </c>
      <c r="E26" s="34">
        <v>7912.3485101864744</v>
      </c>
      <c r="F26" s="34">
        <v>15638.78009772631</v>
      </c>
      <c r="G26" s="34">
        <v>7863.2958538288576</v>
      </c>
      <c r="H26" s="34">
        <v>7636.961556530553</v>
      </c>
      <c r="I26" s="34" t="s">
        <v>1732</v>
      </c>
      <c r="J26" s="34" t="s">
        <v>1732</v>
      </c>
      <c r="K26" s="34">
        <v>9852.850131715204</v>
      </c>
    </row>
    <row r="27" spans="1:11" s="27" customFormat="1" ht="12.5" x14ac:dyDescent="0.25">
      <c r="A27" s="28" t="s">
        <v>141</v>
      </c>
      <c r="B27" s="28" t="s">
        <v>434</v>
      </c>
      <c r="C27" s="27">
        <v>18600</v>
      </c>
      <c r="D27" s="27">
        <v>18600</v>
      </c>
      <c r="E27" s="34">
        <v>9198.105143091776</v>
      </c>
      <c r="F27" s="34">
        <v>18180.081863606836</v>
      </c>
      <c r="G27" s="34">
        <v>9141.0814300760467</v>
      </c>
      <c r="H27" s="34">
        <v>8877.9678094667688</v>
      </c>
      <c r="I27" s="34" t="s">
        <v>1732</v>
      </c>
      <c r="J27" s="34" t="s">
        <v>1732</v>
      </c>
      <c r="K27" s="34">
        <v>10550.763925988493</v>
      </c>
    </row>
    <row r="28" spans="1:11" s="27" customFormat="1" ht="12.5" x14ac:dyDescent="0.25">
      <c r="A28" s="28" t="s">
        <v>97</v>
      </c>
      <c r="B28" s="28" t="s">
        <v>435</v>
      </c>
      <c r="C28" s="27">
        <v>380</v>
      </c>
      <c r="D28" s="27">
        <v>380</v>
      </c>
      <c r="E28" s="34">
        <v>187.91827711692878</v>
      </c>
      <c r="F28" s="34">
        <v>371.42102732099988</v>
      </c>
      <c r="G28" s="34">
        <v>186.75327652843538</v>
      </c>
      <c r="H28" s="34">
        <v>181.37783696760064</v>
      </c>
      <c r="I28" s="34" t="s">
        <v>1732</v>
      </c>
      <c r="J28" s="34" t="s">
        <v>1732</v>
      </c>
      <c r="K28" s="34">
        <v>2742.091728121125</v>
      </c>
    </row>
    <row r="29" spans="1:11" s="27" customFormat="1" ht="12.5" x14ac:dyDescent="0.25">
      <c r="A29" s="28" t="s">
        <v>97</v>
      </c>
      <c r="B29" s="28" t="s">
        <v>436</v>
      </c>
      <c r="C29" s="27">
        <v>758</v>
      </c>
      <c r="D29" s="27">
        <v>758</v>
      </c>
      <c r="E29" s="34">
        <v>374.8475106700842</v>
      </c>
      <c r="F29" s="34">
        <v>740.88720712978397</v>
      </c>
      <c r="G29" s="34">
        <v>372.52364107514211</v>
      </c>
      <c r="H29" s="34">
        <v>361.80105374063498</v>
      </c>
      <c r="I29" s="34" t="s">
        <v>1732</v>
      </c>
      <c r="J29" s="34" t="s">
        <v>1732</v>
      </c>
      <c r="K29" s="34">
        <v>2766.9788554021902</v>
      </c>
    </row>
    <row r="30" spans="1:11" s="27" customFormat="1" ht="12.5" x14ac:dyDescent="0.25">
      <c r="A30" s="28" t="s">
        <v>97</v>
      </c>
      <c r="B30" s="28" t="s">
        <v>437</v>
      </c>
      <c r="C30" s="27">
        <v>2840</v>
      </c>
      <c r="D30" s="27">
        <v>2840</v>
      </c>
      <c r="E30" s="34">
        <v>1404.4418605580991</v>
      </c>
      <c r="F30" s="34">
        <v>2775.8834673464203</v>
      </c>
      <c r="G30" s="34">
        <v>1395.7350140546223</v>
      </c>
      <c r="H30" s="34">
        <v>1355.5606762841733</v>
      </c>
      <c r="I30" s="34" t="s">
        <v>1732</v>
      </c>
      <c r="J30" s="34" t="s">
        <v>1732</v>
      </c>
      <c r="K30" s="34">
        <v>6678.1680348478212</v>
      </c>
    </row>
    <row r="31" spans="1:11" s="27" customFormat="1" ht="12.5" x14ac:dyDescent="0.25">
      <c r="A31" s="28" t="s">
        <v>97</v>
      </c>
      <c r="B31" s="28" t="s">
        <v>418</v>
      </c>
      <c r="C31" s="27">
        <v>5680</v>
      </c>
      <c r="D31" s="27">
        <v>5680</v>
      </c>
      <c r="E31" s="34">
        <v>2808.8837211161981</v>
      </c>
      <c r="F31" s="34">
        <v>5551.7669346928406</v>
      </c>
      <c r="G31" s="34">
        <v>2791.4700281092446</v>
      </c>
      <c r="H31" s="34">
        <v>2711.1213525683465</v>
      </c>
      <c r="I31" s="34" t="s">
        <v>1732</v>
      </c>
      <c r="J31" s="34" t="s">
        <v>1732</v>
      </c>
      <c r="K31" s="34">
        <v>39777.002209197031</v>
      </c>
    </row>
    <row r="32" spans="1:11" s="27" customFormat="1" ht="12.5" x14ac:dyDescent="0.25">
      <c r="A32" s="28" t="s">
        <v>97</v>
      </c>
      <c r="B32" s="28" t="s">
        <v>438</v>
      </c>
      <c r="C32" s="27">
        <v>11455</v>
      </c>
      <c r="D32" s="27">
        <v>11455</v>
      </c>
      <c r="E32" s="34">
        <v>5664.7470115116284</v>
      </c>
      <c r="F32" s="34">
        <v>11196.38912621593</v>
      </c>
      <c r="G32" s="34">
        <v>5629.6283753505977</v>
      </c>
      <c r="H32" s="34">
        <v>5467.5871643785931</v>
      </c>
      <c r="I32" s="34" t="s">
        <v>1732</v>
      </c>
      <c r="J32" s="34" t="s">
        <v>1732</v>
      </c>
      <c r="K32" s="34">
        <v>69877.53098854977</v>
      </c>
    </row>
    <row r="33" spans="1:11" s="27" customFormat="1" ht="12.5" x14ac:dyDescent="0.25">
      <c r="A33" s="28" t="s">
        <v>97</v>
      </c>
      <c r="B33" s="28" t="s">
        <v>439</v>
      </c>
      <c r="C33" s="27">
        <v>11000</v>
      </c>
      <c r="D33" s="27">
        <v>11000</v>
      </c>
      <c r="E33" s="34">
        <v>5439.7396007532006</v>
      </c>
      <c r="F33" s="34">
        <v>10751.661317186839</v>
      </c>
      <c r="G33" s="34">
        <v>5406.0158995073398</v>
      </c>
      <c r="H33" s="34">
        <v>5250.4110701147556</v>
      </c>
      <c r="I33" s="34" t="s">
        <v>1732</v>
      </c>
      <c r="J33" s="34" t="s">
        <v>1732</v>
      </c>
      <c r="K33" s="34">
        <v>69675.614309335724</v>
      </c>
    </row>
    <row r="34" spans="1:11" s="27" customFormat="1" ht="12.5" x14ac:dyDescent="0.25">
      <c r="A34" s="28" t="s">
        <v>99</v>
      </c>
      <c r="B34" s="28" t="s">
        <v>440</v>
      </c>
      <c r="C34" s="27">
        <v>50</v>
      </c>
      <c r="D34" s="27">
        <v>50</v>
      </c>
      <c r="E34" s="34">
        <v>24.726089094332732</v>
      </c>
      <c r="F34" s="34">
        <v>48.871187805394726</v>
      </c>
      <c r="G34" s="34">
        <v>24.572799543215179</v>
      </c>
      <c r="H34" s="34">
        <v>23.86550486415798</v>
      </c>
      <c r="I34" s="34">
        <v>1834.3999176024738</v>
      </c>
      <c r="J34" s="34">
        <v>3668.7998352049476</v>
      </c>
      <c r="K34" s="34">
        <v>1341.1934767144662</v>
      </c>
    </row>
    <row r="35" spans="1:11" s="27" customFormat="1" ht="12.5" x14ac:dyDescent="0.25">
      <c r="A35" s="28" t="s">
        <v>99</v>
      </c>
      <c r="B35" s="28" t="s">
        <v>441</v>
      </c>
      <c r="C35" s="27">
        <v>50</v>
      </c>
      <c r="D35" s="27">
        <v>50</v>
      </c>
      <c r="E35" s="34">
        <v>24.726089094332732</v>
      </c>
      <c r="F35" s="34">
        <v>48.871187805394726</v>
      </c>
      <c r="G35" s="34">
        <v>24.572799543215179</v>
      </c>
      <c r="H35" s="34">
        <v>23.86550486415798</v>
      </c>
      <c r="I35" s="34">
        <v>5099.6013171569703</v>
      </c>
      <c r="J35" s="34">
        <v>10199.202634313941</v>
      </c>
      <c r="K35" s="34">
        <v>1341.1934767144662</v>
      </c>
    </row>
    <row r="36" spans="1:11" s="27" customFormat="1" ht="12.5" x14ac:dyDescent="0.25">
      <c r="A36" s="28" t="s">
        <v>99</v>
      </c>
      <c r="B36" s="28" t="s">
        <v>427</v>
      </c>
      <c r="C36" s="27">
        <v>50</v>
      </c>
      <c r="D36" s="27">
        <v>50</v>
      </c>
      <c r="E36" s="34">
        <v>24.726089094332732</v>
      </c>
      <c r="F36" s="34">
        <v>48.871187805394726</v>
      </c>
      <c r="G36" s="34">
        <v>24.572799543215179</v>
      </c>
      <c r="H36" s="34">
        <v>23.86550486415798</v>
      </c>
      <c r="I36" s="34">
        <v>2064.4453342730094</v>
      </c>
      <c r="J36" s="34">
        <v>4128.8906685460188</v>
      </c>
      <c r="K36" s="34">
        <v>2330.5542954283687</v>
      </c>
    </row>
    <row r="37" spans="1:11" s="27" customFormat="1" ht="12.5" x14ac:dyDescent="0.25">
      <c r="A37" s="28" t="s">
        <v>99</v>
      </c>
      <c r="B37" s="28" t="s">
        <v>442</v>
      </c>
      <c r="C37" s="27">
        <v>150</v>
      </c>
      <c r="D37" s="27">
        <v>150</v>
      </c>
      <c r="E37" s="34">
        <v>74.178267282998192</v>
      </c>
      <c r="F37" s="34">
        <v>146.61356341618418</v>
      </c>
      <c r="G37" s="34">
        <v>73.718398629645534</v>
      </c>
      <c r="H37" s="34">
        <v>71.596514592473937</v>
      </c>
      <c r="I37" s="34">
        <v>12649.560829460337</v>
      </c>
      <c r="J37" s="34">
        <v>25299.121658920674</v>
      </c>
      <c r="K37" s="34">
        <v>3120.0000000013588</v>
      </c>
    </row>
    <row r="38" spans="1:11" s="27" customFormat="1" ht="12.5" x14ac:dyDescent="0.25">
      <c r="A38" s="28" t="s">
        <v>92</v>
      </c>
      <c r="B38" s="28" t="s">
        <v>435</v>
      </c>
      <c r="C38" s="27">
        <v>50</v>
      </c>
      <c r="D38" s="27">
        <v>50</v>
      </c>
      <c r="E38" s="34">
        <v>24.726089094332732</v>
      </c>
      <c r="F38" s="34">
        <v>48.871187805394726</v>
      </c>
      <c r="G38" s="34">
        <v>24.572799543215179</v>
      </c>
      <c r="H38" s="34">
        <v>23.86550486415798</v>
      </c>
      <c r="I38" s="34" t="s">
        <v>1732</v>
      </c>
      <c r="J38" s="34" t="s">
        <v>1732</v>
      </c>
      <c r="K38" s="34">
        <v>2216.234862521359</v>
      </c>
    </row>
    <row r="39" spans="1:11" s="27" customFormat="1" ht="12.5" x14ac:dyDescent="0.25">
      <c r="A39" s="28" t="s">
        <v>92</v>
      </c>
      <c r="B39" s="28" t="s">
        <v>443</v>
      </c>
      <c r="C39" s="27">
        <v>150</v>
      </c>
      <c r="D39" s="27">
        <v>150</v>
      </c>
      <c r="E39" s="34">
        <v>74.178267282998192</v>
      </c>
      <c r="F39" s="34">
        <v>146.61356341618418</v>
      </c>
      <c r="G39" s="34">
        <v>73.718398629645534</v>
      </c>
      <c r="H39" s="34">
        <v>71.596514592473937</v>
      </c>
      <c r="I39" s="34" t="s">
        <v>1732</v>
      </c>
      <c r="J39" s="34" t="s">
        <v>1732</v>
      </c>
      <c r="K39" s="34">
        <v>6275.4482595613472</v>
      </c>
    </row>
    <row r="40" spans="1:11" s="27" customFormat="1" ht="12.5" x14ac:dyDescent="0.25">
      <c r="A40" s="28" t="s">
        <v>92</v>
      </c>
      <c r="B40" s="28" t="s">
        <v>422</v>
      </c>
      <c r="C40" s="27">
        <v>250</v>
      </c>
      <c r="D40" s="27">
        <v>250</v>
      </c>
      <c r="E40" s="34">
        <v>123.63044547166366</v>
      </c>
      <c r="F40" s="34">
        <v>244.3559390269736</v>
      </c>
      <c r="G40" s="34">
        <v>122.8639977160759</v>
      </c>
      <c r="H40" s="34">
        <v>119.32752432078989</v>
      </c>
      <c r="I40" s="34" t="s">
        <v>1732</v>
      </c>
      <c r="J40" s="34" t="s">
        <v>1732</v>
      </c>
      <c r="K40" s="34">
        <v>14183.383756071707</v>
      </c>
    </row>
    <row r="41" spans="1:11" s="27" customFormat="1" ht="12.5" x14ac:dyDescent="0.25">
      <c r="A41" s="28" t="s">
        <v>92</v>
      </c>
      <c r="B41" s="28" t="s">
        <v>423</v>
      </c>
      <c r="C41" s="27">
        <v>1055</v>
      </c>
      <c r="D41" s="27">
        <v>1055</v>
      </c>
      <c r="E41" s="34">
        <v>521.72047989042062</v>
      </c>
      <c r="F41" s="34">
        <v>1031.1820626938286</v>
      </c>
      <c r="G41" s="34">
        <v>518.48607036184023</v>
      </c>
      <c r="H41" s="34">
        <v>503.56215263373338</v>
      </c>
      <c r="I41" s="34" t="s">
        <v>1732</v>
      </c>
      <c r="J41" s="34" t="s">
        <v>1732</v>
      </c>
      <c r="K41" s="34">
        <v>18741.259437815792</v>
      </c>
    </row>
    <row r="42" spans="1:11" s="27" customFormat="1" ht="12.5" x14ac:dyDescent="0.25">
      <c r="A42" s="28" t="s">
        <v>92</v>
      </c>
      <c r="B42" s="28" t="s">
        <v>434</v>
      </c>
      <c r="C42" s="27">
        <v>1860</v>
      </c>
      <c r="D42" s="27">
        <v>1860</v>
      </c>
      <c r="E42" s="34">
        <v>919.81051430917762</v>
      </c>
      <c r="F42" s="34">
        <v>1818.0081863606836</v>
      </c>
      <c r="G42" s="34">
        <v>914.10814300760478</v>
      </c>
      <c r="H42" s="34">
        <v>887.7967809466769</v>
      </c>
      <c r="I42" s="34" t="s">
        <v>1732</v>
      </c>
      <c r="J42" s="34" t="s">
        <v>1732</v>
      </c>
      <c r="K42" s="34">
        <v>33749.376121135974</v>
      </c>
    </row>
    <row r="43" spans="1:11" s="27" customFormat="1" ht="12.5" x14ac:dyDescent="0.25">
      <c r="A43" s="28" t="s">
        <v>94</v>
      </c>
      <c r="B43" s="28" t="s">
        <v>421</v>
      </c>
      <c r="C43" s="27">
        <v>490</v>
      </c>
      <c r="D43" s="27">
        <v>490</v>
      </c>
      <c r="E43" s="34">
        <v>242.31567312446074</v>
      </c>
      <c r="F43" s="34">
        <v>478.9376404928683</v>
      </c>
      <c r="G43" s="34">
        <v>240.81343552350876</v>
      </c>
      <c r="H43" s="34">
        <v>233.88194766874821</v>
      </c>
      <c r="I43" s="34" t="s">
        <v>1732</v>
      </c>
      <c r="J43" s="34" t="s">
        <v>1732</v>
      </c>
      <c r="K43" s="34">
        <v>895.50678158984806</v>
      </c>
    </row>
    <row r="44" spans="1:11" s="27" customFormat="1" ht="12.5" x14ac:dyDescent="0.25">
      <c r="A44" s="28" t="s">
        <v>94</v>
      </c>
      <c r="B44" s="28" t="s">
        <v>422</v>
      </c>
      <c r="C44" s="27">
        <v>890</v>
      </c>
      <c r="D44" s="27">
        <v>890</v>
      </c>
      <c r="E44" s="34">
        <v>440.1243858791226</v>
      </c>
      <c r="F44" s="34">
        <v>869.90714293602605</v>
      </c>
      <c r="G44" s="34">
        <v>437.39583186923022</v>
      </c>
      <c r="H44" s="34">
        <v>424.80598658201205</v>
      </c>
      <c r="I44" s="34" t="s">
        <v>1732</v>
      </c>
      <c r="J44" s="34" t="s">
        <v>1732</v>
      </c>
      <c r="K44" s="34">
        <v>959.51744102636133</v>
      </c>
    </row>
    <row r="45" spans="1:11" s="27" customFormat="1" ht="12.5" x14ac:dyDescent="0.25">
      <c r="A45" s="28" t="s">
        <v>94</v>
      </c>
      <c r="B45" s="28" t="s">
        <v>423</v>
      </c>
      <c r="C45" s="27">
        <v>1190</v>
      </c>
      <c r="D45" s="27">
        <v>1190</v>
      </c>
      <c r="E45" s="34">
        <v>588.48092044511907</v>
      </c>
      <c r="F45" s="34">
        <v>1163.1342697683945</v>
      </c>
      <c r="G45" s="34">
        <v>584.83262912852138</v>
      </c>
      <c r="H45" s="34">
        <v>567.99901576695993</v>
      </c>
      <c r="I45" s="34" t="s">
        <v>1732</v>
      </c>
      <c r="J45" s="34" t="s">
        <v>1732</v>
      </c>
      <c r="K45" s="34">
        <v>1133.8722999176671</v>
      </c>
    </row>
    <row r="46" spans="1:11" s="27" customFormat="1" ht="12.5" x14ac:dyDescent="0.25">
      <c r="A46" s="28" t="s">
        <v>94</v>
      </c>
      <c r="B46" s="28" t="s">
        <v>434</v>
      </c>
      <c r="C46" s="27">
        <v>4800</v>
      </c>
      <c r="D46" s="27">
        <v>4800</v>
      </c>
      <c r="E46" s="34">
        <v>2373.7045530559421</v>
      </c>
      <c r="F46" s="34">
        <v>4691.6340293178937</v>
      </c>
      <c r="G46" s="34">
        <v>2358.9887561486571</v>
      </c>
      <c r="H46" s="34">
        <v>2291.088466959166</v>
      </c>
      <c r="I46" s="34" t="s">
        <v>1732</v>
      </c>
      <c r="J46" s="34" t="s">
        <v>1732</v>
      </c>
      <c r="K46" s="34">
        <v>2437.1384188956267</v>
      </c>
    </row>
    <row r="47" spans="1:11" s="27" customFormat="1" ht="12.5" x14ac:dyDescent="0.25">
      <c r="A47" s="28" t="s">
        <v>127</v>
      </c>
      <c r="B47" s="28" t="s">
        <v>444</v>
      </c>
      <c r="C47" s="27">
        <v>640</v>
      </c>
      <c r="D47" s="27">
        <v>640</v>
      </c>
      <c r="E47" s="34">
        <v>316.49394040745898</v>
      </c>
      <c r="F47" s="34">
        <v>625.55120390905245</v>
      </c>
      <c r="G47" s="34">
        <v>314.53183415315431</v>
      </c>
      <c r="H47" s="34">
        <v>305.47846226122215</v>
      </c>
      <c r="I47" s="34" t="s">
        <v>1732</v>
      </c>
      <c r="J47" s="34" t="s">
        <v>1732</v>
      </c>
      <c r="K47" s="34">
        <v>734.46495476819291</v>
      </c>
    </row>
    <row r="48" spans="1:11" s="27" customFormat="1" ht="12.5" x14ac:dyDescent="0.25">
      <c r="A48" s="28" t="s">
        <v>127</v>
      </c>
      <c r="B48" s="28" t="s">
        <v>445</v>
      </c>
      <c r="C48" s="27">
        <v>3100</v>
      </c>
      <c r="D48" s="27">
        <v>3100</v>
      </c>
      <c r="E48" s="34">
        <v>1533.0175238486295</v>
      </c>
      <c r="F48" s="34">
        <v>3030.0136439344728</v>
      </c>
      <c r="G48" s="34">
        <v>1523.5135716793411</v>
      </c>
      <c r="H48" s="34">
        <v>1479.6613015777948</v>
      </c>
      <c r="I48" s="34" t="s">
        <v>1732</v>
      </c>
      <c r="J48" s="34" t="s">
        <v>1732</v>
      </c>
      <c r="K48" s="34">
        <v>1153.6588907675689</v>
      </c>
    </row>
    <row r="49" spans="1:11" s="27" customFormat="1" ht="12.5" x14ac:dyDescent="0.25">
      <c r="A49" s="28" t="s">
        <v>127</v>
      </c>
      <c r="B49" s="28" t="s">
        <v>446</v>
      </c>
      <c r="C49" s="27">
        <v>6350</v>
      </c>
      <c r="D49" s="27">
        <v>6350</v>
      </c>
      <c r="E49" s="34">
        <v>3140.2133149802571</v>
      </c>
      <c r="F49" s="34">
        <v>6206.6408512851294</v>
      </c>
      <c r="G49" s="34">
        <v>3120.7455419883277</v>
      </c>
      <c r="H49" s="34">
        <v>3030.9191177480634</v>
      </c>
      <c r="I49" s="34" t="s">
        <v>1732</v>
      </c>
      <c r="J49" s="34" t="s">
        <v>1732</v>
      </c>
      <c r="K49" s="34">
        <v>2183.1299836701774</v>
      </c>
    </row>
    <row r="50" spans="1:11" s="27" customFormat="1" ht="12.5" x14ac:dyDescent="0.25">
      <c r="A50" s="28" t="s">
        <v>127</v>
      </c>
      <c r="B50" s="28" t="s">
        <v>447</v>
      </c>
      <c r="C50" s="27">
        <v>7600</v>
      </c>
      <c r="D50" s="27">
        <v>7600</v>
      </c>
      <c r="E50" s="34">
        <v>3758.3655423385749</v>
      </c>
      <c r="F50" s="34">
        <v>7428.4205464199977</v>
      </c>
      <c r="G50" s="34">
        <v>3735.0655305687073</v>
      </c>
      <c r="H50" s="34">
        <v>3627.5567393520128</v>
      </c>
      <c r="I50" s="34" t="s">
        <v>1732</v>
      </c>
      <c r="J50" s="34" t="s">
        <v>1732</v>
      </c>
      <c r="K50" s="34">
        <v>4728.1560187061259</v>
      </c>
    </row>
    <row r="51" spans="1:11" s="27" customFormat="1" ht="12.5" x14ac:dyDescent="0.25">
      <c r="A51" s="28" t="s">
        <v>118</v>
      </c>
      <c r="B51" s="28" t="s">
        <v>448</v>
      </c>
      <c r="C51" s="27">
        <v>590</v>
      </c>
      <c r="D51" s="27">
        <v>590</v>
      </c>
      <c r="E51" s="34">
        <v>291.76785131312619</v>
      </c>
      <c r="F51" s="34">
        <v>576.68001610365775</v>
      </c>
      <c r="G51" s="34">
        <v>289.95903460993912</v>
      </c>
      <c r="H51" s="34">
        <v>281.61295739706418</v>
      </c>
      <c r="I51" s="34" t="s">
        <v>1732</v>
      </c>
      <c r="J51" s="34" t="s">
        <v>1732</v>
      </c>
      <c r="K51" s="34">
        <v>1200.0000000000018</v>
      </c>
    </row>
    <row r="52" spans="1:11" s="27" customFormat="1" ht="12.5" x14ac:dyDescent="0.25">
      <c r="A52" s="28" t="s">
        <v>183</v>
      </c>
      <c r="B52" s="28" t="s">
        <v>448</v>
      </c>
      <c r="C52" s="27">
        <v>117.5</v>
      </c>
      <c r="D52" s="27">
        <v>117.5</v>
      </c>
      <c r="E52" s="34">
        <v>58.106309371681924</v>
      </c>
      <c r="F52" s="34">
        <v>114.84729134267759</v>
      </c>
      <c r="G52" s="34">
        <v>57.746078926555676</v>
      </c>
      <c r="H52" s="34">
        <v>56.083936430771253</v>
      </c>
      <c r="I52" s="34" t="s">
        <v>1732</v>
      </c>
      <c r="J52" s="34" t="s">
        <v>1732</v>
      </c>
      <c r="K52" s="34">
        <v>1433.1766101067697</v>
      </c>
    </row>
    <row r="53" spans="1:11" s="27" customFormat="1" ht="12.5" x14ac:dyDescent="0.25">
      <c r="A53" s="28" t="s">
        <v>120</v>
      </c>
      <c r="B53" s="28" t="s">
        <v>448</v>
      </c>
      <c r="C53" s="27">
        <v>1393</v>
      </c>
      <c r="D53" s="27">
        <v>1393</v>
      </c>
      <c r="E53" s="34">
        <v>688.86884216810995</v>
      </c>
      <c r="F53" s="34">
        <v>1361.5512922582968</v>
      </c>
      <c r="G53" s="34">
        <v>684.59819527397497</v>
      </c>
      <c r="H53" s="34">
        <v>664.89296551544135</v>
      </c>
      <c r="I53" s="34">
        <v>2065.6022965871507</v>
      </c>
      <c r="J53" s="34">
        <v>4131.2045931743014</v>
      </c>
      <c r="K53" s="34">
        <v>1920.0000000013629</v>
      </c>
    </row>
    <row r="54" spans="1:11" s="27" customFormat="1" ht="12.5" x14ac:dyDescent="0.25">
      <c r="A54" s="28" t="s">
        <v>129</v>
      </c>
      <c r="B54" s="28" t="s">
        <v>421</v>
      </c>
      <c r="C54" s="27">
        <v>188</v>
      </c>
      <c r="D54" s="27">
        <v>188</v>
      </c>
      <c r="E54" s="34">
        <v>92.970094994691067</v>
      </c>
      <c r="F54" s="34">
        <v>183.75566614828415</v>
      </c>
      <c r="G54" s="34">
        <v>92.393726282489084</v>
      </c>
      <c r="H54" s="34">
        <v>89.734298289234005</v>
      </c>
      <c r="I54" s="34" t="s">
        <v>1732</v>
      </c>
      <c r="J54" s="34" t="s">
        <v>1732</v>
      </c>
      <c r="K54" s="34">
        <v>1615.7324707079547</v>
      </c>
    </row>
    <row r="55" spans="1:11" s="27" customFormat="1" ht="12.5" x14ac:dyDescent="0.25">
      <c r="A55" s="28" t="s">
        <v>129</v>
      </c>
      <c r="B55" s="28" t="s">
        <v>422</v>
      </c>
      <c r="C55" s="27">
        <v>700</v>
      </c>
      <c r="D55" s="27">
        <v>700</v>
      </c>
      <c r="E55" s="34">
        <v>346.16524732065824</v>
      </c>
      <c r="F55" s="34">
        <v>684.19662927552611</v>
      </c>
      <c r="G55" s="34">
        <v>344.01919360501256</v>
      </c>
      <c r="H55" s="34">
        <v>334.11706809821175</v>
      </c>
      <c r="I55" s="34" t="s">
        <v>1732</v>
      </c>
      <c r="J55" s="34" t="s">
        <v>1732</v>
      </c>
      <c r="K55" s="34">
        <v>1637.3101727297831</v>
      </c>
    </row>
    <row r="56" spans="1:11" s="27" customFormat="1" ht="12.5" x14ac:dyDescent="0.25">
      <c r="A56" s="28" t="s">
        <v>129</v>
      </c>
      <c r="B56" s="28" t="s">
        <v>423</v>
      </c>
      <c r="C56" s="27">
        <v>1012</v>
      </c>
      <c r="D56" s="27">
        <v>1012</v>
      </c>
      <c r="E56" s="34">
        <v>500.45604326929447</v>
      </c>
      <c r="F56" s="34">
        <v>989.15284118118916</v>
      </c>
      <c r="G56" s="34">
        <v>497.35346275467526</v>
      </c>
      <c r="H56" s="34">
        <v>483.03781845055749</v>
      </c>
      <c r="I56" s="34" t="s">
        <v>1732</v>
      </c>
      <c r="J56" s="34" t="s">
        <v>1732</v>
      </c>
      <c r="K56" s="34">
        <v>1722.3738999564589</v>
      </c>
    </row>
    <row r="57" spans="1:11" s="27" customFormat="1" ht="12.5" x14ac:dyDescent="0.25">
      <c r="A57" s="28" t="s">
        <v>129</v>
      </c>
      <c r="B57" s="28" t="s">
        <v>449</v>
      </c>
      <c r="C57" s="27">
        <v>2680</v>
      </c>
      <c r="D57" s="27">
        <v>2680</v>
      </c>
      <c r="E57" s="34">
        <v>1325.3183754562344</v>
      </c>
      <c r="F57" s="34">
        <v>2619.4956663691573</v>
      </c>
      <c r="G57" s="34">
        <v>1317.1020555163336</v>
      </c>
      <c r="H57" s="34">
        <v>1279.1910607188677</v>
      </c>
      <c r="I57" s="34" t="s">
        <v>1732</v>
      </c>
      <c r="J57" s="34" t="s">
        <v>1732</v>
      </c>
      <c r="K57" s="34">
        <v>2282.3165894262206</v>
      </c>
    </row>
    <row r="58" spans="1:11" s="27" customFormat="1" ht="12.5" x14ac:dyDescent="0.25">
      <c r="A58" s="28" t="s">
        <v>129</v>
      </c>
      <c r="B58" s="28" t="s">
        <v>450</v>
      </c>
      <c r="C58" s="27">
        <v>2680</v>
      </c>
      <c r="D58" s="27">
        <v>2680</v>
      </c>
      <c r="E58" s="34">
        <v>1325.3183754562344</v>
      </c>
      <c r="F58" s="34">
        <v>2619.4956663691573</v>
      </c>
      <c r="G58" s="34">
        <v>1317.1020555163336</v>
      </c>
      <c r="H58" s="34">
        <v>1279.1910607188677</v>
      </c>
      <c r="I58" s="34" t="s">
        <v>1732</v>
      </c>
      <c r="J58" s="34" t="s">
        <v>1732</v>
      </c>
      <c r="K58" s="34">
        <v>3043.6104426362258</v>
      </c>
    </row>
    <row r="59" spans="1:11" s="27" customFormat="1" ht="12.5" x14ac:dyDescent="0.25">
      <c r="A59" s="28" t="s">
        <v>129</v>
      </c>
      <c r="B59" s="28" t="s">
        <v>451</v>
      </c>
      <c r="C59" s="27">
        <v>3380</v>
      </c>
      <c r="D59" s="27">
        <v>3380</v>
      </c>
      <c r="E59" s="34">
        <v>1671.4836227768926</v>
      </c>
      <c r="F59" s="34">
        <v>3303.6922956446833</v>
      </c>
      <c r="G59" s="34">
        <v>1661.1212491213462</v>
      </c>
      <c r="H59" s="34">
        <v>1613.3081288170795</v>
      </c>
      <c r="I59" s="34" t="s">
        <v>1732</v>
      </c>
      <c r="J59" s="34" t="s">
        <v>1732</v>
      </c>
      <c r="K59" s="34">
        <v>4277.2150244451877</v>
      </c>
    </row>
    <row r="60" spans="1:11" s="27" customFormat="1" ht="12.5" x14ac:dyDescent="0.25">
      <c r="A60" s="28" t="s">
        <v>129</v>
      </c>
      <c r="B60" s="28" t="s">
        <v>452</v>
      </c>
      <c r="C60" s="27">
        <v>3940</v>
      </c>
      <c r="D60" s="27">
        <v>3940</v>
      </c>
      <c r="E60" s="34">
        <v>1948.4158206334193</v>
      </c>
      <c r="F60" s="34">
        <v>3851.0495990651043</v>
      </c>
      <c r="G60" s="34">
        <v>1936.3366040053561</v>
      </c>
      <c r="H60" s="34">
        <v>1880.6017832956491</v>
      </c>
      <c r="I60" s="34" t="s">
        <v>1732</v>
      </c>
      <c r="J60" s="34" t="s">
        <v>1732</v>
      </c>
      <c r="K60" s="34">
        <v>5937.7802024849061</v>
      </c>
    </row>
    <row r="61" spans="1:11" s="27" customFormat="1" ht="12.5" x14ac:dyDescent="0.25">
      <c r="A61" s="28" t="s">
        <v>129</v>
      </c>
      <c r="B61" s="28" t="s">
        <v>420</v>
      </c>
      <c r="C61" s="27">
        <v>7600</v>
      </c>
      <c r="D61" s="27">
        <v>7600</v>
      </c>
      <c r="E61" s="34">
        <v>3758.3655423385749</v>
      </c>
      <c r="F61" s="34">
        <v>7428.4205464199977</v>
      </c>
      <c r="G61" s="34">
        <v>3735.0655305687073</v>
      </c>
      <c r="H61" s="34">
        <v>3627.5567393520128</v>
      </c>
      <c r="I61" s="34" t="s">
        <v>1732</v>
      </c>
      <c r="J61" s="34" t="s">
        <v>1732</v>
      </c>
      <c r="K61" s="34">
        <v>7311.79434663132</v>
      </c>
    </row>
    <row r="62" spans="1:11" s="27" customFormat="1" ht="12.5" x14ac:dyDescent="0.25">
      <c r="A62" s="28" t="s">
        <v>134</v>
      </c>
      <c r="B62" s="28" t="s">
        <v>426</v>
      </c>
      <c r="C62" s="27">
        <v>188</v>
      </c>
      <c r="D62" s="27">
        <v>188</v>
      </c>
      <c r="E62" s="34">
        <v>92.970094994691067</v>
      </c>
      <c r="F62" s="34">
        <v>183.75566614828415</v>
      </c>
      <c r="G62" s="34">
        <v>92.393726282489084</v>
      </c>
      <c r="H62" s="34">
        <v>89.734298289234005</v>
      </c>
      <c r="I62" s="34" t="s">
        <v>1732</v>
      </c>
      <c r="J62" s="34" t="s">
        <v>1732</v>
      </c>
      <c r="K62" s="34">
        <v>3223.2790215114123</v>
      </c>
    </row>
    <row r="63" spans="1:11" s="27" customFormat="1" ht="12.5" x14ac:dyDescent="0.25">
      <c r="A63" s="28" t="s">
        <v>134</v>
      </c>
      <c r="B63" s="28" t="s">
        <v>453</v>
      </c>
      <c r="C63" s="27">
        <v>188</v>
      </c>
      <c r="D63" s="27">
        <v>188</v>
      </c>
      <c r="E63" s="34">
        <v>92.970094994691067</v>
      </c>
      <c r="F63" s="34">
        <v>183.75566614828415</v>
      </c>
      <c r="G63" s="34">
        <v>92.393726282489084</v>
      </c>
      <c r="H63" s="34">
        <v>89.734298289234005</v>
      </c>
      <c r="I63" s="34" t="s">
        <v>1732</v>
      </c>
      <c r="J63" s="34" t="s">
        <v>1732</v>
      </c>
      <c r="K63" s="34">
        <v>3118.6901862735708</v>
      </c>
    </row>
    <row r="64" spans="1:11" s="27" customFormat="1" ht="12.5" x14ac:dyDescent="0.25">
      <c r="A64" s="28" t="s">
        <v>145</v>
      </c>
      <c r="B64" s="28" t="s">
        <v>435</v>
      </c>
      <c r="C64" s="27">
        <v>1010</v>
      </c>
      <c r="D64" s="27">
        <v>1010</v>
      </c>
      <c r="E64" s="34">
        <v>499.46699970552118</v>
      </c>
      <c r="F64" s="34">
        <v>987.19799366897337</v>
      </c>
      <c r="G64" s="34">
        <v>496.37055077294667</v>
      </c>
      <c r="H64" s="34">
        <v>482.08319825599125</v>
      </c>
      <c r="I64" s="34" t="s">
        <v>1732</v>
      </c>
      <c r="J64" s="34" t="s">
        <v>1732</v>
      </c>
      <c r="K64" s="34">
        <v>2926.010973567958</v>
      </c>
    </row>
    <row r="65" spans="1:11" s="27" customFormat="1" ht="12.5" x14ac:dyDescent="0.25">
      <c r="A65" s="28" t="s">
        <v>145</v>
      </c>
      <c r="B65" s="28" t="s">
        <v>454</v>
      </c>
      <c r="C65" s="27">
        <v>4200</v>
      </c>
      <c r="D65" s="27">
        <v>4200</v>
      </c>
      <c r="E65" s="34">
        <v>2076.9914839239495</v>
      </c>
      <c r="F65" s="34">
        <v>4105.1797756531569</v>
      </c>
      <c r="G65" s="34">
        <v>2064.1151616300754</v>
      </c>
      <c r="H65" s="34">
        <v>2004.7024085892704</v>
      </c>
      <c r="I65" s="34" t="s">
        <v>1732</v>
      </c>
      <c r="J65" s="34" t="s">
        <v>1732</v>
      </c>
      <c r="K65" s="34">
        <v>6885.923627839511</v>
      </c>
    </row>
    <row r="66" spans="1:11" s="27" customFormat="1" ht="12.5" x14ac:dyDescent="0.25">
      <c r="A66" s="28" t="s">
        <v>145</v>
      </c>
      <c r="B66" s="28" t="s">
        <v>455</v>
      </c>
      <c r="C66" s="27">
        <v>5300</v>
      </c>
      <c r="D66" s="27">
        <v>5300</v>
      </c>
      <c r="E66" s="34">
        <v>2620.9654439992696</v>
      </c>
      <c r="F66" s="34">
        <v>5180.3459073718404</v>
      </c>
      <c r="G66" s="34">
        <v>2604.7167515808092</v>
      </c>
      <c r="H66" s="34">
        <v>2529.7435156007459</v>
      </c>
      <c r="I66" s="34" t="s">
        <v>1732</v>
      </c>
      <c r="J66" s="34" t="s">
        <v>1732</v>
      </c>
      <c r="K66" s="34">
        <v>11849.742206024228</v>
      </c>
    </row>
    <row r="67" spans="1:11" s="27" customFormat="1" ht="12.5" x14ac:dyDescent="0.25">
      <c r="A67" s="28" t="s">
        <v>145</v>
      </c>
      <c r="B67" s="28" t="s">
        <v>456</v>
      </c>
      <c r="C67" s="27">
        <v>14100</v>
      </c>
      <c r="D67" s="27">
        <v>14100</v>
      </c>
      <c r="E67" s="34">
        <v>6972.7571246018306</v>
      </c>
      <c r="F67" s="34">
        <v>13781.674961121311</v>
      </c>
      <c r="G67" s="34">
        <v>6929.5294711866809</v>
      </c>
      <c r="H67" s="34">
        <v>6730.0723716925504</v>
      </c>
      <c r="I67" s="34" t="s">
        <v>1732</v>
      </c>
      <c r="J67" s="34" t="s">
        <v>1732</v>
      </c>
      <c r="K67" s="34">
        <v>19816.366359028703</v>
      </c>
    </row>
    <row r="68" spans="1:11" s="27" customFormat="1" ht="12.5" x14ac:dyDescent="0.25">
      <c r="A68" s="28" t="s">
        <v>89</v>
      </c>
      <c r="B68" s="28" t="s">
        <v>421</v>
      </c>
      <c r="C68" s="27">
        <v>490</v>
      </c>
      <c r="D68" s="27">
        <v>490</v>
      </c>
      <c r="E68" s="34">
        <v>242.31567312446074</v>
      </c>
      <c r="F68" s="34">
        <v>478.9376404928683</v>
      </c>
      <c r="G68" s="34">
        <v>240.81343552350876</v>
      </c>
      <c r="H68" s="34">
        <v>233.88194766874821</v>
      </c>
      <c r="I68" s="34" t="s">
        <v>1732</v>
      </c>
      <c r="J68" s="34" t="s">
        <v>1732</v>
      </c>
      <c r="K68" s="34">
        <v>4096.0391676317367</v>
      </c>
    </row>
    <row r="69" spans="1:11" s="27" customFormat="1" ht="12.5" x14ac:dyDescent="0.25">
      <c r="A69" s="28" t="s">
        <v>89</v>
      </c>
      <c r="B69" s="28" t="s">
        <v>422</v>
      </c>
      <c r="C69" s="27">
        <v>1670</v>
      </c>
      <c r="D69" s="27">
        <v>1670</v>
      </c>
      <c r="E69" s="34">
        <v>825.85137575071326</v>
      </c>
      <c r="F69" s="34">
        <v>1632.2976727001837</v>
      </c>
      <c r="G69" s="34">
        <v>820.73150474338695</v>
      </c>
      <c r="H69" s="34">
        <v>797.1078624628766</v>
      </c>
      <c r="I69" s="34" t="s">
        <v>1732</v>
      </c>
      <c r="J69" s="34" t="s">
        <v>1732</v>
      </c>
      <c r="K69" s="34">
        <v>4107.2220014909171</v>
      </c>
    </row>
    <row r="70" spans="1:11" s="27" customFormat="1" ht="12.5" x14ac:dyDescent="0.25">
      <c r="A70" s="28" t="s">
        <v>89</v>
      </c>
      <c r="B70" s="28" t="s">
        <v>457</v>
      </c>
      <c r="C70" s="27">
        <v>1190</v>
      </c>
      <c r="D70" s="27">
        <v>1190</v>
      </c>
      <c r="E70" s="34">
        <v>588.48092044511907</v>
      </c>
      <c r="F70" s="34">
        <v>1163.1342697683945</v>
      </c>
      <c r="G70" s="34">
        <v>584.83262912852138</v>
      </c>
      <c r="H70" s="34">
        <v>567.99901576695993</v>
      </c>
      <c r="I70" s="34" t="s">
        <v>1732</v>
      </c>
      <c r="J70" s="34" t="s">
        <v>1732</v>
      </c>
      <c r="K70" s="34">
        <v>5437.9631747993435</v>
      </c>
    </row>
    <row r="71" spans="1:11" s="27" customFormat="1" ht="12.5" x14ac:dyDescent="0.25">
      <c r="A71" s="28" t="s">
        <v>89</v>
      </c>
      <c r="B71" s="28" t="s">
        <v>458</v>
      </c>
      <c r="C71" s="27">
        <v>4800</v>
      </c>
      <c r="D71" s="27">
        <v>4800</v>
      </c>
      <c r="E71" s="34">
        <v>2373.7045530559421</v>
      </c>
      <c r="F71" s="34">
        <v>4691.6340293178937</v>
      </c>
      <c r="G71" s="34">
        <v>2358.9887561486571</v>
      </c>
      <c r="H71" s="34">
        <v>2291.088466959166</v>
      </c>
      <c r="I71" s="34" t="s">
        <v>1732</v>
      </c>
      <c r="J71" s="34" t="s">
        <v>1732</v>
      </c>
      <c r="K71" s="34">
        <v>6711.5750218700196</v>
      </c>
    </row>
    <row r="72" spans="1:11" s="27" customFormat="1" ht="12.5" x14ac:dyDescent="0.25">
      <c r="A72" s="28" t="s">
        <v>106</v>
      </c>
      <c r="B72" s="28" t="s">
        <v>448</v>
      </c>
      <c r="C72" s="27">
        <v>117.5</v>
      </c>
      <c r="D72" s="27">
        <v>117.5</v>
      </c>
      <c r="E72" s="34">
        <v>58.106309371681917</v>
      </c>
      <c r="F72" s="34">
        <v>114.84729134267759</v>
      </c>
      <c r="G72" s="34">
        <v>57.746078926555668</v>
      </c>
      <c r="H72" s="34">
        <v>56.083936430771246</v>
      </c>
      <c r="I72" s="34">
        <v>2188.0960005662137</v>
      </c>
      <c r="J72" s="34">
        <v>4376.1920011324273</v>
      </c>
      <c r="K72" s="34">
        <v>1319.9999999997292</v>
      </c>
    </row>
    <row r="73" spans="1:11" s="27" customFormat="1" ht="12.5" x14ac:dyDescent="0.25">
      <c r="A73" s="28" t="s">
        <v>374</v>
      </c>
      <c r="B73" s="28" t="s">
        <v>448</v>
      </c>
      <c r="C73" s="27">
        <v>117.5</v>
      </c>
      <c r="D73" s="27">
        <v>117.5</v>
      </c>
      <c r="E73" s="34">
        <v>58.106309371681924</v>
      </c>
      <c r="F73" s="34">
        <v>114.84729134267759</v>
      </c>
      <c r="G73" s="34">
        <v>57.746078926555676</v>
      </c>
      <c r="H73" s="34">
        <v>56.083936430771253</v>
      </c>
      <c r="I73" s="34" t="s">
        <v>1732</v>
      </c>
      <c r="J73" s="34" t="s">
        <v>1732</v>
      </c>
      <c r="K73" s="34">
        <v>664.50263674340044</v>
      </c>
    </row>
    <row r="74" spans="1:11" s="27" customFormat="1" ht="12.5" x14ac:dyDescent="0.25">
      <c r="A74" s="28" t="s">
        <v>87</v>
      </c>
      <c r="B74" s="28" t="s">
        <v>459</v>
      </c>
      <c r="C74" s="27">
        <v>1670</v>
      </c>
      <c r="D74" s="27">
        <v>1670</v>
      </c>
      <c r="E74" s="34">
        <v>825.85137575071326</v>
      </c>
      <c r="F74" s="34">
        <v>1632.2976727001837</v>
      </c>
      <c r="G74" s="34">
        <v>820.73150474338695</v>
      </c>
      <c r="H74" s="34">
        <v>797.1078624628766</v>
      </c>
      <c r="I74" s="34" t="s">
        <v>1732</v>
      </c>
      <c r="J74" s="34" t="s">
        <v>1732</v>
      </c>
      <c r="K74" s="34">
        <v>3930.1577068698807</v>
      </c>
    </row>
    <row r="75" spans="1:11" s="27" customFormat="1" ht="12.5" x14ac:dyDescent="0.25">
      <c r="A75" s="28" t="s">
        <v>87</v>
      </c>
      <c r="B75" s="28" t="s">
        <v>460</v>
      </c>
      <c r="C75" s="27">
        <v>1190</v>
      </c>
      <c r="D75" s="27">
        <v>1190</v>
      </c>
      <c r="E75" s="34">
        <v>588.48092044511907</v>
      </c>
      <c r="F75" s="34">
        <v>1163.1342697683945</v>
      </c>
      <c r="G75" s="34">
        <v>584.83262912852138</v>
      </c>
      <c r="H75" s="34">
        <v>567.99901576695993</v>
      </c>
      <c r="I75" s="34" t="s">
        <v>1732</v>
      </c>
      <c r="J75" s="34" t="s">
        <v>1732</v>
      </c>
      <c r="K75" s="34">
        <v>3714.7019859801521</v>
      </c>
    </row>
    <row r="76" spans="1:11" s="27" customFormat="1" ht="12.5" x14ac:dyDescent="0.25">
      <c r="A76" s="28" t="s">
        <v>87</v>
      </c>
      <c r="B76" s="28" t="s">
        <v>1738</v>
      </c>
      <c r="C76" s="27">
        <v>3300</v>
      </c>
      <c r="D76" s="27">
        <v>3300</v>
      </c>
      <c r="E76" s="34">
        <v>1631.9218802259602</v>
      </c>
      <c r="F76" s="34">
        <v>3225.4983951560516</v>
      </c>
      <c r="G76" s="34">
        <v>1621.8047698522021</v>
      </c>
      <c r="H76" s="34">
        <v>1575.1233210344267</v>
      </c>
      <c r="I76" s="34" t="s">
        <v>1732</v>
      </c>
      <c r="J76" s="34" t="s">
        <v>1732</v>
      </c>
      <c r="K76" s="34">
        <v>3735.4068349965328</v>
      </c>
    </row>
    <row r="77" spans="1:11" s="27" customFormat="1" ht="12.5" x14ac:dyDescent="0.25">
      <c r="A77" s="28" t="s">
        <v>198</v>
      </c>
      <c r="B77" s="28" t="s">
        <v>448</v>
      </c>
      <c r="C77" s="27">
        <v>60</v>
      </c>
      <c r="D77" s="27">
        <v>60</v>
      </c>
      <c r="E77" s="34">
        <v>29.671306913199277</v>
      </c>
      <c r="F77" s="34">
        <v>58.645425366473667</v>
      </c>
      <c r="G77" s="34">
        <v>29.487359451858214</v>
      </c>
      <c r="H77" s="34">
        <v>28.638605836989576</v>
      </c>
      <c r="I77" s="34" t="s">
        <v>1732</v>
      </c>
      <c r="J77" s="34" t="s">
        <v>1732</v>
      </c>
      <c r="K77" s="34">
        <v>780.00000000020839</v>
      </c>
    </row>
    <row r="78" spans="1:11" s="27" customFormat="1" ht="12.5" x14ac:dyDescent="0.25"/>
    <row r="79" spans="1:11" s="27" customFormat="1" ht="12.5" x14ac:dyDescent="0.25">
      <c r="A79" s="27" t="s">
        <v>1733</v>
      </c>
    </row>
    <row r="80" spans="1:11"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CDE9-4A5F-4F65-819B-495DAEFD945C}">
  <sheetPr codeName="Sheet45"/>
  <dimension ref="A1:J311"/>
  <sheetViews>
    <sheetView topLeftCell="A41" workbookViewId="0">
      <selection activeCell="K20" sqref="K20"/>
    </sheetView>
  </sheetViews>
  <sheetFormatPr defaultRowHeight="14" x14ac:dyDescent="0.3"/>
  <cols>
    <col min="1" max="1" width="21.81640625" style="1" customWidth="1"/>
    <col min="2" max="2" width="14" style="1" customWidth="1"/>
    <col min="3" max="4" width="12.1796875" style="1" bestFit="1" customWidth="1"/>
    <col min="5" max="5" width="14.54296875" style="1" bestFit="1" customWidth="1"/>
    <col min="6" max="7" width="13.54296875" style="1" bestFit="1" customWidth="1"/>
    <col min="8" max="8" width="14.54296875" style="1" bestFit="1" customWidth="1"/>
    <col min="9" max="10" width="18.81640625" style="1" customWidth="1"/>
    <col min="11" max="16384" width="8.7265625" style="1"/>
  </cols>
  <sheetData>
    <row r="1" spans="1:10" ht="25" x14ac:dyDescent="0.3">
      <c r="A1" s="6" t="s">
        <v>1730</v>
      </c>
    </row>
    <row r="2" spans="1:10" s="27" customFormat="1" ht="13" x14ac:dyDescent="0.3">
      <c r="A2" s="29"/>
    </row>
    <row r="3" spans="1:10" s="27" customFormat="1" ht="12.5" x14ac:dyDescent="0.25">
      <c r="A3" s="27" t="s">
        <v>1734</v>
      </c>
    </row>
    <row r="4" spans="1:10" s="27" customFormat="1" ht="12.5" x14ac:dyDescent="0.25">
      <c r="A4" s="27" t="s">
        <v>1731</v>
      </c>
    </row>
    <row r="5" spans="1:10" s="27" customFormat="1" ht="13" x14ac:dyDescent="0.3">
      <c r="A5" s="29"/>
      <c r="B5" s="29"/>
      <c r="C5" s="29"/>
      <c r="D5" s="29"/>
      <c r="E5" s="29"/>
      <c r="F5" s="29"/>
      <c r="G5" s="29"/>
      <c r="H5" s="29"/>
      <c r="I5" s="29"/>
      <c r="J5" s="29"/>
    </row>
    <row r="6" spans="1:10" s="27" customFormat="1" ht="39" x14ac:dyDescent="0.3">
      <c r="A6" s="49" t="s">
        <v>412</v>
      </c>
      <c r="B6" s="49" t="s">
        <v>413</v>
      </c>
      <c r="C6" s="30" t="s">
        <v>507</v>
      </c>
      <c r="D6" s="30" t="s">
        <v>48</v>
      </c>
      <c r="E6" s="30" t="s">
        <v>44</v>
      </c>
      <c r="F6" s="30" t="s">
        <v>578</v>
      </c>
      <c r="G6" s="30" t="s">
        <v>475</v>
      </c>
      <c r="H6" s="30" t="s">
        <v>577</v>
      </c>
      <c r="I6" s="165" t="s">
        <v>1728</v>
      </c>
      <c r="J6" s="165" t="s">
        <v>1729</v>
      </c>
    </row>
    <row r="7" spans="1:10" s="27" customFormat="1" ht="12.5" x14ac:dyDescent="0.25">
      <c r="A7" s="28" t="s">
        <v>109</v>
      </c>
      <c r="B7" s="28" t="s">
        <v>415</v>
      </c>
      <c r="C7" s="374">
        <v>9234</v>
      </c>
      <c r="D7" s="374">
        <v>9234</v>
      </c>
      <c r="E7" s="374">
        <v>283145.1961956122</v>
      </c>
      <c r="F7" s="374">
        <v>18259.530963900295</v>
      </c>
      <c r="G7" s="374">
        <v>56810.903270429633</v>
      </c>
      <c r="H7" s="374">
        <v>503535.41292044532</v>
      </c>
      <c r="I7" s="374" t="s">
        <v>1732</v>
      </c>
      <c r="J7" s="374" t="s">
        <v>1732</v>
      </c>
    </row>
    <row r="8" spans="1:10" s="27" customFormat="1" ht="12.5" x14ac:dyDescent="0.25">
      <c r="A8" s="28" t="s">
        <v>109</v>
      </c>
      <c r="B8" s="28" t="s">
        <v>416</v>
      </c>
      <c r="C8" s="374">
        <v>73872</v>
      </c>
      <c r="D8" s="374">
        <v>73872</v>
      </c>
      <c r="E8" s="374">
        <v>2265161.5695648976</v>
      </c>
      <c r="F8" s="374">
        <v>146076.24771120236</v>
      </c>
      <c r="G8" s="374">
        <v>454487.22616343707</v>
      </c>
      <c r="H8" s="374">
        <v>4028283.3033635626</v>
      </c>
      <c r="I8" s="374" t="s">
        <v>1732</v>
      </c>
      <c r="J8" s="374" t="s">
        <v>1732</v>
      </c>
    </row>
    <row r="9" spans="1:10" s="27" customFormat="1" ht="12.5" x14ac:dyDescent="0.25">
      <c r="A9" s="28" t="s">
        <v>109</v>
      </c>
      <c r="B9" s="28" t="s">
        <v>417</v>
      </c>
      <c r="C9" s="374">
        <v>117612.00000000001</v>
      </c>
      <c r="D9" s="374">
        <v>117612.00000000001</v>
      </c>
      <c r="E9" s="374">
        <v>3606375.6568072694</v>
      </c>
      <c r="F9" s="374">
        <v>232568.76280336169</v>
      </c>
      <c r="G9" s="374">
        <v>723591.50481284037</v>
      </c>
      <c r="H9" s="374">
        <v>6413451.0487762</v>
      </c>
      <c r="I9" s="374" t="s">
        <v>1732</v>
      </c>
      <c r="J9" s="374" t="s">
        <v>1732</v>
      </c>
    </row>
    <row r="10" spans="1:10" s="27" customFormat="1" ht="12.5" x14ac:dyDescent="0.25">
      <c r="A10" s="28" t="s">
        <v>109</v>
      </c>
      <c r="B10" s="28" t="s">
        <v>418</v>
      </c>
      <c r="C10" s="374">
        <v>152604</v>
      </c>
      <c r="D10" s="374">
        <v>152604</v>
      </c>
      <c r="E10" s="374">
        <v>4679346.9266011687</v>
      </c>
      <c r="F10" s="374">
        <v>301762.77487708913</v>
      </c>
      <c r="G10" s="374">
        <v>938874.92773236346</v>
      </c>
      <c r="H10" s="374">
        <v>8321585.2451063069</v>
      </c>
      <c r="I10" s="374" t="s">
        <v>1732</v>
      </c>
      <c r="J10" s="374" t="s">
        <v>1732</v>
      </c>
    </row>
    <row r="11" spans="1:10" s="27" customFormat="1" ht="12.5" x14ac:dyDescent="0.25">
      <c r="A11" s="28" t="s">
        <v>109</v>
      </c>
      <c r="B11" s="28" t="s">
        <v>419</v>
      </c>
      <c r="C11" s="374">
        <v>246888.00000000003</v>
      </c>
      <c r="D11" s="374">
        <v>246888.00000000003</v>
      </c>
      <c r="E11" s="374">
        <v>7570408.4035458397</v>
      </c>
      <c r="F11" s="374">
        <v>488202.19629796583</v>
      </c>
      <c r="G11" s="374">
        <v>1518944.1505988552</v>
      </c>
      <c r="H11" s="374">
        <v>13462946.829662435</v>
      </c>
      <c r="I11" s="374" t="s">
        <v>1732</v>
      </c>
      <c r="J11" s="374" t="s">
        <v>1732</v>
      </c>
    </row>
    <row r="12" spans="1:10" s="27" customFormat="1" ht="12.5" x14ac:dyDescent="0.25">
      <c r="A12" s="28" t="s">
        <v>109</v>
      </c>
      <c r="B12" s="28" t="s">
        <v>420</v>
      </c>
      <c r="C12" s="374">
        <v>295002</v>
      </c>
      <c r="D12" s="374">
        <v>295002</v>
      </c>
      <c r="E12" s="374">
        <v>9045743.8995124511</v>
      </c>
      <c r="F12" s="374">
        <v>583343.96289934113</v>
      </c>
      <c r="G12" s="374">
        <v>1814958.8571131988</v>
      </c>
      <c r="H12" s="374">
        <v>16086631.349616336</v>
      </c>
      <c r="I12" s="374" t="s">
        <v>1732</v>
      </c>
      <c r="J12" s="374" t="s">
        <v>1732</v>
      </c>
    </row>
    <row r="13" spans="1:10" s="27" customFormat="1" ht="12.5" x14ac:dyDescent="0.25">
      <c r="A13" s="28" t="s">
        <v>151</v>
      </c>
      <c r="B13" s="28" t="s">
        <v>421</v>
      </c>
      <c r="C13" s="374">
        <v>9136.8000000000011</v>
      </c>
      <c r="D13" s="374">
        <v>9136.8000000000011</v>
      </c>
      <c r="E13" s="374">
        <v>280164.72044618463</v>
      </c>
      <c r="F13" s="374">
        <v>18067.325374806613</v>
      </c>
      <c r="G13" s="374">
        <v>56212.893762319836</v>
      </c>
      <c r="H13" s="374">
        <v>498235.04015286179</v>
      </c>
      <c r="I13" s="374" t="s">
        <v>1732</v>
      </c>
      <c r="J13" s="374" t="s">
        <v>1732</v>
      </c>
    </row>
    <row r="14" spans="1:10" s="27" customFormat="1" ht="12.5" x14ac:dyDescent="0.25">
      <c r="A14" s="28" t="s">
        <v>151</v>
      </c>
      <c r="B14" s="28" t="s">
        <v>422</v>
      </c>
      <c r="C14" s="374">
        <v>34020</v>
      </c>
      <c r="D14" s="374">
        <v>34020</v>
      </c>
      <c r="E14" s="374">
        <v>1043166.5122996237</v>
      </c>
      <c r="F14" s="374">
        <v>67271.956182790571</v>
      </c>
      <c r="G14" s="374">
        <v>209303.32783842497</v>
      </c>
      <c r="H14" s="374">
        <v>1855130.4686542724</v>
      </c>
      <c r="I14" s="374" t="s">
        <v>1732</v>
      </c>
      <c r="J14" s="374" t="s">
        <v>1732</v>
      </c>
    </row>
    <row r="15" spans="1:10" s="27" customFormat="1" ht="12.5" x14ac:dyDescent="0.25">
      <c r="A15" s="28" t="s">
        <v>151</v>
      </c>
      <c r="B15" s="28" t="s">
        <v>423</v>
      </c>
      <c r="C15" s="374">
        <v>49183.200000000004</v>
      </c>
      <c r="D15" s="374">
        <v>49183.200000000004</v>
      </c>
      <c r="E15" s="374">
        <v>1508120.7292103129</v>
      </c>
      <c r="F15" s="374">
        <v>97256.028081405806</v>
      </c>
      <c r="G15" s="374">
        <v>302592.81110355147</v>
      </c>
      <c r="H15" s="374">
        <v>2681988.6203973196</v>
      </c>
      <c r="I15" s="374" t="s">
        <v>1732</v>
      </c>
      <c r="J15" s="374" t="s">
        <v>1732</v>
      </c>
    </row>
    <row r="16" spans="1:10" s="27" customFormat="1" ht="12.5" x14ac:dyDescent="0.25">
      <c r="A16" s="28" t="s">
        <v>151</v>
      </c>
      <c r="B16" s="28" t="s">
        <v>424</v>
      </c>
      <c r="C16" s="374">
        <v>68040</v>
      </c>
      <c r="D16" s="374">
        <v>68040</v>
      </c>
      <c r="E16" s="374">
        <v>2086333.0245992474</v>
      </c>
      <c r="F16" s="374">
        <v>134543.91236558114</v>
      </c>
      <c r="G16" s="374">
        <v>418606.65567684994</v>
      </c>
      <c r="H16" s="374">
        <v>3710260.9373085448</v>
      </c>
      <c r="I16" s="374" t="s">
        <v>1732</v>
      </c>
      <c r="J16" s="374" t="s">
        <v>1732</v>
      </c>
    </row>
    <row r="17" spans="1:10" s="27" customFormat="1" ht="12.5" x14ac:dyDescent="0.25">
      <c r="A17" s="28" t="s">
        <v>151</v>
      </c>
      <c r="B17" s="28" t="s">
        <v>425</v>
      </c>
      <c r="C17" s="374">
        <v>82620</v>
      </c>
      <c r="D17" s="374">
        <v>82620</v>
      </c>
      <c r="E17" s="374">
        <v>2533404.3870133716</v>
      </c>
      <c r="F17" s="374">
        <v>163374.75072963425</v>
      </c>
      <c r="G17" s="374">
        <v>508308.08189331775</v>
      </c>
      <c r="H17" s="374">
        <v>4505316.8524460904</v>
      </c>
      <c r="I17" s="374" t="s">
        <v>1732</v>
      </c>
      <c r="J17" s="374" t="s">
        <v>1732</v>
      </c>
    </row>
    <row r="18" spans="1:10" s="27" customFormat="1" ht="12.5" x14ac:dyDescent="0.25">
      <c r="A18" s="28" t="s">
        <v>141</v>
      </c>
      <c r="B18" s="28" t="s">
        <v>426</v>
      </c>
      <c r="C18" s="374">
        <v>9234</v>
      </c>
      <c r="D18" s="374">
        <v>9234</v>
      </c>
      <c r="E18" s="374">
        <v>283145.1961956122</v>
      </c>
      <c r="F18" s="374">
        <v>18259.530963900295</v>
      </c>
      <c r="G18" s="374">
        <v>56810.903270429633</v>
      </c>
      <c r="H18" s="374">
        <v>503535.41292044532</v>
      </c>
      <c r="I18" s="374" t="s">
        <v>1732</v>
      </c>
      <c r="J18" s="374" t="s">
        <v>1732</v>
      </c>
    </row>
    <row r="19" spans="1:10" s="27" customFormat="1" ht="12.5" x14ac:dyDescent="0.25">
      <c r="A19" s="28" t="s">
        <v>141</v>
      </c>
      <c r="B19" s="28" t="s">
        <v>427</v>
      </c>
      <c r="C19" s="374">
        <v>49086</v>
      </c>
      <c r="D19" s="374">
        <v>49086</v>
      </c>
      <c r="E19" s="374">
        <v>1505140.2534608857</v>
      </c>
      <c r="F19" s="374">
        <v>97063.822492312102</v>
      </c>
      <c r="G19" s="374">
        <v>301994.80159544171</v>
      </c>
      <c r="H19" s="374">
        <v>2676688.2476297361</v>
      </c>
      <c r="I19" s="374" t="s">
        <v>1732</v>
      </c>
      <c r="J19" s="374" t="s">
        <v>1732</v>
      </c>
    </row>
    <row r="20" spans="1:10" s="27" customFormat="1" ht="12.5" x14ac:dyDescent="0.25">
      <c r="A20" s="28" t="s">
        <v>141</v>
      </c>
      <c r="B20" s="28" t="s">
        <v>428</v>
      </c>
      <c r="C20" s="374">
        <v>163053</v>
      </c>
      <c r="D20" s="374">
        <v>163053</v>
      </c>
      <c r="E20" s="374">
        <v>4999748.0696646245</v>
      </c>
      <c r="F20" s="374">
        <v>322424.87570466055</v>
      </c>
      <c r="G20" s="374">
        <v>1003160.9498541652</v>
      </c>
      <c r="H20" s="374">
        <v>8891375.3176215496</v>
      </c>
      <c r="I20" s="374" t="s">
        <v>1732</v>
      </c>
      <c r="J20" s="374" t="s">
        <v>1732</v>
      </c>
    </row>
    <row r="21" spans="1:10" s="27" customFormat="1" ht="12.5" x14ac:dyDescent="0.25">
      <c r="A21" s="28" t="s">
        <v>141</v>
      </c>
      <c r="B21" s="28" t="s">
        <v>429</v>
      </c>
      <c r="C21" s="374">
        <v>204120</v>
      </c>
      <c r="D21" s="374">
        <v>204120</v>
      </c>
      <c r="E21" s="374">
        <v>6258999.0737977419</v>
      </c>
      <c r="F21" s="374">
        <v>403631.73709674343</v>
      </c>
      <c r="G21" s="374">
        <v>1255819.9670305499</v>
      </c>
      <c r="H21" s="374">
        <v>11130782.811925635</v>
      </c>
      <c r="I21" s="374" t="s">
        <v>1732</v>
      </c>
      <c r="J21" s="374" t="s">
        <v>1732</v>
      </c>
    </row>
    <row r="22" spans="1:10" s="27" customFormat="1" ht="12.5" x14ac:dyDescent="0.25">
      <c r="A22" s="28" t="s">
        <v>141</v>
      </c>
      <c r="B22" s="28" t="s">
        <v>430</v>
      </c>
      <c r="C22" s="374">
        <v>257580.00000000003</v>
      </c>
      <c r="D22" s="374">
        <v>257580.00000000003</v>
      </c>
      <c r="E22" s="374">
        <v>7898260.7359828642</v>
      </c>
      <c r="F22" s="374">
        <v>509344.81109827146</v>
      </c>
      <c r="G22" s="374">
        <v>1584725.1964909318</v>
      </c>
      <c r="H22" s="374">
        <v>14045987.834096633</v>
      </c>
      <c r="I22" s="374" t="s">
        <v>1732</v>
      </c>
      <c r="J22" s="374" t="s">
        <v>1732</v>
      </c>
    </row>
    <row r="23" spans="1:10" s="27" customFormat="1" ht="12.5" x14ac:dyDescent="0.25">
      <c r="A23" s="28" t="s">
        <v>141</v>
      </c>
      <c r="B23" s="28" t="s">
        <v>431</v>
      </c>
      <c r="C23" s="374">
        <v>461700.00000000006</v>
      </c>
      <c r="D23" s="374">
        <v>461700.00000000006</v>
      </c>
      <c r="E23" s="374">
        <v>14157259.809780605</v>
      </c>
      <c r="F23" s="374">
        <v>912976.54819501482</v>
      </c>
      <c r="G23" s="374">
        <v>2840545.1635214817</v>
      </c>
      <c r="H23" s="374">
        <v>25176770.646022275</v>
      </c>
      <c r="I23" s="374" t="s">
        <v>1732</v>
      </c>
      <c r="J23" s="374" t="s">
        <v>1732</v>
      </c>
    </row>
    <row r="24" spans="1:10" s="27" customFormat="1" ht="12.5" x14ac:dyDescent="0.25">
      <c r="A24" s="28" t="s">
        <v>141</v>
      </c>
      <c r="B24" s="28" t="s">
        <v>432</v>
      </c>
      <c r="C24" s="374">
        <v>685260</v>
      </c>
      <c r="D24" s="374">
        <v>685260</v>
      </c>
      <c r="E24" s="374">
        <v>21012354.033463847</v>
      </c>
      <c r="F24" s="374">
        <v>1355049.4031104958</v>
      </c>
      <c r="G24" s="374">
        <v>4215967.0321739884</v>
      </c>
      <c r="H24" s="374">
        <v>37367628.011464633</v>
      </c>
      <c r="I24" s="374" t="s">
        <v>1732</v>
      </c>
      <c r="J24" s="374" t="s">
        <v>1732</v>
      </c>
    </row>
    <row r="25" spans="1:10" s="27" customFormat="1" ht="12.5" x14ac:dyDescent="0.25">
      <c r="A25" s="28" t="s">
        <v>141</v>
      </c>
      <c r="B25" s="28" t="s">
        <v>433</v>
      </c>
      <c r="C25" s="374">
        <v>777600</v>
      </c>
      <c r="D25" s="374">
        <v>777600</v>
      </c>
      <c r="E25" s="374">
        <v>23843805.995419968</v>
      </c>
      <c r="F25" s="374">
        <v>1537644.7127494987</v>
      </c>
      <c r="G25" s="374">
        <v>4784076.064878284</v>
      </c>
      <c r="H25" s="374">
        <v>42402982.140669085</v>
      </c>
      <c r="I25" s="374" t="s">
        <v>1732</v>
      </c>
      <c r="J25" s="374" t="s">
        <v>1732</v>
      </c>
    </row>
    <row r="26" spans="1:10" s="27" customFormat="1" ht="12.5" x14ac:dyDescent="0.25">
      <c r="A26" s="28" t="s">
        <v>141</v>
      </c>
      <c r="B26" s="28" t="s">
        <v>434</v>
      </c>
      <c r="C26" s="374">
        <v>903960.00000000012</v>
      </c>
      <c r="D26" s="374">
        <v>903960.00000000012</v>
      </c>
      <c r="E26" s="374">
        <v>27718424.469675712</v>
      </c>
      <c r="F26" s="374">
        <v>1787511.9785712925</v>
      </c>
      <c r="G26" s="374">
        <v>5561488.4254210051</v>
      </c>
      <c r="H26" s="374">
        <v>49293466.738527812</v>
      </c>
      <c r="I26" s="374" t="s">
        <v>1732</v>
      </c>
      <c r="J26" s="374" t="s">
        <v>1732</v>
      </c>
    </row>
    <row r="27" spans="1:10" s="27" customFormat="1" ht="12.5" x14ac:dyDescent="0.25">
      <c r="A27" s="28" t="s">
        <v>97</v>
      </c>
      <c r="B27" s="28" t="s">
        <v>435</v>
      </c>
      <c r="C27" s="374">
        <v>18468</v>
      </c>
      <c r="D27" s="374">
        <v>18468</v>
      </c>
      <c r="E27" s="374">
        <v>566290.39239122439</v>
      </c>
      <c r="F27" s="374">
        <v>36519.061927800591</v>
      </c>
      <c r="G27" s="374">
        <v>113621.80654085927</v>
      </c>
      <c r="H27" s="374">
        <v>1007070.8258408906</v>
      </c>
      <c r="I27" s="374" t="s">
        <v>1732</v>
      </c>
      <c r="J27" s="374" t="s">
        <v>1732</v>
      </c>
    </row>
    <row r="28" spans="1:10" s="27" customFormat="1" ht="12.5" x14ac:dyDescent="0.25">
      <c r="A28" s="28" t="s">
        <v>97</v>
      </c>
      <c r="B28" s="28" t="s">
        <v>436</v>
      </c>
      <c r="C28" s="374">
        <v>36838.800000000003</v>
      </c>
      <c r="D28" s="374">
        <v>36838.800000000003</v>
      </c>
      <c r="E28" s="374">
        <v>1129600.3090330209</v>
      </c>
      <c r="F28" s="374">
        <v>72845.918266507506</v>
      </c>
      <c r="G28" s="374">
        <v>226645.60357360871</v>
      </c>
      <c r="H28" s="374">
        <v>2008841.2789141978</v>
      </c>
      <c r="I28" s="374" t="s">
        <v>1732</v>
      </c>
      <c r="J28" s="374" t="s">
        <v>1732</v>
      </c>
    </row>
    <row r="29" spans="1:10" s="27" customFormat="1" ht="12.5" x14ac:dyDescent="0.25">
      <c r="A29" s="28" t="s">
        <v>97</v>
      </c>
      <c r="B29" s="28" t="s">
        <v>437</v>
      </c>
      <c r="C29" s="374">
        <v>138024</v>
      </c>
      <c r="D29" s="374">
        <v>138024</v>
      </c>
      <c r="E29" s="374">
        <v>4232275.5641870443</v>
      </c>
      <c r="F29" s="374">
        <v>272931.93651303602</v>
      </c>
      <c r="G29" s="374">
        <v>849173.50151589559</v>
      </c>
      <c r="H29" s="374">
        <v>7526529.3299687617</v>
      </c>
      <c r="I29" s="374" t="s">
        <v>1732</v>
      </c>
      <c r="J29" s="374" t="s">
        <v>1732</v>
      </c>
    </row>
    <row r="30" spans="1:10" s="27" customFormat="1" ht="12.5" x14ac:dyDescent="0.25">
      <c r="A30" s="28" t="s">
        <v>97</v>
      </c>
      <c r="B30" s="28" t="s">
        <v>418</v>
      </c>
      <c r="C30" s="374">
        <v>276048</v>
      </c>
      <c r="D30" s="374">
        <v>276048</v>
      </c>
      <c r="E30" s="374">
        <v>8464551.1283740886</v>
      </c>
      <c r="F30" s="374">
        <v>545863.87302607205</v>
      </c>
      <c r="G30" s="374">
        <v>1698347.0030317912</v>
      </c>
      <c r="H30" s="374">
        <v>15053058.659937523</v>
      </c>
      <c r="I30" s="374" t="s">
        <v>1732</v>
      </c>
      <c r="J30" s="374" t="s">
        <v>1732</v>
      </c>
    </row>
    <row r="31" spans="1:10" s="27" customFormat="1" ht="12.5" x14ac:dyDescent="0.25">
      <c r="A31" s="28" t="s">
        <v>97</v>
      </c>
      <c r="B31" s="28" t="s">
        <v>438</v>
      </c>
      <c r="C31" s="374">
        <v>556713</v>
      </c>
      <c r="D31" s="374">
        <v>556713</v>
      </c>
      <c r="E31" s="374">
        <v>17070674.854845986</v>
      </c>
      <c r="F31" s="374">
        <v>1100857.5115340943</v>
      </c>
      <c r="G31" s="374">
        <v>3425099.4576987973</v>
      </c>
      <c r="H31" s="374">
        <v>30357885.026335273</v>
      </c>
      <c r="I31" s="374" t="s">
        <v>1732</v>
      </c>
      <c r="J31" s="374" t="s">
        <v>1732</v>
      </c>
    </row>
    <row r="32" spans="1:10" s="27" customFormat="1" ht="12.5" x14ac:dyDescent="0.25">
      <c r="A32" s="28" t="s">
        <v>97</v>
      </c>
      <c r="B32" s="28" t="s">
        <v>439</v>
      </c>
      <c r="C32" s="374">
        <v>534600</v>
      </c>
      <c r="D32" s="374">
        <v>534600</v>
      </c>
      <c r="E32" s="374">
        <v>16392616.621851226</v>
      </c>
      <c r="F32" s="374">
        <v>1057130.7400152807</v>
      </c>
      <c r="G32" s="374">
        <v>3289052.2946038209</v>
      </c>
      <c r="H32" s="374">
        <v>29152050.221709996</v>
      </c>
      <c r="I32" s="374" t="s">
        <v>1732</v>
      </c>
      <c r="J32" s="374" t="s">
        <v>1732</v>
      </c>
    </row>
    <row r="33" spans="1:10" s="27" customFormat="1" ht="12.5" x14ac:dyDescent="0.25">
      <c r="A33" s="28" t="s">
        <v>99</v>
      </c>
      <c r="B33" s="28" t="s">
        <v>440</v>
      </c>
      <c r="C33" s="374">
        <v>2430</v>
      </c>
      <c r="D33" s="374">
        <v>2430</v>
      </c>
      <c r="E33" s="374">
        <v>74511.893735687408</v>
      </c>
      <c r="F33" s="374">
        <v>4805.1397273421844</v>
      </c>
      <c r="G33" s="374">
        <v>14950.237702744638</v>
      </c>
      <c r="H33" s="374">
        <v>132509.3191895909</v>
      </c>
      <c r="I33" s="374">
        <v>720781.58762395207</v>
      </c>
      <c r="J33" s="374">
        <v>1441563.1752479041</v>
      </c>
    </row>
    <row r="34" spans="1:10" s="27" customFormat="1" ht="12.5" x14ac:dyDescent="0.25">
      <c r="A34" s="28" t="s">
        <v>99</v>
      </c>
      <c r="B34" s="28" t="s">
        <v>441</v>
      </c>
      <c r="C34" s="374">
        <v>2430</v>
      </c>
      <c r="D34" s="374">
        <v>2430</v>
      </c>
      <c r="E34" s="374">
        <v>74511.893735687408</v>
      </c>
      <c r="F34" s="374">
        <v>4805.1397273421844</v>
      </c>
      <c r="G34" s="374">
        <v>14950.237702744638</v>
      </c>
      <c r="H34" s="374">
        <v>132509.3191895909</v>
      </c>
      <c r="I34" s="374">
        <v>2003760.8475439027</v>
      </c>
      <c r="J34" s="374">
        <v>4007521.6950878054</v>
      </c>
    </row>
    <row r="35" spans="1:10" s="27" customFormat="1" ht="12.5" x14ac:dyDescent="0.25">
      <c r="A35" s="28" t="s">
        <v>99</v>
      </c>
      <c r="B35" s="28" t="s">
        <v>427</v>
      </c>
      <c r="C35" s="374">
        <v>2430</v>
      </c>
      <c r="D35" s="374">
        <v>2430</v>
      </c>
      <c r="E35" s="374">
        <v>74511.893735687408</v>
      </c>
      <c r="F35" s="374">
        <v>4805.1397273421844</v>
      </c>
      <c r="G35" s="374">
        <v>14950.237702744638</v>
      </c>
      <c r="H35" s="374">
        <v>132509.3191895909</v>
      </c>
      <c r="I35" s="374">
        <v>811172.18296922219</v>
      </c>
      <c r="J35" s="374">
        <v>1622344.3659384444</v>
      </c>
    </row>
    <row r="36" spans="1:10" s="27" customFormat="1" ht="12.5" x14ac:dyDescent="0.25">
      <c r="A36" s="28" t="s">
        <v>99</v>
      </c>
      <c r="B36" s="28" t="s">
        <v>442</v>
      </c>
      <c r="C36" s="374">
        <v>7290.0000000000009</v>
      </c>
      <c r="D36" s="374">
        <v>7290.0000000000009</v>
      </c>
      <c r="E36" s="374">
        <v>223535.68120706218</v>
      </c>
      <c r="F36" s="374">
        <v>14415.419182026551</v>
      </c>
      <c r="G36" s="374">
        <v>44850.713108233911</v>
      </c>
      <c r="H36" s="374">
        <v>397527.95756877266</v>
      </c>
      <c r="I36" s="374">
        <v>4970328.6889157034</v>
      </c>
      <c r="J36" s="374">
        <v>9940657.3778314069</v>
      </c>
    </row>
    <row r="37" spans="1:10" s="27" customFormat="1" ht="12.5" x14ac:dyDescent="0.25">
      <c r="A37" s="28" t="s">
        <v>92</v>
      </c>
      <c r="B37" s="28" t="s">
        <v>435</v>
      </c>
      <c r="C37" s="374">
        <v>2430</v>
      </c>
      <c r="D37" s="374">
        <v>2430</v>
      </c>
      <c r="E37" s="374">
        <v>74511.893735687408</v>
      </c>
      <c r="F37" s="374">
        <v>4805.1397273421844</v>
      </c>
      <c r="G37" s="374">
        <v>14950.237702744638</v>
      </c>
      <c r="H37" s="374">
        <v>132509.3191895909</v>
      </c>
      <c r="I37" s="374" t="s">
        <v>1732</v>
      </c>
      <c r="J37" s="374" t="s">
        <v>1732</v>
      </c>
    </row>
    <row r="38" spans="1:10" s="27" customFormat="1" ht="12.5" x14ac:dyDescent="0.25">
      <c r="A38" s="28" t="s">
        <v>92</v>
      </c>
      <c r="B38" s="28" t="s">
        <v>443</v>
      </c>
      <c r="C38" s="374">
        <v>7290.0000000000009</v>
      </c>
      <c r="D38" s="374">
        <v>7290.0000000000009</v>
      </c>
      <c r="E38" s="374">
        <v>223535.68120706218</v>
      </c>
      <c r="F38" s="374">
        <v>14415.419182026551</v>
      </c>
      <c r="G38" s="374">
        <v>44850.713108233911</v>
      </c>
      <c r="H38" s="374">
        <v>397527.95756877266</v>
      </c>
      <c r="I38" s="374" t="s">
        <v>1732</v>
      </c>
      <c r="J38" s="374" t="s">
        <v>1732</v>
      </c>
    </row>
    <row r="39" spans="1:10" s="27" customFormat="1" ht="12.5" x14ac:dyDescent="0.25">
      <c r="A39" s="28" t="s">
        <v>92</v>
      </c>
      <c r="B39" s="28" t="s">
        <v>422</v>
      </c>
      <c r="C39" s="374">
        <v>12150</v>
      </c>
      <c r="D39" s="374">
        <v>12150</v>
      </c>
      <c r="E39" s="374">
        <v>372559.468678437</v>
      </c>
      <c r="F39" s="374">
        <v>24025.698636710917</v>
      </c>
      <c r="G39" s="374">
        <v>74751.188513723187</v>
      </c>
      <c r="H39" s="374">
        <v>662546.59594795445</v>
      </c>
      <c r="I39" s="374" t="s">
        <v>1732</v>
      </c>
      <c r="J39" s="374" t="s">
        <v>1732</v>
      </c>
    </row>
    <row r="40" spans="1:10" s="27" customFormat="1" ht="12.5" x14ac:dyDescent="0.25">
      <c r="A40" s="28" t="s">
        <v>92</v>
      </c>
      <c r="B40" s="28" t="s">
        <v>423</v>
      </c>
      <c r="C40" s="374">
        <v>51273</v>
      </c>
      <c r="D40" s="374">
        <v>51273</v>
      </c>
      <c r="E40" s="374">
        <v>1572200.9578230041</v>
      </c>
      <c r="F40" s="374">
        <v>101388.44824692007</v>
      </c>
      <c r="G40" s="374">
        <v>315450.01552791183</v>
      </c>
      <c r="H40" s="374">
        <v>2795946.6349003678</v>
      </c>
      <c r="I40" s="374" t="s">
        <v>1732</v>
      </c>
      <c r="J40" s="374" t="s">
        <v>1732</v>
      </c>
    </row>
    <row r="41" spans="1:10" s="27" customFormat="1" ht="12.5" x14ac:dyDescent="0.25">
      <c r="A41" s="28" t="s">
        <v>92</v>
      </c>
      <c r="B41" s="28" t="s">
        <v>434</v>
      </c>
      <c r="C41" s="374">
        <v>90396</v>
      </c>
      <c r="D41" s="374">
        <v>90396</v>
      </c>
      <c r="E41" s="374">
        <v>2771842.4469675715</v>
      </c>
      <c r="F41" s="374">
        <v>178751.19785712921</v>
      </c>
      <c r="G41" s="374">
        <v>556148.84254210058</v>
      </c>
      <c r="H41" s="374">
        <v>4929346.6738527818</v>
      </c>
      <c r="I41" s="374" t="s">
        <v>1732</v>
      </c>
      <c r="J41" s="374" t="s">
        <v>1732</v>
      </c>
    </row>
    <row r="42" spans="1:10" s="27" customFormat="1" ht="12.5" x14ac:dyDescent="0.25">
      <c r="A42" s="28" t="s">
        <v>94</v>
      </c>
      <c r="B42" s="28" t="s">
        <v>421</v>
      </c>
      <c r="C42" s="374">
        <v>23814</v>
      </c>
      <c r="D42" s="374">
        <v>23814</v>
      </c>
      <c r="E42" s="374">
        <v>730216.5586097365</v>
      </c>
      <c r="F42" s="374">
        <v>47090.369327953405</v>
      </c>
      <c r="G42" s="374">
        <v>146512.32948689748</v>
      </c>
      <c r="H42" s="374">
        <v>1298591.3280579906</v>
      </c>
      <c r="I42" s="374" t="s">
        <v>1732</v>
      </c>
      <c r="J42" s="374" t="s">
        <v>1732</v>
      </c>
    </row>
    <row r="43" spans="1:10" s="27" customFormat="1" ht="12.5" x14ac:dyDescent="0.25">
      <c r="A43" s="28" t="s">
        <v>94</v>
      </c>
      <c r="B43" s="28" t="s">
        <v>422</v>
      </c>
      <c r="C43" s="374">
        <v>43254</v>
      </c>
      <c r="D43" s="374">
        <v>43254</v>
      </c>
      <c r="E43" s="374">
        <v>1326311.7084952358</v>
      </c>
      <c r="F43" s="374">
        <v>85531.487146690866</v>
      </c>
      <c r="G43" s="374">
        <v>266114.23110885458</v>
      </c>
      <c r="H43" s="374">
        <v>2358665.8815747178</v>
      </c>
      <c r="I43" s="374" t="s">
        <v>1732</v>
      </c>
      <c r="J43" s="374" t="s">
        <v>1732</v>
      </c>
    </row>
    <row r="44" spans="1:10" s="27" customFormat="1" ht="12.5" x14ac:dyDescent="0.25">
      <c r="A44" s="28" t="s">
        <v>94</v>
      </c>
      <c r="B44" s="28" t="s">
        <v>423</v>
      </c>
      <c r="C44" s="374">
        <v>57834.000000000007</v>
      </c>
      <c r="D44" s="374">
        <v>57834.000000000007</v>
      </c>
      <c r="E44" s="374">
        <v>1773383.0709093604</v>
      </c>
      <c r="F44" s="374">
        <v>114362.32551074398</v>
      </c>
      <c r="G44" s="374">
        <v>355815.65732532245</v>
      </c>
      <c r="H44" s="374">
        <v>3153721.796712263</v>
      </c>
      <c r="I44" s="374" t="s">
        <v>1732</v>
      </c>
      <c r="J44" s="374" t="s">
        <v>1732</v>
      </c>
    </row>
    <row r="45" spans="1:10" s="27" customFormat="1" ht="12.5" x14ac:dyDescent="0.25">
      <c r="A45" s="28" t="s">
        <v>94</v>
      </c>
      <c r="B45" s="28" t="s">
        <v>434</v>
      </c>
      <c r="C45" s="374">
        <v>233280.00000000003</v>
      </c>
      <c r="D45" s="374">
        <v>233280.00000000003</v>
      </c>
      <c r="E45" s="374">
        <v>7153141.7986259898</v>
      </c>
      <c r="F45" s="374">
        <v>461293.41382484965</v>
      </c>
      <c r="G45" s="374">
        <v>1435222.8194634852</v>
      </c>
      <c r="H45" s="374">
        <v>12720894.642200725</v>
      </c>
      <c r="I45" s="374" t="s">
        <v>1732</v>
      </c>
      <c r="J45" s="374" t="s">
        <v>1732</v>
      </c>
    </row>
    <row r="46" spans="1:10" s="27" customFormat="1" ht="12.5" x14ac:dyDescent="0.25">
      <c r="A46" s="28" t="s">
        <v>127</v>
      </c>
      <c r="B46" s="28" t="s">
        <v>444</v>
      </c>
      <c r="C46" s="374">
        <v>31104.000000000004</v>
      </c>
      <c r="D46" s="374">
        <v>31104.000000000004</v>
      </c>
      <c r="E46" s="374">
        <v>953752.23981679871</v>
      </c>
      <c r="F46" s="374">
        <v>61505.788509979961</v>
      </c>
      <c r="G46" s="374">
        <v>191363.04259513138</v>
      </c>
      <c r="H46" s="374">
        <v>1696119.2856267635</v>
      </c>
      <c r="I46" s="374" t="s">
        <v>1732</v>
      </c>
      <c r="J46" s="374" t="s">
        <v>1732</v>
      </c>
    </row>
    <row r="47" spans="1:10" s="27" customFormat="1" ht="12.5" x14ac:dyDescent="0.25">
      <c r="A47" s="28" t="s">
        <v>127</v>
      </c>
      <c r="B47" s="28" t="s">
        <v>445</v>
      </c>
      <c r="C47" s="374">
        <v>150660</v>
      </c>
      <c r="D47" s="374">
        <v>150660</v>
      </c>
      <c r="E47" s="374">
        <v>4619737.4116126187</v>
      </c>
      <c r="F47" s="374">
        <v>297918.66309521539</v>
      </c>
      <c r="G47" s="374">
        <v>926914.73757016752</v>
      </c>
      <c r="H47" s="374">
        <v>8215577.7897546347</v>
      </c>
      <c r="I47" s="374" t="s">
        <v>1732</v>
      </c>
      <c r="J47" s="374" t="s">
        <v>1732</v>
      </c>
    </row>
    <row r="48" spans="1:10" s="27" customFormat="1" ht="12.5" x14ac:dyDescent="0.25">
      <c r="A48" s="28" t="s">
        <v>127</v>
      </c>
      <c r="B48" s="28" t="s">
        <v>446</v>
      </c>
      <c r="C48" s="374">
        <v>308610</v>
      </c>
      <c r="D48" s="374">
        <v>308610</v>
      </c>
      <c r="E48" s="374">
        <v>9463010.5044323001</v>
      </c>
      <c r="F48" s="374">
        <v>610252.74537245731</v>
      </c>
      <c r="G48" s="374">
        <v>1898680.1882485687</v>
      </c>
      <c r="H48" s="374">
        <v>16828683.537078045</v>
      </c>
      <c r="I48" s="374" t="s">
        <v>1732</v>
      </c>
      <c r="J48" s="374" t="s">
        <v>1732</v>
      </c>
    </row>
    <row r="49" spans="1:10" s="27" customFormat="1" ht="12.5" x14ac:dyDescent="0.25">
      <c r="A49" s="28" t="s">
        <v>127</v>
      </c>
      <c r="B49" s="28" t="s">
        <v>447</v>
      </c>
      <c r="C49" s="374">
        <v>369360</v>
      </c>
      <c r="D49" s="374">
        <v>369360</v>
      </c>
      <c r="E49" s="374">
        <v>11325807.847824484</v>
      </c>
      <c r="F49" s="374">
        <v>730381.23855601193</v>
      </c>
      <c r="G49" s="374">
        <v>2272436.1308171852</v>
      </c>
      <c r="H49" s="374">
        <v>20141416.516817812</v>
      </c>
      <c r="I49" s="374" t="s">
        <v>1732</v>
      </c>
      <c r="J49" s="374" t="s">
        <v>1732</v>
      </c>
    </row>
    <row r="50" spans="1:10" s="27" customFormat="1" ht="12.5" x14ac:dyDescent="0.25">
      <c r="A50" s="28" t="s">
        <v>118</v>
      </c>
      <c r="B50" s="28" t="s">
        <v>448</v>
      </c>
      <c r="C50" s="374">
        <v>28674.000000000004</v>
      </c>
      <c r="D50" s="374">
        <v>28674.000000000004</v>
      </c>
      <c r="E50" s="374">
        <v>879240.34608111123</v>
      </c>
      <c r="F50" s="374">
        <v>56700.648782637771</v>
      </c>
      <c r="G50" s="374">
        <v>176412.80489238675</v>
      </c>
      <c r="H50" s="374">
        <v>1563609.9664371726</v>
      </c>
      <c r="I50" s="374" t="s">
        <v>1732</v>
      </c>
      <c r="J50" s="374" t="s">
        <v>1732</v>
      </c>
    </row>
    <row r="51" spans="1:10" s="27" customFormat="1" ht="12.5" x14ac:dyDescent="0.25">
      <c r="A51" s="28" t="s">
        <v>183</v>
      </c>
      <c r="B51" s="28" t="s">
        <v>448</v>
      </c>
      <c r="C51" s="374">
        <v>5710.5</v>
      </c>
      <c r="D51" s="374">
        <v>5710.5</v>
      </c>
      <c r="E51" s="374">
        <v>175102.95027886541</v>
      </c>
      <c r="F51" s="374">
        <v>11292.07835925413</v>
      </c>
      <c r="G51" s="374">
        <v>35133.058601449906</v>
      </c>
      <c r="H51" s="374">
        <v>311396.90009553859</v>
      </c>
      <c r="I51" s="374" t="s">
        <v>1732</v>
      </c>
      <c r="J51" s="374" t="s">
        <v>1732</v>
      </c>
    </row>
    <row r="52" spans="1:10" s="27" customFormat="1" ht="12.5" x14ac:dyDescent="0.25">
      <c r="A52" s="28" t="s">
        <v>120</v>
      </c>
      <c r="B52" s="28" t="s">
        <v>448</v>
      </c>
      <c r="C52" s="374">
        <v>67699.8</v>
      </c>
      <c r="D52" s="374">
        <v>67699.8</v>
      </c>
      <c r="E52" s="374">
        <v>2075901.3594762511</v>
      </c>
      <c r="F52" s="374">
        <v>133871.19280375325</v>
      </c>
      <c r="G52" s="374">
        <v>416513.62239846564</v>
      </c>
      <c r="H52" s="374">
        <v>3691709.6326220022</v>
      </c>
      <c r="I52" s="374">
        <v>811626.78238650621</v>
      </c>
      <c r="J52" s="374">
        <v>1623253.5647730124</v>
      </c>
    </row>
    <row r="53" spans="1:10" s="27" customFormat="1" ht="12.5" x14ac:dyDescent="0.25">
      <c r="A53" s="28" t="s">
        <v>129</v>
      </c>
      <c r="B53" s="28" t="s">
        <v>421</v>
      </c>
      <c r="C53" s="374">
        <v>9136.8000000000011</v>
      </c>
      <c r="D53" s="374">
        <v>9136.8000000000011</v>
      </c>
      <c r="E53" s="374">
        <v>280164.72044618463</v>
      </c>
      <c r="F53" s="374">
        <v>18067.325374806613</v>
      </c>
      <c r="G53" s="374">
        <v>56212.893762319836</v>
      </c>
      <c r="H53" s="374">
        <v>498235.04015286179</v>
      </c>
      <c r="I53" s="374" t="s">
        <v>1732</v>
      </c>
      <c r="J53" s="374" t="s">
        <v>1732</v>
      </c>
    </row>
    <row r="54" spans="1:10" s="27" customFormat="1" ht="12.5" x14ac:dyDescent="0.25">
      <c r="A54" s="28" t="s">
        <v>129</v>
      </c>
      <c r="B54" s="28" t="s">
        <v>422</v>
      </c>
      <c r="C54" s="374">
        <v>34020</v>
      </c>
      <c r="D54" s="374">
        <v>34020</v>
      </c>
      <c r="E54" s="374">
        <v>1043166.5122996237</v>
      </c>
      <c r="F54" s="374">
        <v>67271.956182790571</v>
      </c>
      <c r="G54" s="374">
        <v>209303.32783842497</v>
      </c>
      <c r="H54" s="374">
        <v>1855130.4686542724</v>
      </c>
      <c r="I54" s="374" t="s">
        <v>1732</v>
      </c>
      <c r="J54" s="374" t="s">
        <v>1732</v>
      </c>
    </row>
    <row r="55" spans="1:10" s="27" customFormat="1" ht="12.5" x14ac:dyDescent="0.25">
      <c r="A55" s="28" t="s">
        <v>129</v>
      </c>
      <c r="B55" s="28" t="s">
        <v>423</v>
      </c>
      <c r="C55" s="374">
        <v>49183.200000000004</v>
      </c>
      <c r="D55" s="374">
        <v>49183.200000000004</v>
      </c>
      <c r="E55" s="374">
        <v>1508120.7292103129</v>
      </c>
      <c r="F55" s="374">
        <v>97256.028081405806</v>
      </c>
      <c r="G55" s="374">
        <v>302592.81110355147</v>
      </c>
      <c r="H55" s="374">
        <v>2681988.6203973196</v>
      </c>
      <c r="I55" s="374" t="s">
        <v>1732</v>
      </c>
      <c r="J55" s="374" t="s">
        <v>1732</v>
      </c>
    </row>
    <row r="56" spans="1:10" s="27" customFormat="1" ht="12.5" x14ac:dyDescent="0.25">
      <c r="A56" s="28" t="s">
        <v>129</v>
      </c>
      <c r="B56" s="28" t="s">
        <v>449</v>
      </c>
      <c r="C56" s="374">
        <v>130248.00000000001</v>
      </c>
      <c r="D56" s="374">
        <v>130248.00000000001</v>
      </c>
      <c r="E56" s="374">
        <v>3993837.5042328453</v>
      </c>
      <c r="F56" s="374">
        <v>257555.48938554106</v>
      </c>
      <c r="G56" s="374">
        <v>801332.74086711265</v>
      </c>
      <c r="H56" s="374">
        <v>7102499.5085620722</v>
      </c>
      <c r="I56" s="374" t="s">
        <v>1732</v>
      </c>
      <c r="J56" s="374" t="s">
        <v>1732</v>
      </c>
    </row>
    <row r="57" spans="1:10" s="27" customFormat="1" ht="12.5" x14ac:dyDescent="0.25">
      <c r="A57" s="28" t="s">
        <v>129</v>
      </c>
      <c r="B57" s="28" t="s">
        <v>450</v>
      </c>
      <c r="C57" s="374">
        <v>130248.00000000001</v>
      </c>
      <c r="D57" s="374">
        <v>130248.00000000001</v>
      </c>
      <c r="E57" s="374">
        <v>3993837.5042328453</v>
      </c>
      <c r="F57" s="374">
        <v>257555.48938554106</v>
      </c>
      <c r="G57" s="374">
        <v>801332.74086711265</v>
      </c>
      <c r="H57" s="374">
        <v>7102499.5085620722</v>
      </c>
      <c r="I57" s="374" t="s">
        <v>1732</v>
      </c>
      <c r="J57" s="374" t="s">
        <v>1732</v>
      </c>
    </row>
    <row r="58" spans="1:10" s="27" customFormat="1" ht="12.5" x14ac:dyDescent="0.25">
      <c r="A58" s="28" t="s">
        <v>129</v>
      </c>
      <c r="B58" s="28" t="s">
        <v>451</v>
      </c>
      <c r="C58" s="374">
        <v>164268</v>
      </c>
      <c r="D58" s="374">
        <v>164268</v>
      </c>
      <c r="E58" s="374">
        <v>5037004.0165324686</v>
      </c>
      <c r="F58" s="374">
        <v>324827.44556833163</v>
      </c>
      <c r="G58" s="374">
        <v>1010636.0687055377</v>
      </c>
      <c r="H58" s="374">
        <v>8957629.9772163443</v>
      </c>
      <c r="I58" s="374" t="s">
        <v>1732</v>
      </c>
      <c r="J58" s="374" t="s">
        <v>1732</v>
      </c>
    </row>
    <row r="59" spans="1:10" s="27" customFormat="1" ht="12.5" x14ac:dyDescent="0.25">
      <c r="A59" s="28" t="s">
        <v>129</v>
      </c>
      <c r="B59" s="28" t="s">
        <v>452</v>
      </c>
      <c r="C59" s="374">
        <v>191484</v>
      </c>
      <c r="D59" s="374">
        <v>191484</v>
      </c>
      <c r="E59" s="374">
        <v>5871537.2263721675</v>
      </c>
      <c r="F59" s="374">
        <v>378645.01051456411</v>
      </c>
      <c r="G59" s="374">
        <v>1178078.7309762775</v>
      </c>
      <c r="H59" s="374">
        <v>10441734.352139764</v>
      </c>
      <c r="I59" s="374" t="s">
        <v>1732</v>
      </c>
      <c r="J59" s="374" t="s">
        <v>1732</v>
      </c>
    </row>
    <row r="60" spans="1:10" s="27" customFormat="1" ht="12.5" x14ac:dyDescent="0.25">
      <c r="A60" s="28" t="s">
        <v>129</v>
      </c>
      <c r="B60" s="28" t="s">
        <v>420</v>
      </c>
      <c r="C60" s="374">
        <v>369360</v>
      </c>
      <c r="D60" s="374">
        <v>369360</v>
      </c>
      <c r="E60" s="374">
        <v>11325807.847824484</v>
      </c>
      <c r="F60" s="374">
        <v>730381.23855601193</v>
      </c>
      <c r="G60" s="374">
        <v>2272436.1308171852</v>
      </c>
      <c r="H60" s="374">
        <v>20141416.516817812</v>
      </c>
      <c r="I60" s="374" t="s">
        <v>1732</v>
      </c>
      <c r="J60" s="374" t="s">
        <v>1732</v>
      </c>
    </row>
    <row r="61" spans="1:10" s="27" customFormat="1" ht="12.5" x14ac:dyDescent="0.25">
      <c r="A61" s="28" t="s">
        <v>134</v>
      </c>
      <c r="B61" s="28" t="s">
        <v>426</v>
      </c>
      <c r="C61" s="374">
        <v>9136.8000000000011</v>
      </c>
      <c r="D61" s="374">
        <v>9136.8000000000011</v>
      </c>
      <c r="E61" s="374">
        <v>280164.72044618463</v>
      </c>
      <c r="F61" s="374">
        <v>18067.325374806613</v>
      </c>
      <c r="G61" s="374">
        <v>56212.893762319836</v>
      </c>
      <c r="H61" s="374">
        <v>498235.04015286179</v>
      </c>
      <c r="I61" s="374" t="s">
        <v>1732</v>
      </c>
      <c r="J61" s="374" t="s">
        <v>1732</v>
      </c>
    </row>
    <row r="62" spans="1:10" s="27" customFormat="1" ht="12.5" x14ac:dyDescent="0.25">
      <c r="A62" s="28" t="s">
        <v>134</v>
      </c>
      <c r="B62" s="28" t="s">
        <v>453</v>
      </c>
      <c r="C62" s="374">
        <v>9136.8000000000011</v>
      </c>
      <c r="D62" s="374">
        <v>9136.8000000000011</v>
      </c>
      <c r="E62" s="374">
        <v>280164.72044618463</v>
      </c>
      <c r="F62" s="374">
        <v>18067.325374806613</v>
      </c>
      <c r="G62" s="374">
        <v>56212.893762319836</v>
      </c>
      <c r="H62" s="374">
        <v>498235.04015286179</v>
      </c>
      <c r="I62" s="374" t="s">
        <v>1732</v>
      </c>
      <c r="J62" s="374" t="s">
        <v>1732</v>
      </c>
    </row>
    <row r="63" spans="1:10" s="27" customFormat="1" ht="12.5" x14ac:dyDescent="0.25">
      <c r="A63" s="28" t="s">
        <v>145</v>
      </c>
      <c r="B63" s="28" t="s">
        <v>435</v>
      </c>
      <c r="C63" s="374">
        <v>49086</v>
      </c>
      <c r="D63" s="374">
        <v>49086</v>
      </c>
      <c r="E63" s="374">
        <v>1505140.2534608857</v>
      </c>
      <c r="F63" s="374">
        <v>97063.822492312102</v>
      </c>
      <c r="G63" s="374">
        <v>301994.80159544171</v>
      </c>
      <c r="H63" s="374">
        <v>2676688.2476297361</v>
      </c>
      <c r="I63" s="374" t="s">
        <v>1732</v>
      </c>
      <c r="J63" s="374" t="s">
        <v>1732</v>
      </c>
    </row>
    <row r="64" spans="1:10" s="27" customFormat="1" ht="12.5" x14ac:dyDescent="0.25">
      <c r="A64" s="28" t="s">
        <v>145</v>
      </c>
      <c r="B64" s="28" t="s">
        <v>454</v>
      </c>
      <c r="C64" s="374">
        <v>204120</v>
      </c>
      <c r="D64" s="374">
        <v>204120</v>
      </c>
      <c r="E64" s="374">
        <v>6258999.0737977419</v>
      </c>
      <c r="F64" s="374">
        <v>403631.73709674343</v>
      </c>
      <c r="G64" s="374">
        <v>1255819.9670305499</v>
      </c>
      <c r="H64" s="374">
        <v>11130782.811925635</v>
      </c>
      <c r="I64" s="374" t="s">
        <v>1732</v>
      </c>
      <c r="J64" s="374" t="s">
        <v>1732</v>
      </c>
    </row>
    <row r="65" spans="1:10" s="27" customFormat="1" ht="12.5" x14ac:dyDescent="0.25">
      <c r="A65" s="28" t="s">
        <v>145</v>
      </c>
      <c r="B65" s="28" t="s">
        <v>455</v>
      </c>
      <c r="C65" s="374">
        <v>257580.00000000003</v>
      </c>
      <c r="D65" s="374">
        <v>257580.00000000003</v>
      </c>
      <c r="E65" s="374">
        <v>7898260.7359828642</v>
      </c>
      <c r="F65" s="374">
        <v>509344.81109827146</v>
      </c>
      <c r="G65" s="374">
        <v>1584725.1964909318</v>
      </c>
      <c r="H65" s="374">
        <v>14045987.834096633</v>
      </c>
      <c r="I65" s="374" t="s">
        <v>1732</v>
      </c>
      <c r="J65" s="374" t="s">
        <v>1732</v>
      </c>
    </row>
    <row r="66" spans="1:10" s="27" customFormat="1" ht="12.5" x14ac:dyDescent="0.25">
      <c r="A66" s="28" t="s">
        <v>145</v>
      </c>
      <c r="B66" s="28" t="s">
        <v>456</v>
      </c>
      <c r="C66" s="374">
        <v>685260</v>
      </c>
      <c r="D66" s="374">
        <v>685260</v>
      </c>
      <c r="E66" s="374">
        <v>21012354.033463847</v>
      </c>
      <c r="F66" s="374">
        <v>1355049.4031104958</v>
      </c>
      <c r="G66" s="374">
        <v>4215967.0321739884</v>
      </c>
      <c r="H66" s="374">
        <v>37367628.011464633</v>
      </c>
      <c r="I66" s="374" t="s">
        <v>1732</v>
      </c>
      <c r="J66" s="374" t="s">
        <v>1732</v>
      </c>
    </row>
    <row r="67" spans="1:10" s="27" customFormat="1" ht="12.5" x14ac:dyDescent="0.25">
      <c r="A67" s="28" t="s">
        <v>89</v>
      </c>
      <c r="B67" s="28" t="s">
        <v>421</v>
      </c>
      <c r="C67" s="374">
        <v>23814</v>
      </c>
      <c r="D67" s="374">
        <v>23814</v>
      </c>
      <c r="E67" s="374">
        <v>730216.5586097365</v>
      </c>
      <c r="F67" s="374">
        <v>47090.369327953405</v>
      </c>
      <c r="G67" s="374">
        <v>146512.32948689748</v>
      </c>
      <c r="H67" s="374">
        <v>1298591.3280579906</v>
      </c>
      <c r="I67" s="374" t="s">
        <v>1732</v>
      </c>
      <c r="J67" s="374" t="s">
        <v>1732</v>
      </c>
    </row>
    <row r="68" spans="1:10" s="27" customFormat="1" ht="12.5" x14ac:dyDescent="0.25">
      <c r="A68" s="28" t="s">
        <v>89</v>
      </c>
      <c r="B68" s="28" t="s">
        <v>422</v>
      </c>
      <c r="C68" s="374">
        <v>81162</v>
      </c>
      <c r="D68" s="374">
        <v>81162</v>
      </c>
      <c r="E68" s="374">
        <v>2488697.2507719593</v>
      </c>
      <c r="F68" s="374">
        <v>160491.66689322892</v>
      </c>
      <c r="G68" s="374">
        <v>499337.93927167094</v>
      </c>
      <c r="H68" s="374">
        <v>4425811.2609323366</v>
      </c>
      <c r="I68" s="374" t="s">
        <v>1732</v>
      </c>
      <c r="J68" s="374" t="s">
        <v>1732</v>
      </c>
    </row>
    <row r="69" spans="1:10" s="27" customFormat="1" ht="12.5" x14ac:dyDescent="0.25">
      <c r="A69" s="28" t="s">
        <v>89</v>
      </c>
      <c r="B69" s="28" t="s">
        <v>457</v>
      </c>
      <c r="C69" s="374">
        <v>57834.000000000007</v>
      </c>
      <c r="D69" s="374">
        <v>57834.000000000007</v>
      </c>
      <c r="E69" s="374">
        <v>1773383.0709093604</v>
      </c>
      <c r="F69" s="374">
        <v>114362.32551074398</v>
      </c>
      <c r="G69" s="374">
        <v>355815.65732532245</v>
      </c>
      <c r="H69" s="374">
        <v>3153721.796712263</v>
      </c>
      <c r="I69" s="374" t="s">
        <v>1732</v>
      </c>
      <c r="J69" s="374" t="s">
        <v>1732</v>
      </c>
    </row>
    <row r="70" spans="1:10" s="27" customFormat="1" ht="12.5" x14ac:dyDescent="0.25">
      <c r="A70" s="28" t="s">
        <v>89</v>
      </c>
      <c r="B70" s="28" t="s">
        <v>458</v>
      </c>
      <c r="C70" s="374">
        <v>233280.00000000003</v>
      </c>
      <c r="D70" s="374">
        <v>233280.00000000003</v>
      </c>
      <c r="E70" s="374">
        <v>7153141.7986259898</v>
      </c>
      <c r="F70" s="374">
        <v>461293.41382484965</v>
      </c>
      <c r="G70" s="374">
        <v>1435222.8194634852</v>
      </c>
      <c r="H70" s="374">
        <v>12720894.642200725</v>
      </c>
      <c r="I70" s="374" t="s">
        <v>1732</v>
      </c>
      <c r="J70" s="374" t="s">
        <v>1732</v>
      </c>
    </row>
    <row r="71" spans="1:10" s="27" customFormat="1" ht="12.5" x14ac:dyDescent="0.25">
      <c r="A71" s="28" t="s">
        <v>106</v>
      </c>
      <c r="B71" s="28" t="s">
        <v>448</v>
      </c>
      <c r="C71" s="374">
        <v>5710.5</v>
      </c>
      <c r="D71" s="374">
        <v>5710.5</v>
      </c>
      <c r="E71" s="374">
        <v>175102.95027886541</v>
      </c>
      <c r="F71" s="374">
        <v>11292.07835925413</v>
      </c>
      <c r="G71" s="374">
        <v>35133.058601449899</v>
      </c>
      <c r="H71" s="374">
        <v>311396.90009553853</v>
      </c>
      <c r="I71" s="374">
        <v>859757.62102247949</v>
      </c>
      <c r="J71" s="374">
        <v>1719515.242044959</v>
      </c>
    </row>
    <row r="72" spans="1:10" s="27" customFormat="1" ht="12.5" x14ac:dyDescent="0.25">
      <c r="A72" s="28" t="s">
        <v>374</v>
      </c>
      <c r="B72" s="28" t="s">
        <v>448</v>
      </c>
      <c r="C72" s="374">
        <v>5710.5</v>
      </c>
      <c r="D72" s="374">
        <v>5710.5</v>
      </c>
      <c r="E72" s="374">
        <v>175102.95027886541</v>
      </c>
      <c r="F72" s="374">
        <v>11292.07835925413</v>
      </c>
      <c r="G72" s="374">
        <v>35133.058601449906</v>
      </c>
      <c r="H72" s="374">
        <v>311396.90009553859</v>
      </c>
      <c r="I72" s="374" t="s">
        <v>1732</v>
      </c>
      <c r="J72" s="374" t="s">
        <v>1732</v>
      </c>
    </row>
    <row r="73" spans="1:10" s="27" customFormat="1" ht="12.5" x14ac:dyDescent="0.25">
      <c r="A73" s="28" t="s">
        <v>87</v>
      </c>
      <c r="B73" s="28" t="s">
        <v>459</v>
      </c>
      <c r="C73" s="374">
        <v>81162</v>
      </c>
      <c r="D73" s="374">
        <v>81162</v>
      </c>
      <c r="E73" s="374">
        <v>2488697.2507719593</v>
      </c>
      <c r="F73" s="374">
        <v>160491.66689322892</v>
      </c>
      <c r="G73" s="374">
        <v>499337.93927167094</v>
      </c>
      <c r="H73" s="374">
        <v>4425811.2609323366</v>
      </c>
      <c r="I73" s="374" t="s">
        <v>1732</v>
      </c>
      <c r="J73" s="374" t="s">
        <v>1732</v>
      </c>
    </row>
    <row r="74" spans="1:10" s="27" customFormat="1" ht="12.5" x14ac:dyDescent="0.25">
      <c r="A74" s="28" t="s">
        <v>87</v>
      </c>
      <c r="B74" s="28" t="s">
        <v>460</v>
      </c>
      <c r="C74" s="374">
        <v>57834.000000000007</v>
      </c>
      <c r="D74" s="374">
        <v>57834.000000000007</v>
      </c>
      <c r="E74" s="374">
        <v>1773383.0709093604</v>
      </c>
      <c r="F74" s="374">
        <v>114362.32551074398</v>
      </c>
      <c r="G74" s="374">
        <v>355815.65732532245</v>
      </c>
      <c r="H74" s="374">
        <v>3153721.796712263</v>
      </c>
      <c r="I74" s="374" t="s">
        <v>1732</v>
      </c>
      <c r="J74" s="374" t="s">
        <v>1732</v>
      </c>
    </row>
    <row r="75" spans="1:10" s="27" customFormat="1" ht="12.5" x14ac:dyDescent="0.25">
      <c r="A75" s="28" t="s">
        <v>87</v>
      </c>
      <c r="B75" s="28" t="s">
        <v>1738</v>
      </c>
      <c r="C75" s="374">
        <v>160380</v>
      </c>
      <c r="D75" s="374">
        <v>160380</v>
      </c>
      <c r="E75" s="374">
        <v>4917784.9865553686</v>
      </c>
      <c r="F75" s="374">
        <v>317139.22200458409</v>
      </c>
      <c r="G75" s="374">
        <v>986715.68838114617</v>
      </c>
      <c r="H75" s="374">
        <v>8745615.0665129982</v>
      </c>
      <c r="I75" s="374" t="s">
        <v>1732</v>
      </c>
      <c r="J75" s="374" t="s">
        <v>1732</v>
      </c>
    </row>
    <row r="76" spans="1:10" s="27" customFormat="1" ht="12.5" x14ac:dyDescent="0.25">
      <c r="A76" s="28" t="s">
        <v>198</v>
      </c>
      <c r="B76" s="28" t="s">
        <v>448</v>
      </c>
      <c r="C76" s="374">
        <v>2916</v>
      </c>
      <c r="D76" s="374">
        <v>2916</v>
      </c>
      <c r="E76" s="374">
        <v>89414.27248282489</v>
      </c>
      <c r="F76" s="374">
        <v>5766.1676728106204</v>
      </c>
      <c r="G76" s="374">
        <v>17940.285243293565</v>
      </c>
      <c r="H76" s="374">
        <v>159011.18302750908</v>
      </c>
      <c r="I76" s="374" t="s">
        <v>1732</v>
      </c>
      <c r="J76" s="374" t="s">
        <v>1732</v>
      </c>
    </row>
    <row r="77" spans="1:10" s="27" customFormat="1" ht="12.5" x14ac:dyDescent="0.25"/>
    <row r="78" spans="1:10" s="27" customFormat="1" ht="12.5" x14ac:dyDescent="0.25">
      <c r="A78" s="27" t="s">
        <v>1733</v>
      </c>
    </row>
    <row r="79" spans="1:10" s="27" customFormat="1" ht="12.5" x14ac:dyDescent="0.25"/>
    <row r="80" spans="1:1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D0F3-8EB9-4BD6-8A2C-6950B209ED0D}">
  <sheetPr codeName="Sheet22"/>
  <dimension ref="A1:R315"/>
  <sheetViews>
    <sheetView workbookViewId="0">
      <selection activeCell="K20" sqref="K20"/>
    </sheetView>
  </sheetViews>
  <sheetFormatPr defaultRowHeight="14" x14ac:dyDescent="0.3"/>
  <cols>
    <col min="1" max="1" width="23.81640625" style="1" customWidth="1"/>
    <col min="2" max="2" width="17.7265625" style="1" bestFit="1" customWidth="1"/>
    <col min="3" max="3" width="15.6328125" style="1" bestFit="1" customWidth="1"/>
    <col min="4" max="4" width="16.453125" style="1" customWidth="1"/>
    <col min="5" max="18" width="12.453125" style="1" customWidth="1"/>
    <col min="19" max="16384" width="8.7265625" style="1"/>
  </cols>
  <sheetData>
    <row r="1" spans="1:18" ht="25" x14ac:dyDescent="0.3">
      <c r="A1" s="6" t="s">
        <v>2006</v>
      </c>
    </row>
    <row r="2" spans="1:18" s="27" customFormat="1" ht="12.5" x14ac:dyDescent="0.25"/>
    <row r="3" spans="1:18" s="27" customFormat="1" ht="15.5" customHeight="1" x14ac:dyDescent="0.25">
      <c r="A3" s="27" t="s">
        <v>1737</v>
      </c>
    </row>
    <row r="4" spans="1:18" s="27" customFormat="1" ht="12.5" x14ac:dyDescent="0.25"/>
    <row r="5" spans="1:18" s="27" customFormat="1" ht="13" x14ac:dyDescent="0.3">
      <c r="A5" s="30" t="s">
        <v>1254</v>
      </c>
      <c r="B5" s="30" t="s">
        <v>1694</v>
      </c>
      <c r="C5" s="30" t="s">
        <v>1695</v>
      </c>
      <c r="D5" s="30" t="s">
        <v>1699</v>
      </c>
      <c r="E5" s="30" t="s">
        <v>46</v>
      </c>
      <c r="F5" s="30" t="s">
        <v>48</v>
      </c>
      <c r="G5" s="30" t="s">
        <v>44</v>
      </c>
      <c r="H5" s="30" t="s">
        <v>471</v>
      </c>
      <c r="I5" s="30" t="s">
        <v>17</v>
      </c>
      <c r="J5" s="30" t="s">
        <v>19</v>
      </c>
      <c r="K5" s="30" t="s">
        <v>15</v>
      </c>
      <c r="L5" s="30" t="s">
        <v>473</v>
      </c>
      <c r="M5" s="30" t="s">
        <v>72</v>
      </c>
      <c r="N5" s="30" t="s">
        <v>70</v>
      </c>
      <c r="O5" s="30" t="s">
        <v>68</v>
      </c>
      <c r="P5" s="30" t="s">
        <v>475</v>
      </c>
      <c r="Q5" s="30" t="s">
        <v>476</v>
      </c>
      <c r="R5" s="30" t="s">
        <v>477</v>
      </c>
    </row>
    <row r="6" spans="1:18" s="27" customFormat="1" ht="12.5" x14ac:dyDescent="0.25">
      <c r="A6" s="27" t="s">
        <v>574</v>
      </c>
      <c r="B6" s="27" t="s">
        <v>575</v>
      </c>
      <c r="C6" s="27" t="s">
        <v>44</v>
      </c>
      <c r="D6" s="27" t="s">
        <v>632</v>
      </c>
      <c r="E6" s="27" t="s">
        <v>1715</v>
      </c>
      <c r="F6" s="27" t="s">
        <v>1715</v>
      </c>
      <c r="G6" s="27" t="s">
        <v>1735</v>
      </c>
      <c r="H6" s="27" t="s">
        <v>1715</v>
      </c>
      <c r="I6" s="27" t="s">
        <v>1715</v>
      </c>
      <c r="J6" s="27" t="s">
        <v>1715</v>
      </c>
      <c r="K6" s="27" t="s">
        <v>1735</v>
      </c>
      <c r="L6" s="27" t="s">
        <v>1715</v>
      </c>
      <c r="M6" s="27" t="s">
        <v>1715</v>
      </c>
      <c r="N6" s="27" t="s">
        <v>1715</v>
      </c>
      <c r="O6" s="27" t="s">
        <v>1735</v>
      </c>
      <c r="P6" s="27" t="s">
        <v>1715</v>
      </c>
      <c r="Q6" s="27" t="s">
        <v>1715</v>
      </c>
      <c r="R6" s="27" t="s">
        <v>1715</v>
      </c>
    </row>
    <row r="7" spans="1:18" s="27" customFormat="1" ht="12.5" x14ac:dyDescent="0.25">
      <c r="A7" s="27" t="s">
        <v>574</v>
      </c>
      <c r="B7" s="27" t="s">
        <v>575</v>
      </c>
      <c r="C7" s="27" t="s">
        <v>475</v>
      </c>
      <c r="D7" s="27" t="s">
        <v>633</v>
      </c>
      <c r="E7" s="27" t="s">
        <v>1715</v>
      </c>
      <c r="F7" s="27" t="s">
        <v>1715</v>
      </c>
      <c r="G7" s="27" t="s">
        <v>1715</v>
      </c>
      <c r="H7" s="27" t="s">
        <v>1715</v>
      </c>
      <c r="I7" s="27" t="s">
        <v>1715</v>
      </c>
      <c r="J7" s="27" t="s">
        <v>1715</v>
      </c>
      <c r="K7" s="27" t="s">
        <v>1715</v>
      </c>
      <c r="L7" s="27" t="s">
        <v>1715</v>
      </c>
      <c r="M7" s="27" t="s">
        <v>1715</v>
      </c>
      <c r="N7" s="27" t="s">
        <v>1715</v>
      </c>
      <c r="O7" s="27" t="s">
        <v>1715</v>
      </c>
      <c r="P7" s="27" t="s">
        <v>1735</v>
      </c>
      <c r="Q7" s="27" t="s">
        <v>1715</v>
      </c>
      <c r="R7" s="27" t="s">
        <v>1715</v>
      </c>
    </row>
    <row r="8" spans="1:18" s="27" customFormat="1" ht="12.5" x14ac:dyDescent="0.25">
      <c r="A8" s="27" t="s">
        <v>574</v>
      </c>
      <c r="B8" s="27" t="s">
        <v>575</v>
      </c>
      <c r="C8" s="27" t="s">
        <v>577</v>
      </c>
      <c r="D8" s="27" t="s">
        <v>634</v>
      </c>
      <c r="E8" s="27" t="s">
        <v>1715</v>
      </c>
      <c r="F8" s="27" t="s">
        <v>1715</v>
      </c>
      <c r="G8" s="27" t="s">
        <v>1715</v>
      </c>
      <c r="H8" s="27" t="s">
        <v>1715</v>
      </c>
      <c r="I8" s="27" t="s">
        <v>1715</v>
      </c>
      <c r="J8" s="27" t="s">
        <v>1715</v>
      </c>
      <c r="K8" s="27" t="s">
        <v>1715</v>
      </c>
      <c r="L8" s="27" t="s">
        <v>1715</v>
      </c>
      <c r="M8" s="27" t="s">
        <v>1715</v>
      </c>
      <c r="N8" s="27" t="s">
        <v>1715</v>
      </c>
      <c r="O8" s="27" t="s">
        <v>1715</v>
      </c>
      <c r="P8" s="27" t="s">
        <v>1715</v>
      </c>
      <c r="Q8" s="27" t="s">
        <v>1735</v>
      </c>
      <c r="R8" s="27" t="s">
        <v>1715</v>
      </c>
    </row>
    <row r="9" spans="1:18" s="27" customFormat="1" ht="12.5" x14ac:dyDescent="0.25">
      <c r="A9" s="27" t="s">
        <v>574</v>
      </c>
      <c r="B9" s="27" t="s">
        <v>575</v>
      </c>
      <c r="C9" s="27" t="s">
        <v>578</v>
      </c>
      <c r="D9" s="27" t="s">
        <v>635</v>
      </c>
      <c r="E9" s="27" t="s">
        <v>1715</v>
      </c>
      <c r="F9" s="27" t="s">
        <v>1715</v>
      </c>
      <c r="G9" s="27" t="s">
        <v>1715</v>
      </c>
      <c r="H9" s="27" t="s">
        <v>1735</v>
      </c>
      <c r="I9" s="27" t="s">
        <v>1715</v>
      </c>
      <c r="J9" s="27" t="s">
        <v>1715</v>
      </c>
      <c r="K9" s="27" t="s">
        <v>1715</v>
      </c>
      <c r="L9" s="27" t="s">
        <v>1735</v>
      </c>
      <c r="M9" s="27" t="s">
        <v>1735</v>
      </c>
      <c r="N9" s="27" t="s">
        <v>1715</v>
      </c>
      <c r="O9" s="27" t="s">
        <v>1715</v>
      </c>
      <c r="P9" s="27" t="s">
        <v>1715</v>
      </c>
      <c r="Q9" s="27" t="s">
        <v>1715</v>
      </c>
      <c r="R9" s="27" t="s">
        <v>1715</v>
      </c>
    </row>
    <row r="10" spans="1:18" s="27" customFormat="1" ht="12.5" x14ac:dyDescent="0.25">
      <c r="A10" s="27" t="s">
        <v>574</v>
      </c>
      <c r="B10" s="27" t="s">
        <v>579</v>
      </c>
      <c r="C10" s="27" t="s">
        <v>507</v>
      </c>
      <c r="D10" s="27" t="s">
        <v>636</v>
      </c>
      <c r="E10" s="27" t="s">
        <v>1735</v>
      </c>
      <c r="F10" s="27" t="s">
        <v>1735</v>
      </c>
      <c r="G10" s="27" t="s">
        <v>1715</v>
      </c>
      <c r="H10" s="27" t="s">
        <v>1715</v>
      </c>
      <c r="I10" s="27" t="s">
        <v>1735</v>
      </c>
      <c r="J10" s="27" t="s">
        <v>1735</v>
      </c>
      <c r="K10" s="27" t="s">
        <v>1715</v>
      </c>
      <c r="L10" s="27" t="s">
        <v>1715</v>
      </c>
      <c r="M10" s="27" t="s">
        <v>1715</v>
      </c>
      <c r="N10" s="27" t="s">
        <v>1735</v>
      </c>
      <c r="O10" s="27" t="s">
        <v>1715</v>
      </c>
      <c r="P10" s="27" t="s">
        <v>1715</v>
      </c>
      <c r="Q10" s="27" t="s">
        <v>1715</v>
      </c>
      <c r="R10" s="27" t="s">
        <v>1715</v>
      </c>
    </row>
    <row r="11" spans="1:18" s="27" customFormat="1" ht="12.5" x14ac:dyDescent="0.25">
      <c r="A11" s="27" t="s">
        <v>574</v>
      </c>
      <c r="B11" s="27" t="s">
        <v>579</v>
      </c>
      <c r="C11" s="27" t="s">
        <v>48</v>
      </c>
      <c r="D11" s="27" t="s">
        <v>637</v>
      </c>
      <c r="E11" s="27" t="s">
        <v>1715</v>
      </c>
      <c r="F11" s="27" t="s">
        <v>1735</v>
      </c>
      <c r="G11" s="27" t="s">
        <v>1715</v>
      </c>
      <c r="H11" s="27" t="s">
        <v>1715</v>
      </c>
      <c r="I11" s="27" t="s">
        <v>1715</v>
      </c>
      <c r="J11" s="27" t="s">
        <v>1735</v>
      </c>
      <c r="K11" s="27" t="s">
        <v>1715</v>
      </c>
      <c r="L11" s="27" t="s">
        <v>1715</v>
      </c>
      <c r="M11" s="27" t="s">
        <v>1715</v>
      </c>
      <c r="N11" s="27" t="s">
        <v>1735</v>
      </c>
      <c r="O11" s="27" t="s">
        <v>1715</v>
      </c>
      <c r="P11" s="27" t="s">
        <v>1715</v>
      </c>
      <c r="Q11" s="27" t="s">
        <v>1715</v>
      </c>
      <c r="R11" s="27" t="s">
        <v>1715</v>
      </c>
    </row>
    <row r="12" spans="1:18" s="27" customFormat="1" ht="12.5" x14ac:dyDescent="0.25">
      <c r="A12" s="27" t="s">
        <v>574</v>
      </c>
      <c r="B12" s="27" t="s">
        <v>28</v>
      </c>
      <c r="C12" s="27" t="s">
        <v>581</v>
      </c>
      <c r="D12" s="27" t="s">
        <v>638</v>
      </c>
      <c r="E12" s="27" t="s">
        <v>1715</v>
      </c>
      <c r="F12" s="27" t="s">
        <v>1715</v>
      </c>
      <c r="G12" s="27" t="s">
        <v>1735</v>
      </c>
      <c r="H12" s="27" t="s">
        <v>1715</v>
      </c>
      <c r="I12" s="27" t="s">
        <v>1715</v>
      </c>
      <c r="J12" s="27" t="s">
        <v>1715</v>
      </c>
      <c r="K12" s="27" t="s">
        <v>1735</v>
      </c>
      <c r="L12" s="27" t="s">
        <v>1715</v>
      </c>
      <c r="M12" s="27" t="s">
        <v>1715</v>
      </c>
      <c r="N12" s="27" t="s">
        <v>1715</v>
      </c>
      <c r="O12" s="27" t="s">
        <v>1735</v>
      </c>
      <c r="P12" s="27" t="s">
        <v>1715</v>
      </c>
      <c r="Q12" s="27" t="s">
        <v>1715</v>
      </c>
      <c r="R12" s="27" t="s">
        <v>1715</v>
      </c>
    </row>
    <row r="13" spans="1:18" s="27" customFormat="1" ht="12.5" x14ac:dyDescent="0.25">
      <c r="A13" s="27" t="s">
        <v>574</v>
      </c>
      <c r="B13" s="27" t="s">
        <v>28</v>
      </c>
      <c r="C13" s="27" t="s">
        <v>583</v>
      </c>
      <c r="D13" s="27" t="s">
        <v>639</v>
      </c>
      <c r="E13" s="27" t="s">
        <v>1715</v>
      </c>
      <c r="F13" s="27" t="s">
        <v>1715</v>
      </c>
      <c r="G13" s="27" t="s">
        <v>1715</v>
      </c>
      <c r="H13" s="27" t="s">
        <v>1715</v>
      </c>
      <c r="I13" s="27" t="s">
        <v>1715</v>
      </c>
      <c r="J13" s="27" t="s">
        <v>1715</v>
      </c>
      <c r="K13" s="27" t="s">
        <v>1715</v>
      </c>
      <c r="L13" s="27" t="s">
        <v>1715</v>
      </c>
      <c r="M13" s="27" t="s">
        <v>1715</v>
      </c>
      <c r="N13" s="27" t="s">
        <v>1715</v>
      </c>
      <c r="O13" s="27" t="s">
        <v>1715</v>
      </c>
      <c r="P13" s="27" t="s">
        <v>1735</v>
      </c>
      <c r="Q13" s="27" t="s">
        <v>1715</v>
      </c>
      <c r="R13" s="27" t="s">
        <v>1715</v>
      </c>
    </row>
    <row r="14" spans="1:18" s="27" customFormat="1" ht="12.5" x14ac:dyDescent="0.25">
      <c r="A14" s="27" t="s">
        <v>574</v>
      </c>
      <c r="B14" s="27" t="s">
        <v>28</v>
      </c>
      <c r="C14" s="27" t="s">
        <v>585</v>
      </c>
      <c r="D14" s="27" t="s">
        <v>640</v>
      </c>
      <c r="E14" s="27" t="s">
        <v>1715</v>
      </c>
      <c r="F14" s="27" t="s">
        <v>1715</v>
      </c>
      <c r="G14" s="27" t="s">
        <v>1715</v>
      </c>
      <c r="H14" s="27" t="s">
        <v>1715</v>
      </c>
      <c r="I14" s="27" t="s">
        <v>1715</v>
      </c>
      <c r="J14" s="27" t="s">
        <v>1715</v>
      </c>
      <c r="K14" s="27" t="s">
        <v>1715</v>
      </c>
      <c r="L14" s="27" t="s">
        <v>1715</v>
      </c>
      <c r="M14" s="27" t="s">
        <v>1715</v>
      </c>
      <c r="N14" s="27" t="s">
        <v>1715</v>
      </c>
      <c r="O14" s="27" t="s">
        <v>1715</v>
      </c>
      <c r="P14" s="27" t="s">
        <v>1715</v>
      </c>
      <c r="Q14" s="27" t="s">
        <v>1735</v>
      </c>
      <c r="R14" s="27" t="s">
        <v>1715</v>
      </c>
    </row>
    <row r="15" spans="1:18" s="27" customFormat="1" ht="12.5" x14ac:dyDescent="0.25">
      <c r="A15" s="27" t="s">
        <v>574</v>
      </c>
      <c r="B15" s="27" t="s">
        <v>28</v>
      </c>
      <c r="C15" s="27" t="s">
        <v>588</v>
      </c>
      <c r="D15" s="27" t="s">
        <v>641</v>
      </c>
      <c r="E15" s="27" t="s">
        <v>1715</v>
      </c>
      <c r="F15" s="27" t="s">
        <v>1715</v>
      </c>
      <c r="G15" s="27" t="s">
        <v>1715</v>
      </c>
      <c r="H15" s="27" t="s">
        <v>1735</v>
      </c>
      <c r="I15" s="27" t="s">
        <v>1715</v>
      </c>
      <c r="J15" s="27" t="s">
        <v>1715</v>
      </c>
      <c r="K15" s="27" t="s">
        <v>1715</v>
      </c>
      <c r="L15" s="27" t="s">
        <v>1735</v>
      </c>
      <c r="M15" s="27" t="s">
        <v>1735</v>
      </c>
      <c r="N15" s="27" t="s">
        <v>1715</v>
      </c>
      <c r="O15" s="27" t="s">
        <v>1715</v>
      </c>
      <c r="P15" s="27" t="s">
        <v>1715</v>
      </c>
      <c r="Q15" s="27" t="s">
        <v>1715</v>
      </c>
      <c r="R15" s="27" t="s">
        <v>1715</v>
      </c>
    </row>
    <row r="16" spans="1:18" s="27" customFormat="1" ht="12.5" x14ac:dyDescent="0.25">
      <c r="A16" s="27" t="s">
        <v>591</v>
      </c>
      <c r="B16" s="27" t="s">
        <v>592</v>
      </c>
      <c r="C16" s="27" t="s">
        <v>44</v>
      </c>
      <c r="D16" s="27" t="s">
        <v>642</v>
      </c>
      <c r="E16" s="27" t="s">
        <v>1715</v>
      </c>
      <c r="F16" s="27" t="s">
        <v>1715</v>
      </c>
      <c r="G16" s="27" t="s">
        <v>1735</v>
      </c>
      <c r="H16" s="27" t="s">
        <v>1715</v>
      </c>
      <c r="I16" s="27" t="s">
        <v>1715</v>
      </c>
      <c r="J16" s="27" t="s">
        <v>1715</v>
      </c>
      <c r="K16" s="27" t="s">
        <v>1735</v>
      </c>
      <c r="L16" s="27" t="s">
        <v>1715</v>
      </c>
      <c r="M16" s="27" t="s">
        <v>1715</v>
      </c>
      <c r="N16" s="27" t="s">
        <v>1715</v>
      </c>
      <c r="O16" s="27" t="s">
        <v>1735</v>
      </c>
      <c r="P16" s="27" t="s">
        <v>1715</v>
      </c>
      <c r="Q16" s="27" t="s">
        <v>1715</v>
      </c>
      <c r="R16" s="27" t="s">
        <v>1715</v>
      </c>
    </row>
    <row r="17" spans="1:18" s="27" customFormat="1" ht="12.5" x14ac:dyDescent="0.25">
      <c r="A17" s="27" t="s">
        <v>591</v>
      </c>
      <c r="B17" s="27" t="s">
        <v>592</v>
      </c>
      <c r="C17" s="27" t="s">
        <v>475</v>
      </c>
      <c r="D17" s="27" t="s">
        <v>643</v>
      </c>
      <c r="E17" s="27" t="s">
        <v>1715</v>
      </c>
      <c r="F17" s="27" t="s">
        <v>1715</v>
      </c>
      <c r="G17" s="27" t="s">
        <v>1715</v>
      </c>
      <c r="H17" s="27" t="s">
        <v>1715</v>
      </c>
      <c r="I17" s="27" t="s">
        <v>1715</v>
      </c>
      <c r="J17" s="27" t="s">
        <v>1715</v>
      </c>
      <c r="K17" s="27" t="s">
        <v>1715</v>
      </c>
      <c r="L17" s="27" t="s">
        <v>1715</v>
      </c>
      <c r="M17" s="27" t="s">
        <v>1715</v>
      </c>
      <c r="N17" s="27" t="s">
        <v>1715</v>
      </c>
      <c r="O17" s="27" t="s">
        <v>1715</v>
      </c>
      <c r="P17" s="27" t="s">
        <v>1735</v>
      </c>
      <c r="Q17" s="27" t="s">
        <v>1715</v>
      </c>
      <c r="R17" s="27" t="s">
        <v>1715</v>
      </c>
    </row>
    <row r="18" spans="1:18" s="27" customFormat="1" ht="12.5" x14ac:dyDescent="0.25">
      <c r="A18" s="27" t="s">
        <v>591</v>
      </c>
      <c r="B18" s="27" t="s">
        <v>592</v>
      </c>
      <c r="C18" s="27" t="s">
        <v>476</v>
      </c>
      <c r="D18" s="27" t="s">
        <v>644</v>
      </c>
      <c r="E18" s="27" t="s">
        <v>1715</v>
      </c>
      <c r="F18" s="27" t="s">
        <v>1715</v>
      </c>
      <c r="G18" s="27" t="s">
        <v>1715</v>
      </c>
      <c r="H18" s="27" t="s">
        <v>1715</v>
      </c>
      <c r="I18" s="27" t="s">
        <v>1715</v>
      </c>
      <c r="J18" s="27" t="s">
        <v>1715</v>
      </c>
      <c r="K18" s="27" t="s">
        <v>1715</v>
      </c>
      <c r="L18" s="27" t="s">
        <v>1715</v>
      </c>
      <c r="M18" s="27" t="s">
        <v>1715</v>
      </c>
      <c r="N18" s="27" t="s">
        <v>1715</v>
      </c>
      <c r="O18" s="27" t="s">
        <v>1715</v>
      </c>
      <c r="P18" s="27" t="s">
        <v>1715</v>
      </c>
      <c r="Q18" s="27" t="s">
        <v>1735</v>
      </c>
      <c r="R18" s="27" t="s">
        <v>1715</v>
      </c>
    </row>
    <row r="19" spans="1:18" s="27" customFormat="1" ht="12.5" x14ac:dyDescent="0.25">
      <c r="A19" s="27" t="s">
        <v>591</v>
      </c>
      <c r="B19" s="27" t="s">
        <v>592</v>
      </c>
      <c r="C19" s="27" t="s">
        <v>471</v>
      </c>
      <c r="D19" s="27" t="s">
        <v>645</v>
      </c>
      <c r="E19" s="27" t="s">
        <v>1715</v>
      </c>
      <c r="F19" s="27" t="s">
        <v>1715</v>
      </c>
      <c r="G19" s="27" t="s">
        <v>1715</v>
      </c>
      <c r="H19" s="27" t="s">
        <v>1735</v>
      </c>
      <c r="I19" s="27" t="s">
        <v>1715</v>
      </c>
      <c r="J19" s="27" t="s">
        <v>1715</v>
      </c>
      <c r="K19" s="27" t="s">
        <v>1715</v>
      </c>
      <c r="L19" s="27" t="s">
        <v>1735</v>
      </c>
      <c r="M19" s="27" t="s">
        <v>1735</v>
      </c>
      <c r="N19" s="27" t="s">
        <v>1715</v>
      </c>
      <c r="O19" s="27" t="s">
        <v>1715</v>
      </c>
      <c r="P19" s="27" t="s">
        <v>1715</v>
      </c>
      <c r="Q19" s="27" t="s">
        <v>1715</v>
      </c>
      <c r="R19" s="27" t="s">
        <v>1715</v>
      </c>
    </row>
    <row r="20" spans="1:18" s="27" customFormat="1" ht="12.5" x14ac:dyDescent="0.25">
      <c r="A20" s="27" t="s">
        <v>591</v>
      </c>
      <c r="B20" s="27" t="s">
        <v>579</v>
      </c>
      <c r="C20" s="27" t="s">
        <v>507</v>
      </c>
      <c r="D20" s="27" t="s">
        <v>646</v>
      </c>
      <c r="E20" s="27" t="s">
        <v>1735</v>
      </c>
      <c r="F20" s="27" t="s">
        <v>1735</v>
      </c>
      <c r="G20" s="27" t="s">
        <v>1715</v>
      </c>
      <c r="H20" s="27" t="s">
        <v>1715</v>
      </c>
      <c r="I20" s="27" t="s">
        <v>1735</v>
      </c>
      <c r="J20" s="27" t="s">
        <v>1735</v>
      </c>
      <c r="K20" s="425" t="s">
        <v>1715</v>
      </c>
      <c r="L20" s="425" t="s">
        <v>1715</v>
      </c>
      <c r="M20" s="425" t="s">
        <v>1715</v>
      </c>
      <c r="N20" s="27" t="s">
        <v>1735</v>
      </c>
      <c r="O20" s="27" t="s">
        <v>1715</v>
      </c>
      <c r="P20" s="27" t="s">
        <v>1715</v>
      </c>
      <c r="Q20" s="27" t="s">
        <v>1715</v>
      </c>
      <c r="R20" s="27" t="s">
        <v>1715</v>
      </c>
    </row>
    <row r="21" spans="1:18" s="27" customFormat="1" ht="12.5" x14ac:dyDescent="0.25">
      <c r="A21" s="27" t="s">
        <v>591</v>
      </c>
      <c r="B21" s="27" t="s">
        <v>579</v>
      </c>
      <c r="C21" s="27" t="s">
        <v>48</v>
      </c>
      <c r="D21" s="27" t="s">
        <v>647</v>
      </c>
      <c r="E21" s="27" t="s">
        <v>1715</v>
      </c>
      <c r="F21" s="27" t="s">
        <v>1735</v>
      </c>
      <c r="G21" s="27" t="s">
        <v>1715</v>
      </c>
      <c r="H21" s="27" t="s">
        <v>1715</v>
      </c>
      <c r="I21" s="27" t="s">
        <v>1715</v>
      </c>
      <c r="J21" s="27" t="s">
        <v>1735</v>
      </c>
      <c r="K21" s="27" t="s">
        <v>1715</v>
      </c>
      <c r="L21" s="27" t="s">
        <v>1715</v>
      </c>
      <c r="M21" s="27" t="s">
        <v>1715</v>
      </c>
      <c r="N21" s="27" t="s">
        <v>1735</v>
      </c>
      <c r="O21" s="27" t="s">
        <v>1715</v>
      </c>
      <c r="P21" s="27" t="s">
        <v>1715</v>
      </c>
      <c r="Q21" s="27" t="s">
        <v>1715</v>
      </c>
      <c r="R21" s="27" t="s">
        <v>1715</v>
      </c>
    </row>
    <row r="22" spans="1:18" s="27" customFormat="1" ht="12.5" x14ac:dyDescent="0.25">
      <c r="A22" s="27" t="s">
        <v>591</v>
      </c>
      <c r="B22" s="27" t="s">
        <v>28</v>
      </c>
      <c r="C22" s="27" t="s">
        <v>581</v>
      </c>
      <c r="D22" s="27" t="s">
        <v>648</v>
      </c>
      <c r="E22" s="27" t="s">
        <v>1715</v>
      </c>
      <c r="F22" s="27" t="s">
        <v>1715</v>
      </c>
      <c r="G22" s="27" t="s">
        <v>1735</v>
      </c>
      <c r="H22" s="27" t="s">
        <v>1715</v>
      </c>
      <c r="I22" s="27" t="s">
        <v>1715</v>
      </c>
      <c r="J22" s="27" t="s">
        <v>1715</v>
      </c>
      <c r="K22" s="27" t="s">
        <v>1735</v>
      </c>
      <c r="L22" s="27" t="s">
        <v>1715</v>
      </c>
      <c r="M22" s="27" t="s">
        <v>1715</v>
      </c>
      <c r="N22" s="27" t="s">
        <v>1715</v>
      </c>
      <c r="O22" s="27" t="s">
        <v>1735</v>
      </c>
      <c r="P22" s="27" t="s">
        <v>1715</v>
      </c>
      <c r="Q22" s="27" t="s">
        <v>1715</v>
      </c>
      <c r="R22" s="27" t="s">
        <v>1715</v>
      </c>
    </row>
    <row r="23" spans="1:18" s="27" customFormat="1" ht="12.5" x14ac:dyDescent="0.25">
      <c r="A23" s="27" t="s">
        <v>591</v>
      </c>
      <c r="B23" s="27" t="s">
        <v>28</v>
      </c>
      <c r="C23" s="27" t="s">
        <v>583</v>
      </c>
      <c r="D23" s="27" t="s">
        <v>649</v>
      </c>
      <c r="E23" s="27" t="s">
        <v>1715</v>
      </c>
      <c r="F23" s="27" t="s">
        <v>1715</v>
      </c>
      <c r="G23" s="27" t="s">
        <v>1715</v>
      </c>
      <c r="H23" s="27" t="s">
        <v>1715</v>
      </c>
      <c r="I23" s="27" t="s">
        <v>1715</v>
      </c>
      <c r="J23" s="27" t="s">
        <v>1715</v>
      </c>
      <c r="K23" s="27" t="s">
        <v>1715</v>
      </c>
      <c r="L23" s="27" t="s">
        <v>1715</v>
      </c>
      <c r="M23" s="27" t="s">
        <v>1715</v>
      </c>
      <c r="N23" s="27" t="s">
        <v>1715</v>
      </c>
      <c r="O23" s="27" t="s">
        <v>1715</v>
      </c>
      <c r="P23" s="27" t="s">
        <v>1735</v>
      </c>
      <c r="Q23" s="27" t="s">
        <v>1715</v>
      </c>
      <c r="R23" s="27" t="s">
        <v>1715</v>
      </c>
    </row>
    <row r="24" spans="1:18" s="27" customFormat="1" ht="12.5" x14ac:dyDescent="0.25">
      <c r="A24" s="27" t="s">
        <v>591</v>
      </c>
      <c r="B24" s="27" t="s">
        <v>28</v>
      </c>
      <c r="C24" s="27" t="s">
        <v>585</v>
      </c>
      <c r="D24" s="27" t="s">
        <v>650</v>
      </c>
      <c r="E24" s="27" t="s">
        <v>1715</v>
      </c>
      <c r="F24" s="27" t="s">
        <v>1715</v>
      </c>
      <c r="G24" s="27" t="s">
        <v>1715</v>
      </c>
      <c r="H24" s="27" t="s">
        <v>1715</v>
      </c>
      <c r="I24" s="27" t="s">
        <v>1715</v>
      </c>
      <c r="J24" s="27" t="s">
        <v>1715</v>
      </c>
      <c r="K24" s="27" t="s">
        <v>1715</v>
      </c>
      <c r="L24" s="27" t="s">
        <v>1715</v>
      </c>
      <c r="M24" s="27" t="s">
        <v>1715</v>
      </c>
      <c r="N24" s="27" t="s">
        <v>1715</v>
      </c>
      <c r="O24" s="27" t="s">
        <v>1715</v>
      </c>
      <c r="P24" s="27" t="s">
        <v>1715</v>
      </c>
      <c r="Q24" s="27" t="s">
        <v>1735</v>
      </c>
      <c r="R24" s="27" t="s">
        <v>1715</v>
      </c>
    </row>
    <row r="25" spans="1:18" s="27" customFormat="1" ht="12.5" x14ac:dyDescent="0.25">
      <c r="A25" s="27" t="s">
        <v>591</v>
      </c>
      <c r="B25" s="27" t="s">
        <v>28</v>
      </c>
      <c r="C25" s="27" t="s">
        <v>588</v>
      </c>
      <c r="D25" s="27" t="s">
        <v>651</v>
      </c>
      <c r="E25" s="27" t="s">
        <v>1715</v>
      </c>
      <c r="F25" s="27" t="s">
        <v>1715</v>
      </c>
      <c r="G25" s="27" t="s">
        <v>1715</v>
      </c>
      <c r="H25" s="27" t="s">
        <v>1735</v>
      </c>
      <c r="I25" s="27" t="s">
        <v>1715</v>
      </c>
      <c r="J25" s="27" t="s">
        <v>1715</v>
      </c>
      <c r="K25" s="27" t="s">
        <v>1715</v>
      </c>
      <c r="L25" s="27" t="s">
        <v>1735</v>
      </c>
      <c r="M25" s="27" t="s">
        <v>1735</v>
      </c>
      <c r="N25" s="27" t="s">
        <v>1715</v>
      </c>
      <c r="O25" s="27" t="s">
        <v>1715</v>
      </c>
      <c r="P25" s="27" t="s">
        <v>1715</v>
      </c>
      <c r="Q25" s="27" t="s">
        <v>1715</v>
      </c>
      <c r="R25" s="27" t="s">
        <v>1715</v>
      </c>
    </row>
    <row r="26" spans="1:18" s="27" customFormat="1" ht="12.5" x14ac:dyDescent="0.25">
      <c r="A26" s="27" t="s">
        <v>596</v>
      </c>
      <c r="B26" s="27" t="s">
        <v>575</v>
      </c>
      <c r="C26" s="27" t="s">
        <v>44</v>
      </c>
      <c r="D26" s="27" t="s">
        <v>652</v>
      </c>
      <c r="E26" s="27" t="s">
        <v>1715</v>
      </c>
      <c r="F26" s="27" t="s">
        <v>1715</v>
      </c>
      <c r="G26" s="27" t="s">
        <v>1735</v>
      </c>
      <c r="H26" s="27" t="s">
        <v>1715</v>
      </c>
      <c r="I26" s="27" t="s">
        <v>1715</v>
      </c>
      <c r="J26" s="27" t="s">
        <v>1715</v>
      </c>
      <c r="K26" s="27" t="s">
        <v>1735</v>
      </c>
      <c r="L26" s="27" t="s">
        <v>1715</v>
      </c>
      <c r="M26" s="27" t="s">
        <v>1715</v>
      </c>
      <c r="N26" s="27" t="s">
        <v>1715</v>
      </c>
      <c r="O26" s="27" t="s">
        <v>1735</v>
      </c>
      <c r="P26" s="27" t="s">
        <v>1715</v>
      </c>
      <c r="Q26" s="27" t="s">
        <v>1715</v>
      </c>
      <c r="R26" s="27" t="s">
        <v>1715</v>
      </c>
    </row>
    <row r="27" spans="1:18" s="27" customFormat="1" ht="12.5" x14ac:dyDescent="0.25">
      <c r="A27" s="27" t="s">
        <v>596</v>
      </c>
      <c r="B27" s="27" t="s">
        <v>575</v>
      </c>
      <c r="C27" s="27" t="s">
        <v>475</v>
      </c>
      <c r="D27" s="27" t="s">
        <v>653</v>
      </c>
      <c r="E27" s="27" t="s">
        <v>1715</v>
      </c>
      <c r="F27" s="27" t="s">
        <v>1715</v>
      </c>
      <c r="G27" s="27" t="s">
        <v>1715</v>
      </c>
      <c r="H27" s="27" t="s">
        <v>1715</v>
      </c>
      <c r="I27" s="27" t="s">
        <v>1715</v>
      </c>
      <c r="J27" s="27" t="s">
        <v>1715</v>
      </c>
      <c r="K27" s="27" t="s">
        <v>1715</v>
      </c>
      <c r="L27" s="27" t="s">
        <v>1715</v>
      </c>
      <c r="M27" s="27" t="s">
        <v>1715</v>
      </c>
      <c r="N27" s="27" t="s">
        <v>1715</v>
      </c>
      <c r="O27" s="27" t="s">
        <v>1715</v>
      </c>
      <c r="P27" s="27" t="s">
        <v>1735</v>
      </c>
      <c r="Q27" s="27" t="s">
        <v>1715</v>
      </c>
      <c r="R27" s="27" t="s">
        <v>1715</v>
      </c>
    </row>
    <row r="28" spans="1:18" s="27" customFormat="1" ht="12.5" x14ac:dyDescent="0.25">
      <c r="A28" s="27" t="s">
        <v>596</v>
      </c>
      <c r="B28" s="27" t="s">
        <v>575</v>
      </c>
      <c r="C28" s="27" t="s">
        <v>577</v>
      </c>
      <c r="D28" s="27" t="s">
        <v>654</v>
      </c>
      <c r="E28" s="27" t="s">
        <v>1715</v>
      </c>
      <c r="F28" s="27" t="s">
        <v>1715</v>
      </c>
      <c r="G28" s="27" t="s">
        <v>1715</v>
      </c>
      <c r="H28" s="27" t="s">
        <v>1715</v>
      </c>
      <c r="I28" s="27" t="s">
        <v>1715</v>
      </c>
      <c r="J28" s="27" t="s">
        <v>1715</v>
      </c>
      <c r="K28" s="27" t="s">
        <v>1715</v>
      </c>
      <c r="L28" s="27" t="s">
        <v>1715</v>
      </c>
      <c r="M28" s="27" t="s">
        <v>1715</v>
      </c>
      <c r="N28" s="27" t="s">
        <v>1715</v>
      </c>
      <c r="O28" s="27" t="s">
        <v>1715</v>
      </c>
      <c r="P28" s="27" t="s">
        <v>1715</v>
      </c>
      <c r="Q28" s="27" t="s">
        <v>1735</v>
      </c>
      <c r="R28" s="27" t="s">
        <v>1715</v>
      </c>
    </row>
    <row r="29" spans="1:18" s="27" customFormat="1" ht="12.5" x14ac:dyDescent="0.25">
      <c r="A29" s="27" t="s">
        <v>596</v>
      </c>
      <c r="B29" s="27" t="s">
        <v>575</v>
      </c>
      <c r="C29" s="27" t="s">
        <v>471</v>
      </c>
      <c r="D29" s="27" t="s">
        <v>655</v>
      </c>
      <c r="E29" s="27" t="s">
        <v>1715</v>
      </c>
      <c r="F29" s="27" t="s">
        <v>1715</v>
      </c>
      <c r="G29" s="27" t="s">
        <v>1715</v>
      </c>
      <c r="H29" s="27" t="s">
        <v>1735</v>
      </c>
      <c r="I29" s="27" t="s">
        <v>1715</v>
      </c>
      <c r="J29" s="27" t="s">
        <v>1715</v>
      </c>
      <c r="K29" s="27" t="s">
        <v>1715</v>
      </c>
      <c r="L29" s="27" t="s">
        <v>1735</v>
      </c>
      <c r="M29" s="27" t="s">
        <v>1735</v>
      </c>
      <c r="N29" s="27" t="s">
        <v>1715</v>
      </c>
      <c r="O29" s="27" t="s">
        <v>1715</v>
      </c>
      <c r="P29" s="27" t="s">
        <v>1715</v>
      </c>
      <c r="Q29" s="27" t="s">
        <v>1715</v>
      </c>
      <c r="R29" s="27" t="s">
        <v>1715</v>
      </c>
    </row>
    <row r="30" spans="1:18" s="27" customFormat="1" ht="12.5" x14ac:dyDescent="0.25">
      <c r="A30" s="27" t="s">
        <v>596</v>
      </c>
      <c r="B30" s="27" t="s">
        <v>579</v>
      </c>
      <c r="C30" s="27" t="s">
        <v>507</v>
      </c>
      <c r="D30" s="27" t="s">
        <v>656</v>
      </c>
      <c r="E30" s="27" t="s">
        <v>1735</v>
      </c>
      <c r="F30" s="27" t="s">
        <v>1735</v>
      </c>
      <c r="G30" s="27" t="s">
        <v>1715</v>
      </c>
      <c r="H30" s="27" t="s">
        <v>1715</v>
      </c>
      <c r="I30" s="27" t="s">
        <v>1735</v>
      </c>
      <c r="J30" s="27" t="s">
        <v>1735</v>
      </c>
      <c r="K30" s="27" t="s">
        <v>1715</v>
      </c>
      <c r="L30" s="27" t="s">
        <v>1715</v>
      </c>
      <c r="M30" s="27" t="s">
        <v>1715</v>
      </c>
      <c r="N30" s="27" t="s">
        <v>1735</v>
      </c>
      <c r="O30" s="27" t="s">
        <v>1715</v>
      </c>
      <c r="P30" s="27" t="s">
        <v>1715</v>
      </c>
      <c r="Q30" s="27" t="s">
        <v>1715</v>
      </c>
      <c r="R30" s="27" t="s">
        <v>1715</v>
      </c>
    </row>
    <row r="31" spans="1:18" s="27" customFormat="1" ht="12.5" x14ac:dyDescent="0.25">
      <c r="A31" s="27" t="s">
        <v>596</v>
      </c>
      <c r="B31" s="27" t="s">
        <v>579</v>
      </c>
      <c r="C31" s="27" t="s">
        <v>48</v>
      </c>
      <c r="D31" s="27" t="s">
        <v>657</v>
      </c>
      <c r="E31" s="27" t="s">
        <v>1715</v>
      </c>
      <c r="F31" s="27" t="s">
        <v>1735</v>
      </c>
      <c r="G31" s="27" t="s">
        <v>1715</v>
      </c>
      <c r="H31" s="27" t="s">
        <v>1715</v>
      </c>
      <c r="I31" s="27" t="s">
        <v>1715</v>
      </c>
      <c r="J31" s="27" t="s">
        <v>1735</v>
      </c>
      <c r="K31" s="27" t="s">
        <v>1715</v>
      </c>
      <c r="L31" s="27" t="s">
        <v>1715</v>
      </c>
      <c r="M31" s="27" t="s">
        <v>1715</v>
      </c>
      <c r="N31" s="27" t="s">
        <v>1735</v>
      </c>
      <c r="O31" s="27" t="s">
        <v>1715</v>
      </c>
      <c r="P31" s="27" t="s">
        <v>1715</v>
      </c>
      <c r="Q31" s="27" t="s">
        <v>1715</v>
      </c>
      <c r="R31" s="27" t="s">
        <v>1715</v>
      </c>
    </row>
    <row r="32" spans="1:18" s="27" customFormat="1" ht="12.5" x14ac:dyDescent="0.25">
      <c r="A32" s="27" t="s">
        <v>598</v>
      </c>
      <c r="B32" s="27" t="s">
        <v>792</v>
      </c>
      <c r="C32" s="27" t="s">
        <v>577</v>
      </c>
      <c r="D32" s="27" t="s">
        <v>658</v>
      </c>
      <c r="E32" s="27" t="s">
        <v>1715</v>
      </c>
      <c r="F32" s="27" t="s">
        <v>1715</v>
      </c>
      <c r="G32" s="27" t="s">
        <v>1715</v>
      </c>
      <c r="H32" s="27" t="s">
        <v>1715</v>
      </c>
      <c r="I32" s="27" t="s">
        <v>1715</v>
      </c>
      <c r="J32" s="27" t="s">
        <v>1715</v>
      </c>
      <c r="K32" s="27" t="s">
        <v>1715</v>
      </c>
      <c r="L32" s="27" t="s">
        <v>1715</v>
      </c>
      <c r="M32" s="27" t="s">
        <v>1715</v>
      </c>
      <c r="N32" s="27" t="s">
        <v>1715</v>
      </c>
      <c r="O32" s="27" t="s">
        <v>1715</v>
      </c>
      <c r="P32" s="27" t="s">
        <v>1715</v>
      </c>
      <c r="Q32" s="27" t="s">
        <v>1735</v>
      </c>
      <c r="R32" s="27" t="s">
        <v>1715</v>
      </c>
    </row>
    <row r="33" spans="1:18" s="27" customFormat="1" ht="12.5" x14ac:dyDescent="0.25">
      <c r="A33" s="27" t="s">
        <v>598</v>
      </c>
      <c r="B33" s="27" t="s">
        <v>792</v>
      </c>
      <c r="C33" s="27" t="s">
        <v>599</v>
      </c>
      <c r="D33" s="27" t="s">
        <v>659</v>
      </c>
      <c r="E33" s="27" t="s">
        <v>1715</v>
      </c>
      <c r="F33" s="27" t="s">
        <v>1715</v>
      </c>
      <c r="G33" s="27" t="s">
        <v>1715</v>
      </c>
      <c r="H33" s="27" t="s">
        <v>1735</v>
      </c>
      <c r="I33" s="27" t="s">
        <v>1715</v>
      </c>
      <c r="J33" s="27" t="s">
        <v>1715</v>
      </c>
      <c r="K33" s="27" t="s">
        <v>1715</v>
      </c>
      <c r="L33" s="27" t="s">
        <v>1735</v>
      </c>
      <c r="M33" s="27" t="s">
        <v>1735</v>
      </c>
      <c r="N33" s="27" t="s">
        <v>1715</v>
      </c>
      <c r="O33" s="27" t="s">
        <v>1715</v>
      </c>
      <c r="P33" s="27" t="s">
        <v>1715</v>
      </c>
      <c r="Q33" s="27" t="s">
        <v>1715</v>
      </c>
      <c r="R33" s="27" t="s">
        <v>1715</v>
      </c>
    </row>
    <row r="34" spans="1:18" s="27" customFormat="1" ht="12.5" x14ac:dyDescent="0.25">
      <c r="A34" s="27" t="s">
        <v>598</v>
      </c>
      <c r="B34" s="27" t="s">
        <v>792</v>
      </c>
      <c r="C34" s="27" t="s">
        <v>600</v>
      </c>
      <c r="D34" s="27" t="s">
        <v>660</v>
      </c>
      <c r="E34" s="27" t="s">
        <v>1715</v>
      </c>
      <c r="F34" s="27" t="s">
        <v>1715</v>
      </c>
      <c r="G34" s="27" t="s">
        <v>1715</v>
      </c>
      <c r="H34" s="27" t="s">
        <v>1715</v>
      </c>
      <c r="I34" s="27" t="s">
        <v>1715</v>
      </c>
      <c r="J34" s="27" t="s">
        <v>1715</v>
      </c>
      <c r="K34" s="27" t="s">
        <v>1715</v>
      </c>
      <c r="L34" s="27" t="s">
        <v>1715</v>
      </c>
      <c r="M34" s="27" t="s">
        <v>1715</v>
      </c>
      <c r="N34" s="27" t="s">
        <v>1715</v>
      </c>
      <c r="O34" s="27" t="s">
        <v>1715</v>
      </c>
      <c r="P34" s="27" t="s">
        <v>1735</v>
      </c>
      <c r="Q34" s="27" t="s">
        <v>1715</v>
      </c>
      <c r="R34" s="27" t="s">
        <v>1715</v>
      </c>
    </row>
    <row r="35" spans="1:18" s="27" customFormat="1" ht="12.5" x14ac:dyDescent="0.25">
      <c r="A35" s="27" t="s">
        <v>601</v>
      </c>
      <c r="B35" s="27" t="s">
        <v>792</v>
      </c>
      <c r="C35" s="27" t="s">
        <v>44</v>
      </c>
      <c r="D35" s="27" t="s">
        <v>661</v>
      </c>
      <c r="E35" s="27" t="s">
        <v>1715</v>
      </c>
      <c r="F35" s="27" t="s">
        <v>1715</v>
      </c>
      <c r="G35" s="27" t="s">
        <v>1735</v>
      </c>
      <c r="H35" s="27" t="s">
        <v>1715</v>
      </c>
      <c r="I35" s="27" t="s">
        <v>1715</v>
      </c>
      <c r="J35" s="27" t="s">
        <v>1715</v>
      </c>
      <c r="K35" s="27" t="s">
        <v>1735</v>
      </c>
      <c r="L35" s="27" t="s">
        <v>1715</v>
      </c>
      <c r="M35" s="27" t="s">
        <v>1715</v>
      </c>
      <c r="N35" s="27" t="s">
        <v>1715</v>
      </c>
      <c r="O35" s="27" t="s">
        <v>1735</v>
      </c>
      <c r="P35" s="27" t="s">
        <v>1715</v>
      </c>
      <c r="Q35" s="27" t="s">
        <v>1715</v>
      </c>
      <c r="R35" s="27" t="s">
        <v>1715</v>
      </c>
    </row>
    <row r="36" spans="1:18" s="27" customFormat="1" ht="12.5" x14ac:dyDescent="0.25">
      <c r="A36" s="27" t="s">
        <v>601</v>
      </c>
      <c r="B36" s="27" t="s">
        <v>792</v>
      </c>
      <c r="C36" s="27" t="s">
        <v>577</v>
      </c>
      <c r="D36" s="27" t="s">
        <v>662</v>
      </c>
      <c r="E36" s="27" t="s">
        <v>1715</v>
      </c>
      <c r="F36" s="27" t="s">
        <v>1715</v>
      </c>
      <c r="G36" s="27" t="s">
        <v>1715</v>
      </c>
      <c r="H36" s="27" t="s">
        <v>1715</v>
      </c>
      <c r="I36" s="27" t="s">
        <v>1715</v>
      </c>
      <c r="J36" s="27" t="s">
        <v>1715</v>
      </c>
      <c r="K36" s="27" t="s">
        <v>1715</v>
      </c>
      <c r="L36" s="27" t="s">
        <v>1715</v>
      </c>
      <c r="M36" s="27" t="s">
        <v>1715</v>
      </c>
      <c r="N36" s="27" t="s">
        <v>1715</v>
      </c>
      <c r="O36" s="27" t="s">
        <v>1715</v>
      </c>
      <c r="P36" s="27" t="s">
        <v>1715</v>
      </c>
      <c r="Q36" s="27" t="s">
        <v>1735</v>
      </c>
      <c r="R36" s="27" t="s">
        <v>1715</v>
      </c>
    </row>
    <row r="37" spans="1:18" s="27" customFormat="1" ht="12.5" x14ac:dyDescent="0.25">
      <c r="A37" s="27" t="s">
        <v>601</v>
      </c>
      <c r="B37" s="27" t="s">
        <v>792</v>
      </c>
      <c r="C37" s="27" t="s">
        <v>578</v>
      </c>
      <c r="D37" s="27" t="s">
        <v>663</v>
      </c>
      <c r="E37" s="27" t="s">
        <v>1715</v>
      </c>
      <c r="F37" s="27" t="s">
        <v>1715</v>
      </c>
      <c r="G37" s="27" t="s">
        <v>1715</v>
      </c>
      <c r="H37" s="27" t="s">
        <v>1735</v>
      </c>
      <c r="I37" s="27" t="s">
        <v>1715</v>
      </c>
      <c r="J37" s="27" t="s">
        <v>1715</v>
      </c>
      <c r="K37" s="27" t="s">
        <v>1715</v>
      </c>
      <c r="L37" s="27" t="s">
        <v>1735</v>
      </c>
      <c r="M37" s="27" t="s">
        <v>1735</v>
      </c>
      <c r="N37" s="27" t="s">
        <v>1715</v>
      </c>
      <c r="O37" s="27" t="s">
        <v>1715</v>
      </c>
      <c r="P37" s="27" t="s">
        <v>1715</v>
      </c>
      <c r="Q37" s="27" t="s">
        <v>1715</v>
      </c>
      <c r="R37" s="27" t="s">
        <v>1715</v>
      </c>
    </row>
    <row r="38" spans="1:18" s="27" customFormat="1" ht="12.5" x14ac:dyDescent="0.25">
      <c r="A38" s="27" t="s">
        <v>601</v>
      </c>
      <c r="B38" s="27" t="s">
        <v>792</v>
      </c>
      <c r="C38" s="27" t="s">
        <v>602</v>
      </c>
      <c r="D38" s="27" t="s">
        <v>664</v>
      </c>
      <c r="E38" s="27" t="s">
        <v>1715</v>
      </c>
      <c r="F38" s="27" t="s">
        <v>1715</v>
      </c>
      <c r="G38" s="27" t="s">
        <v>1715</v>
      </c>
      <c r="H38" s="27" t="s">
        <v>1715</v>
      </c>
      <c r="I38" s="27" t="s">
        <v>1715</v>
      </c>
      <c r="J38" s="27" t="s">
        <v>1715</v>
      </c>
      <c r="K38" s="27" t="s">
        <v>1715</v>
      </c>
      <c r="L38" s="27" t="s">
        <v>1715</v>
      </c>
      <c r="M38" s="27" t="s">
        <v>1715</v>
      </c>
      <c r="N38" s="27" t="s">
        <v>1715</v>
      </c>
      <c r="O38" s="27" t="s">
        <v>1715</v>
      </c>
      <c r="P38" s="27" t="s">
        <v>1735</v>
      </c>
      <c r="Q38" s="27" t="s">
        <v>1715</v>
      </c>
      <c r="R38" s="27" t="s">
        <v>1715</v>
      </c>
    </row>
    <row r="39" spans="1:18" s="27" customFormat="1" ht="12.5" x14ac:dyDescent="0.25">
      <c r="A39" s="27" t="s">
        <v>1696</v>
      </c>
      <c r="B39" s="27" t="s">
        <v>792</v>
      </c>
      <c r="C39" s="27" t="s">
        <v>477</v>
      </c>
      <c r="D39" s="27" t="s">
        <v>665</v>
      </c>
      <c r="E39" s="27" t="s">
        <v>1715</v>
      </c>
      <c r="F39" s="27" t="s">
        <v>1715</v>
      </c>
      <c r="G39" s="27" t="s">
        <v>1715</v>
      </c>
      <c r="H39" s="27" t="s">
        <v>1715</v>
      </c>
      <c r="I39" s="27" t="s">
        <v>1715</v>
      </c>
      <c r="J39" s="27" t="s">
        <v>1715</v>
      </c>
      <c r="K39" s="27" t="s">
        <v>1715</v>
      </c>
      <c r="L39" s="27" t="s">
        <v>1715</v>
      </c>
      <c r="M39" s="27" t="s">
        <v>1715</v>
      </c>
      <c r="N39" s="27" t="s">
        <v>1715</v>
      </c>
      <c r="O39" s="27" t="s">
        <v>1715</v>
      </c>
      <c r="P39" s="27" t="s">
        <v>1715</v>
      </c>
      <c r="Q39" s="27" t="s">
        <v>1715</v>
      </c>
      <c r="R39" s="27" t="s">
        <v>1735</v>
      </c>
    </row>
    <row r="40" spans="1:18" s="27" customFormat="1" ht="12.5" x14ac:dyDescent="0.25"/>
    <row r="41" spans="1:18" s="27" customFormat="1" ht="12.5" x14ac:dyDescent="0.25"/>
    <row r="42" spans="1:18" s="27" customFormat="1" ht="12.5" x14ac:dyDescent="0.25"/>
    <row r="43" spans="1:18" s="27" customFormat="1" ht="12.5" x14ac:dyDescent="0.25"/>
    <row r="44" spans="1:18" s="27" customFormat="1" ht="12.5" x14ac:dyDescent="0.25"/>
    <row r="45" spans="1:18" s="27" customFormat="1" ht="12.5" x14ac:dyDescent="0.25"/>
    <row r="46" spans="1:18" s="27" customFormat="1" ht="12.5" x14ac:dyDescent="0.25"/>
    <row r="47" spans="1:18" s="27" customFormat="1" ht="12.5" x14ac:dyDescent="0.25"/>
    <row r="48" spans="1:1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84D8-ACF1-4BED-B2B2-B6ACC7CA76FD}">
  <sheetPr codeName="Sheet25"/>
  <dimension ref="A1:E316"/>
  <sheetViews>
    <sheetView workbookViewId="0">
      <selection activeCell="K20" sqref="K20"/>
    </sheetView>
  </sheetViews>
  <sheetFormatPr defaultRowHeight="14" x14ac:dyDescent="0.3"/>
  <cols>
    <col min="1" max="1" width="21.36328125" style="1" customWidth="1"/>
    <col min="2" max="2" width="13.54296875" style="1" bestFit="1" customWidth="1"/>
    <col min="3" max="4" width="18.26953125" style="27" customWidth="1"/>
    <col min="5" max="5" width="30.90625" style="27" bestFit="1" customWidth="1"/>
    <col min="6" max="16384" width="8.7265625" style="1"/>
  </cols>
  <sheetData>
    <row r="1" spans="1:5" ht="25" x14ac:dyDescent="0.3">
      <c r="A1" s="6" t="s">
        <v>1742</v>
      </c>
    </row>
    <row r="2" spans="1:5" s="27" customFormat="1" ht="12.5" x14ac:dyDescent="0.25"/>
    <row r="3" spans="1:5" s="27" customFormat="1" ht="15.5" customHeight="1" x14ac:dyDescent="0.25">
      <c r="A3" s="27" t="s">
        <v>2034</v>
      </c>
    </row>
    <row r="4" spans="1:5" s="27" customFormat="1" ht="15.5" customHeight="1" x14ac:dyDescent="0.25">
      <c r="A4" s="27" t="s">
        <v>1743</v>
      </c>
    </row>
    <row r="5" spans="1:5" s="27" customFormat="1" ht="15.5" customHeight="1" x14ac:dyDescent="0.25">
      <c r="A5" s="27" t="s">
        <v>1744</v>
      </c>
    </row>
    <row r="6" spans="1:5" s="27" customFormat="1" ht="12.5" x14ac:dyDescent="0.25"/>
    <row r="7" spans="1:5" s="27" customFormat="1" ht="13" x14ac:dyDescent="0.3">
      <c r="A7" s="49" t="s">
        <v>412</v>
      </c>
      <c r="B7" s="49" t="s">
        <v>413</v>
      </c>
      <c r="C7" s="49" t="s">
        <v>1739</v>
      </c>
      <c r="D7" s="49" t="s">
        <v>1741</v>
      </c>
      <c r="E7" s="49" t="s">
        <v>1740</v>
      </c>
    </row>
    <row r="8" spans="1:5" s="27" customFormat="1" ht="12.5" x14ac:dyDescent="0.25">
      <c r="A8" s="28" t="s">
        <v>109</v>
      </c>
      <c r="B8" s="28" t="s">
        <v>415</v>
      </c>
      <c r="C8" s="27" t="s">
        <v>773</v>
      </c>
      <c r="D8" s="27" t="s">
        <v>770</v>
      </c>
      <c r="E8" s="27" t="s">
        <v>770</v>
      </c>
    </row>
    <row r="9" spans="1:5" s="27" customFormat="1" ht="12.5" x14ac:dyDescent="0.25">
      <c r="A9" s="28" t="s">
        <v>109</v>
      </c>
      <c r="B9" s="28" t="s">
        <v>416</v>
      </c>
      <c r="C9" s="27" t="s">
        <v>773</v>
      </c>
      <c r="D9" s="27" t="s">
        <v>770</v>
      </c>
      <c r="E9" s="27" t="s">
        <v>770</v>
      </c>
    </row>
    <row r="10" spans="1:5" s="27" customFormat="1" ht="12.5" x14ac:dyDescent="0.25">
      <c r="A10" s="28" t="s">
        <v>109</v>
      </c>
      <c r="B10" s="28" t="s">
        <v>417</v>
      </c>
      <c r="C10" s="27" t="s">
        <v>773</v>
      </c>
      <c r="D10" s="27" t="s">
        <v>770</v>
      </c>
      <c r="E10" s="27" t="s">
        <v>770</v>
      </c>
    </row>
    <row r="11" spans="1:5" s="27" customFormat="1" ht="12.5" x14ac:dyDescent="0.25">
      <c r="A11" s="28" t="s">
        <v>109</v>
      </c>
      <c r="B11" s="28" t="s">
        <v>418</v>
      </c>
      <c r="C11" s="27" t="s">
        <v>773</v>
      </c>
      <c r="D11" s="27" t="s">
        <v>770</v>
      </c>
      <c r="E11" s="27" t="s">
        <v>770</v>
      </c>
    </row>
    <row r="12" spans="1:5" s="27" customFormat="1" ht="12.5" x14ac:dyDescent="0.25">
      <c r="A12" s="28" t="s">
        <v>109</v>
      </c>
      <c r="B12" s="28" t="s">
        <v>419</v>
      </c>
      <c r="C12" s="27" t="s">
        <v>773</v>
      </c>
      <c r="D12" s="27" t="s">
        <v>770</v>
      </c>
      <c r="E12" s="27" t="s">
        <v>770</v>
      </c>
    </row>
    <row r="13" spans="1:5" s="27" customFormat="1" ht="12.5" x14ac:dyDescent="0.25">
      <c r="A13" s="28" t="s">
        <v>109</v>
      </c>
      <c r="B13" s="28" t="s">
        <v>420</v>
      </c>
      <c r="C13" s="27" t="s">
        <v>773</v>
      </c>
      <c r="D13" s="27" t="s">
        <v>770</v>
      </c>
      <c r="E13" s="27" t="s">
        <v>770</v>
      </c>
    </row>
    <row r="14" spans="1:5" s="27" customFormat="1" ht="12.5" x14ac:dyDescent="0.25">
      <c r="A14" s="28" t="s">
        <v>151</v>
      </c>
      <c r="B14" s="28" t="s">
        <v>421</v>
      </c>
      <c r="C14" s="27" t="s">
        <v>773</v>
      </c>
      <c r="D14" s="27" t="s">
        <v>770</v>
      </c>
      <c r="E14" s="27" t="s">
        <v>770</v>
      </c>
    </row>
    <row r="15" spans="1:5" s="27" customFormat="1" ht="12.5" x14ac:dyDescent="0.25">
      <c r="A15" s="28" t="s">
        <v>151</v>
      </c>
      <c r="B15" s="28" t="s">
        <v>422</v>
      </c>
      <c r="C15" s="27" t="s">
        <v>773</v>
      </c>
      <c r="D15" s="27" t="s">
        <v>770</v>
      </c>
      <c r="E15" s="27" t="s">
        <v>770</v>
      </c>
    </row>
    <row r="16" spans="1:5" s="27" customFormat="1" ht="12.5" x14ac:dyDescent="0.25">
      <c r="A16" s="28" t="s">
        <v>151</v>
      </c>
      <c r="B16" s="28" t="s">
        <v>423</v>
      </c>
      <c r="C16" s="27" t="s">
        <v>773</v>
      </c>
      <c r="D16" s="27" t="s">
        <v>770</v>
      </c>
      <c r="E16" s="27" t="s">
        <v>770</v>
      </c>
    </row>
    <row r="17" spans="1:5" s="27" customFormat="1" ht="12.5" x14ac:dyDescent="0.25">
      <c r="A17" s="28" t="s">
        <v>151</v>
      </c>
      <c r="B17" s="28" t="s">
        <v>424</v>
      </c>
      <c r="C17" s="27" t="s">
        <v>773</v>
      </c>
      <c r="D17" s="27" t="s">
        <v>770</v>
      </c>
      <c r="E17" s="27" t="s">
        <v>770</v>
      </c>
    </row>
    <row r="18" spans="1:5" s="27" customFormat="1" ht="12.5" x14ac:dyDescent="0.25">
      <c r="A18" s="28" t="s">
        <v>151</v>
      </c>
      <c r="B18" s="28" t="s">
        <v>425</v>
      </c>
      <c r="C18" s="27" t="s">
        <v>773</v>
      </c>
      <c r="D18" s="27" t="s">
        <v>770</v>
      </c>
      <c r="E18" s="27" t="s">
        <v>770</v>
      </c>
    </row>
    <row r="19" spans="1:5" s="27" customFormat="1" ht="12.5" x14ac:dyDescent="0.25">
      <c r="A19" s="28" t="s">
        <v>141</v>
      </c>
      <c r="B19" s="28" t="s">
        <v>426</v>
      </c>
      <c r="C19" s="27" t="s">
        <v>773</v>
      </c>
      <c r="D19" s="27" t="s">
        <v>770</v>
      </c>
      <c r="E19" s="27" t="s">
        <v>770</v>
      </c>
    </row>
    <row r="20" spans="1:5" s="27" customFormat="1" ht="12.5" x14ac:dyDescent="0.25">
      <c r="A20" s="28" t="s">
        <v>141</v>
      </c>
      <c r="B20" s="28" t="s">
        <v>427</v>
      </c>
      <c r="C20" s="27" t="s">
        <v>773</v>
      </c>
      <c r="D20" s="27" t="s">
        <v>770</v>
      </c>
      <c r="E20" s="27" t="s">
        <v>770</v>
      </c>
    </row>
    <row r="21" spans="1:5" s="27" customFormat="1" ht="12.5" x14ac:dyDescent="0.25">
      <c r="A21" s="28" t="s">
        <v>141</v>
      </c>
      <c r="B21" s="28" t="s">
        <v>428</v>
      </c>
      <c r="C21" s="27" t="s">
        <v>773</v>
      </c>
      <c r="D21" s="27" t="s">
        <v>770</v>
      </c>
      <c r="E21" s="27" t="s">
        <v>770</v>
      </c>
    </row>
    <row r="22" spans="1:5" s="27" customFormat="1" ht="12.5" x14ac:dyDescent="0.25">
      <c r="A22" s="28" t="s">
        <v>141</v>
      </c>
      <c r="B22" s="28" t="s">
        <v>429</v>
      </c>
      <c r="C22" s="27" t="s">
        <v>773</v>
      </c>
      <c r="D22" s="27" t="s">
        <v>770</v>
      </c>
      <c r="E22" s="27" t="s">
        <v>770</v>
      </c>
    </row>
    <row r="23" spans="1:5" s="27" customFormat="1" ht="12.5" x14ac:dyDescent="0.25">
      <c r="A23" s="28" t="s">
        <v>141</v>
      </c>
      <c r="B23" s="28" t="s">
        <v>430</v>
      </c>
      <c r="C23" s="27" t="s">
        <v>773</v>
      </c>
      <c r="D23" s="27" t="s">
        <v>770</v>
      </c>
      <c r="E23" s="27" t="s">
        <v>770</v>
      </c>
    </row>
    <row r="24" spans="1:5" s="27" customFormat="1" ht="12.5" x14ac:dyDescent="0.25">
      <c r="A24" s="28" t="s">
        <v>141</v>
      </c>
      <c r="B24" s="28" t="s">
        <v>431</v>
      </c>
      <c r="C24" s="27" t="s">
        <v>773</v>
      </c>
      <c r="D24" s="27" t="s">
        <v>770</v>
      </c>
      <c r="E24" s="27" t="s">
        <v>770</v>
      </c>
    </row>
    <row r="25" spans="1:5" s="27" customFormat="1" ht="12.5" x14ac:dyDescent="0.25">
      <c r="A25" s="28" t="s">
        <v>141</v>
      </c>
      <c r="B25" s="28" t="s">
        <v>432</v>
      </c>
      <c r="C25" s="27" t="s">
        <v>773</v>
      </c>
      <c r="D25" s="27" t="s">
        <v>770</v>
      </c>
      <c r="E25" s="27" t="s">
        <v>770</v>
      </c>
    </row>
    <row r="26" spans="1:5" s="27" customFormat="1" ht="12.5" x14ac:dyDescent="0.25">
      <c r="A26" s="28" t="s">
        <v>141</v>
      </c>
      <c r="B26" s="28" t="s">
        <v>433</v>
      </c>
      <c r="C26" s="27" t="s">
        <v>773</v>
      </c>
      <c r="D26" s="27" t="s">
        <v>770</v>
      </c>
      <c r="E26" s="27" t="s">
        <v>770</v>
      </c>
    </row>
    <row r="27" spans="1:5" s="27" customFormat="1" ht="12.5" x14ac:dyDescent="0.25">
      <c r="A27" s="28" t="s">
        <v>141</v>
      </c>
      <c r="B27" s="28" t="s">
        <v>434</v>
      </c>
      <c r="C27" s="27" t="s">
        <v>773</v>
      </c>
      <c r="D27" s="27" t="s">
        <v>770</v>
      </c>
      <c r="E27" s="27" t="s">
        <v>770</v>
      </c>
    </row>
    <row r="28" spans="1:5" s="27" customFormat="1" ht="12.5" x14ac:dyDescent="0.25">
      <c r="A28" s="28" t="s">
        <v>97</v>
      </c>
      <c r="B28" s="28" t="s">
        <v>435</v>
      </c>
      <c r="C28" s="27" t="s">
        <v>773</v>
      </c>
      <c r="D28" s="27" t="s">
        <v>773</v>
      </c>
      <c r="E28" s="27" t="s">
        <v>770</v>
      </c>
    </row>
    <row r="29" spans="1:5" s="27" customFormat="1" ht="12.5" x14ac:dyDescent="0.25">
      <c r="A29" s="28" t="s">
        <v>97</v>
      </c>
      <c r="B29" s="28" t="s">
        <v>436</v>
      </c>
      <c r="C29" s="27" t="s">
        <v>773</v>
      </c>
      <c r="D29" s="27" t="s">
        <v>773</v>
      </c>
      <c r="E29" s="27" t="s">
        <v>770</v>
      </c>
    </row>
    <row r="30" spans="1:5" s="27" customFormat="1" ht="12.5" x14ac:dyDescent="0.25">
      <c r="A30" s="28" t="s">
        <v>97</v>
      </c>
      <c r="B30" s="28" t="s">
        <v>437</v>
      </c>
      <c r="C30" s="27" t="s">
        <v>773</v>
      </c>
      <c r="D30" s="27" t="s">
        <v>773</v>
      </c>
      <c r="E30" s="27" t="s">
        <v>770</v>
      </c>
    </row>
    <row r="31" spans="1:5" s="27" customFormat="1" ht="12.5" x14ac:dyDescent="0.25">
      <c r="A31" s="28" t="s">
        <v>97</v>
      </c>
      <c r="B31" s="28" t="s">
        <v>418</v>
      </c>
      <c r="C31" s="27" t="s">
        <v>773</v>
      </c>
      <c r="D31" s="27" t="s">
        <v>773</v>
      </c>
      <c r="E31" s="27" t="s">
        <v>770</v>
      </c>
    </row>
    <row r="32" spans="1:5" s="27" customFormat="1" ht="12.5" x14ac:dyDescent="0.25">
      <c r="A32" s="28" t="s">
        <v>97</v>
      </c>
      <c r="B32" s="28" t="s">
        <v>438</v>
      </c>
      <c r="C32" s="27" t="s">
        <v>773</v>
      </c>
      <c r="D32" s="27" t="s">
        <v>773</v>
      </c>
      <c r="E32" s="27" t="s">
        <v>770</v>
      </c>
    </row>
    <row r="33" spans="1:5" s="27" customFormat="1" ht="12.5" x14ac:dyDescent="0.25">
      <c r="A33" s="28" t="s">
        <v>97</v>
      </c>
      <c r="B33" s="28" t="s">
        <v>439</v>
      </c>
      <c r="C33" s="27" t="s">
        <v>773</v>
      </c>
      <c r="D33" s="27" t="s">
        <v>773</v>
      </c>
      <c r="E33" s="27" t="s">
        <v>770</v>
      </c>
    </row>
    <row r="34" spans="1:5" s="27" customFormat="1" ht="12.5" x14ac:dyDescent="0.25">
      <c r="A34" s="28" t="s">
        <v>99</v>
      </c>
      <c r="B34" s="28" t="s">
        <v>440</v>
      </c>
      <c r="C34" s="27" t="s">
        <v>773</v>
      </c>
      <c r="D34" s="27" t="s">
        <v>773</v>
      </c>
      <c r="E34" s="27" t="s">
        <v>773</v>
      </c>
    </row>
    <row r="35" spans="1:5" s="27" customFormat="1" ht="12.5" x14ac:dyDescent="0.25">
      <c r="A35" s="28" t="s">
        <v>99</v>
      </c>
      <c r="B35" s="28" t="s">
        <v>441</v>
      </c>
      <c r="C35" s="27" t="s">
        <v>773</v>
      </c>
      <c r="D35" s="27" t="s">
        <v>773</v>
      </c>
      <c r="E35" s="27" t="s">
        <v>773</v>
      </c>
    </row>
    <row r="36" spans="1:5" s="27" customFormat="1" ht="12.5" x14ac:dyDescent="0.25">
      <c r="A36" s="28" t="s">
        <v>99</v>
      </c>
      <c r="B36" s="28" t="s">
        <v>427</v>
      </c>
      <c r="C36" s="27" t="s">
        <v>773</v>
      </c>
      <c r="D36" s="27" t="s">
        <v>773</v>
      </c>
      <c r="E36" s="27" t="s">
        <v>770</v>
      </c>
    </row>
    <row r="37" spans="1:5" s="27" customFormat="1" ht="12.5" x14ac:dyDescent="0.25">
      <c r="A37" s="28" t="s">
        <v>99</v>
      </c>
      <c r="B37" s="28" t="s">
        <v>442</v>
      </c>
      <c r="C37" s="27" t="s">
        <v>773</v>
      </c>
      <c r="D37" s="27" t="s">
        <v>773</v>
      </c>
      <c r="E37" s="27" t="s">
        <v>770</v>
      </c>
    </row>
    <row r="38" spans="1:5" s="27" customFormat="1" ht="12.5" x14ac:dyDescent="0.25">
      <c r="A38" s="28" t="s">
        <v>92</v>
      </c>
      <c r="B38" s="28" t="s">
        <v>435</v>
      </c>
      <c r="C38" s="27" t="s">
        <v>773</v>
      </c>
      <c r="D38" s="27" t="s">
        <v>773</v>
      </c>
      <c r="E38" s="27" t="s">
        <v>770</v>
      </c>
    </row>
    <row r="39" spans="1:5" s="27" customFormat="1" ht="12.5" x14ac:dyDescent="0.25">
      <c r="A39" s="28" t="s">
        <v>92</v>
      </c>
      <c r="B39" s="28" t="s">
        <v>443</v>
      </c>
      <c r="C39" s="27" t="s">
        <v>773</v>
      </c>
      <c r="D39" s="27" t="s">
        <v>773</v>
      </c>
      <c r="E39" s="27" t="s">
        <v>770</v>
      </c>
    </row>
    <row r="40" spans="1:5" s="27" customFormat="1" ht="12.5" x14ac:dyDescent="0.25">
      <c r="A40" s="28" t="s">
        <v>92</v>
      </c>
      <c r="B40" s="28" t="s">
        <v>422</v>
      </c>
      <c r="C40" s="27" t="s">
        <v>773</v>
      </c>
      <c r="D40" s="27" t="s">
        <v>773</v>
      </c>
      <c r="E40" s="27" t="s">
        <v>770</v>
      </c>
    </row>
    <row r="41" spans="1:5" s="27" customFormat="1" ht="12.5" x14ac:dyDescent="0.25">
      <c r="A41" s="28" t="s">
        <v>92</v>
      </c>
      <c r="B41" s="28" t="s">
        <v>423</v>
      </c>
      <c r="C41" s="27" t="s">
        <v>773</v>
      </c>
      <c r="D41" s="27" t="s">
        <v>773</v>
      </c>
      <c r="E41" s="27" t="s">
        <v>770</v>
      </c>
    </row>
    <row r="42" spans="1:5" s="27" customFormat="1" ht="12.5" x14ac:dyDescent="0.25">
      <c r="A42" s="28" t="s">
        <v>92</v>
      </c>
      <c r="B42" s="28" t="s">
        <v>434</v>
      </c>
      <c r="C42" s="27" t="s">
        <v>773</v>
      </c>
      <c r="D42" s="27" t="s">
        <v>773</v>
      </c>
      <c r="E42" s="27" t="s">
        <v>770</v>
      </c>
    </row>
    <row r="43" spans="1:5" s="27" customFormat="1" ht="12.5" x14ac:dyDescent="0.25">
      <c r="A43" s="28" t="s">
        <v>94</v>
      </c>
      <c r="B43" s="28" t="s">
        <v>421</v>
      </c>
      <c r="C43" s="27" t="s">
        <v>773</v>
      </c>
      <c r="D43" s="27" t="s">
        <v>770</v>
      </c>
      <c r="E43" s="27" t="s">
        <v>770</v>
      </c>
    </row>
    <row r="44" spans="1:5" s="27" customFormat="1" ht="12.5" x14ac:dyDescent="0.25">
      <c r="A44" s="28" t="s">
        <v>94</v>
      </c>
      <c r="B44" s="28" t="s">
        <v>422</v>
      </c>
      <c r="C44" s="27" t="s">
        <v>773</v>
      </c>
      <c r="D44" s="27" t="s">
        <v>770</v>
      </c>
      <c r="E44" s="27" t="s">
        <v>770</v>
      </c>
    </row>
    <row r="45" spans="1:5" s="27" customFormat="1" ht="12.5" x14ac:dyDescent="0.25">
      <c r="A45" s="28" t="s">
        <v>94</v>
      </c>
      <c r="B45" s="28" t="s">
        <v>423</v>
      </c>
      <c r="C45" s="27" t="s">
        <v>773</v>
      </c>
      <c r="D45" s="27" t="s">
        <v>770</v>
      </c>
      <c r="E45" s="27" t="s">
        <v>770</v>
      </c>
    </row>
    <row r="46" spans="1:5" s="27" customFormat="1" ht="12.5" x14ac:dyDescent="0.25">
      <c r="A46" s="28" t="s">
        <v>94</v>
      </c>
      <c r="B46" s="28" t="s">
        <v>434</v>
      </c>
      <c r="C46" s="27" t="s">
        <v>773</v>
      </c>
      <c r="D46" s="27" t="s">
        <v>770</v>
      </c>
      <c r="E46" s="27" t="s">
        <v>770</v>
      </c>
    </row>
    <row r="47" spans="1:5" s="27" customFormat="1" ht="12.5" x14ac:dyDescent="0.25">
      <c r="A47" s="28" t="s">
        <v>127</v>
      </c>
      <c r="B47" s="28" t="s">
        <v>444</v>
      </c>
      <c r="C47" s="27" t="s">
        <v>773</v>
      </c>
      <c r="D47" s="27" t="s">
        <v>770</v>
      </c>
      <c r="E47" s="27" t="s">
        <v>770</v>
      </c>
    </row>
    <row r="48" spans="1:5" s="27" customFormat="1" ht="12.5" x14ac:dyDescent="0.25">
      <c r="A48" s="28" t="s">
        <v>127</v>
      </c>
      <c r="B48" s="28" t="s">
        <v>445</v>
      </c>
      <c r="C48" s="27" t="s">
        <v>773</v>
      </c>
      <c r="D48" s="27" t="s">
        <v>770</v>
      </c>
      <c r="E48" s="27" t="s">
        <v>770</v>
      </c>
    </row>
    <row r="49" spans="1:5" s="27" customFormat="1" ht="12.5" x14ac:dyDescent="0.25">
      <c r="A49" s="28" t="s">
        <v>127</v>
      </c>
      <c r="B49" s="28" t="s">
        <v>446</v>
      </c>
      <c r="C49" s="27" t="s">
        <v>773</v>
      </c>
      <c r="D49" s="27" t="s">
        <v>770</v>
      </c>
      <c r="E49" s="27" t="s">
        <v>770</v>
      </c>
    </row>
    <row r="50" spans="1:5" s="27" customFormat="1" ht="12.5" x14ac:dyDescent="0.25">
      <c r="A50" s="28" t="s">
        <v>127</v>
      </c>
      <c r="B50" s="28" t="s">
        <v>447</v>
      </c>
      <c r="C50" s="27" t="s">
        <v>773</v>
      </c>
      <c r="D50" s="27" t="s">
        <v>770</v>
      </c>
      <c r="E50" s="27" t="s">
        <v>770</v>
      </c>
    </row>
    <row r="51" spans="1:5" s="27" customFormat="1" ht="12.5" x14ac:dyDescent="0.25">
      <c r="A51" s="28" t="s">
        <v>118</v>
      </c>
      <c r="B51" s="28" t="s">
        <v>448</v>
      </c>
      <c r="C51" s="27" t="s">
        <v>773</v>
      </c>
      <c r="D51" s="27" t="s">
        <v>773</v>
      </c>
      <c r="E51" s="27" t="s">
        <v>773</v>
      </c>
    </row>
    <row r="52" spans="1:5" s="27" customFormat="1" ht="12.5" x14ac:dyDescent="0.25">
      <c r="A52" s="28" t="s">
        <v>183</v>
      </c>
      <c r="B52" s="28" t="s">
        <v>448</v>
      </c>
      <c r="C52" s="27" t="s">
        <v>773</v>
      </c>
      <c r="D52" s="27" t="s">
        <v>773</v>
      </c>
      <c r="E52" s="27" t="s">
        <v>773</v>
      </c>
    </row>
    <row r="53" spans="1:5" s="27" customFormat="1" ht="12.5" x14ac:dyDescent="0.25">
      <c r="A53" s="28" t="s">
        <v>120</v>
      </c>
      <c r="B53" s="28" t="s">
        <v>448</v>
      </c>
      <c r="C53" s="27" t="s">
        <v>773</v>
      </c>
      <c r="D53" s="27" t="s">
        <v>773</v>
      </c>
      <c r="E53" s="27" t="s">
        <v>770</v>
      </c>
    </row>
    <row r="54" spans="1:5" s="27" customFormat="1" ht="12.5" x14ac:dyDescent="0.25">
      <c r="A54" s="28" t="s">
        <v>129</v>
      </c>
      <c r="B54" s="28" t="s">
        <v>421</v>
      </c>
      <c r="C54" s="27" t="s">
        <v>773</v>
      </c>
      <c r="D54" s="27" t="s">
        <v>770</v>
      </c>
      <c r="E54" s="27" t="s">
        <v>770</v>
      </c>
    </row>
    <row r="55" spans="1:5" s="27" customFormat="1" ht="12.5" x14ac:dyDescent="0.25">
      <c r="A55" s="28" t="s">
        <v>129</v>
      </c>
      <c r="B55" s="28" t="s">
        <v>422</v>
      </c>
      <c r="C55" s="27" t="s">
        <v>773</v>
      </c>
      <c r="D55" s="27" t="s">
        <v>770</v>
      </c>
      <c r="E55" s="27" t="s">
        <v>770</v>
      </c>
    </row>
    <row r="56" spans="1:5" s="27" customFormat="1" ht="12.5" x14ac:dyDescent="0.25">
      <c r="A56" s="28" t="s">
        <v>129</v>
      </c>
      <c r="B56" s="28" t="s">
        <v>423</v>
      </c>
      <c r="C56" s="27" t="s">
        <v>773</v>
      </c>
      <c r="D56" s="27" t="s">
        <v>770</v>
      </c>
      <c r="E56" s="27" t="s">
        <v>770</v>
      </c>
    </row>
    <row r="57" spans="1:5" s="27" customFormat="1" ht="12.5" x14ac:dyDescent="0.25">
      <c r="A57" s="28" t="s">
        <v>129</v>
      </c>
      <c r="B57" s="28" t="s">
        <v>449</v>
      </c>
      <c r="C57" s="27" t="s">
        <v>773</v>
      </c>
      <c r="D57" s="27" t="s">
        <v>770</v>
      </c>
      <c r="E57" s="27" t="s">
        <v>770</v>
      </c>
    </row>
    <row r="58" spans="1:5" s="27" customFormat="1" ht="12.5" x14ac:dyDescent="0.25">
      <c r="A58" s="28" t="s">
        <v>129</v>
      </c>
      <c r="B58" s="28" t="s">
        <v>450</v>
      </c>
      <c r="C58" s="27" t="s">
        <v>773</v>
      </c>
      <c r="D58" s="27" t="s">
        <v>770</v>
      </c>
      <c r="E58" s="27" t="s">
        <v>770</v>
      </c>
    </row>
    <row r="59" spans="1:5" s="27" customFormat="1" ht="12.5" x14ac:dyDescent="0.25">
      <c r="A59" s="28" t="s">
        <v>129</v>
      </c>
      <c r="B59" s="28" t="s">
        <v>451</v>
      </c>
      <c r="C59" s="27" t="s">
        <v>773</v>
      </c>
      <c r="D59" s="27" t="s">
        <v>770</v>
      </c>
      <c r="E59" s="27" t="s">
        <v>770</v>
      </c>
    </row>
    <row r="60" spans="1:5" s="27" customFormat="1" ht="12.5" x14ac:dyDescent="0.25">
      <c r="A60" s="28" t="s">
        <v>129</v>
      </c>
      <c r="B60" s="28" t="s">
        <v>452</v>
      </c>
      <c r="C60" s="27" t="s">
        <v>773</v>
      </c>
      <c r="D60" s="27" t="s">
        <v>770</v>
      </c>
      <c r="E60" s="27" t="s">
        <v>770</v>
      </c>
    </row>
    <row r="61" spans="1:5" s="27" customFormat="1" ht="12.5" x14ac:dyDescent="0.25">
      <c r="A61" s="28" t="s">
        <v>129</v>
      </c>
      <c r="B61" s="28" t="s">
        <v>420</v>
      </c>
      <c r="C61" s="27" t="s">
        <v>773</v>
      </c>
      <c r="D61" s="27" t="s">
        <v>770</v>
      </c>
      <c r="E61" s="27" t="s">
        <v>770</v>
      </c>
    </row>
    <row r="62" spans="1:5" s="27" customFormat="1" ht="12.5" x14ac:dyDescent="0.25">
      <c r="A62" s="28" t="s">
        <v>134</v>
      </c>
      <c r="B62" s="28" t="s">
        <v>426</v>
      </c>
      <c r="C62" s="27" t="s">
        <v>773</v>
      </c>
      <c r="D62" s="27" t="s">
        <v>770</v>
      </c>
      <c r="E62" s="27" t="s">
        <v>770</v>
      </c>
    </row>
    <row r="63" spans="1:5" s="27" customFormat="1" ht="12.5" x14ac:dyDescent="0.25">
      <c r="A63" s="28" t="s">
        <v>134</v>
      </c>
      <c r="B63" s="28" t="s">
        <v>453</v>
      </c>
      <c r="C63" s="27" t="s">
        <v>773</v>
      </c>
      <c r="D63" s="27" t="s">
        <v>770</v>
      </c>
      <c r="E63" s="27" t="s">
        <v>770</v>
      </c>
    </row>
    <row r="64" spans="1:5" s="27" customFormat="1" ht="12.5" x14ac:dyDescent="0.25">
      <c r="A64" s="28" t="s">
        <v>145</v>
      </c>
      <c r="B64" s="28" t="s">
        <v>435</v>
      </c>
      <c r="C64" s="27" t="s">
        <v>773</v>
      </c>
      <c r="D64" s="27" t="s">
        <v>770</v>
      </c>
      <c r="E64" s="27" t="s">
        <v>770</v>
      </c>
    </row>
    <row r="65" spans="1:5" s="27" customFormat="1" ht="12.5" x14ac:dyDescent="0.25">
      <c r="A65" s="28" t="s">
        <v>145</v>
      </c>
      <c r="B65" s="28" t="s">
        <v>454</v>
      </c>
      <c r="C65" s="27" t="s">
        <v>773</v>
      </c>
      <c r="D65" s="27" t="s">
        <v>770</v>
      </c>
      <c r="E65" s="27" t="s">
        <v>770</v>
      </c>
    </row>
    <row r="66" spans="1:5" s="27" customFormat="1" ht="12.5" x14ac:dyDescent="0.25">
      <c r="A66" s="28" t="s">
        <v>145</v>
      </c>
      <c r="B66" s="28" t="s">
        <v>455</v>
      </c>
      <c r="C66" s="27" t="s">
        <v>773</v>
      </c>
      <c r="D66" s="27" t="s">
        <v>770</v>
      </c>
      <c r="E66" s="27" t="s">
        <v>770</v>
      </c>
    </row>
    <row r="67" spans="1:5" s="27" customFormat="1" ht="12.5" x14ac:dyDescent="0.25">
      <c r="A67" s="28" t="s">
        <v>145</v>
      </c>
      <c r="B67" s="28" t="s">
        <v>456</v>
      </c>
      <c r="C67" s="27" t="s">
        <v>773</v>
      </c>
      <c r="D67" s="27" t="s">
        <v>770</v>
      </c>
      <c r="E67" s="27" t="s">
        <v>770</v>
      </c>
    </row>
    <row r="68" spans="1:5" s="27" customFormat="1" ht="12.5" x14ac:dyDescent="0.25">
      <c r="A68" s="28" t="s">
        <v>89</v>
      </c>
      <c r="B68" s="28" t="s">
        <v>421</v>
      </c>
      <c r="C68" s="27" t="s">
        <v>773</v>
      </c>
      <c r="D68" s="27" t="s">
        <v>770</v>
      </c>
      <c r="E68" s="27" t="s">
        <v>770</v>
      </c>
    </row>
    <row r="69" spans="1:5" s="27" customFormat="1" ht="12.5" x14ac:dyDescent="0.25">
      <c r="A69" s="28" t="s">
        <v>89</v>
      </c>
      <c r="B69" s="28" t="s">
        <v>422</v>
      </c>
      <c r="C69" s="27" t="s">
        <v>773</v>
      </c>
      <c r="D69" s="27" t="s">
        <v>770</v>
      </c>
      <c r="E69" s="27" t="s">
        <v>770</v>
      </c>
    </row>
    <row r="70" spans="1:5" s="27" customFormat="1" ht="12.5" x14ac:dyDescent="0.25">
      <c r="A70" s="28" t="s">
        <v>89</v>
      </c>
      <c r="B70" s="28" t="s">
        <v>457</v>
      </c>
      <c r="C70" s="27" t="s">
        <v>773</v>
      </c>
      <c r="D70" s="27" t="s">
        <v>770</v>
      </c>
      <c r="E70" s="27" t="s">
        <v>770</v>
      </c>
    </row>
    <row r="71" spans="1:5" s="27" customFormat="1" ht="12.5" x14ac:dyDescent="0.25">
      <c r="A71" s="28" t="s">
        <v>89</v>
      </c>
      <c r="B71" s="28" t="s">
        <v>458</v>
      </c>
      <c r="C71" s="27" t="s">
        <v>773</v>
      </c>
      <c r="D71" s="27" t="s">
        <v>770</v>
      </c>
      <c r="E71" s="27" t="s">
        <v>770</v>
      </c>
    </row>
    <row r="72" spans="1:5" s="27" customFormat="1" ht="12.5" x14ac:dyDescent="0.25">
      <c r="A72" s="28" t="s">
        <v>106</v>
      </c>
      <c r="B72" s="28" t="s">
        <v>448</v>
      </c>
      <c r="C72" s="27" t="s">
        <v>773</v>
      </c>
      <c r="D72" s="27" t="s">
        <v>773</v>
      </c>
      <c r="E72" s="27" t="s">
        <v>773</v>
      </c>
    </row>
    <row r="73" spans="1:5" s="27" customFormat="1" ht="12.5" x14ac:dyDescent="0.25">
      <c r="A73" s="28" t="s">
        <v>374</v>
      </c>
      <c r="B73" s="28" t="s">
        <v>448</v>
      </c>
      <c r="C73" s="27" t="s">
        <v>773</v>
      </c>
      <c r="D73" s="27" t="s">
        <v>773</v>
      </c>
      <c r="E73" s="27" t="s">
        <v>773</v>
      </c>
    </row>
    <row r="74" spans="1:5" s="27" customFormat="1" ht="12.5" x14ac:dyDescent="0.25">
      <c r="A74" s="28" t="s">
        <v>87</v>
      </c>
      <c r="B74" s="28" t="s">
        <v>459</v>
      </c>
      <c r="C74" s="27" t="s">
        <v>773</v>
      </c>
      <c r="D74" s="27" t="s">
        <v>770</v>
      </c>
      <c r="E74" s="27" t="s">
        <v>770</v>
      </c>
    </row>
    <row r="75" spans="1:5" s="27" customFormat="1" ht="12.5" x14ac:dyDescent="0.25">
      <c r="A75" s="28" t="s">
        <v>87</v>
      </c>
      <c r="B75" s="28" t="s">
        <v>460</v>
      </c>
      <c r="C75" s="27" t="s">
        <v>773</v>
      </c>
      <c r="D75" s="27" t="s">
        <v>770</v>
      </c>
      <c r="E75" s="27" t="s">
        <v>770</v>
      </c>
    </row>
    <row r="76" spans="1:5" s="27" customFormat="1" ht="12.5" x14ac:dyDescent="0.25">
      <c r="A76" s="28" t="s">
        <v>87</v>
      </c>
      <c r="B76" s="28" t="s">
        <v>1738</v>
      </c>
      <c r="C76" s="27" t="s">
        <v>773</v>
      </c>
      <c r="D76" s="27" t="s">
        <v>770</v>
      </c>
      <c r="E76" s="27" t="s">
        <v>770</v>
      </c>
    </row>
    <row r="77" spans="1:5" s="27" customFormat="1" ht="12.5" x14ac:dyDescent="0.25">
      <c r="A77" s="28" t="s">
        <v>198</v>
      </c>
      <c r="B77" s="28" t="s">
        <v>448</v>
      </c>
      <c r="C77" s="27" t="s">
        <v>773</v>
      </c>
      <c r="D77" s="27" t="s">
        <v>773</v>
      </c>
      <c r="E77" s="27" t="s">
        <v>773</v>
      </c>
    </row>
    <row r="78" spans="1:5" s="27" customFormat="1" ht="12.5" x14ac:dyDescent="0.25"/>
    <row r="79" spans="1:5" s="27" customFormat="1" ht="12.5" x14ac:dyDescent="0.25"/>
    <row r="80" spans="1:5"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451E-5E3B-48F5-8EF0-D0604C91DBD8}">
  <sheetPr codeName="Sheet2"/>
  <dimension ref="A1:A59"/>
  <sheetViews>
    <sheetView workbookViewId="0">
      <selection activeCell="G25" sqref="G25"/>
    </sheetView>
  </sheetViews>
  <sheetFormatPr defaultRowHeight="14" x14ac:dyDescent="0.3"/>
  <cols>
    <col min="1" max="1" width="55.54296875" style="27" bestFit="1" customWidth="1"/>
    <col min="2" max="16384" width="8.7265625" style="1"/>
  </cols>
  <sheetData>
    <row r="1" spans="1:1" ht="25" x14ac:dyDescent="0.3">
      <c r="A1" s="4" t="s">
        <v>0</v>
      </c>
    </row>
    <row r="4" spans="1:1" ht="16" customHeight="1" x14ac:dyDescent="0.3">
      <c r="A4" s="417" t="s">
        <v>80</v>
      </c>
    </row>
    <row r="5" spans="1:1" ht="16" customHeight="1" x14ac:dyDescent="0.3">
      <c r="A5" s="60" t="s">
        <v>1720</v>
      </c>
    </row>
    <row r="6" spans="1:1" ht="16" customHeight="1" x14ac:dyDescent="0.3">
      <c r="A6" s="60" t="s">
        <v>1721</v>
      </c>
    </row>
    <row r="7" spans="1:1" ht="16" customHeight="1" x14ac:dyDescent="0.3">
      <c r="A7" s="60" t="s">
        <v>1722</v>
      </c>
    </row>
    <row r="8" spans="1:1" ht="16" customHeight="1" x14ac:dyDescent="0.3"/>
    <row r="9" spans="1:1" ht="16" customHeight="1" x14ac:dyDescent="0.3">
      <c r="A9" s="417" t="s">
        <v>81</v>
      </c>
    </row>
    <row r="10" spans="1:1" ht="16" customHeight="1" x14ac:dyDescent="0.3">
      <c r="A10" s="60" t="s">
        <v>1723</v>
      </c>
    </row>
    <row r="11" spans="1:1" ht="16" customHeight="1" x14ac:dyDescent="0.3">
      <c r="A11" s="60" t="s">
        <v>1607</v>
      </c>
    </row>
    <row r="12" spans="1:1" ht="16" customHeight="1" x14ac:dyDescent="0.3">
      <c r="A12" s="60" t="s">
        <v>1608</v>
      </c>
    </row>
    <row r="13" spans="1:1" ht="16" customHeight="1" x14ac:dyDescent="0.3">
      <c r="A13" s="60" t="s">
        <v>1609</v>
      </c>
    </row>
    <row r="14" spans="1:1" ht="16" customHeight="1" x14ac:dyDescent="0.3"/>
    <row r="15" spans="1:1" ht="16" customHeight="1" x14ac:dyDescent="0.3">
      <c r="A15" s="417" t="s">
        <v>1903</v>
      </c>
    </row>
    <row r="16" spans="1:1" ht="16" customHeight="1" x14ac:dyDescent="0.3">
      <c r="A16" s="60" t="s">
        <v>1568</v>
      </c>
    </row>
    <row r="17" spans="1:1" ht="16" customHeight="1" x14ac:dyDescent="0.3">
      <c r="A17" s="60" t="s">
        <v>1615</v>
      </c>
    </row>
    <row r="18" spans="1:1" ht="16" customHeight="1" x14ac:dyDescent="0.3">
      <c r="A18" s="60" t="s">
        <v>1616</v>
      </c>
    </row>
    <row r="19" spans="1:1" ht="16" customHeight="1" x14ac:dyDescent="0.3">
      <c r="A19" s="60" t="s">
        <v>1619</v>
      </c>
    </row>
    <row r="20" spans="1:1" ht="16" customHeight="1" x14ac:dyDescent="0.3">
      <c r="A20" s="60" t="s">
        <v>1638</v>
      </c>
    </row>
    <row r="21" spans="1:1" ht="16" customHeight="1" x14ac:dyDescent="0.3">
      <c r="A21" s="60" t="s">
        <v>2041</v>
      </c>
    </row>
    <row r="22" spans="1:1" ht="16" customHeight="1" x14ac:dyDescent="0.3"/>
    <row r="23" spans="1:1" ht="16" customHeight="1" x14ac:dyDescent="0.3">
      <c r="A23" s="417" t="s">
        <v>1904</v>
      </c>
    </row>
    <row r="24" spans="1:1" ht="16" customHeight="1" x14ac:dyDescent="0.3">
      <c r="A24" s="60" t="s">
        <v>1667</v>
      </c>
    </row>
    <row r="25" spans="1:1" ht="16" customHeight="1" x14ac:dyDescent="0.3">
      <c r="A25" s="60" t="s">
        <v>2042</v>
      </c>
    </row>
    <row r="26" spans="1:1" ht="16" customHeight="1" x14ac:dyDescent="0.3">
      <c r="A26" s="60" t="s">
        <v>1672</v>
      </c>
    </row>
    <row r="27" spans="1:1" ht="16" customHeight="1" x14ac:dyDescent="0.3">
      <c r="A27" s="60" t="s">
        <v>1676</v>
      </c>
    </row>
    <row r="28" spans="1:1" ht="16" customHeight="1" x14ac:dyDescent="0.3"/>
    <row r="29" spans="1:1" ht="16" customHeight="1" x14ac:dyDescent="0.3">
      <c r="A29" s="417" t="s">
        <v>1907</v>
      </c>
    </row>
    <row r="30" spans="1:1" ht="16" customHeight="1" x14ac:dyDescent="0.3">
      <c r="A30" s="60" t="s">
        <v>1683</v>
      </c>
    </row>
    <row r="31" spans="1:1" ht="16" customHeight="1" x14ac:dyDescent="0.3">
      <c r="A31" s="60" t="s">
        <v>1688</v>
      </c>
    </row>
    <row r="32" spans="1:1" ht="16" customHeight="1" x14ac:dyDescent="0.3">
      <c r="A32" s="60" t="s">
        <v>1691</v>
      </c>
    </row>
    <row r="33" spans="1:1" ht="16" customHeight="1" x14ac:dyDescent="0.3">
      <c r="A33" s="60" t="s">
        <v>1708</v>
      </c>
    </row>
    <row r="34" spans="1:1" ht="16" customHeight="1" x14ac:dyDescent="0.3">
      <c r="A34" s="60" t="s">
        <v>1717</v>
      </c>
    </row>
    <row r="35" spans="1:1" ht="16" customHeight="1" x14ac:dyDescent="0.3">
      <c r="A35" s="60" t="s">
        <v>1724</v>
      </c>
    </row>
    <row r="36" spans="1:1" ht="16" customHeight="1" x14ac:dyDescent="0.3">
      <c r="A36" s="60" t="s">
        <v>1730</v>
      </c>
    </row>
    <row r="37" spans="1:1" ht="16" customHeight="1" x14ac:dyDescent="0.3">
      <c r="A37" s="60" t="s">
        <v>2006</v>
      </c>
    </row>
    <row r="38" spans="1:1" ht="16" customHeight="1" x14ac:dyDescent="0.3">
      <c r="A38" s="60" t="s">
        <v>1742</v>
      </c>
    </row>
    <row r="39" spans="1:1" ht="16" customHeight="1" x14ac:dyDescent="0.3"/>
    <row r="40" spans="1:1" ht="16" customHeight="1" x14ac:dyDescent="0.3">
      <c r="A40" s="417" t="s">
        <v>1905</v>
      </c>
    </row>
    <row r="41" spans="1:1" ht="16" customHeight="1" x14ac:dyDescent="0.3">
      <c r="A41" s="60" t="s">
        <v>1745</v>
      </c>
    </row>
    <row r="42" spans="1:1" ht="16" customHeight="1" x14ac:dyDescent="0.3">
      <c r="A42" s="60" t="s">
        <v>1765</v>
      </c>
    </row>
    <row r="43" spans="1:1" ht="16" customHeight="1" x14ac:dyDescent="0.3">
      <c r="A43" s="60" t="s">
        <v>1767</v>
      </c>
    </row>
    <row r="44" spans="1:1" ht="16" customHeight="1" x14ac:dyDescent="0.3">
      <c r="A44" s="60" t="s">
        <v>1770</v>
      </c>
    </row>
    <row r="45" spans="1:1" ht="16" customHeight="1" x14ac:dyDescent="0.3"/>
    <row r="46" spans="1:1" ht="16" customHeight="1" x14ac:dyDescent="0.3">
      <c r="A46" s="417" t="s">
        <v>1906</v>
      </c>
    </row>
    <row r="47" spans="1:1" ht="16" customHeight="1" x14ac:dyDescent="0.3">
      <c r="A47" s="60" t="s">
        <v>1783</v>
      </c>
    </row>
    <row r="48" spans="1:1" ht="16" customHeight="1" x14ac:dyDescent="0.3">
      <c r="A48" s="60" t="s">
        <v>1785</v>
      </c>
    </row>
    <row r="49" spans="1:1" ht="16" customHeight="1" x14ac:dyDescent="0.3">
      <c r="A49" s="60" t="s">
        <v>1787</v>
      </c>
    </row>
    <row r="50" spans="1:1" ht="16" customHeight="1" x14ac:dyDescent="0.3">
      <c r="A50" s="60" t="s">
        <v>1788</v>
      </c>
    </row>
    <row r="51" spans="1:1" ht="16" customHeight="1" x14ac:dyDescent="0.3">
      <c r="A51" s="60" t="s">
        <v>1789</v>
      </c>
    </row>
    <row r="52" spans="1:1" ht="16" customHeight="1" x14ac:dyDescent="0.3">
      <c r="A52" s="60" t="s">
        <v>1976</v>
      </c>
    </row>
    <row r="53" spans="1:1" ht="16" customHeight="1" x14ac:dyDescent="0.3">
      <c r="A53" s="60" t="s">
        <v>1887</v>
      </c>
    </row>
    <row r="54" spans="1:1" ht="16" customHeight="1" x14ac:dyDescent="0.3">
      <c r="A54" s="60" t="s">
        <v>1899</v>
      </c>
    </row>
    <row r="55" spans="1:1" ht="16" customHeight="1" x14ac:dyDescent="0.3"/>
    <row r="56" spans="1:1" ht="16" customHeight="1" x14ac:dyDescent="0.3">
      <c r="A56" s="417" t="s">
        <v>1908</v>
      </c>
    </row>
    <row r="57" spans="1:1" ht="16" customHeight="1" x14ac:dyDescent="0.3">
      <c r="A57" s="60" t="s">
        <v>1900</v>
      </c>
    </row>
    <row r="58" spans="1:1" ht="16" customHeight="1" x14ac:dyDescent="0.3">
      <c r="A58" s="60" t="s">
        <v>1901</v>
      </c>
    </row>
    <row r="59" spans="1:1" ht="16" customHeight="1" x14ac:dyDescent="0.3">
      <c r="A59" s="60" t="s">
        <v>1902</v>
      </c>
    </row>
  </sheetData>
  <hyperlinks>
    <hyperlink ref="A5" location="'A.1 Ship types'!A1" display="A.1 Ship Types" xr:uid="{9442E28C-E6E7-4378-A507-620215C0F5C3}"/>
    <hyperlink ref="A6" location="'A.2 Size categories'!A1" display="A.2 Size Categories" xr:uid="{57B2C4AB-4EE3-4E7C-BCDC-611FCC4E3AD6}"/>
    <hyperlink ref="A7" location="'A.3 Size distribution forecasts'!A1" display="A.3 Ship Size Distribution Forecasts" xr:uid="{839ED92F-70E1-43F4-BA2A-92D70BA0F38A}"/>
    <hyperlink ref="A10" location="'B.1 Modelled fuels'!A1" display="B.1 Modelled Fuels and Fuel Mixes" xr:uid="{A6AECCEB-F6F9-4AF1-9320-29F993681F40}"/>
    <hyperlink ref="A11" location="'B.2 Blue Green Profile'!A1" display="B.2 Blue/Green Profile of Synfuels" xr:uid="{BA59EF5F-97DE-4B33-B089-0C92A0A822DC}"/>
    <hyperlink ref="A12" location="'B.3 2020 Fuel Prices'!A1" display="B.3 2020 Fuel Prices" xr:uid="{E0ED7B74-7450-4D0F-B63B-66F880E5F16A}"/>
    <hyperlink ref="A13" location="'B.4 Fuel Price Forecasts'!A1" display="B.4 Fuel Price Forecasts Indices" xr:uid="{AA2A0FF7-95E2-4DE1-B0A7-7F6BDC060691}"/>
    <hyperlink ref="A16" location="'C.1 TtW Emission Factors'!A1" display="C.1 Tank-to-Wake Emissions Factors" xr:uid="{009C69B1-85E9-4271-BF45-E5860D6CB7EC}"/>
    <hyperlink ref="A17" location="'C.2 Summary TtW EF'!A1" display="C.2 Summary TtW Emissions Factors" xr:uid="{B3C9C856-7C32-4839-9527-9D106BFB0E11}"/>
    <hyperlink ref="A18" location="'C.3 WtT Emission Factors'!A1" display="C.3 Well-to-Tank GHG Factors" xr:uid="{C7467491-BAE5-4608-80B1-BC1F37A5C0BB}"/>
    <hyperlink ref="A19" location="'C.4 Summary EFs - Mott '!A1" display="C.4 Summary Emission Factors - Mott MacDonald" xr:uid="{3086C4CA-4B3B-4685-82DC-B78BD84CE407}"/>
    <hyperlink ref="A20" location="'C.5 Emission Factors - Mott'!A1" display="C.5 Emissions Factors Sources and Calculations - Mott MacDonald" xr:uid="{8FCFDB07-1033-40F2-A2D6-FA9830D35E7B}"/>
    <hyperlink ref="A21" location="'C.6 EF Sources - Mott '!A1" display="C.6 Emission Factors Sources" xr:uid="{AB02AC4E-4FD9-4E3D-92A9-92D51271812D}"/>
    <hyperlink ref="A24" location="'D.1 Auxiliary Power Demand'!A1" display="D.1 Auxiliary Power Demand" xr:uid="{B352E8DE-247A-4257-9261-3FA7711185FD}"/>
    <hyperlink ref="A25" location="'D.2 Boiler Power - not used'!A1" display="D.2 Boiler Power Demand" xr:uid="{F0A9C135-613A-4A14-B34E-D90FD143FEC2}"/>
    <hyperlink ref="A26" location="'D.3 Specific Fuel Consumption'!A1" display="D.3 Specific Fuel Consumption" xr:uid="{D4880F8D-A963-4B21-8EE8-19F91B2AFE7E}"/>
    <hyperlink ref="A27" location="'D.4 ME Power Correction Factors'!A1" display="D.4 Main Engine Power Correction Factors" xr:uid="{C446BC0E-77CF-43A2-BCAF-A05130228AC2}"/>
    <hyperlink ref="A30" location="'E.1 Engine Cost Cards'!A1" display="E.1 Engine Cost Cards" xr:uid="{01793B7D-F4EB-46B9-AAED-3B86AB146A3D}"/>
    <hyperlink ref="A31" location="'E.2 Engine CAPEX Forecast'!A1" display="E.2 Engine CAPEX Forecast" xr:uid="{A7B40329-38B5-4742-B4A1-99AEC05006F6}"/>
    <hyperlink ref="A32" location="'E.3 Engine combinations'!A1" display="E.3 Main and Auxiliary Engine Combinations" xr:uid="{F4D39891-CED1-4A3A-95E8-B954C074887E}"/>
    <hyperlink ref="A33" location="'E.4 Engine retrofit options'!A1" display="E.4 Engine Retrofit Options" xr:uid="{1EBBBF54-FB7E-4D41-BD01-08CFF7906A2F}"/>
    <hyperlink ref="A34" location="'E.5 Auxilary power'!A1" display="E.5 Auxiliary Engine Power Ratios" xr:uid="{90798A7A-9E04-4BF8-BEA0-0428A6BD1AB6}"/>
    <hyperlink ref="A35" location="'E.6 Storage sizes'!A1" display="E.6 Fuel Storage and Battery Sizes" xr:uid="{EED0F32C-3159-4094-842B-9C6CBB8BFDEF}"/>
    <hyperlink ref="A36" location="'E.7 Storage costs'!A1" display="E.7 Fuel Storage and Battery Costs" xr:uid="{92E74DBC-769C-4EE7-BE57-6ED840B2C214}"/>
    <hyperlink ref="A37" location="'E.8 Fuel compatibility'!A1" display="E.8 Engine / Fuel Compatability" xr:uid="{59E049C4-E00B-4034-8830-E2810277D6DA}"/>
    <hyperlink ref="A38" location="'E.9 Ammonia restrictions'!A1" display="E.9 Ammonia Restrictions" xr:uid="{CD0CFDD1-1164-4CBF-8208-8FC3BAE6418F}"/>
    <hyperlink ref="A41" location="'F.1 Freight type matching'!A1" display="F.1 Freight Type and Ship Type Matching" xr:uid="{C57499C8-002D-4220-9064-528E1DF3144E}"/>
    <hyperlink ref="A42" location="'F.2 Demand forecast - Central'!A1" display="F.2 Transport Demand Forecast - Central" xr:uid="{BBDACF8C-8540-47BB-917B-54AAA3D3589A}"/>
    <hyperlink ref="A43" location="'F.3 Demand forecast - Low'!A1" display="F.3 Transport Demand Forecast - Low" xr:uid="{B5DABFA3-0C1B-4D83-9294-514B6DD12EF4}"/>
    <hyperlink ref="A44" location="'F.4 Demand forecast - High'!A1" display="F.4 Transport Demand Forecast - High" xr:uid="{3D85A166-FF26-4D84-8A31-312FCFE81A42}"/>
    <hyperlink ref="A47" location="'G.1 Technology Model Inputs'!A1" display="G.1 Technologies and Operational Measures Inputs" xr:uid="{9558C5CB-00C6-44CC-9CE3-DDBCD76ACE3D}"/>
    <hyperlink ref="A48" location="'G.2 Technology Overview'!A1" display="G.2 Technology Overview " xr:uid="{7E945106-8CA8-473D-A1C7-CF1CCA654BE0}"/>
    <hyperlink ref="A49" location="'G.3 Tech to Vessel Mapping'!A1" display="G.3 Technology to Vessel Mapping" xr:uid="{21BB386D-4EDD-4EE7-9A1D-FEDCCEF29C11}"/>
    <hyperlink ref="A50" location="'G.4 Technology Mapping'!A1" display="G.4 Technology to Technology Mapping " xr:uid="{4FE1BDC9-7E7F-46B3-9C00-0F3A21A62154}"/>
    <hyperlink ref="A51" location="'G.5 Impact of Technologies'!A1" display="G.5 Technology Impact on Emissions &amp; Fuel Consumption" xr:uid="{0DAE020D-25A5-49DB-A042-9AC25EA5BDEB}"/>
    <hyperlink ref="A52" location="'G.6 Technology CapEx &amp; OpEx '!A1" display="G.6 Technology CAPEX &amp; OPEX " xr:uid="{8C21680A-E642-4507-B12E-B0633B232DF2}"/>
    <hyperlink ref="A53" location="'G.7 Technology Readiness Level'!A1" display="G.7 Technology Readiness Level Assessment " xr:uid="{AF8C70BD-BFCB-4B1C-8275-91D5D26CD168}"/>
    <hyperlink ref="A54" location="'G.8 Technology Price forecast '!A1" display="G.8 Technology Price forecast" xr:uid="{729DE668-C558-41D9-BCB9-26DA5A8E9CAE}"/>
    <hyperlink ref="A57" location="'H.1 EIV parameters'!A1" display="H.1 Estimated Index Value Parameters" xr:uid="{C0111EC4-F568-4F75-917F-27F8DC0D9FC2}"/>
    <hyperlink ref="A58" location="'H.2 CII correction factors'!A1" display="H.2 Carbon Intensity Index Correction Factors" xr:uid="{AE0E9E59-D651-40B8-B36A-C4B9B66787DC}"/>
    <hyperlink ref="A59" location="'H.3 Fuel standards'!A1" display="H.3 Fuel Standards" xr:uid="{DEDF2202-0258-4029-877E-F1456D0FEDCD}"/>
  </hyperlinks>
  <pageMargins left="0.7" right="0.7" top="0.75" bottom="0.75" header="0.3" footer="0.3"/>
  <headerFooter>
    <oddHeader>&amp;C&amp;"Calibri"&amp;10&amp;K000000 OFFICIAL&amp;1#_x000D_</oddHeader>
    <oddFooter>&amp;C_x000D_&amp;1#&amp;"Calibri"&amp;10&amp;K000000 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8F722-4264-4404-A960-2B411E1E1E93}">
  <sheetPr codeName="Sheet34"/>
  <dimension ref="A1:B315"/>
  <sheetViews>
    <sheetView workbookViewId="0">
      <selection activeCell="J18" sqref="J18"/>
    </sheetView>
  </sheetViews>
  <sheetFormatPr defaultRowHeight="14" x14ac:dyDescent="0.3"/>
  <cols>
    <col min="1" max="1" width="20.7265625" style="1" customWidth="1"/>
    <col min="2" max="2" width="39.90625" style="1" bestFit="1" customWidth="1"/>
    <col min="3" max="16384" width="8.7265625" style="1"/>
  </cols>
  <sheetData>
    <row r="1" spans="1:2" ht="25" x14ac:dyDescent="0.3">
      <c r="A1" s="6" t="s">
        <v>1745</v>
      </c>
    </row>
    <row r="2" spans="1:2" s="27" customFormat="1" ht="12.5" x14ac:dyDescent="0.25"/>
    <row r="3" spans="1:2" s="27" customFormat="1" ht="15.5" customHeight="1" x14ac:dyDescent="0.25">
      <c r="A3" s="27" t="s">
        <v>2055</v>
      </c>
    </row>
    <row r="4" spans="1:2" s="27" customFormat="1" ht="15.5" customHeight="1" x14ac:dyDescent="0.25">
      <c r="A4" s="27" t="s">
        <v>1746</v>
      </c>
    </row>
    <row r="5" spans="1:2" s="27" customFormat="1" ht="12.5" x14ac:dyDescent="0.25"/>
    <row r="6" spans="1:2" s="27" customFormat="1" ht="13" x14ac:dyDescent="0.3">
      <c r="A6" s="30" t="s">
        <v>1759</v>
      </c>
      <c r="B6" s="30" t="s">
        <v>1760</v>
      </c>
    </row>
    <row r="7" spans="1:2" s="27" customFormat="1" ht="12.5" x14ac:dyDescent="0.25">
      <c r="A7" s="27" t="s">
        <v>1747</v>
      </c>
      <c r="B7" s="27" t="s">
        <v>141</v>
      </c>
    </row>
    <row r="8" spans="1:2" s="27" customFormat="1" ht="12.5" x14ac:dyDescent="0.25">
      <c r="A8" s="27" t="s">
        <v>1758</v>
      </c>
      <c r="B8" s="27" t="s">
        <v>1763</v>
      </c>
    </row>
    <row r="9" spans="1:2" s="27" customFormat="1" ht="12.5" x14ac:dyDescent="0.25">
      <c r="A9" s="27" t="s">
        <v>1748</v>
      </c>
      <c r="B9" s="27" t="s">
        <v>127</v>
      </c>
    </row>
    <row r="10" spans="1:2" s="27" customFormat="1" ht="12.5" x14ac:dyDescent="0.25">
      <c r="A10" s="27" t="s">
        <v>1749</v>
      </c>
      <c r="B10" s="27" t="s">
        <v>129</v>
      </c>
    </row>
    <row r="11" spans="1:2" s="27" customFormat="1" ht="12.5" x14ac:dyDescent="0.25">
      <c r="A11" s="27" t="s">
        <v>1750</v>
      </c>
      <c r="B11" s="27" t="s">
        <v>1762</v>
      </c>
    </row>
    <row r="12" spans="1:2" s="27" customFormat="1" ht="12.5" x14ac:dyDescent="0.25">
      <c r="A12" s="27" t="s">
        <v>1751</v>
      </c>
      <c r="B12" s="27" t="s">
        <v>1761</v>
      </c>
    </row>
    <row r="13" spans="1:2" s="27" customFormat="1" ht="12.5" x14ac:dyDescent="0.25">
      <c r="A13" s="27" t="s">
        <v>1752</v>
      </c>
      <c r="B13" s="27" t="s">
        <v>109</v>
      </c>
    </row>
    <row r="14" spans="1:2" s="27" customFormat="1" ht="12.5" x14ac:dyDescent="0.25">
      <c r="A14" s="27" t="s">
        <v>1264</v>
      </c>
      <c r="B14" s="27" t="s">
        <v>109</v>
      </c>
    </row>
    <row r="15" spans="1:2" s="27" customFormat="1" ht="12.5" x14ac:dyDescent="0.25">
      <c r="A15" s="27" t="s">
        <v>1753</v>
      </c>
      <c r="B15" s="27" t="s">
        <v>109</v>
      </c>
    </row>
    <row r="16" spans="1:2" s="27" customFormat="1" ht="12.5" x14ac:dyDescent="0.25">
      <c r="A16" s="27" t="s">
        <v>1754</v>
      </c>
      <c r="B16" s="27" t="s">
        <v>109</v>
      </c>
    </row>
    <row r="17" spans="1:2" s="27" customFormat="1" ht="12.5" x14ac:dyDescent="0.25">
      <c r="A17" s="27" t="s">
        <v>1755</v>
      </c>
      <c r="B17" s="27" t="s">
        <v>94</v>
      </c>
    </row>
    <row r="18" spans="1:2" s="27" customFormat="1" ht="12.5" x14ac:dyDescent="0.25">
      <c r="A18" s="27" t="s">
        <v>1756</v>
      </c>
      <c r="B18" s="27" t="s">
        <v>94</v>
      </c>
    </row>
    <row r="19" spans="1:2" s="27" customFormat="1" ht="12.5" x14ac:dyDescent="0.25">
      <c r="A19" s="27" t="s">
        <v>1757</v>
      </c>
      <c r="B19" s="27" t="s">
        <v>94</v>
      </c>
    </row>
    <row r="20" spans="1:2" s="27" customFormat="1" ht="12.5" x14ac:dyDescent="0.25">
      <c r="A20" s="27" t="s">
        <v>1764</v>
      </c>
      <c r="B20" s="27" t="s">
        <v>87</v>
      </c>
    </row>
    <row r="21" spans="1:2" s="27" customFormat="1" ht="12.5" x14ac:dyDescent="0.25"/>
    <row r="22" spans="1:2" s="27" customFormat="1" ht="12.5" x14ac:dyDescent="0.25"/>
    <row r="23" spans="1:2" s="27" customFormat="1" ht="12.5" x14ac:dyDescent="0.25"/>
    <row r="24" spans="1:2" s="27" customFormat="1" ht="12.5" x14ac:dyDescent="0.25"/>
    <row r="25" spans="1:2" s="27" customFormat="1" ht="12.5" x14ac:dyDescent="0.25"/>
    <row r="26" spans="1:2" s="27" customFormat="1" ht="12.5" x14ac:dyDescent="0.25"/>
    <row r="27" spans="1:2" s="27" customFormat="1" ht="12.5" x14ac:dyDescent="0.25"/>
    <row r="28" spans="1:2" s="27" customFormat="1" ht="12.5" x14ac:dyDescent="0.25"/>
    <row r="29" spans="1:2" s="27" customFormat="1" ht="12.5" x14ac:dyDescent="0.25"/>
    <row r="30" spans="1:2" s="27" customFormat="1" ht="12.5" x14ac:dyDescent="0.25"/>
    <row r="31" spans="1:2" s="27" customFormat="1" ht="12.5" x14ac:dyDescent="0.25"/>
    <row r="32" spans="1:2" s="27" customFormat="1" ht="12.5" x14ac:dyDescent="0.25"/>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A077C-9349-4C41-8B15-8C6B4682237C}">
  <sheetPr codeName="Sheet35"/>
  <dimension ref="A1:AQ320"/>
  <sheetViews>
    <sheetView workbookViewId="0">
      <selection activeCell="A4" sqref="A4"/>
    </sheetView>
  </sheetViews>
  <sheetFormatPr defaultRowHeight="14" x14ac:dyDescent="0.3"/>
  <cols>
    <col min="1" max="1" width="20.90625" style="1" customWidth="1"/>
    <col min="2" max="43" width="6.08984375" style="1" customWidth="1"/>
    <col min="44" max="16384" width="8.7265625" style="1"/>
  </cols>
  <sheetData>
    <row r="1" spans="1:43" ht="25" x14ac:dyDescent="0.3">
      <c r="A1" s="6" t="s">
        <v>1765</v>
      </c>
    </row>
    <row r="2" spans="1:43" s="27" customFormat="1" ht="12.5" x14ac:dyDescent="0.25"/>
    <row r="3" spans="1:43" s="27" customFormat="1" ht="15" customHeight="1" x14ac:dyDescent="0.25">
      <c r="A3" s="27" t="s">
        <v>1766</v>
      </c>
    </row>
    <row r="4" spans="1:43" s="27" customFormat="1" ht="15" customHeight="1" x14ac:dyDescent="0.25">
      <c r="A4" s="27" t="s">
        <v>2056</v>
      </c>
    </row>
    <row r="5" spans="1:43" s="27" customFormat="1" ht="12.5" x14ac:dyDescent="0.25"/>
    <row r="6" spans="1:43" s="27" customFormat="1" ht="13" x14ac:dyDescent="0.3">
      <c r="A6" s="30" t="s">
        <v>2033</v>
      </c>
      <c r="B6" s="30">
        <v>2019</v>
      </c>
      <c r="C6" s="30">
        <v>2020</v>
      </c>
      <c r="D6" s="30">
        <v>2021</v>
      </c>
      <c r="E6" s="30">
        <v>2022</v>
      </c>
      <c r="F6" s="30">
        <v>2023</v>
      </c>
      <c r="G6" s="30">
        <v>2024</v>
      </c>
      <c r="H6" s="30">
        <v>2025</v>
      </c>
      <c r="I6" s="30">
        <v>2026</v>
      </c>
      <c r="J6" s="30">
        <v>2027</v>
      </c>
      <c r="K6" s="30">
        <v>2028</v>
      </c>
      <c r="L6" s="30">
        <v>2029</v>
      </c>
      <c r="M6" s="30">
        <v>2030</v>
      </c>
      <c r="N6" s="30">
        <v>2031</v>
      </c>
      <c r="O6" s="30">
        <v>2032</v>
      </c>
      <c r="P6" s="30">
        <v>2033</v>
      </c>
      <c r="Q6" s="30">
        <v>2034</v>
      </c>
      <c r="R6" s="30">
        <v>2035</v>
      </c>
      <c r="S6" s="30">
        <v>2036</v>
      </c>
      <c r="T6" s="30">
        <v>2037</v>
      </c>
      <c r="U6" s="30">
        <v>2038</v>
      </c>
      <c r="V6" s="30">
        <v>2039</v>
      </c>
      <c r="W6" s="30">
        <v>2040</v>
      </c>
      <c r="X6" s="30">
        <v>2041</v>
      </c>
      <c r="Y6" s="30">
        <v>2042</v>
      </c>
      <c r="Z6" s="30">
        <v>2043</v>
      </c>
      <c r="AA6" s="30">
        <v>2044</v>
      </c>
      <c r="AB6" s="30">
        <v>2045</v>
      </c>
      <c r="AC6" s="30">
        <v>2046</v>
      </c>
      <c r="AD6" s="30">
        <v>2047</v>
      </c>
      <c r="AE6" s="30">
        <v>2048</v>
      </c>
      <c r="AF6" s="30">
        <v>2049</v>
      </c>
      <c r="AG6" s="30">
        <v>2050</v>
      </c>
      <c r="AH6" s="30">
        <v>2051</v>
      </c>
      <c r="AI6" s="30">
        <v>2052</v>
      </c>
      <c r="AJ6" s="30">
        <v>2053</v>
      </c>
      <c r="AK6" s="30">
        <v>2054</v>
      </c>
      <c r="AL6" s="30">
        <v>2055</v>
      </c>
      <c r="AM6" s="30">
        <v>2056</v>
      </c>
      <c r="AN6" s="30">
        <v>2057</v>
      </c>
      <c r="AO6" s="30">
        <v>2058</v>
      </c>
      <c r="AP6" s="30">
        <v>2059</v>
      </c>
      <c r="AQ6" s="30">
        <v>2060</v>
      </c>
    </row>
    <row r="7" spans="1:43" s="27" customFormat="1" ht="12.5" x14ac:dyDescent="0.25">
      <c r="A7" s="27" t="s">
        <v>109</v>
      </c>
      <c r="B7" s="47">
        <v>1</v>
      </c>
      <c r="C7" s="47">
        <v>0.93092495007920362</v>
      </c>
      <c r="D7" s="47">
        <v>1.045484292226432</v>
      </c>
      <c r="E7" s="47">
        <v>1.0103811543423853</v>
      </c>
      <c r="F7" s="47">
        <v>1.1150993766417503</v>
      </c>
      <c r="G7" s="47">
        <v>1.1300114700646573</v>
      </c>
      <c r="H7" s="47">
        <v>1.1251891999457089</v>
      </c>
      <c r="I7" s="47">
        <v>1.1387941680144276</v>
      </c>
      <c r="J7" s="47">
        <v>1.1524153722107469</v>
      </c>
      <c r="K7" s="47">
        <v>1.1655989560580591</v>
      </c>
      <c r="L7" s="47">
        <v>1.1787422202845048</v>
      </c>
      <c r="M7" s="47">
        <v>1.1918457707125083</v>
      </c>
      <c r="N7" s="47">
        <v>1.2049113561602964</v>
      </c>
      <c r="O7" s="47">
        <v>1.2179416428962122</v>
      </c>
      <c r="P7" s="47">
        <v>1.2309386014943944</v>
      </c>
      <c r="Q7" s="47">
        <v>1.2439050267506604</v>
      </c>
      <c r="R7" s="47">
        <v>1.2568451880077045</v>
      </c>
      <c r="S7" s="47">
        <v>1.2716966931353497</v>
      </c>
      <c r="T7" s="47">
        <v>1.2868092980911072</v>
      </c>
      <c r="U7" s="47">
        <v>1.3021874399422353</v>
      </c>
      <c r="V7" s="47">
        <v>1.3178356314431909</v>
      </c>
      <c r="W7" s="47">
        <v>1.3337584629846559</v>
      </c>
      <c r="X7" s="47">
        <v>1.3499606030266542</v>
      </c>
      <c r="Y7" s="47">
        <v>1.3664468002641363</v>
      </c>
      <c r="Z7" s="47">
        <v>1.3832218847097728</v>
      </c>
      <c r="AA7" s="47">
        <v>1.4002907693181423</v>
      </c>
      <c r="AB7" s="47">
        <v>1.4176584505271277</v>
      </c>
      <c r="AC7" s="47">
        <v>1.4353300108566194</v>
      </c>
      <c r="AD7" s="47">
        <v>1.4533106193416307</v>
      </c>
      <c r="AE7" s="47">
        <v>1.4716055347806767</v>
      </c>
      <c r="AF7" s="47">
        <v>1.4902201042198646</v>
      </c>
      <c r="AG7" s="47">
        <v>1.5091597669592247</v>
      </c>
      <c r="AH7" s="47">
        <v>1.5091597669592247</v>
      </c>
      <c r="AI7" s="47">
        <v>1.5091597669592247</v>
      </c>
      <c r="AJ7" s="47">
        <v>1.5091597669592247</v>
      </c>
      <c r="AK7" s="47">
        <v>1.5091597669592247</v>
      </c>
      <c r="AL7" s="47">
        <v>1.5091597669592247</v>
      </c>
      <c r="AM7" s="47">
        <v>1.5091597669592247</v>
      </c>
      <c r="AN7" s="47">
        <v>1.5091597669592247</v>
      </c>
      <c r="AO7" s="47">
        <v>1.5091597669592247</v>
      </c>
      <c r="AP7" s="47">
        <v>1.5091597669592247</v>
      </c>
      <c r="AQ7" s="47">
        <v>1.5091597669592247</v>
      </c>
    </row>
    <row r="8" spans="1:43" s="27" customFormat="1" ht="12.5" x14ac:dyDescent="0.25">
      <c r="A8" s="27" t="s">
        <v>151</v>
      </c>
      <c r="B8" s="47">
        <v>1</v>
      </c>
      <c r="C8" s="47">
        <v>0.7805614696852945</v>
      </c>
      <c r="D8" s="47">
        <v>0.82757704703794044</v>
      </c>
      <c r="E8" s="47">
        <v>0.90558362410328463</v>
      </c>
      <c r="F8" s="47">
        <v>0.91501770608510991</v>
      </c>
      <c r="G8" s="47">
        <v>0.9102632954447365</v>
      </c>
      <c r="H8" s="47">
        <v>0.90116595958791912</v>
      </c>
      <c r="I8" s="47">
        <v>0.89443687608388112</v>
      </c>
      <c r="J8" s="47">
        <v>0.88309272526960747</v>
      </c>
      <c r="K8" s="47">
        <v>0.87176845700417982</v>
      </c>
      <c r="L8" s="47">
        <v>0.86054778119747166</v>
      </c>
      <c r="M8" s="47">
        <v>0.84947719967288138</v>
      </c>
      <c r="N8" s="47">
        <v>0.8354528922968355</v>
      </c>
      <c r="O8" s="47">
        <v>0.82516274394913858</v>
      </c>
      <c r="P8" s="47">
        <v>0.8135458983090561</v>
      </c>
      <c r="Q8" s="47">
        <v>0.80390837733763543</v>
      </c>
      <c r="R8" s="47">
        <v>0.79479333193327706</v>
      </c>
      <c r="S8" s="47">
        <v>0.78699013019678654</v>
      </c>
      <c r="T8" s="47">
        <v>0.78202164190959744</v>
      </c>
      <c r="U8" s="47">
        <v>0.7797401166613086</v>
      </c>
      <c r="V8" s="47">
        <v>0.77916516926226753</v>
      </c>
      <c r="W8" s="47">
        <v>0.77653886355143398</v>
      </c>
      <c r="X8" s="47">
        <v>0.7739534172951209</v>
      </c>
      <c r="Y8" s="47">
        <v>0.77140789039181279</v>
      </c>
      <c r="Z8" s="47">
        <v>0.76890136512581175</v>
      </c>
      <c r="AA8" s="47">
        <v>0.76643294551588981</v>
      </c>
      <c r="AB8" s="47">
        <v>0.76400175665251324</v>
      </c>
      <c r="AC8" s="47">
        <v>0.76160694456071598</v>
      </c>
      <c r="AD8" s="47">
        <v>0.75924767527449943</v>
      </c>
      <c r="AE8" s="47">
        <v>0.75692313464257122</v>
      </c>
      <c r="AF8" s="47">
        <v>0.75463252779126755</v>
      </c>
      <c r="AG8" s="47">
        <v>0.75237507856462293</v>
      </c>
      <c r="AH8" s="47">
        <v>0.75237507856462293</v>
      </c>
      <c r="AI8" s="47">
        <v>0.75237507856462293</v>
      </c>
      <c r="AJ8" s="47">
        <v>0.75237507856462293</v>
      </c>
      <c r="AK8" s="47">
        <v>0.75237507856462293</v>
      </c>
      <c r="AL8" s="47">
        <v>0.75237507856462293</v>
      </c>
      <c r="AM8" s="47">
        <v>0.75237507856462293</v>
      </c>
      <c r="AN8" s="47">
        <v>0.75237507856462293</v>
      </c>
      <c r="AO8" s="47">
        <v>0.75237507856462293</v>
      </c>
      <c r="AP8" s="47">
        <v>0.75237507856462293</v>
      </c>
      <c r="AQ8" s="47">
        <v>0.75237507856462293</v>
      </c>
    </row>
    <row r="9" spans="1:43" s="27" customFormat="1" ht="12.5" x14ac:dyDescent="0.25">
      <c r="A9" s="27" t="s">
        <v>141</v>
      </c>
      <c r="B9" s="47">
        <v>1</v>
      </c>
      <c r="C9" s="47">
        <v>0.92988154375238818</v>
      </c>
      <c r="D9" s="47">
        <v>0.99035154757355748</v>
      </c>
      <c r="E9" s="47">
        <v>0.92434084829957963</v>
      </c>
      <c r="F9" s="47">
        <v>0.92376767290790984</v>
      </c>
      <c r="G9" s="47">
        <v>0.94421092854413446</v>
      </c>
      <c r="H9" s="47">
        <v>0.97220099350401223</v>
      </c>
      <c r="I9" s="47">
        <v>0.99799388612915552</v>
      </c>
      <c r="J9" s="47">
        <v>1.0222583110431791</v>
      </c>
      <c r="K9" s="47">
        <v>1.0488154375238823</v>
      </c>
      <c r="L9" s="47">
        <v>1.0757546809323653</v>
      </c>
      <c r="M9" s="47">
        <v>1.1028849828047382</v>
      </c>
      <c r="N9" s="47">
        <v>1.1302063431410012</v>
      </c>
      <c r="O9" s="47">
        <v>1.157909820405044</v>
      </c>
      <c r="P9" s="47">
        <v>1.1860909438288116</v>
      </c>
      <c r="Q9" s="47">
        <v>1.2148452426442491</v>
      </c>
      <c r="R9" s="47">
        <v>1.2439816583874665</v>
      </c>
      <c r="S9" s="47">
        <v>1.2756973633931983</v>
      </c>
      <c r="T9" s="47">
        <v>1.30779518532671</v>
      </c>
      <c r="U9" s="47">
        <v>1.3401795949560567</v>
      </c>
      <c r="V9" s="47">
        <v>1.3729461215131831</v>
      </c>
      <c r="W9" s="47">
        <v>1.4059992357661444</v>
      </c>
      <c r="X9" s="47">
        <v>1.4393389377149408</v>
      </c>
      <c r="Y9" s="47">
        <v>1.4729652273595721</v>
      </c>
      <c r="Z9" s="47">
        <v>1.5066870462361484</v>
      </c>
      <c r="AA9" s="47">
        <v>1.5407909820405044</v>
      </c>
      <c r="AB9" s="47">
        <v>1.5752770347726404</v>
      </c>
      <c r="AC9" s="47">
        <v>1.6103362628964464</v>
      </c>
      <c r="AD9" s="47">
        <v>1.645968666411922</v>
      </c>
      <c r="AE9" s="47">
        <v>1.6819831868551778</v>
      </c>
      <c r="AF9" s="47">
        <v>1.7183798242262132</v>
      </c>
      <c r="AG9" s="47">
        <v>1.7555406954528086</v>
      </c>
      <c r="AH9" s="47">
        <v>1.7555406954528086</v>
      </c>
      <c r="AI9" s="47">
        <v>1.7555406954528086</v>
      </c>
      <c r="AJ9" s="47">
        <v>1.7555406954528086</v>
      </c>
      <c r="AK9" s="47">
        <v>1.7555406954528086</v>
      </c>
      <c r="AL9" s="47">
        <v>1.7555406954528086</v>
      </c>
      <c r="AM9" s="47">
        <v>1.7555406954528086</v>
      </c>
      <c r="AN9" s="47">
        <v>1.7555406954528086</v>
      </c>
      <c r="AO9" s="47">
        <v>1.7555406954528086</v>
      </c>
      <c r="AP9" s="47">
        <v>1.7555406954528086</v>
      </c>
      <c r="AQ9" s="47">
        <v>1.7555406954528086</v>
      </c>
    </row>
    <row r="10" spans="1:43" s="27" customFormat="1" ht="12.5" x14ac:dyDescent="0.25">
      <c r="A10" s="27" t="s">
        <v>94</v>
      </c>
      <c r="B10" s="47">
        <v>1</v>
      </c>
      <c r="C10" s="47">
        <v>0.96897148649301679</v>
      </c>
      <c r="D10" s="47">
        <v>1.0884029299446523</v>
      </c>
      <c r="E10" s="47">
        <v>0.91467536783660275</v>
      </c>
      <c r="F10" s="47">
        <v>1.0873322409831152</v>
      </c>
      <c r="G10" s="47">
        <v>1.0839934995003013</v>
      </c>
      <c r="H10" s="47">
        <v>1.0829216866244713</v>
      </c>
      <c r="I10" s="47">
        <v>1.0780249632897156</v>
      </c>
      <c r="J10" s="47">
        <v>1.0723008200631301</v>
      </c>
      <c r="K10" s="47">
        <v>1.0660144051362674</v>
      </c>
      <c r="L10" s="47">
        <v>1.0596212029944563</v>
      </c>
      <c r="M10" s="47">
        <v>1.0530915284256037</v>
      </c>
      <c r="N10" s="47">
        <v>1.0463680345848974</v>
      </c>
      <c r="O10" s="47">
        <v>1.0395765216646264</v>
      </c>
      <c r="P10" s="47">
        <v>1.0327408768903237</v>
      </c>
      <c r="Q10" s="47">
        <v>1.0258368107872053</v>
      </c>
      <c r="R10" s="47">
        <v>1.0189060076198482</v>
      </c>
      <c r="S10" s="47">
        <v>1.0141696139349956</v>
      </c>
      <c r="T10" s="47">
        <v>1.0095649587181625</v>
      </c>
      <c r="U10" s="47">
        <v>1.0050887706109013</v>
      </c>
      <c r="V10" s="47">
        <v>1.00073786085105</v>
      </c>
      <c r="W10" s="47">
        <v>0.99650912179038864</v>
      </c>
      <c r="X10" s="47">
        <v>0.99239952440429713</v>
      </c>
      <c r="Y10" s="47">
        <v>0.98840611651294241</v>
      </c>
      <c r="Z10" s="47">
        <v>0.9845260207652875</v>
      </c>
      <c r="AA10" s="47">
        <v>0.98075643280098346</v>
      </c>
      <c r="AB10" s="47">
        <v>0.97709461917508655</v>
      </c>
      <c r="AC10" s="47">
        <v>0.97353791593500549</v>
      </c>
      <c r="AD10" s="47">
        <v>0.97008372666380671</v>
      </c>
      <c r="AE10" s="47">
        <v>0.966729520464223</v>
      </c>
      <c r="AF10" s="47">
        <v>0.96347283112854221</v>
      </c>
      <c r="AG10" s="47">
        <v>0.96031125452967692</v>
      </c>
      <c r="AH10" s="47">
        <v>0.96031125452967692</v>
      </c>
      <c r="AI10" s="47">
        <v>0.96031125452967692</v>
      </c>
      <c r="AJ10" s="47">
        <v>0.96031125452967692</v>
      </c>
      <c r="AK10" s="47">
        <v>0.96031125452967692</v>
      </c>
      <c r="AL10" s="47">
        <v>0.96031125452967692</v>
      </c>
      <c r="AM10" s="47">
        <v>0.96031125452967692</v>
      </c>
      <c r="AN10" s="47">
        <v>0.96031125452967692</v>
      </c>
      <c r="AO10" s="47">
        <v>0.96031125452967692</v>
      </c>
      <c r="AP10" s="47">
        <v>0.96031125452967692</v>
      </c>
      <c r="AQ10" s="47">
        <v>0.96031125452967692</v>
      </c>
    </row>
    <row r="11" spans="1:43" s="27" customFormat="1" ht="12.5" x14ac:dyDescent="0.25">
      <c r="A11" s="27" t="s">
        <v>127</v>
      </c>
      <c r="B11" s="47">
        <v>1</v>
      </c>
      <c r="C11" s="47">
        <v>1.0073456789506416</v>
      </c>
      <c r="D11" s="47">
        <v>0.73842132114053283</v>
      </c>
      <c r="E11" s="47">
        <v>1.1711869435124584</v>
      </c>
      <c r="F11" s="47">
        <v>1.0567837939348259</v>
      </c>
      <c r="G11" s="47">
        <v>1.0630580258814664</v>
      </c>
      <c r="H11" s="47">
        <v>1.0690525771904471</v>
      </c>
      <c r="I11" s="47">
        <v>1.0747979105722525</v>
      </c>
      <c r="J11" s="47">
        <v>1.0803199478984638</v>
      </c>
      <c r="K11" s="47">
        <v>1.0856409167096717</v>
      </c>
      <c r="L11" s="47">
        <v>1.0907800099550173</v>
      </c>
      <c r="M11" s="47">
        <v>1.0957539089436323</v>
      </c>
      <c r="N11" s="47">
        <v>1.1005771937089468</v>
      </c>
      <c r="O11" s="47">
        <v>1.1052626797178651</v>
      </c>
      <c r="P11" s="47">
        <v>1.1098216861858905</v>
      </c>
      <c r="Q11" s="47">
        <v>1.1142642565164143</v>
      </c>
      <c r="R11" s="47">
        <v>1.1185993413863295</v>
      </c>
      <c r="S11" s="47">
        <v>1.1228349481607287</v>
      </c>
      <c r="T11" s="47">
        <v>1.1269782687371686</v>
      </c>
      <c r="U11" s="47">
        <v>1.131035782662855</v>
      </c>
      <c r="V11" s="47">
        <v>1.1350133502557753</v>
      </c>
      <c r="W11" s="47">
        <v>1.1389162841553975</v>
      </c>
      <c r="X11" s="47">
        <v>1.1427494171906132</v>
      </c>
      <c r="Y11" s="47">
        <v>1.1465171560427643</v>
      </c>
      <c r="Z11" s="47">
        <v>1.150223530699801</v>
      </c>
      <c r="AA11" s="47">
        <v>1.1538722344404979</v>
      </c>
      <c r="AB11" s="47">
        <v>1.1574666596098035</v>
      </c>
      <c r="AC11" s="47">
        <v>1.1610099297114336</v>
      </c>
      <c r="AD11" s="47">
        <v>1.1645049272915993</v>
      </c>
      <c r="AE11" s="47">
        <v>1.1679543155094403</v>
      </c>
      <c r="AF11" s="47">
        <v>1.1713605612857787</v>
      </c>
      <c r="AG11" s="47">
        <v>1.1747259542430117</v>
      </c>
      <c r="AH11" s="47">
        <v>1.1747259542430117</v>
      </c>
      <c r="AI11" s="47">
        <v>1.1747259542430117</v>
      </c>
      <c r="AJ11" s="47">
        <v>1.1747259542430117</v>
      </c>
      <c r="AK11" s="47">
        <v>1.1747259542430117</v>
      </c>
      <c r="AL11" s="47">
        <v>1.1747259542430117</v>
      </c>
      <c r="AM11" s="47">
        <v>1.1747259542430117</v>
      </c>
      <c r="AN11" s="47">
        <v>1.1747259542430117</v>
      </c>
      <c r="AO11" s="47">
        <v>1.1747259542430117</v>
      </c>
      <c r="AP11" s="47">
        <v>1.1747259542430117</v>
      </c>
      <c r="AQ11" s="47">
        <v>1.1747259542430117</v>
      </c>
    </row>
    <row r="12" spans="1:43" s="27" customFormat="1" ht="12.5" x14ac:dyDescent="0.25">
      <c r="A12" s="27" t="s">
        <v>129</v>
      </c>
      <c r="B12" s="47">
        <v>1</v>
      </c>
      <c r="C12" s="47">
        <v>0.85083338965834898</v>
      </c>
      <c r="D12" s="47">
        <v>0.86286381565708759</v>
      </c>
      <c r="E12" s="47">
        <v>0.92694764639428417</v>
      </c>
      <c r="F12" s="47">
        <v>0.90868816136277919</v>
      </c>
      <c r="G12" s="47">
        <v>0.89210874928493999</v>
      </c>
      <c r="H12" s="47">
        <v>0.87479741221879348</v>
      </c>
      <c r="I12" s="47">
        <v>0.85773764550123488</v>
      </c>
      <c r="J12" s="47">
        <v>0.8381507324862163</v>
      </c>
      <c r="K12" s="47">
        <v>0.81957565931051723</v>
      </c>
      <c r="L12" s="47">
        <v>0.80110465808842768</v>
      </c>
      <c r="M12" s="47">
        <v>0.78305456964742015</v>
      </c>
      <c r="N12" s="47">
        <v>0.76405209820964737</v>
      </c>
      <c r="O12" s="47">
        <v>0.74749313853669719</v>
      </c>
      <c r="P12" s="47">
        <v>0.73029318867638282</v>
      </c>
      <c r="Q12" s="47">
        <v>0.71458068612760206</v>
      </c>
      <c r="R12" s="47">
        <v>0.69958684398708648</v>
      </c>
      <c r="S12" s="47">
        <v>0.68595544918688123</v>
      </c>
      <c r="T12" s="47">
        <v>0.67390852856056604</v>
      </c>
      <c r="U12" s="47">
        <v>0.66374226644781775</v>
      </c>
      <c r="V12" s="47">
        <v>0.65453641706089061</v>
      </c>
      <c r="W12" s="47">
        <v>0.64506466301553644</v>
      </c>
      <c r="X12" s="47">
        <v>0.63523848428446827</v>
      </c>
      <c r="Y12" s="47">
        <v>0.62589078234479034</v>
      </c>
      <c r="Z12" s="47">
        <v>0.61704527032358225</v>
      </c>
      <c r="AA12" s="47">
        <v>0.60873218801881912</v>
      </c>
      <c r="AB12" s="47">
        <v>0.60003669628426071</v>
      </c>
      <c r="AC12" s="47">
        <v>0.59190164364950593</v>
      </c>
      <c r="AD12" s="47">
        <v>0.58383702301228291</v>
      </c>
      <c r="AE12" s="47">
        <v>0.57635030723841574</v>
      </c>
      <c r="AF12" s="47">
        <v>0.56841007936354915</v>
      </c>
      <c r="AG12" s="47">
        <v>0.56161214502850598</v>
      </c>
      <c r="AH12" s="47">
        <v>0.56161214502850598</v>
      </c>
      <c r="AI12" s="47">
        <v>0.56161214502850598</v>
      </c>
      <c r="AJ12" s="47">
        <v>0.56161214502850598</v>
      </c>
      <c r="AK12" s="47">
        <v>0.56161214502850598</v>
      </c>
      <c r="AL12" s="47">
        <v>0.56161214502850598</v>
      </c>
      <c r="AM12" s="47">
        <v>0.56161214502850598</v>
      </c>
      <c r="AN12" s="47">
        <v>0.56161214502850598</v>
      </c>
      <c r="AO12" s="47">
        <v>0.56161214502850598</v>
      </c>
      <c r="AP12" s="47">
        <v>0.56161214502850598</v>
      </c>
      <c r="AQ12" s="47">
        <v>0.56161214502850598</v>
      </c>
    </row>
    <row r="13" spans="1:43" s="27" customFormat="1" ht="12.5" x14ac:dyDescent="0.25">
      <c r="A13" s="27" t="s">
        <v>134</v>
      </c>
      <c r="B13" s="47">
        <v>1</v>
      </c>
      <c r="C13" s="47">
        <v>0.7805614696852945</v>
      </c>
      <c r="D13" s="47">
        <v>0.82757704703794044</v>
      </c>
      <c r="E13" s="47">
        <v>0.90558362410328463</v>
      </c>
      <c r="F13" s="47">
        <v>0.91501770608510991</v>
      </c>
      <c r="G13" s="47">
        <v>0.9102632954447365</v>
      </c>
      <c r="H13" s="47">
        <v>0.90116595958791912</v>
      </c>
      <c r="I13" s="47">
        <v>0.89443687608388112</v>
      </c>
      <c r="J13" s="47">
        <v>0.88309272526960747</v>
      </c>
      <c r="K13" s="47">
        <v>0.87176845700417982</v>
      </c>
      <c r="L13" s="47">
        <v>0.86054778119747166</v>
      </c>
      <c r="M13" s="47">
        <v>0.84947719967288138</v>
      </c>
      <c r="N13" s="47">
        <v>0.8354528922968355</v>
      </c>
      <c r="O13" s="47">
        <v>0.82516274394913858</v>
      </c>
      <c r="P13" s="47">
        <v>0.8135458983090561</v>
      </c>
      <c r="Q13" s="47">
        <v>0.80390837733763543</v>
      </c>
      <c r="R13" s="47">
        <v>0.79479333193327706</v>
      </c>
      <c r="S13" s="47">
        <v>0.78699013019678654</v>
      </c>
      <c r="T13" s="47">
        <v>0.78202164190959744</v>
      </c>
      <c r="U13" s="47">
        <v>0.7797401166613086</v>
      </c>
      <c r="V13" s="47">
        <v>0.77916516926226753</v>
      </c>
      <c r="W13" s="47">
        <v>0.77653886355143398</v>
      </c>
      <c r="X13" s="47">
        <v>0.7739534172951209</v>
      </c>
      <c r="Y13" s="47">
        <v>0.77140789039181279</v>
      </c>
      <c r="Z13" s="47">
        <v>0.76890136512581175</v>
      </c>
      <c r="AA13" s="47">
        <v>0.76643294551588981</v>
      </c>
      <c r="AB13" s="47">
        <v>0.76400175665251324</v>
      </c>
      <c r="AC13" s="47">
        <v>0.76160694456071598</v>
      </c>
      <c r="AD13" s="47">
        <v>0.75924767527449943</v>
      </c>
      <c r="AE13" s="47">
        <v>0.75692313464257122</v>
      </c>
      <c r="AF13" s="47">
        <v>0.75463252779126755</v>
      </c>
      <c r="AG13" s="47">
        <v>0.75237507856462293</v>
      </c>
      <c r="AH13" s="47">
        <v>0.75237507856462293</v>
      </c>
      <c r="AI13" s="47">
        <v>0.75237507856462293</v>
      </c>
      <c r="AJ13" s="47">
        <v>0.75237507856462293</v>
      </c>
      <c r="AK13" s="47">
        <v>0.75237507856462293</v>
      </c>
      <c r="AL13" s="47">
        <v>0.75237507856462293</v>
      </c>
      <c r="AM13" s="47">
        <v>0.75237507856462293</v>
      </c>
      <c r="AN13" s="47">
        <v>0.75237507856462293</v>
      </c>
      <c r="AO13" s="47">
        <v>0.75237507856462293</v>
      </c>
      <c r="AP13" s="47">
        <v>0.75237507856462293</v>
      </c>
      <c r="AQ13" s="47">
        <v>0.75237507856462293</v>
      </c>
    </row>
    <row r="14" spans="1:43" s="27" customFormat="1" ht="12.5" x14ac:dyDescent="0.25">
      <c r="A14" s="27" t="s">
        <v>99</v>
      </c>
      <c r="B14" s="47">
        <v>1</v>
      </c>
      <c r="C14" s="47">
        <v>1</v>
      </c>
      <c r="D14" s="47">
        <v>1</v>
      </c>
      <c r="E14" s="47">
        <v>1</v>
      </c>
      <c r="F14" s="47">
        <v>1</v>
      </c>
      <c r="G14" s="47">
        <v>1</v>
      </c>
      <c r="H14" s="47">
        <v>1</v>
      </c>
      <c r="I14" s="47">
        <v>1</v>
      </c>
      <c r="J14" s="47">
        <v>1</v>
      </c>
      <c r="K14" s="47">
        <v>1</v>
      </c>
      <c r="L14" s="47">
        <v>1</v>
      </c>
      <c r="M14" s="47">
        <v>1</v>
      </c>
      <c r="N14" s="47">
        <v>1</v>
      </c>
      <c r="O14" s="47">
        <v>1</v>
      </c>
      <c r="P14" s="47">
        <v>1</v>
      </c>
      <c r="Q14" s="47">
        <v>1</v>
      </c>
      <c r="R14" s="47">
        <v>1</v>
      </c>
      <c r="S14" s="47">
        <v>1</v>
      </c>
      <c r="T14" s="47">
        <v>1</v>
      </c>
      <c r="U14" s="47">
        <v>1</v>
      </c>
      <c r="V14" s="47">
        <v>1</v>
      </c>
      <c r="W14" s="47">
        <v>1</v>
      </c>
      <c r="X14" s="47">
        <v>1</v>
      </c>
      <c r="Y14" s="47">
        <v>1</v>
      </c>
      <c r="Z14" s="47">
        <v>1</v>
      </c>
      <c r="AA14" s="47">
        <v>1</v>
      </c>
      <c r="AB14" s="47">
        <v>1</v>
      </c>
      <c r="AC14" s="47">
        <v>1</v>
      </c>
      <c r="AD14" s="47">
        <v>1</v>
      </c>
      <c r="AE14" s="47">
        <v>1</v>
      </c>
      <c r="AF14" s="47">
        <v>1</v>
      </c>
      <c r="AG14" s="47">
        <v>1</v>
      </c>
      <c r="AH14" s="47">
        <v>1</v>
      </c>
      <c r="AI14" s="47">
        <v>1</v>
      </c>
      <c r="AJ14" s="47">
        <v>1</v>
      </c>
      <c r="AK14" s="47">
        <v>1</v>
      </c>
      <c r="AL14" s="47">
        <v>1</v>
      </c>
      <c r="AM14" s="47">
        <v>1</v>
      </c>
      <c r="AN14" s="47">
        <v>1</v>
      </c>
      <c r="AO14" s="47">
        <v>1</v>
      </c>
      <c r="AP14" s="47">
        <v>1</v>
      </c>
      <c r="AQ14" s="47">
        <v>1</v>
      </c>
    </row>
    <row r="15" spans="1:43" s="27" customFormat="1" ht="12.5" x14ac:dyDescent="0.25">
      <c r="A15" s="27" t="s">
        <v>97</v>
      </c>
      <c r="B15" s="47">
        <v>1</v>
      </c>
      <c r="C15" s="47">
        <v>1</v>
      </c>
      <c r="D15" s="47">
        <v>1</v>
      </c>
      <c r="E15" s="47">
        <v>1</v>
      </c>
      <c r="F15" s="47">
        <v>1</v>
      </c>
      <c r="G15" s="47">
        <v>1</v>
      </c>
      <c r="H15" s="47">
        <v>1</v>
      </c>
      <c r="I15" s="47">
        <v>1</v>
      </c>
      <c r="J15" s="47">
        <v>1</v>
      </c>
      <c r="K15" s="47">
        <v>1</v>
      </c>
      <c r="L15" s="47">
        <v>1</v>
      </c>
      <c r="M15" s="47">
        <v>1</v>
      </c>
      <c r="N15" s="47">
        <v>1</v>
      </c>
      <c r="O15" s="47">
        <v>1</v>
      </c>
      <c r="P15" s="47">
        <v>1</v>
      </c>
      <c r="Q15" s="47">
        <v>1</v>
      </c>
      <c r="R15" s="47">
        <v>1</v>
      </c>
      <c r="S15" s="47">
        <v>1</v>
      </c>
      <c r="T15" s="47">
        <v>1</v>
      </c>
      <c r="U15" s="47">
        <v>1</v>
      </c>
      <c r="V15" s="47">
        <v>1</v>
      </c>
      <c r="W15" s="47">
        <v>1</v>
      </c>
      <c r="X15" s="47">
        <v>1</v>
      </c>
      <c r="Y15" s="47">
        <v>1</v>
      </c>
      <c r="Z15" s="47">
        <v>1</v>
      </c>
      <c r="AA15" s="47">
        <v>1</v>
      </c>
      <c r="AB15" s="47">
        <v>1</v>
      </c>
      <c r="AC15" s="47">
        <v>1</v>
      </c>
      <c r="AD15" s="47">
        <v>1</v>
      </c>
      <c r="AE15" s="47">
        <v>1</v>
      </c>
      <c r="AF15" s="47">
        <v>1</v>
      </c>
      <c r="AG15" s="47">
        <v>1</v>
      </c>
      <c r="AH15" s="47">
        <v>1</v>
      </c>
      <c r="AI15" s="47">
        <v>1</v>
      </c>
      <c r="AJ15" s="47">
        <v>1</v>
      </c>
      <c r="AK15" s="47">
        <v>1</v>
      </c>
      <c r="AL15" s="47">
        <v>1</v>
      </c>
      <c r="AM15" s="47">
        <v>1</v>
      </c>
      <c r="AN15" s="47">
        <v>1</v>
      </c>
      <c r="AO15" s="47">
        <v>1</v>
      </c>
      <c r="AP15" s="47">
        <v>1</v>
      </c>
      <c r="AQ15" s="47">
        <v>1</v>
      </c>
    </row>
    <row r="16" spans="1:43" s="27" customFormat="1" ht="12.5" x14ac:dyDescent="0.25">
      <c r="A16" s="27" t="s">
        <v>92</v>
      </c>
      <c r="B16" s="47">
        <v>1</v>
      </c>
      <c r="C16" s="47">
        <v>0.95379954556930069</v>
      </c>
      <c r="D16" s="47">
        <v>0.95354708406967936</v>
      </c>
      <c r="E16" s="47">
        <v>0.95531431456702853</v>
      </c>
      <c r="F16" s="47">
        <v>0.9607422368088866</v>
      </c>
      <c r="G16" s="47">
        <v>0.98220146427669786</v>
      </c>
      <c r="H16" s="47">
        <v>1.0094673062357991</v>
      </c>
      <c r="I16" s="47">
        <v>1.0353446099469832</v>
      </c>
      <c r="J16" s="47">
        <v>1.0600858369098713</v>
      </c>
      <c r="K16" s="47">
        <v>1.0868467558697299</v>
      </c>
      <c r="L16" s="47">
        <v>1.1138601363292098</v>
      </c>
      <c r="M16" s="47">
        <v>1.1413784397879323</v>
      </c>
      <c r="N16" s="47">
        <v>1.1690229739964655</v>
      </c>
      <c r="O16" s="47">
        <v>1.1971724312042413</v>
      </c>
      <c r="P16" s="47">
        <v>1.2259530421610705</v>
      </c>
      <c r="Q16" s="47">
        <v>1.2551123453673314</v>
      </c>
      <c r="R16" s="47">
        <v>1.2850290330724565</v>
      </c>
      <c r="S16" s="47">
        <v>1.3168391820247412</v>
      </c>
      <c r="T16" s="47">
        <v>1.3491542539762686</v>
      </c>
      <c r="U16" s="47">
        <v>1.3819742489270386</v>
      </c>
      <c r="V16" s="47">
        <v>1.4151729361272405</v>
      </c>
      <c r="W16" s="47">
        <v>1.4487503155768746</v>
      </c>
      <c r="X16" s="47">
        <v>1.4828326180257512</v>
      </c>
      <c r="Y16" s="47">
        <v>1.5172936127240595</v>
      </c>
      <c r="Z16" s="47">
        <v>1.5521332996718</v>
      </c>
      <c r="AA16" s="47">
        <v>1.5873516788689725</v>
      </c>
      <c r="AB16" s="47">
        <v>1.6230749810653875</v>
      </c>
      <c r="AC16" s="47">
        <v>1.6595556677606664</v>
      </c>
      <c r="AD16" s="47">
        <v>1.6966675082049987</v>
      </c>
      <c r="AE16" s="47">
        <v>1.7341580408987629</v>
      </c>
      <c r="AF16" s="47">
        <v>1.7724059580913911</v>
      </c>
      <c r="AG16" s="47">
        <v>1.8112850290330724</v>
      </c>
      <c r="AH16" s="47">
        <v>1.8112850290330724</v>
      </c>
      <c r="AI16" s="47">
        <v>1.8112850290330724</v>
      </c>
      <c r="AJ16" s="47">
        <v>1.8112850290330724</v>
      </c>
      <c r="AK16" s="47">
        <v>1.8112850290330724</v>
      </c>
      <c r="AL16" s="47">
        <v>1.8112850290330724</v>
      </c>
      <c r="AM16" s="47">
        <v>1.8112850290330724</v>
      </c>
      <c r="AN16" s="47">
        <v>1.8112850290330724</v>
      </c>
      <c r="AO16" s="47">
        <v>1.8112850290330724</v>
      </c>
      <c r="AP16" s="47">
        <v>1.8112850290330724</v>
      </c>
      <c r="AQ16" s="47">
        <v>1.8112850290330724</v>
      </c>
    </row>
    <row r="17" spans="1:43" s="27" customFormat="1" ht="12.5" x14ac:dyDescent="0.25">
      <c r="A17" s="27" t="s">
        <v>145</v>
      </c>
      <c r="B17" s="47">
        <v>1</v>
      </c>
      <c r="C17" s="47">
        <v>1</v>
      </c>
      <c r="D17" s="47">
        <v>1</v>
      </c>
      <c r="E17" s="47">
        <v>1</v>
      </c>
      <c r="F17" s="47">
        <v>1</v>
      </c>
      <c r="G17" s="47">
        <v>1</v>
      </c>
      <c r="H17" s="47">
        <v>1</v>
      </c>
      <c r="I17" s="47">
        <v>1</v>
      </c>
      <c r="J17" s="47">
        <v>1</v>
      </c>
      <c r="K17" s="47">
        <v>1</v>
      </c>
      <c r="L17" s="47">
        <v>1</v>
      </c>
      <c r="M17" s="47">
        <v>1</v>
      </c>
      <c r="N17" s="47">
        <v>1</v>
      </c>
      <c r="O17" s="47">
        <v>1</v>
      </c>
      <c r="P17" s="47">
        <v>1</v>
      </c>
      <c r="Q17" s="47">
        <v>1</v>
      </c>
      <c r="R17" s="47">
        <v>1</v>
      </c>
      <c r="S17" s="47">
        <v>1</v>
      </c>
      <c r="T17" s="47">
        <v>1</v>
      </c>
      <c r="U17" s="47">
        <v>1</v>
      </c>
      <c r="V17" s="47">
        <v>1</v>
      </c>
      <c r="W17" s="47">
        <v>1</v>
      </c>
      <c r="X17" s="47">
        <v>1</v>
      </c>
      <c r="Y17" s="47">
        <v>1</v>
      </c>
      <c r="Z17" s="47">
        <v>1</v>
      </c>
      <c r="AA17" s="47">
        <v>1</v>
      </c>
      <c r="AB17" s="47">
        <v>1</v>
      </c>
      <c r="AC17" s="47">
        <v>1</v>
      </c>
      <c r="AD17" s="47">
        <v>1</v>
      </c>
      <c r="AE17" s="47">
        <v>1</v>
      </c>
      <c r="AF17" s="47">
        <v>1</v>
      </c>
      <c r="AG17" s="47">
        <v>1</v>
      </c>
      <c r="AH17" s="47">
        <v>1</v>
      </c>
      <c r="AI17" s="47">
        <v>1</v>
      </c>
      <c r="AJ17" s="47">
        <v>1</v>
      </c>
      <c r="AK17" s="47">
        <v>1</v>
      </c>
      <c r="AL17" s="47">
        <v>1</v>
      </c>
      <c r="AM17" s="47">
        <v>1</v>
      </c>
      <c r="AN17" s="47">
        <v>1</v>
      </c>
      <c r="AO17" s="47">
        <v>1</v>
      </c>
      <c r="AP17" s="47">
        <v>1</v>
      </c>
      <c r="AQ17" s="47">
        <v>1</v>
      </c>
    </row>
    <row r="18" spans="1:43" s="27" customFormat="1" ht="12.5" x14ac:dyDescent="0.25">
      <c r="A18" s="27" t="s">
        <v>89</v>
      </c>
      <c r="B18" s="47">
        <v>1</v>
      </c>
      <c r="C18" s="47">
        <v>0.95379954556930069</v>
      </c>
      <c r="D18" s="47">
        <v>0.95354708406967936</v>
      </c>
      <c r="E18" s="47">
        <v>0.95531431456702853</v>
      </c>
      <c r="F18" s="47">
        <v>0.9607422368088866</v>
      </c>
      <c r="G18" s="47">
        <v>0.98220146427669786</v>
      </c>
      <c r="H18" s="47">
        <v>1.0094673062357991</v>
      </c>
      <c r="I18" s="47">
        <v>1.0353446099469832</v>
      </c>
      <c r="J18" s="47">
        <v>1.0600858369098713</v>
      </c>
      <c r="K18" s="47">
        <v>1.0868467558697299</v>
      </c>
      <c r="L18" s="47">
        <v>1.1138601363292098</v>
      </c>
      <c r="M18" s="47">
        <v>1.1413784397879323</v>
      </c>
      <c r="N18" s="47">
        <v>1.1690229739964655</v>
      </c>
      <c r="O18" s="47">
        <v>1.1971724312042413</v>
      </c>
      <c r="P18" s="47">
        <v>1.2259530421610705</v>
      </c>
      <c r="Q18" s="47">
        <v>1.2551123453673314</v>
      </c>
      <c r="R18" s="47">
        <v>1.2850290330724565</v>
      </c>
      <c r="S18" s="47">
        <v>1.3168391820247412</v>
      </c>
      <c r="T18" s="47">
        <v>1.3491542539762686</v>
      </c>
      <c r="U18" s="47">
        <v>1.3819742489270386</v>
      </c>
      <c r="V18" s="47">
        <v>1.4151729361272405</v>
      </c>
      <c r="W18" s="47">
        <v>1.4487503155768746</v>
      </c>
      <c r="X18" s="47">
        <v>1.4828326180257512</v>
      </c>
      <c r="Y18" s="47">
        <v>1.5172936127240595</v>
      </c>
      <c r="Z18" s="47">
        <v>1.5521332996718</v>
      </c>
      <c r="AA18" s="47">
        <v>1.5873516788689725</v>
      </c>
      <c r="AB18" s="47">
        <v>1.6230749810653875</v>
      </c>
      <c r="AC18" s="47">
        <v>1.6595556677606664</v>
      </c>
      <c r="AD18" s="47">
        <v>1.6966675082049987</v>
      </c>
      <c r="AE18" s="47">
        <v>1.7341580408987629</v>
      </c>
      <c r="AF18" s="47">
        <v>1.7724059580913911</v>
      </c>
      <c r="AG18" s="47">
        <v>1.8112850290330724</v>
      </c>
      <c r="AH18" s="47">
        <v>1.8112850290330724</v>
      </c>
      <c r="AI18" s="47">
        <v>1.8112850290330724</v>
      </c>
      <c r="AJ18" s="47">
        <v>1.8112850290330724</v>
      </c>
      <c r="AK18" s="47">
        <v>1.8112850290330724</v>
      </c>
      <c r="AL18" s="47">
        <v>1.8112850290330724</v>
      </c>
      <c r="AM18" s="47">
        <v>1.8112850290330724</v>
      </c>
      <c r="AN18" s="47">
        <v>1.8112850290330724</v>
      </c>
      <c r="AO18" s="47">
        <v>1.8112850290330724</v>
      </c>
      <c r="AP18" s="47">
        <v>1.8112850290330724</v>
      </c>
      <c r="AQ18" s="47">
        <v>1.8112850290330724</v>
      </c>
    </row>
    <row r="19" spans="1:43" s="27" customFormat="1" ht="12.5" x14ac:dyDescent="0.25">
      <c r="A19" s="27" t="s">
        <v>87</v>
      </c>
      <c r="B19" s="47">
        <v>1</v>
      </c>
      <c r="C19" s="47">
        <v>0.74415443175638929</v>
      </c>
      <c r="D19" s="47">
        <v>0.68923327895595432</v>
      </c>
      <c r="E19" s="47">
        <v>0.7025557368134856</v>
      </c>
      <c r="F19" s="47">
        <v>0.67727025557368137</v>
      </c>
      <c r="G19" s="47">
        <v>0.6829798803697662</v>
      </c>
      <c r="H19" s="47">
        <v>0.69874932028276238</v>
      </c>
      <c r="I19" s="47">
        <v>0.71071234366503533</v>
      </c>
      <c r="J19" s="47">
        <v>0.71995649809679174</v>
      </c>
      <c r="K19" s="47">
        <v>0.73137574768896141</v>
      </c>
      <c r="L19" s="47">
        <v>0.74252311038607943</v>
      </c>
      <c r="M19" s="47">
        <v>0.7533985861881457</v>
      </c>
      <c r="N19" s="47">
        <v>0.7637302882001088</v>
      </c>
      <c r="O19" s="47">
        <v>0.7735182164219685</v>
      </c>
      <c r="P19" s="47">
        <v>0.78357803153887984</v>
      </c>
      <c r="Q19" s="47">
        <v>0.79336595976073954</v>
      </c>
      <c r="R19" s="47">
        <v>0.80288200108754759</v>
      </c>
      <c r="S19" s="47">
        <v>0.81511691136487219</v>
      </c>
      <c r="T19" s="47">
        <v>0.8268080478520935</v>
      </c>
      <c r="U19" s="47">
        <v>0.83795541054921152</v>
      </c>
      <c r="V19" s="47">
        <v>0.8488308863512779</v>
      </c>
      <c r="W19" s="47">
        <v>0.85916258836324089</v>
      </c>
      <c r="X19" s="47">
        <v>0.86922240348015223</v>
      </c>
      <c r="Y19" s="47">
        <v>0.87846655791190864</v>
      </c>
      <c r="Z19" s="47">
        <v>0.88716693855356177</v>
      </c>
      <c r="AA19" s="47">
        <v>0.89559543230016314</v>
      </c>
      <c r="AB19" s="47">
        <v>0.90348015225666123</v>
      </c>
      <c r="AC19" s="47">
        <v>0.91136487221315932</v>
      </c>
      <c r="AD19" s="47">
        <v>0.91897770527460576</v>
      </c>
      <c r="AE19" s="47">
        <v>0.92631865144100056</v>
      </c>
      <c r="AF19" s="47">
        <v>0.93311582381729197</v>
      </c>
      <c r="AG19" s="47">
        <v>0.94018488308863513</v>
      </c>
      <c r="AH19" s="47">
        <v>0.94018488308863513</v>
      </c>
      <c r="AI19" s="47">
        <v>0.94018488308863513</v>
      </c>
      <c r="AJ19" s="47">
        <v>0.94018488308863513</v>
      </c>
      <c r="AK19" s="47">
        <v>0.94018488308863513</v>
      </c>
      <c r="AL19" s="47">
        <v>0.94018488308863513</v>
      </c>
      <c r="AM19" s="47">
        <v>0.94018488308863513</v>
      </c>
      <c r="AN19" s="47">
        <v>0.94018488308863513</v>
      </c>
      <c r="AO19" s="47">
        <v>0.94018488308863513</v>
      </c>
      <c r="AP19" s="47">
        <v>0.94018488308863513</v>
      </c>
      <c r="AQ19" s="47">
        <v>0.94018488308863513</v>
      </c>
    </row>
    <row r="20" spans="1:43" s="27" customFormat="1" ht="12.5" x14ac:dyDescent="0.25">
      <c r="A20" s="27" t="s">
        <v>198</v>
      </c>
      <c r="B20" s="47">
        <v>1</v>
      </c>
      <c r="C20" s="47">
        <v>1</v>
      </c>
      <c r="D20" s="47">
        <v>1</v>
      </c>
      <c r="E20" s="47">
        <v>1</v>
      </c>
      <c r="F20" s="47">
        <v>1</v>
      </c>
      <c r="G20" s="47">
        <v>1</v>
      </c>
      <c r="H20" s="47">
        <v>1</v>
      </c>
      <c r="I20" s="47">
        <v>1</v>
      </c>
      <c r="J20" s="47">
        <v>1</v>
      </c>
      <c r="K20" s="47">
        <v>1</v>
      </c>
      <c r="L20" s="47">
        <v>1</v>
      </c>
      <c r="M20" s="47">
        <v>1</v>
      </c>
      <c r="N20" s="47">
        <v>1</v>
      </c>
      <c r="O20" s="47">
        <v>1</v>
      </c>
      <c r="P20" s="47">
        <v>1</v>
      </c>
      <c r="Q20" s="47">
        <v>1</v>
      </c>
      <c r="R20" s="47">
        <v>1</v>
      </c>
      <c r="S20" s="47">
        <v>1</v>
      </c>
      <c r="T20" s="47">
        <v>1</v>
      </c>
      <c r="U20" s="47">
        <v>1</v>
      </c>
      <c r="V20" s="47">
        <v>1</v>
      </c>
      <c r="W20" s="47">
        <v>1</v>
      </c>
      <c r="X20" s="47">
        <v>1</v>
      </c>
      <c r="Y20" s="47">
        <v>1</v>
      </c>
      <c r="Z20" s="47">
        <v>1</v>
      </c>
      <c r="AA20" s="47">
        <v>1</v>
      </c>
      <c r="AB20" s="47">
        <v>1</v>
      </c>
      <c r="AC20" s="47">
        <v>1</v>
      </c>
      <c r="AD20" s="47">
        <v>1</v>
      </c>
      <c r="AE20" s="47">
        <v>1</v>
      </c>
      <c r="AF20" s="47">
        <v>1</v>
      </c>
      <c r="AG20" s="47">
        <v>1</v>
      </c>
      <c r="AH20" s="47">
        <v>1</v>
      </c>
      <c r="AI20" s="47">
        <v>1</v>
      </c>
      <c r="AJ20" s="47">
        <v>1</v>
      </c>
      <c r="AK20" s="47">
        <v>1</v>
      </c>
      <c r="AL20" s="47">
        <v>1</v>
      </c>
      <c r="AM20" s="47">
        <v>1</v>
      </c>
      <c r="AN20" s="47">
        <v>1</v>
      </c>
      <c r="AO20" s="47">
        <v>1</v>
      </c>
      <c r="AP20" s="47">
        <v>1</v>
      </c>
      <c r="AQ20" s="47">
        <v>1</v>
      </c>
    </row>
    <row r="21" spans="1:43" s="27" customFormat="1" ht="12.5" x14ac:dyDescent="0.25">
      <c r="A21" s="27" t="s">
        <v>374</v>
      </c>
      <c r="B21" s="47">
        <v>1</v>
      </c>
      <c r="C21" s="47">
        <v>1</v>
      </c>
      <c r="D21" s="47">
        <v>1</v>
      </c>
      <c r="E21" s="47">
        <v>1</v>
      </c>
      <c r="F21" s="47">
        <v>1</v>
      </c>
      <c r="G21" s="47">
        <v>1</v>
      </c>
      <c r="H21" s="47">
        <v>1</v>
      </c>
      <c r="I21" s="47">
        <v>1</v>
      </c>
      <c r="J21" s="47">
        <v>1</v>
      </c>
      <c r="K21" s="47">
        <v>1</v>
      </c>
      <c r="L21" s="47">
        <v>1</v>
      </c>
      <c r="M21" s="47">
        <v>1</v>
      </c>
      <c r="N21" s="47">
        <v>1</v>
      </c>
      <c r="O21" s="47">
        <v>1</v>
      </c>
      <c r="P21" s="47">
        <v>1</v>
      </c>
      <c r="Q21" s="47">
        <v>1</v>
      </c>
      <c r="R21" s="47">
        <v>1</v>
      </c>
      <c r="S21" s="47">
        <v>1</v>
      </c>
      <c r="T21" s="47">
        <v>1</v>
      </c>
      <c r="U21" s="47">
        <v>1</v>
      </c>
      <c r="V21" s="47">
        <v>1</v>
      </c>
      <c r="W21" s="47">
        <v>1</v>
      </c>
      <c r="X21" s="47">
        <v>1</v>
      </c>
      <c r="Y21" s="47">
        <v>1</v>
      </c>
      <c r="Z21" s="47">
        <v>1</v>
      </c>
      <c r="AA21" s="47">
        <v>1</v>
      </c>
      <c r="AB21" s="47">
        <v>1</v>
      </c>
      <c r="AC21" s="47">
        <v>1</v>
      </c>
      <c r="AD21" s="47">
        <v>1</v>
      </c>
      <c r="AE21" s="47">
        <v>1</v>
      </c>
      <c r="AF21" s="47">
        <v>1</v>
      </c>
      <c r="AG21" s="47">
        <v>1</v>
      </c>
      <c r="AH21" s="47">
        <v>1</v>
      </c>
      <c r="AI21" s="47">
        <v>1</v>
      </c>
      <c r="AJ21" s="47">
        <v>1</v>
      </c>
      <c r="AK21" s="47">
        <v>1</v>
      </c>
      <c r="AL21" s="47">
        <v>1</v>
      </c>
      <c r="AM21" s="47">
        <v>1</v>
      </c>
      <c r="AN21" s="47">
        <v>1</v>
      </c>
      <c r="AO21" s="47">
        <v>1</v>
      </c>
      <c r="AP21" s="47">
        <v>1</v>
      </c>
      <c r="AQ21" s="47">
        <v>1</v>
      </c>
    </row>
    <row r="22" spans="1:43" s="27" customFormat="1" ht="12.5" x14ac:dyDescent="0.25">
      <c r="A22" s="27" t="s">
        <v>118</v>
      </c>
      <c r="B22" s="47">
        <v>1</v>
      </c>
      <c r="C22" s="47">
        <v>1</v>
      </c>
      <c r="D22" s="47">
        <v>1</v>
      </c>
      <c r="E22" s="47">
        <v>1</v>
      </c>
      <c r="F22" s="47">
        <v>1</v>
      </c>
      <c r="G22" s="47">
        <v>1</v>
      </c>
      <c r="H22" s="47">
        <v>1</v>
      </c>
      <c r="I22" s="47">
        <v>1</v>
      </c>
      <c r="J22" s="47">
        <v>1</v>
      </c>
      <c r="K22" s="47">
        <v>1</v>
      </c>
      <c r="L22" s="47">
        <v>1</v>
      </c>
      <c r="M22" s="47">
        <v>1</v>
      </c>
      <c r="N22" s="47">
        <v>1</v>
      </c>
      <c r="O22" s="47">
        <v>1</v>
      </c>
      <c r="P22" s="47">
        <v>1</v>
      </c>
      <c r="Q22" s="47">
        <v>1</v>
      </c>
      <c r="R22" s="47">
        <v>1</v>
      </c>
      <c r="S22" s="47">
        <v>1</v>
      </c>
      <c r="T22" s="47">
        <v>1</v>
      </c>
      <c r="U22" s="47">
        <v>1</v>
      </c>
      <c r="V22" s="47">
        <v>1</v>
      </c>
      <c r="W22" s="47">
        <v>1</v>
      </c>
      <c r="X22" s="47">
        <v>1</v>
      </c>
      <c r="Y22" s="47">
        <v>1</v>
      </c>
      <c r="Z22" s="47">
        <v>1</v>
      </c>
      <c r="AA22" s="47">
        <v>1</v>
      </c>
      <c r="AB22" s="47">
        <v>1</v>
      </c>
      <c r="AC22" s="47">
        <v>1</v>
      </c>
      <c r="AD22" s="47">
        <v>1</v>
      </c>
      <c r="AE22" s="47">
        <v>1</v>
      </c>
      <c r="AF22" s="47">
        <v>1</v>
      </c>
      <c r="AG22" s="47">
        <v>1</v>
      </c>
      <c r="AH22" s="47">
        <v>1</v>
      </c>
      <c r="AI22" s="47">
        <v>1</v>
      </c>
      <c r="AJ22" s="47">
        <v>1</v>
      </c>
      <c r="AK22" s="47">
        <v>1</v>
      </c>
      <c r="AL22" s="47">
        <v>1</v>
      </c>
      <c r="AM22" s="47">
        <v>1</v>
      </c>
      <c r="AN22" s="47">
        <v>1</v>
      </c>
      <c r="AO22" s="47">
        <v>1</v>
      </c>
      <c r="AP22" s="47">
        <v>1</v>
      </c>
      <c r="AQ22" s="47">
        <v>1</v>
      </c>
    </row>
    <row r="23" spans="1:43" s="27" customFormat="1" ht="12.5" x14ac:dyDescent="0.25">
      <c r="A23" s="27" t="s">
        <v>120</v>
      </c>
      <c r="B23" s="47">
        <v>1</v>
      </c>
      <c r="C23" s="47">
        <v>1</v>
      </c>
      <c r="D23" s="47">
        <v>1</v>
      </c>
      <c r="E23" s="47">
        <v>1</v>
      </c>
      <c r="F23" s="47">
        <v>1</v>
      </c>
      <c r="G23" s="47">
        <v>1</v>
      </c>
      <c r="H23" s="47">
        <v>1</v>
      </c>
      <c r="I23" s="47">
        <v>1</v>
      </c>
      <c r="J23" s="47">
        <v>1</v>
      </c>
      <c r="K23" s="47">
        <v>1</v>
      </c>
      <c r="L23" s="47">
        <v>1</v>
      </c>
      <c r="M23" s="47">
        <v>1</v>
      </c>
      <c r="N23" s="47">
        <v>1</v>
      </c>
      <c r="O23" s="47">
        <v>1</v>
      </c>
      <c r="P23" s="47">
        <v>1</v>
      </c>
      <c r="Q23" s="47">
        <v>1</v>
      </c>
      <c r="R23" s="47">
        <v>1</v>
      </c>
      <c r="S23" s="47">
        <v>1</v>
      </c>
      <c r="T23" s="47">
        <v>1</v>
      </c>
      <c r="U23" s="47">
        <v>1</v>
      </c>
      <c r="V23" s="47">
        <v>1</v>
      </c>
      <c r="W23" s="47">
        <v>1</v>
      </c>
      <c r="X23" s="47">
        <v>1</v>
      </c>
      <c r="Y23" s="47">
        <v>1</v>
      </c>
      <c r="Z23" s="47">
        <v>1</v>
      </c>
      <c r="AA23" s="47">
        <v>1</v>
      </c>
      <c r="AB23" s="47">
        <v>1</v>
      </c>
      <c r="AC23" s="47">
        <v>1</v>
      </c>
      <c r="AD23" s="47">
        <v>1</v>
      </c>
      <c r="AE23" s="47">
        <v>1</v>
      </c>
      <c r="AF23" s="47">
        <v>1</v>
      </c>
      <c r="AG23" s="47">
        <v>1</v>
      </c>
      <c r="AH23" s="47">
        <v>1</v>
      </c>
      <c r="AI23" s="47">
        <v>1</v>
      </c>
      <c r="AJ23" s="47">
        <v>1</v>
      </c>
      <c r="AK23" s="47">
        <v>1</v>
      </c>
      <c r="AL23" s="47">
        <v>1</v>
      </c>
      <c r="AM23" s="47">
        <v>1</v>
      </c>
      <c r="AN23" s="47">
        <v>1</v>
      </c>
      <c r="AO23" s="47">
        <v>1</v>
      </c>
      <c r="AP23" s="47">
        <v>1</v>
      </c>
      <c r="AQ23" s="47">
        <v>1</v>
      </c>
    </row>
    <row r="24" spans="1:43" s="27" customFormat="1" ht="12.5" x14ac:dyDescent="0.25">
      <c r="A24" s="27" t="s">
        <v>106</v>
      </c>
      <c r="B24" s="47">
        <v>1</v>
      </c>
      <c r="C24" s="47">
        <v>1</v>
      </c>
      <c r="D24" s="47">
        <v>1</v>
      </c>
      <c r="E24" s="47">
        <v>1</v>
      </c>
      <c r="F24" s="47">
        <v>1</v>
      </c>
      <c r="G24" s="47">
        <v>1</v>
      </c>
      <c r="H24" s="47">
        <v>1</v>
      </c>
      <c r="I24" s="47">
        <v>1</v>
      </c>
      <c r="J24" s="47">
        <v>1</v>
      </c>
      <c r="K24" s="47">
        <v>1</v>
      </c>
      <c r="L24" s="47">
        <v>1</v>
      </c>
      <c r="M24" s="47">
        <v>1</v>
      </c>
      <c r="N24" s="47">
        <v>1</v>
      </c>
      <c r="O24" s="47">
        <v>1</v>
      </c>
      <c r="P24" s="47">
        <v>1</v>
      </c>
      <c r="Q24" s="47">
        <v>1</v>
      </c>
      <c r="R24" s="47">
        <v>1</v>
      </c>
      <c r="S24" s="47">
        <v>1</v>
      </c>
      <c r="T24" s="47">
        <v>1</v>
      </c>
      <c r="U24" s="47">
        <v>1</v>
      </c>
      <c r="V24" s="47">
        <v>1</v>
      </c>
      <c r="W24" s="47">
        <v>1</v>
      </c>
      <c r="X24" s="47">
        <v>1</v>
      </c>
      <c r="Y24" s="47">
        <v>1</v>
      </c>
      <c r="Z24" s="47">
        <v>1</v>
      </c>
      <c r="AA24" s="47">
        <v>1</v>
      </c>
      <c r="AB24" s="47">
        <v>1</v>
      </c>
      <c r="AC24" s="47">
        <v>1</v>
      </c>
      <c r="AD24" s="47">
        <v>1</v>
      </c>
      <c r="AE24" s="47">
        <v>1</v>
      </c>
      <c r="AF24" s="47">
        <v>1</v>
      </c>
      <c r="AG24" s="47">
        <v>1</v>
      </c>
      <c r="AH24" s="47">
        <v>1</v>
      </c>
      <c r="AI24" s="47">
        <v>1</v>
      </c>
      <c r="AJ24" s="47">
        <v>1</v>
      </c>
      <c r="AK24" s="47">
        <v>1</v>
      </c>
      <c r="AL24" s="47">
        <v>1</v>
      </c>
      <c r="AM24" s="47">
        <v>1</v>
      </c>
      <c r="AN24" s="47">
        <v>1</v>
      </c>
      <c r="AO24" s="47">
        <v>1</v>
      </c>
      <c r="AP24" s="47">
        <v>1</v>
      </c>
      <c r="AQ24" s="47">
        <v>1</v>
      </c>
    </row>
    <row r="25" spans="1:43" s="27" customFormat="1" ht="12.5" x14ac:dyDescent="0.25">
      <c r="A25" s="27" t="s">
        <v>183</v>
      </c>
      <c r="B25" s="47">
        <v>1</v>
      </c>
      <c r="C25" s="47">
        <v>1</v>
      </c>
      <c r="D25" s="47">
        <v>1</v>
      </c>
      <c r="E25" s="47">
        <v>1</v>
      </c>
      <c r="F25" s="47">
        <v>1</v>
      </c>
      <c r="G25" s="47">
        <v>1</v>
      </c>
      <c r="H25" s="47">
        <v>1</v>
      </c>
      <c r="I25" s="47">
        <v>1</v>
      </c>
      <c r="J25" s="47">
        <v>1</v>
      </c>
      <c r="K25" s="47">
        <v>1</v>
      </c>
      <c r="L25" s="47">
        <v>1</v>
      </c>
      <c r="M25" s="47">
        <v>1</v>
      </c>
      <c r="N25" s="47">
        <v>1</v>
      </c>
      <c r="O25" s="47">
        <v>1</v>
      </c>
      <c r="P25" s="47">
        <v>1</v>
      </c>
      <c r="Q25" s="47">
        <v>1</v>
      </c>
      <c r="R25" s="47">
        <v>1</v>
      </c>
      <c r="S25" s="47">
        <v>1</v>
      </c>
      <c r="T25" s="47">
        <v>1</v>
      </c>
      <c r="U25" s="47">
        <v>1</v>
      </c>
      <c r="V25" s="47">
        <v>1</v>
      </c>
      <c r="W25" s="47">
        <v>1</v>
      </c>
      <c r="X25" s="47">
        <v>1</v>
      </c>
      <c r="Y25" s="47">
        <v>1</v>
      </c>
      <c r="Z25" s="47">
        <v>1</v>
      </c>
      <c r="AA25" s="47">
        <v>1</v>
      </c>
      <c r="AB25" s="47">
        <v>1</v>
      </c>
      <c r="AC25" s="47">
        <v>1</v>
      </c>
      <c r="AD25" s="47">
        <v>1</v>
      </c>
      <c r="AE25" s="47">
        <v>1</v>
      </c>
      <c r="AF25" s="47">
        <v>1</v>
      </c>
      <c r="AG25" s="47">
        <v>1</v>
      </c>
      <c r="AH25" s="47">
        <v>1</v>
      </c>
      <c r="AI25" s="47">
        <v>1</v>
      </c>
      <c r="AJ25" s="47">
        <v>1</v>
      </c>
      <c r="AK25" s="47">
        <v>1</v>
      </c>
      <c r="AL25" s="47">
        <v>1</v>
      </c>
      <c r="AM25" s="47">
        <v>1</v>
      </c>
      <c r="AN25" s="47">
        <v>1</v>
      </c>
      <c r="AO25" s="47">
        <v>1</v>
      </c>
      <c r="AP25" s="47">
        <v>1</v>
      </c>
      <c r="AQ25" s="47">
        <v>1</v>
      </c>
    </row>
    <row r="26" spans="1:43" s="27" customFormat="1" ht="12.5" x14ac:dyDescent="0.25"/>
    <row r="27" spans="1:43" s="27" customFormat="1" ht="12.5" x14ac:dyDescent="0.25"/>
    <row r="28" spans="1:43" s="27" customFormat="1" ht="12.5" x14ac:dyDescent="0.25"/>
    <row r="29" spans="1:43" s="27" customFormat="1" ht="12.5" x14ac:dyDescent="0.25"/>
    <row r="30" spans="1:43" s="27" customFormat="1" ht="12.5" x14ac:dyDescent="0.25"/>
    <row r="31" spans="1:43" s="27" customFormat="1" ht="12.5" x14ac:dyDescent="0.25"/>
    <row r="32" spans="1:43" s="27" customFormat="1" ht="12.5" x14ac:dyDescent="0.25"/>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row r="317" s="27" customFormat="1" ht="12.5" x14ac:dyDescent="0.25"/>
    <row r="318" s="27" customFormat="1" ht="12.5" x14ac:dyDescent="0.25"/>
    <row r="319" s="27" customFormat="1" ht="12.5" x14ac:dyDescent="0.25"/>
    <row r="320"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DCC6-154D-477F-93B7-E24A1F1980E4}">
  <sheetPr codeName="Sheet36"/>
  <dimension ref="A1:AQ320"/>
  <sheetViews>
    <sheetView workbookViewId="0">
      <selection activeCell="A4" sqref="A4"/>
    </sheetView>
  </sheetViews>
  <sheetFormatPr defaultRowHeight="14" x14ac:dyDescent="0.3"/>
  <cols>
    <col min="1" max="1" width="20.90625" style="1" customWidth="1"/>
    <col min="2" max="43" width="6.08984375" style="1" customWidth="1"/>
    <col min="44" max="16384" width="8.7265625" style="1"/>
  </cols>
  <sheetData>
    <row r="1" spans="1:43" ht="25" x14ac:dyDescent="0.3">
      <c r="A1" s="6" t="s">
        <v>1767</v>
      </c>
    </row>
    <row r="2" spans="1:43" s="27" customFormat="1" ht="12.5" x14ac:dyDescent="0.25"/>
    <row r="3" spans="1:43" s="27" customFormat="1" ht="15" customHeight="1" x14ac:dyDescent="0.25">
      <c r="A3" s="27" t="s">
        <v>1768</v>
      </c>
    </row>
    <row r="4" spans="1:43" s="27" customFormat="1" ht="15" customHeight="1" x14ac:dyDescent="0.25">
      <c r="A4" s="27" t="s">
        <v>2056</v>
      </c>
    </row>
    <row r="5" spans="1:43" s="27" customFormat="1" ht="12.5" x14ac:dyDescent="0.25"/>
    <row r="6" spans="1:43" s="27" customFormat="1" ht="13" x14ac:dyDescent="0.3">
      <c r="A6" s="375" t="s">
        <v>2033</v>
      </c>
      <c r="B6" s="375">
        <v>2019</v>
      </c>
      <c r="C6" s="375">
        <v>2020</v>
      </c>
      <c r="D6" s="375">
        <v>2021</v>
      </c>
      <c r="E6" s="375">
        <v>2022</v>
      </c>
      <c r="F6" s="375">
        <v>2023</v>
      </c>
      <c r="G6" s="375">
        <v>2024</v>
      </c>
      <c r="H6" s="375">
        <v>2025</v>
      </c>
      <c r="I6" s="375">
        <v>2026</v>
      </c>
      <c r="J6" s="375">
        <v>2027</v>
      </c>
      <c r="K6" s="375">
        <v>2028</v>
      </c>
      <c r="L6" s="375">
        <v>2029</v>
      </c>
      <c r="M6" s="375">
        <v>2030</v>
      </c>
      <c r="N6" s="375">
        <v>2031</v>
      </c>
      <c r="O6" s="375">
        <v>2032</v>
      </c>
      <c r="P6" s="375">
        <v>2033</v>
      </c>
      <c r="Q6" s="375">
        <v>2034</v>
      </c>
      <c r="R6" s="375">
        <v>2035</v>
      </c>
      <c r="S6" s="375">
        <v>2036</v>
      </c>
      <c r="T6" s="375">
        <v>2037</v>
      </c>
      <c r="U6" s="375">
        <v>2038</v>
      </c>
      <c r="V6" s="375">
        <v>2039</v>
      </c>
      <c r="W6" s="375">
        <v>2040</v>
      </c>
      <c r="X6" s="375">
        <v>2041</v>
      </c>
      <c r="Y6" s="375">
        <v>2042</v>
      </c>
      <c r="Z6" s="375">
        <v>2043</v>
      </c>
      <c r="AA6" s="375">
        <v>2044</v>
      </c>
      <c r="AB6" s="375">
        <v>2045</v>
      </c>
      <c r="AC6" s="375">
        <v>2046</v>
      </c>
      <c r="AD6" s="375">
        <v>2047</v>
      </c>
      <c r="AE6" s="375">
        <v>2048</v>
      </c>
      <c r="AF6" s="375">
        <v>2049</v>
      </c>
      <c r="AG6" s="375">
        <v>2050</v>
      </c>
      <c r="AH6" s="375">
        <v>2051</v>
      </c>
      <c r="AI6" s="375">
        <v>2052</v>
      </c>
      <c r="AJ6" s="375">
        <v>2053</v>
      </c>
      <c r="AK6" s="375">
        <v>2054</v>
      </c>
      <c r="AL6" s="375">
        <v>2055</v>
      </c>
      <c r="AM6" s="375">
        <v>2056</v>
      </c>
      <c r="AN6" s="375">
        <v>2057</v>
      </c>
      <c r="AO6" s="375">
        <v>2058</v>
      </c>
      <c r="AP6" s="375">
        <v>2059</v>
      </c>
      <c r="AQ6" s="375">
        <v>2060</v>
      </c>
    </row>
    <row r="7" spans="1:43" s="27" customFormat="1" ht="12.5" x14ac:dyDescent="0.25">
      <c r="A7" s="27" t="s">
        <v>109</v>
      </c>
      <c r="B7" s="47">
        <v>1</v>
      </c>
      <c r="C7" s="47">
        <v>0.93092495007920362</v>
      </c>
      <c r="D7" s="47">
        <v>1.045484292226432</v>
      </c>
      <c r="E7" s="47">
        <v>1.0103811543423853</v>
      </c>
      <c r="F7" s="47">
        <v>0.97774095016885876</v>
      </c>
      <c r="G7" s="47">
        <v>0.98691922334106574</v>
      </c>
      <c r="H7" s="47">
        <v>0.97638520223235015</v>
      </c>
      <c r="I7" s="47">
        <v>0.98431401600768009</v>
      </c>
      <c r="J7" s="47">
        <v>0.99229386112395279</v>
      </c>
      <c r="K7" s="47">
        <v>1.0002376585607553</v>
      </c>
      <c r="L7" s="47">
        <v>1.008146282781341</v>
      </c>
      <c r="M7" s="47">
        <v>1.016020580204636</v>
      </c>
      <c r="N7" s="47">
        <v>1.0238622619676863</v>
      </c>
      <c r="O7" s="47">
        <v>1.0316734238154481</v>
      </c>
      <c r="P7" s="47">
        <v>1.0394556749941894</v>
      </c>
      <c r="Q7" s="47">
        <v>1.0472110285235166</v>
      </c>
      <c r="R7" s="47">
        <v>1.0549429713202365</v>
      </c>
      <c r="S7" s="47">
        <v>1.0636542866484262</v>
      </c>
      <c r="T7" s="47">
        <v>1.0724977537739515</v>
      </c>
      <c r="U7" s="47">
        <v>1.081475099317792</v>
      </c>
      <c r="V7" s="47">
        <v>1.0905880737223628</v>
      </c>
      <c r="W7" s="47">
        <v>1.0998384521177502</v>
      </c>
      <c r="X7" s="47">
        <v>1.1092280336720328</v>
      </c>
      <c r="Y7" s="47">
        <v>1.1187586427823568</v>
      </c>
      <c r="Z7" s="47">
        <v>1.1284321289666546</v>
      </c>
      <c r="AA7" s="47">
        <v>1.1382503672967634</v>
      </c>
      <c r="AB7" s="47">
        <v>1.1482152586149819</v>
      </c>
      <c r="AC7" s="47">
        <v>1.1583287305085839</v>
      </c>
      <c r="AD7" s="47">
        <v>1.1685927365518658</v>
      </c>
      <c r="AE7" s="47">
        <v>1.1790092577137734</v>
      </c>
      <c r="AF7" s="47">
        <v>1.1895803019247884</v>
      </c>
      <c r="AG7" s="47">
        <v>1.2003079054845553</v>
      </c>
      <c r="AH7" s="47">
        <v>1.2003079054845553</v>
      </c>
      <c r="AI7" s="47">
        <v>1.2003079054845553</v>
      </c>
      <c r="AJ7" s="47">
        <v>1.2003079054845553</v>
      </c>
      <c r="AK7" s="47">
        <v>1.2003079054845553</v>
      </c>
      <c r="AL7" s="47">
        <v>1.2003079054845553</v>
      </c>
      <c r="AM7" s="47">
        <v>1.2003079054845553</v>
      </c>
      <c r="AN7" s="47">
        <v>1.2003079054845553</v>
      </c>
      <c r="AO7" s="47">
        <v>1.2003079054845553</v>
      </c>
      <c r="AP7" s="47">
        <v>1.2003079054845553</v>
      </c>
      <c r="AQ7" s="47">
        <v>1.2003079054845553</v>
      </c>
    </row>
    <row r="8" spans="1:43" s="27" customFormat="1" ht="12.5" x14ac:dyDescent="0.25">
      <c r="A8" s="27" t="s">
        <v>151</v>
      </c>
      <c r="B8" s="47">
        <v>1</v>
      </c>
      <c r="C8" s="47">
        <v>0.78057364872585988</v>
      </c>
      <c r="D8" s="47">
        <v>0.82758541880927894</v>
      </c>
      <c r="E8" s="47">
        <v>0.90558793280767913</v>
      </c>
      <c r="F8" s="47">
        <v>0.95178493886412974</v>
      </c>
      <c r="G8" s="47">
        <v>0.92505907896240425</v>
      </c>
      <c r="H8" s="47">
        <v>0.88884436064449779</v>
      </c>
      <c r="I8" s="47">
        <v>0.85667089475488523</v>
      </c>
      <c r="J8" s="47">
        <v>0.82313084218946397</v>
      </c>
      <c r="K8" s="47">
        <v>0.78813507027768248</v>
      </c>
      <c r="L8" s="47">
        <v>0.74871866072448867</v>
      </c>
      <c r="M8" s="47">
        <v>0.70926568392183742</v>
      </c>
      <c r="N8" s="47">
        <v>0.67201359844589192</v>
      </c>
      <c r="O8" s="47">
        <v>0.63221037595703355</v>
      </c>
      <c r="P8" s="47">
        <v>0.59173557307736258</v>
      </c>
      <c r="Q8" s="47">
        <v>0.55256987772825961</v>
      </c>
      <c r="R8" s="47">
        <v>0.51424248657296312</v>
      </c>
      <c r="S8" s="47">
        <v>0.47899965718203635</v>
      </c>
      <c r="T8" s="47">
        <v>0.44754690892469434</v>
      </c>
      <c r="U8" s="47">
        <v>0.41956679236658667</v>
      </c>
      <c r="V8" s="47">
        <v>0.39294652039766886</v>
      </c>
      <c r="W8" s="47">
        <v>0.36623197348874414</v>
      </c>
      <c r="X8" s="47">
        <v>0.3377105473660153</v>
      </c>
      <c r="Y8" s="47">
        <v>0.31523974402925381</v>
      </c>
      <c r="Z8" s="47">
        <v>0.29373557307736259</v>
      </c>
      <c r="AA8" s="47">
        <v>0.27434224660038853</v>
      </c>
      <c r="AB8" s="47">
        <v>0.25831516398125931</v>
      </c>
      <c r="AC8" s="47">
        <v>0.24493977831105018</v>
      </c>
      <c r="AD8" s="47">
        <v>0.23457284881727805</v>
      </c>
      <c r="AE8" s="47">
        <v>0.22974482916238145</v>
      </c>
      <c r="AF8" s="47">
        <v>0.22506159296080447</v>
      </c>
      <c r="AG8" s="47">
        <v>0.22212741400982744</v>
      </c>
      <c r="AH8" s="47">
        <v>0.22212741400982744</v>
      </c>
      <c r="AI8" s="47">
        <v>0.22212741400982744</v>
      </c>
      <c r="AJ8" s="47">
        <v>0.22212741400982744</v>
      </c>
      <c r="AK8" s="47">
        <v>0.22212741400982744</v>
      </c>
      <c r="AL8" s="47">
        <v>0.22212741400982744</v>
      </c>
      <c r="AM8" s="47">
        <v>0.22212741400982744</v>
      </c>
      <c r="AN8" s="47">
        <v>0.22212741400982744</v>
      </c>
      <c r="AO8" s="47">
        <v>0.22212741400982744</v>
      </c>
      <c r="AP8" s="47">
        <v>0.22212741400982744</v>
      </c>
      <c r="AQ8" s="47">
        <v>0.22212741400982744</v>
      </c>
    </row>
    <row r="9" spans="1:43" s="27" customFormat="1" ht="12.5" x14ac:dyDescent="0.25">
      <c r="A9" s="27" t="s">
        <v>141</v>
      </c>
      <c r="B9" s="47">
        <v>1</v>
      </c>
      <c r="C9" s="47">
        <v>0.92988154375238818</v>
      </c>
      <c r="D9" s="47">
        <v>0.99035154757355748</v>
      </c>
      <c r="E9" s="47">
        <v>0.92434084829957963</v>
      </c>
      <c r="F9" s="47">
        <v>0.91803591899121129</v>
      </c>
      <c r="G9" s="47">
        <v>0.93207871608712267</v>
      </c>
      <c r="H9" s="47">
        <v>0.95290408865112719</v>
      </c>
      <c r="I9" s="47">
        <v>0.97095911348872754</v>
      </c>
      <c r="J9" s="47">
        <v>0.98691249522353841</v>
      </c>
      <c r="K9" s="47">
        <v>1.0027703477264043</v>
      </c>
      <c r="L9" s="47">
        <v>1.0183416125334352</v>
      </c>
      <c r="M9" s="47">
        <v>1.0337218188765762</v>
      </c>
      <c r="N9" s="47">
        <v>1.0486243790599923</v>
      </c>
      <c r="O9" s="47">
        <v>1.0634314100114635</v>
      </c>
      <c r="P9" s="47">
        <v>1.0781429117309898</v>
      </c>
      <c r="Q9" s="47">
        <v>1.0926633549866258</v>
      </c>
      <c r="R9" s="47">
        <v>1.1070882690103172</v>
      </c>
      <c r="S9" s="47">
        <v>1.123232709209018</v>
      </c>
      <c r="T9" s="47">
        <v>1.1391860909438287</v>
      </c>
      <c r="U9" s="47">
        <v>1.1548528849828048</v>
      </c>
      <c r="V9" s="47">
        <v>1.1703286205578907</v>
      </c>
      <c r="W9" s="47">
        <v>1.1855177684371419</v>
      </c>
      <c r="X9" s="47">
        <v>1.2005158578525028</v>
      </c>
      <c r="Y9" s="47">
        <v>1.2152273595720291</v>
      </c>
      <c r="Z9" s="47">
        <v>1.2296522735957203</v>
      </c>
      <c r="AA9" s="47">
        <v>1.2437905999235765</v>
      </c>
      <c r="AB9" s="47">
        <v>1.2578333970194879</v>
      </c>
      <c r="AC9" s="47">
        <v>1.2719717233473442</v>
      </c>
      <c r="AD9" s="47">
        <v>1.2859189912113107</v>
      </c>
      <c r="AE9" s="47">
        <v>1.2996752006113872</v>
      </c>
      <c r="AF9" s="47">
        <v>1.3132403515475735</v>
      </c>
      <c r="AG9" s="47">
        <v>1.3268055024837599</v>
      </c>
      <c r="AH9" s="47">
        <v>1.3268055024837599</v>
      </c>
      <c r="AI9" s="47">
        <v>1.3268055024837599</v>
      </c>
      <c r="AJ9" s="47">
        <v>1.3268055024837599</v>
      </c>
      <c r="AK9" s="47">
        <v>1.3268055024837599</v>
      </c>
      <c r="AL9" s="47">
        <v>1.3268055024837599</v>
      </c>
      <c r="AM9" s="47">
        <v>1.3268055024837599</v>
      </c>
      <c r="AN9" s="47">
        <v>1.3268055024837599</v>
      </c>
      <c r="AO9" s="47">
        <v>1.3268055024837599</v>
      </c>
      <c r="AP9" s="47">
        <v>1.3268055024837599</v>
      </c>
      <c r="AQ9" s="47">
        <v>1.3268055024837599</v>
      </c>
    </row>
    <row r="10" spans="1:43" s="27" customFormat="1" ht="12.5" x14ac:dyDescent="0.25">
      <c r="A10" s="27" t="s">
        <v>94</v>
      </c>
      <c r="B10" s="47">
        <v>1</v>
      </c>
      <c r="C10" s="47">
        <v>0.96897148649301679</v>
      </c>
      <c r="D10" s="47">
        <v>1.0884029299446523</v>
      </c>
      <c r="E10" s="47">
        <v>0.91467536783660275</v>
      </c>
      <c r="F10" s="47">
        <v>1.0553424904529543</v>
      </c>
      <c r="G10" s="47">
        <v>1.046300578618709</v>
      </c>
      <c r="H10" s="47">
        <v>1.039524044858144</v>
      </c>
      <c r="I10" s="47">
        <v>1.0289244735524377</v>
      </c>
      <c r="J10" s="47">
        <v>1.0175034231209716</v>
      </c>
      <c r="K10" s="47">
        <v>1.0059194124101363</v>
      </c>
      <c r="L10" s="47">
        <v>0.99419018094397538</v>
      </c>
      <c r="M10" s="47">
        <v>0.98228732063991075</v>
      </c>
      <c r="N10" s="47">
        <v>0.97015556562891625</v>
      </c>
      <c r="O10" s="47">
        <v>0.95791866892497035</v>
      </c>
      <c r="P10" s="47">
        <v>0.94559970613984501</v>
      </c>
      <c r="Q10" s="47">
        <v>0.93317449470550695</v>
      </c>
      <c r="R10" s="47">
        <v>0.9206829484917578</v>
      </c>
      <c r="S10" s="47">
        <v>0.91125582566194863</v>
      </c>
      <c r="T10" s="47">
        <v>0.90206819956994189</v>
      </c>
      <c r="U10" s="47">
        <v>0.89311312880721894</v>
      </c>
      <c r="V10" s="47">
        <v>0.88438388702393367</v>
      </c>
      <c r="W10" s="47">
        <v>0.87587395616941777</v>
      </c>
      <c r="X10" s="47">
        <v>0.86757701996986103</v>
      </c>
      <c r="Y10" s="47">
        <v>0.85948695699093358</v>
      </c>
      <c r="Z10" s="47">
        <v>0.8515978350641692</v>
      </c>
      <c r="AA10" s="47">
        <v>0.8439039047646435</v>
      </c>
      <c r="AB10" s="47">
        <v>0.83639959377806272</v>
      </c>
      <c r="AC10" s="47">
        <v>0.82907950144573139</v>
      </c>
      <c r="AD10" s="47">
        <v>0.82193839283517245</v>
      </c>
      <c r="AE10" s="47">
        <v>0.81497119393732576</v>
      </c>
      <c r="AF10" s="47">
        <v>0.80817298627081313</v>
      </c>
      <c r="AG10" s="47">
        <v>0.80153900207913753</v>
      </c>
      <c r="AH10" s="47">
        <v>0.80153900207913753</v>
      </c>
      <c r="AI10" s="47">
        <v>0.80153900207913753</v>
      </c>
      <c r="AJ10" s="47">
        <v>0.80153900207913753</v>
      </c>
      <c r="AK10" s="47">
        <v>0.80153900207913753</v>
      </c>
      <c r="AL10" s="47">
        <v>0.80153900207913753</v>
      </c>
      <c r="AM10" s="47">
        <v>0.80153900207913753</v>
      </c>
      <c r="AN10" s="47">
        <v>0.80153900207913753</v>
      </c>
      <c r="AO10" s="47">
        <v>0.80153900207913753</v>
      </c>
      <c r="AP10" s="47">
        <v>0.80153900207913753</v>
      </c>
      <c r="AQ10" s="47">
        <v>0.80153900207913753</v>
      </c>
    </row>
    <row r="11" spans="1:43" s="27" customFormat="1" ht="12.5" x14ac:dyDescent="0.25">
      <c r="A11" s="27" t="s">
        <v>127</v>
      </c>
      <c r="B11" s="47">
        <v>1</v>
      </c>
      <c r="C11" s="47">
        <v>1.0073127104377104</v>
      </c>
      <c r="D11" s="47">
        <v>0.73842592592592593</v>
      </c>
      <c r="E11" s="47">
        <v>1.171138468013468</v>
      </c>
      <c r="F11" s="47">
        <v>1.1540930134680134</v>
      </c>
      <c r="G11" s="47">
        <v>1.1323127104377104</v>
      </c>
      <c r="H11" s="47">
        <v>1.1062184343434343</v>
      </c>
      <c r="I11" s="47">
        <v>1.0764414983164983</v>
      </c>
      <c r="J11" s="47">
        <v>1.0435079966329965</v>
      </c>
      <c r="K11" s="47">
        <v>1.0078388047138047</v>
      </c>
      <c r="L11" s="47">
        <v>0.97006523569023573</v>
      </c>
      <c r="M11" s="47">
        <v>0.93055555555555558</v>
      </c>
      <c r="N11" s="47">
        <v>0.88978324915824913</v>
      </c>
      <c r="O11" s="47">
        <v>0.84816919191919193</v>
      </c>
      <c r="P11" s="47">
        <v>0.8061342592592593</v>
      </c>
      <c r="Q11" s="47">
        <v>0.76394149831649827</v>
      </c>
      <c r="R11" s="47">
        <v>0.72195917508417506</v>
      </c>
      <c r="S11" s="47">
        <v>0.68045033670033672</v>
      </c>
      <c r="T11" s="47">
        <v>0.63967803030303028</v>
      </c>
      <c r="U11" s="47">
        <v>0.59980008417508412</v>
      </c>
      <c r="V11" s="47">
        <v>0.56107954545454541</v>
      </c>
      <c r="W11" s="47">
        <v>0.52356902356902357</v>
      </c>
      <c r="X11" s="47">
        <v>0.48747895622895621</v>
      </c>
      <c r="Y11" s="47">
        <v>0.45286195286195285</v>
      </c>
      <c r="Z11" s="47">
        <v>0.41971801346801346</v>
      </c>
      <c r="AA11" s="47">
        <v>0.38825757575757575</v>
      </c>
      <c r="AB11" s="47">
        <v>0.3583754208754209</v>
      </c>
      <c r="AC11" s="47">
        <v>0.33012415824915825</v>
      </c>
      <c r="AD11" s="47">
        <v>0.3035037878787879</v>
      </c>
      <c r="AE11" s="47">
        <v>0.27846170033670031</v>
      </c>
      <c r="AF11" s="47">
        <v>0.25505050505050503</v>
      </c>
      <c r="AG11" s="47">
        <v>0.23314130892255894</v>
      </c>
      <c r="AH11" s="47">
        <v>0.23314130892255894</v>
      </c>
      <c r="AI11" s="47">
        <v>0.23314130892255894</v>
      </c>
      <c r="AJ11" s="47">
        <v>0.23314130892255894</v>
      </c>
      <c r="AK11" s="47">
        <v>0.23314130892255894</v>
      </c>
      <c r="AL11" s="47">
        <v>0.23314130892255894</v>
      </c>
      <c r="AM11" s="47">
        <v>0.23314130892255894</v>
      </c>
      <c r="AN11" s="47">
        <v>0.23314130892255894</v>
      </c>
      <c r="AO11" s="47">
        <v>0.23314130892255894</v>
      </c>
      <c r="AP11" s="47">
        <v>0.23314130892255894</v>
      </c>
      <c r="AQ11" s="47">
        <v>0.23314130892255894</v>
      </c>
    </row>
    <row r="12" spans="1:43" s="27" customFormat="1" ht="12.5" x14ac:dyDescent="0.25">
      <c r="A12" s="27" t="s">
        <v>129</v>
      </c>
      <c r="B12" s="47">
        <v>1</v>
      </c>
      <c r="C12" s="47">
        <v>0.85083282001505733</v>
      </c>
      <c r="D12" s="47">
        <v>0.86286624481237439</v>
      </c>
      <c r="E12" s="47">
        <v>0.92694703177595683</v>
      </c>
      <c r="F12" s="47">
        <v>0.93305520815833853</v>
      </c>
      <c r="G12" s="47">
        <v>0.90396854136723093</v>
      </c>
      <c r="H12" s="47">
        <v>0.87142011834319533</v>
      </c>
      <c r="I12" s="47">
        <v>0.84010770350736386</v>
      </c>
      <c r="J12" s="47">
        <v>0.80811341533981662</v>
      </c>
      <c r="K12" s="47">
        <v>0.77609181241794678</v>
      </c>
      <c r="L12" s="47">
        <v>0.74183743054648177</v>
      </c>
      <c r="M12" s="47">
        <v>0.70802356908641784</v>
      </c>
      <c r="N12" s="47">
        <v>0.67617338335853261</v>
      </c>
      <c r="O12" s="47">
        <v>0.643450556561452</v>
      </c>
      <c r="P12" s="47">
        <v>0.61056738780106889</v>
      </c>
      <c r="Q12" s="47">
        <v>0.57890100112618914</v>
      </c>
      <c r="R12" s="47">
        <v>0.54821993665963575</v>
      </c>
      <c r="S12" s="47">
        <v>0.51995881009712608</v>
      </c>
      <c r="T12" s="47">
        <v>0.49390445435822772</v>
      </c>
      <c r="U12" s="47">
        <v>0.47025734356236665</v>
      </c>
      <c r="V12" s="47">
        <v>0.44748131832577354</v>
      </c>
      <c r="W12" s="47">
        <v>0.4255623790591031</v>
      </c>
      <c r="X12" s="47">
        <v>0.4024169513249834</v>
      </c>
      <c r="Y12" s="47">
        <v>0.38308868273197322</v>
      </c>
      <c r="Z12" s="47">
        <v>0.36482805393264023</v>
      </c>
      <c r="AA12" s="47">
        <v>0.34828296592188851</v>
      </c>
      <c r="AB12" s="47">
        <v>0.3332907745817234</v>
      </c>
      <c r="AC12" s="47">
        <v>0.32033350132840549</v>
      </c>
      <c r="AD12" s="47">
        <v>0.30862231596762052</v>
      </c>
      <c r="AE12" s="47">
        <v>0.29889415688250925</v>
      </c>
      <c r="AF12" s="47">
        <v>0.28890261885651353</v>
      </c>
      <c r="AG12" s="47">
        <v>0.28093399038072664</v>
      </c>
      <c r="AH12" s="47">
        <v>0.28093399038072664</v>
      </c>
      <c r="AI12" s="47">
        <v>0.28093399038072664</v>
      </c>
      <c r="AJ12" s="47">
        <v>0.28093399038072664</v>
      </c>
      <c r="AK12" s="47">
        <v>0.28093399038072664</v>
      </c>
      <c r="AL12" s="47">
        <v>0.28093399038072664</v>
      </c>
      <c r="AM12" s="47">
        <v>0.28093399038072664</v>
      </c>
      <c r="AN12" s="47">
        <v>0.28093399038072664</v>
      </c>
      <c r="AO12" s="47">
        <v>0.28093399038072664</v>
      </c>
      <c r="AP12" s="47">
        <v>0.28093399038072664</v>
      </c>
      <c r="AQ12" s="47">
        <v>0.28093399038072664</v>
      </c>
    </row>
    <row r="13" spans="1:43" s="27" customFormat="1" ht="12.5" x14ac:dyDescent="0.25">
      <c r="A13" s="27" t="s">
        <v>134</v>
      </c>
      <c r="B13" s="47">
        <v>1</v>
      </c>
      <c r="C13" s="47">
        <v>0.78057364872585988</v>
      </c>
      <c r="D13" s="47">
        <v>0.82758541880927894</v>
      </c>
      <c r="E13" s="47">
        <v>0.90558793280767913</v>
      </c>
      <c r="F13" s="47">
        <v>0.95178493886412974</v>
      </c>
      <c r="G13" s="47">
        <v>0.92505907896240425</v>
      </c>
      <c r="H13" s="47">
        <v>0.88884436064449779</v>
      </c>
      <c r="I13" s="47">
        <v>0.85667089475488523</v>
      </c>
      <c r="J13" s="47">
        <v>0.82313084218946397</v>
      </c>
      <c r="K13" s="47">
        <v>0.78813507027768248</v>
      </c>
      <c r="L13" s="47">
        <v>0.74871866072448867</v>
      </c>
      <c r="M13" s="47">
        <v>0.70926568392183742</v>
      </c>
      <c r="N13" s="47">
        <v>0.67201359844589192</v>
      </c>
      <c r="O13" s="47">
        <v>0.63221037595703355</v>
      </c>
      <c r="P13" s="47">
        <v>0.59173557307736258</v>
      </c>
      <c r="Q13" s="47">
        <v>0.55256987772825961</v>
      </c>
      <c r="R13" s="47">
        <v>0.51424248657296312</v>
      </c>
      <c r="S13" s="47">
        <v>0.47899965718203635</v>
      </c>
      <c r="T13" s="47">
        <v>0.44754690892469434</v>
      </c>
      <c r="U13" s="47">
        <v>0.41956679236658667</v>
      </c>
      <c r="V13" s="47">
        <v>0.39294652039766886</v>
      </c>
      <c r="W13" s="47">
        <v>0.36623197348874414</v>
      </c>
      <c r="X13" s="47">
        <v>0.3377105473660153</v>
      </c>
      <c r="Y13" s="47">
        <v>0.31523974402925381</v>
      </c>
      <c r="Z13" s="47">
        <v>0.29373557307736259</v>
      </c>
      <c r="AA13" s="47">
        <v>0.27434224660038853</v>
      </c>
      <c r="AB13" s="47">
        <v>0.25831516398125931</v>
      </c>
      <c r="AC13" s="47">
        <v>0.24493977831105018</v>
      </c>
      <c r="AD13" s="47">
        <v>0.23457284881727805</v>
      </c>
      <c r="AE13" s="47">
        <v>0.22974482916238145</v>
      </c>
      <c r="AF13" s="47">
        <v>0.22506159296080447</v>
      </c>
      <c r="AG13" s="47">
        <v>0.22212741400982744</v>
      </c>
      <c r="AH13" s="47">
        <v>0.22212741400982744</v>
      </c>
      <c r="AI13" s="47">
        <v>0.22212741400982744</v>
      </c>
      <c r="AJ13" s="47">
        <v>0.22212741400982744</v>
      </c>
      <c r="AK13" s="47">
        <v>0.22212741400982744</v>
      </c>
      <c r="AL13" s="47">
        <v>0.22212741400982744</v>
      </c>
      <c r="AM13" s="47">
        <v>0.22212741400982744</v>
      </c>
      <c r="AN13" s="47">
        <v>0.22212741400982744</v>
      </c>
      <c r="AO13" s="47">
        <v>0.22212741400982744</v>
      </c>
      <c r="AP13" s="47">
        <v>0.22212741400982744</v>
      </c>
      <c r="AQ13" s="47">
        <v>0.22212741400982744</v>
      </c>
    </row>
    <row r="14" spans="1:43" s="27" customFormat="1" ht="12.5" x14ac:dyDescent="0.25">
      <c r="A14" s="27" t="s">
        <v>99</v>
      </c>
      <c r="B14" s="47">
        <v>1</v>
      </c>
      <c r="C14" s="47">
        <v>1</v>
      </c>
      <c r="D14" s="47">
        <v>1</v>
      </c>
      <c r="E14" s="47">
        <v>1</v>
      </c>
      <c r="F14" s="47">
        <v>1</v>
      </c>
      <c r="G14" s="47">
        <v>1</v>
      </c>
      <c r="H14" s="47">
        <v>1</v>
      </c>
      <c r="I14" s="47">
        <v>1</v>
      </c>
      <c r="J14" s="47">
        <v>1</v>
      </c>
      <c r="K14" s="47">
        <v>1</v>
      </c>
      <c r="L14" s="47">
        <v>1</v>
      </c>
      <c r="M14" s="47">
        <v>1</v>
      </c>
      <c r="N14" s="47">
        <v>1</v>
      </c>
      <c r="O14" s="47">
        <v>1</v>
      </c>
      <c r="P14" s="47">
        <v>1</v>
      </c>
      <c r="Q14" s="47">
        <v>1</v>
      </c>
      <c r="R14" s="47">
        <v>1</v>
      </c>
      <c r="S14" s="47">
        <v>1</v>
      </c>
      <c r="T14" s="47">
        <v>1</v>
      </c>
      <c r="U14" s="47">
        <v>1</v>
      </c>
      <c r="V14" s="47">
        <v>1</v>
      </c>
      <c r="W14" s="47">
        <v>1</v>
      </c>
      <c r="X14" s="47">
        <v>1</v>
      </c>
      <c r="Y14" s="47">
        <v>1</v>
      </c>
      <c r="Z14" s="47">
        <v>1</v>
      </c>
      <c r="AA14" s="47">
        <v>1</v>
      </c>
      <c r="AB14" s="47">
        <v>1</v>
      </c>
      <c r="AC14" s="47">
        <v>1</v>
      </c>
      <c r="AD14" s="47">
        <v>1</v>
      </c>
      <c r="AE14" s="47">
        <v>1</v>
      </c>
      <c r="AF14" s="47">
        <v>1</v>
      </c>
      <c r="AG14" s="47">
        <v>1</v>
      </c>
      <c r="AH14" s="47">
        <v>1</v>
      </c>
      <c r="AI14" s="47">
        <v>1</v>
      </c>
      <c r="AJ14" s="47">
        <v>1</v>
      </c>
      <c r="AK14" s="47">
        <v>1</v>
      </c>
      <c r="AL14" s="47">
        <v>1</v>
      </c>
      <c r="AM14" s="47">
        <v>1</v>
      </c>
      <c r="AN14" s="47">
        <v>1</v>
      </c>
      <c r="AO14" s="47">
        <v>1</v>
      </c>
      <c r="AP14" s="47">
        <v>1</v>
      </c>
      <c r="AQ14" s="47">
        <v>1</v>
      </c>
    </row>
    <row r="15" spans="1:43" s="27" customFormat="1" ht="12.5" x14ac:dyDescent="0.25">
      <c r="A15" s="27" t="s">
        <v>97</v>
      </c>
      <c r="B15" s="47">
        <v>1</v>
      </c>
      <c r="C15" s="47">
        <v>1</v>
      </c>
      <c r="D15" s="47">
        <v>1</v>
      </c>
      <c r="E15" s="47">
        <v>1</v>
      </c>
      <c r="F15" s="47">
        <v>1</v>
      </c>
      <c r="G15" s="47">
        <v>1</v>
      </c>
      <c r="H15" s="47">
        <v>1</v>
      </c>
      <c r="I15" s="47">
        <v>1</v>
      </c>
      <c r="J15" s="47">
        <v>1</v>
      </c>
      <c r="K15" s="47">
        <v>1</v>
      </c>
      <c r="L15" s="47">
        <v>1</v>
      </c>
      <c r="M15" s="47">
        <v>1</v>
      </c>
      <c r="N15" s="47">
        <v>1</v>
      </c>
      <c r="O15" s="47">
        <v>1</v>
      </c>
      <c r="P15" s="47">
        <v>1</v>
      </c>
      <c r="Q15" s="47">
        <v>1</v>
      </c>
      <c r="R15" s="47">
        <v>1</v>
      </c>
      <c r="S15" s="47">
        <v>1</v>
      </c>
      <c r="T15" s="47">
        <v>1</v>
      </c>
      <c r="U15" s="47">
        <v>1</v>
      </c>
      <c r="V15" s="47">
        <v>1</v>
      </c>
      <c r="W15" s="47">
        <v>1</v>
      </c>
      <c r="X15" s="47">
        <v>1</v>
      </c>
      <c r="Y15" s="47">
        <v>1</v>
      </c>
      <c r="Z15" s="47">
        <v>1</v>
      </c>
      <c r="AA15" s="47">
        <v>1</v>
      </c>
      <c r="AB15" s="47">
        <v>1</v>
      </c>
      <c r="AC15" s="47">
        <v>1</v>
      </c>
      <c r="AD15" s="47">
        <v>1</v>
      </c>
      <c r="AE15" s="47">
        <v>1</v>
      </c>
      <c r="AF15" s="47">
        <v>1</v>
      </c>
      <c r="AG15" s="47">
        <v>1</v>
      </c>
      <c r="AH15" s="47">
        <v>1</v>
      </c>
      <c r="AI15" s="47">
        <v>1</v>
      </c>
      <c r="AJ15" s="47">
        <v>1</v>
      </c>
      <c r="AK15" s="47">
        <v>1</v>
      </c>
      <c r="AL15" s="47">
        <v>1</v>
      </c>
      <c r="AM15" s="47">
        <v>1</v>
      </c>
      <c r="AN15" s="47">
        <v>1</v>
      </c>
      <c r="AO15" s="47">
        <v>1</v>
      </c>
      <c r="AP15" s="47">
        <v>1</v>
      </c>
      <c r="AQ15" s="47">
        <v>1</v>
      </c>
    </row>
    <row r="16" spans="1:43" s="27" customFormat="1" ht="12.5" x14ac:dyDescent="0.25">
      <c r="A16" s="27" t="s">
        <v>92</v>
      </c>
      <c r="B16" s="47">
        <v>1</v>
      </c>
      <c r="C16" s="47">
        <v>0.95379954556930069</v>
      </c>
      <c r="D16" s="47">
        <v>0.95354708406967936</v>
      </c>
      <c r="E16" s="47">
        <v>0.95531431456702853</v>
      </c>
      <c r="F16" s="47">
        <v>0.95632416056551373</v>
      </c>
      <c r="G16" s="47">
        <v>0.97286038879070946</v>
      </c>
      <c r="H16" s="47">
        <v>0.99482453925776315</v>
      </c>
      <c r="I16" s="47">
        <v>1.0147689977278465</v>
      </c>
      <c r="J16" s="47">
        <v>1.0331986872002019</v>
      </c>
      <c r="K16" s="47">
        <v>1.0516283766725574</v>
      </c>
      <c r="L16" s="47">
        <v>1.0701842968947235</v>
      </c>
      <c r="M16" s="47">
        <v>1.0884877556172683</v>
      </c>
      <c r="N16" s="47">
        <v>1.1066649835900024</v>
      </c>
      <c r="O16" s="47">
        <v>1.1249684423125474</v>
      </c>
      <c r="P16" s="47">
        <v>1.1431456702852816</v>
      </c>
      <c r="Q16" s="47">
        <v>1.161575359757637</v>
      </c>
      <c r="R16" s="47">
        <v>1.1798788184801818</v>
      </c>
      <c r="S16" s="47">
        <v>1.1996970462004544</v>
      </c>
      <c r="T16" s="47">
        <v>1.2195152739207271</v>
      </c>
      <c r="U16" s="47">
        <v>1.2393335016409996</v>
      </c>
      <c r="V16" s="47">
        <v>1.2591517293612724</v>
      </c>
      <c r="W16" s="47">
        <v>1.2788437263317345</v>
      </c>
      <c r="X16" s="47">
        <v>1.2985357233021964</v>
      </c>
      <c r="Y16" s="47">
        <v>1.3182277202726584</v>
      </c>
      <c r="Z16" s="47">
        <v>1.3376672557434992</v>
      </c>
      <c r="AA16" s="47">
        <v>1.3572330219641504</v>
      </c>
      <c r="AB16" s="47">
        <v>1.3767987881848018</v>
      </c>
      <c r="AC16" s="47">
        <v>1.3964907851552639</v>
      </c>
      <c r="AD16" s="47">
        <v>1.4163090128755365</v>
      </c>
      <c r="AE16" s="47">
        <v>1.4361272405958092</v>
      </c>
      <c r="AF16" s="47">
        <v>1.4558192375662711</v>
      </c>
      <c r="AG16" s="47">
        <v>1.4757636960363545</v>
      </c>
      <c r="AH16" s="47">
        <v>1.4757636960363545</v>
      </c>
      <c r="AI16" s="47">
        <v>1.4757636960363545</v>
      </c>
      <c r="AJ16" s="47">
        <v>1.4757636960363545</v>
      </c>
      <c r="AK16" s="47">
        <v>1.4757636960363545</v>
      </c>
      <c r="AL16" s="47">
        <v>1.4757636960363545</v>
      </c>
      <c r="AM16" s="47">
        <v>1.4757636960363545</v>
      </c>
      <c r="AN16" s="47">
        <v>1.4757636960363545</v>
      </c>
      <c r="AO16" s="47">
        <v>1.4757636960363545</v>
      </c>
      <c r="AP16" s="47">
        <v>1.4757636960363545</v>
      </c>
      <c r="AQ16" s="47">
        <v>1.4757636960363545</v>
      </c>
    </row>
    <row r="17" spans="1:43" s="27" customFormat="1" ht="12.5" x14ac:dyDescent="0.25">
      <c r="A17" s="27" t="s">
        <v>145</v>
      </c>
      <c r="B17" s="47">
        <v>1</v>
      </c>
      <c r="C17" s="47">
        <v>1</v>
      </c>
      <c r="D17" s="47">
        <v>1</v>
      </c>
      <c r="E17" s="47">
        <v>1</v>
      </c>
      <c r="F17" s="47">
        <v>1</v>
      </c>
      <c r="G17" s="47">
        <v>1</v>
      </c>
      <c r="H17" s="47">
        <v>1</v>
      </c>
      <c r="I17" s="47">
        <v>1</v>
      </c>
      <c r="J17" s="47">
        <v>1</v>
      </c>
      <c r="K17" s="47">
        <v>1</v>
      </c>
      <c r="L17" s="47">
        <v>1</v>
      </c>
      <c r="M17" s="47">
        <v>1</v>
      </c>
      <c r="N17" s="47">
        <v>1</v>
      </c>
      <c r="O17" s="47">
        <v>1</v>
      </c>
      <c r="P17" s="47">
        <v>1</v>
      </c>
      <c r="Q17" s="47">
        <v>1</v>
      </c>
      <c r="R17" s="47">
        <v>1</v>
      </c>
      <c r="S17" s="47">
        <v>1</v>
      </c>
      <c r="T17" s="47">
        <v>1</v>
      </c>
      <c r="U17" s="47">
        <v>1</v>
      </c>
      <c r="V17" s="47">
        <v>1</v>
      </c>
      <c r="W17" s="47">
        <v>1</v>
      </c>
      <c r="X17" s="47">
        <v>1</v>
      </c>
      <c r="Y17" s="47">
        <v>1</v>
      </c>
      <c r="Z17" s="47">
        <v>1</v>
      </c>
      <c r="AA17" s="47">
        <v>1</v>
      </c>
      <c r="AB17" s="47">
        <v>1</v>
      </c>
      <c r="AC17" s="47">
        <v>1</v>
      </c>
      <c r="AD17" s="47">
        <v>1</v>
      </c>
      <c r="AE17" s="47">
        <v>1</v>
      </c>
      <c r="AF17" s="47">
        <v>1</v>
      </c>
      <c r="AG17" s="47">
        <v>1</v>
      </c>
      <c r="AH17" s="47">
        <v>1</v>
      </c>
      <c r="AI17" s="47">
        <v>1</v>
      </c>
      <c r="AJ17" s="47">
        <v>1</v>
      </c>
      <c r="AK17" s="47">
        <v>1</v>
      </c>
      <c r="AL17" s="47">
        <v>1</v>
      </c>
      <c r="AM17" s="47">
        <v>1</v>
      </c>
      <c r="AN17" s="47">
        <v>1</v>
      </c>
      <c r="AO17" s="47">
        <v>1</v>
      </c>
      <c r="AP17" s="47">
        <v>1</v>
      </c>
      <c r="AQ17" s="47">
        <v>1</v>
      </c>
    </row>
    <row r="18" spans="1:43" s="27" customFormat="1" ht="12.5" x14ac:dyDescent="0.25">
      <c r="A18" s="27" t="s">
        <v>89</v>
      </c>
      <c r="B18" s="47">
        <v>1</v>
      </c>
      <c r="C18" s="47">
        <v>0.95379954556930069</v>
      </c>
      <c r="D18" s="47">
        <v>0.95354708406967936</v>
      </c>
      <c r="E18" s="47">
        <v>0.95531431456702853</v>
      </c>
      <c r="F18" s="47">
        <v>0.95632416056551373</v>
      </c>
      <c r="G18" s="47">
        <v>0.97286038879070946</v>
      </c>
      <c r="H18" s="47">
        <v>0.99482453925776315</v>
      </c>
      <c r="I18" s="47">
        <v>1.0147689977278465</v>
      </c>
      <c r="J18" s="47">
        <v>1.0331986872002019</v>
      </c>
      <c r="K18" s="47">
        <v>1.0516283766725574</v>
      </c>
      <c r="L18" s="47">
        <v>1.0701842968947235</v>
      </c>
      <c r="M18" s="47">
        <v>1.0884877556172683</v>
      </c>
      <c r="N18" s="47">
        <v>1.1066649835900024</v>
      </c>
      <c r="O18" s="47">
        <v>1.1249684423125474</v>
      </c>
      <c r="P18" s="47">
        <v>1.1431456702852816</v>
      </c>
      <c r="Q18" s="47">
        <v>1.161575359757637</v>
      </c>
      <c r="R18" s="47">
        <v>1.1798788184801818</v>
      </c>
      <c r="S18" s="47">
        <v>1.1996970462004544</v>
      </c>
      <c r="T18" s="47">
        <v>1.2195152739207271</v>
      </c>
      <c r="U18" s="47">
        <v>1.2393335016409996</v>
      </c>
      <c r="V18" s="47">
        <v>1.2591517293612724</v>
      </c>
      <c r="W18" s="47">
        <v>1.2788437263317345</v>
      </c>
      <c r="X18" s="47">
        <v>1.2985357233021964</v>
      </c>
      <c r="Y18" s="47">
        <v>1.3182277202726584</v>
      </c>
      <c r="Z18" s="47">
        <v>1.3376672557434992</v>
      </c>
      <c r="AA18" s="47">
        <v>1.3572330219641504</v>
      </c>
      <c r="AB18" s="47">
        <v>1.3767987881848018</v>
      </c>
      <c r="AC18" s="47">
        <v>1.3964907851552639</v>
      </c>
      <c r="AD18" s="47">
        <v>1.4163090128755365</v>
      </c>
      <c r="AE18" s="47">
        <v>1.4361272405958092</v>
      </c>
      <c r="AF18" s="47">
        <v>1.4558192375662711</v>
      </c>
      <c r="AG18" s="47">
        <v>1.4757636960363545</v>
      </c>
      <c r="AH18" s="47">
        <v>1.4757636960363545</v>
      </c>
      <c r="AI18" s="47">
        <v>1.4757636960363545</v>
      </c>
      <c r="AJ18" s="47">
        <v>1.4757636960363545</v>
      </c>
      <c r="AK18" s="47">
        <v>1.4757636960363545</v>
      </c>
      <c r="AL18" s="47">
        <v>1.4757636960363545</v>
      </c>
      <c r="AM18" s="47">
        <v>1.4757636960363545</v>
      </c>
      <c r="AN18" s="47">
        <v>1.4757636960363545</v>
      </c>
      <c r="AO18" s="47">
        <v>1.4757636960363545</v>
      </c>
      <c r="AP18" s="47">
        <v>1.4757636960363545</v>
      </c>
      <c r="AQ18" s="47">
        <v>1.4757636960363545</v>
      </c>
    </row>
    <row r="19" spans="1:43" s="27" customFormat="1" ht="12.5" x14ac:dyDescent="0.25">
      <c r="A19" s="27" t="s">
        <v>87</v>
      </c>
      <c r="B19" s="47">
        <v>1</v>
      </c>
      <c r="C19" s="47">
        <v>0.74415443175638929</v>
      </c>
      <c r="D19" s="47">
        <v>0.68923327895595432</v>
      </c>
      <c r="E19" s="47">
        <v>0.7025557368134856</v>
      </c>
      <c r="F19" s="47">
        <v>0.66884176182707988</v>
      </c>
      <c r="G19" s="47">
        <v>0.66557911908646006</v>
      </c>
      <c r="H19" s="47">
        <v>0.67128874388254489</v>
      </c>
      <c r="I19" s="47">
        <v>0.67292006525285486</v>
      </c>
      <c r="J19" s="47">
        <v>0.67101685698749325</v>
      </c>
      <c r="K19" s="47">
        <v>0.66856987493202824</v>
      </c>
      <c r="L19" s="47">
        <v>0.66557911908646006</v>
      </c>
      <c r="M19" s="47">
        <v>0.66177270255573684</v>
      </c>
      <c r="N19" s="47">
        <v>0.65742251223491033</v>
      </c>
      <c r="O19" s="47">
        <v>0.65252854812398042</v>
      </c>
      <c r="P19" s="47">
        <v>0.64736269711799888</v>
      </c>
      <c r="Q19" s="47">
        <v>0.6419249592169658</v>
      </c>
      <c r="R19" s="47">
        <v>0.63594344752582921</v>
      </c>
      <c r="S19" s="47">
        <v>0.63186514410005434</v>
      </c>
      <c r="T19" s="47">
        <v>0.62724306688417619</v>
      </c>
      <c r="U19" s="47">
        <v>0.62234910277324629</v>
      </c>
      <c r="V19" s="47">
        <v>0.61691136487221321</v>
      </c>
      <c r="W19" s="47">
        <v>0.61092985318107662</v>
      </c>
      <c r="X19" s="47">
        <v>0.6046764545948885</v>
      </c>
      <c r="Y19" s="47">
        <v>0.59815116911364874</v>
      </c>
      <c r="Z19" s="47">
        <v>0.59108210984230558</v>
      </c>
      <c r="AA19" s="47">
        <v>0.58374116367591078</v>
      </c>
      <c r="AB19" s="47">
        <v>0.57612833061446433</v>
      </c>
      <c r="AC19" s="47">
        <v>0.56878738444806964</v>
      </c>
      <c r="AD19" s="47">
        <v>0.56090266449157156</v>
      </c>
      <c r="AE19" s="47">
        <v>0.55301794453507336</v>
      </c>
      <c r="AF19" s="47">
        <v>0.54513322457857527</v>
      </c>
      <c r="AG19" s="47">
        <v>0.53697661772702554</v>
      </c>
      <c r="AH19" s="47">
        <v>0.53697661772702554</v>
      </c>
      <c r="AI19" s="47">
        <v>0.53697661772702554</v>
      </c>
      <c r="AJ19" s="47">
        <v>0.53697661772702554</v>
      </c>
      <c r="AK19" s="47">
        <v>0.53697661772702554</v>
      </c>
      <c r="AL19" s="47">
        <v>0.53697661772702554</v>
      </c>
      <c r="AM19" s="47">
        <v>0.53697661772702554</v>
      </c>
      <c r="AN19" s="47">
        <v>0.53697661772702554</v>
      </c>
      <c r="AO19" s="47">
        <v>0.53697661772702554</v>
      </c>
      <c r="AP19" s="47">
        <v>0.53697661772702554</v>
      </c>
      <c r="AQ19" s="47">
        <v>0.53697661772702554</v>
      </c>
    </row>
    <row r="20" spans="1:43" s="27" customFormat="1" ht="12.5" x14ac:dyDescent="0.25">
      <c r="A20" s="27" t="s">
        <v>198</v>
      </c>
      <c r="B20" s="47">
        <v>1</v>
      </c>
      <c r="C20" s="47">
        <v>1</v>
      </c>
      <c r="D20" s="47">
        <v>1</v>
      </c>
      <c r="E20" s="47">
        <v>1</v>
      </c>
      <c r="F20" s="47">
        <v>1</v>
      </c>
      <c r="G20" s="47">
        <v>1</v>
      </c>
      <c r="H20" s="47">
        <v>1</v>
      </c>
      <c r="I20" s="47">
        <v>1</v>
      </c>
      <c r="J20" s="47">
        <v>1</v>
      </c>
      <c r="K20" s="47">
        <v>1</v>
      </c>
      <c r="L20" s="47">
        <v>1</v>
      </c>
      <c r="M20" s="47">
        <v>1</v>
      </c>
      <c r="N20" s="47">
        <v>1</v>
      </c>
      <c r="O20" s="47">
        <v>1</v>
      </c>
      <c r="P20" s="47">
        <v>1</v>
      </c>
      <c r="Q20" s="47">
        <v>1</v>
      </c>
      <c r="R20" s="47">
        <v>1</v>
      </c>
      <c r="S20" s="47">
        <v>1</v>
      </c>
      <c r="T20" s="47">
        <v>1</v>
      </c>
      <c r="U20" s="47">
        <v>1</v>
      </c>
      <c r="V20" s="47">
        <v>1</v>
      </c>
      <c r="W20" s="47">
        <v>1</v>
      </c>
      <c r="X20" s="47">
        <v>1</v>
      </c>
      <c r="Y20" s="47">
        <v>1</v>
      </c>
      <c r="Z20" s="47">
        <v>1</v>
      </c>
      <c r="AA20" s="47">
        <v>1</v>
      </c>
      <c r="AB20" s="47">
        <v>1</v>
      </c>
      <c r="AC20" s="47">
        <v>1</v>
      </c>
      <c r="AD20" s="47">
        <v>1</v>
      </c>
      <c r="AE20" s="47">
        <v>1</v>
      </c>
      <c r="AF20" s="47">
        <v>1</v>
      </c>
      <c r="AG20" s="47">
        <v>1</v>
      </c>
      <c r="AH20" s="47">
        <v>1</v>
      </c>
      <c r="AI20" s="47">
        <v>1</v>
      </c>
      <c r="AJ20" s="47">
        <v>1</v>
      </c>
      <c r="AK20" s="47">
        <v>1</v>
      </c>
      <c r="AL20" s="47">
        <v>1</v>
      </c>
      <c r="AM20" s="47">
        <v>1</v>
      </c>
      <c r="AN20" s="47">
        <v>1</v>
      </c>
      <c r="AO20" s="47">
        <v>1</v>
      </c>
      <c r="AP20" s="47">
        <v>1</v>
      </c>
      <c r="AQ20" s="47">
        <v>1</v>
      </c>
    </row>
    <row r="21" spans="1:43" s="27" customFormat="1" ht="12.5" x14ac:dyDescent="0.25">
      <c r="A21" s="27" t="s">
        <v>374</v>
      </c>
      <c r="B21" s="47">
        <v>1</v>
      </c>
      <c r="C21" s="47">
        <v>1</v>
      </c>
      <c r="D21" s="47">
        <v>1</v>
      </c>
      <c r="E21" s="47">
        <v>1</v>
      </c>
      <c r="F21" s="47">
        <v>1</v>
      </c>
      <c r="G21" s="47">
        <v>1</v>
      </c>
      <c r="H21" s="47">
        <v>1</v>
      </c>
      <c r="I21" s="47">
        <v>1</v>
      </c>
      <c r="J21" s="47">
        <v>1</v>
      </c>
      <c r="K21" s="47">
        <v>1</v>
      </c>
      <c r="L21" s="47">
        <v>1</v>
      </c>
      <c r="M21" s="47">
        <v>1</v>
      </c>
      <c r="N21" s="47">
        <v>1</v>
      </c>
      <c r="O21" s="47">
        <v>1</v>
      </c>
      <c r="P21" s="47">
        <v>1</v>
      </c>
      <c r="Q21" s="47">
        <v>1</v>
      </c>
      <c r="R21" s="47">
        <v>1</v>
      </c>
      <c r="S21" s="47">
        <v>1</v>
      </c>
      <c r="T21" s="47">
        <v>1</v>
      </c>
      <c r="U21" s="47">
        <v>1</v>
      </c>
      <c r="V21" s="47">
        <v>1</v>
      </c>
      <c r="W21" s="47">
        <v>1</v>
      </c>
      <c r="X21" s="47">
        <v>1</v>
      </c>
      <c r="Y21" s="47">
        <v>1</v>
      </c>
      <c r="Z21" s="47">
        <v>1</v>
      </c>
      <c r="AA21" s="47">
        <v>1</v>
      </c>
      <c r="AB21" s="47">
        <v>1</v>
      </c>
      <c r="AC21" s="47">
        <v>1</v>
      </c>
      <c r="AD21" s="47">
        <v>1</v>
      </c>
      <c r="AE21" s="47">
        <v>1</v>
      </c>
      <c r="AF21" s="47">
        <v>1</v>
      </c>
      <c r="AG21" s="47">
        <v>1</v>
      </c>
      <c r="AH21" s="47">
        <v>1</v>
      </c>
      <c r="AI21" s="47">
        <v>1</v>
      </c>
      <c r="AJ21" s="47">
        <v>1</v>
      </c>
      <c r="AK21" s="47">
        <v>1</v>
      </c>
      <c r="AL21" s="47">
        <v>1</v>
      </c>
      <c r="AM21" s="47">
        <v>1</v>
      </c>
      <c r="AN21" s="47">
        <v>1</v>
      </c>
      <c r="AO21" s="47">
        <v>1</v>
      </c>
      <c r="AP21" s="47">
        <v>1</v>
      </c>
      <c r="AQ21" s="47">
        <v>1</v>
      </c>
    </row>
    <row r="22" spans="1:43" s="27" customFormat="1" ht="12.5" x14ac:dyDescent="0.25">
      <c r="A22" s="27" t="s">
        <v>118</v>
      </c>
      <c r="B22" s="47">
        <v>1</v>
      </c>
      <c r="C22" s="47">
        <v>1</v>
      </c>
      <c r="D22" s="47">
        <v>1</v>
      </c>
      <c r="E22" s="47">
        <v>1</v>
      </c>
      <c r="F22" s="47">
        <v>1</v>
      </c>
      <c r="G22" s="47">
        <v>1</v>
      </c>
      <c r="H22" s="47">
        <v>1</v>
      </c>
      <c r="I22" s="47">
        <v>1</v>
      </c>
      <c r="J22" s="47">
        <v>1</v>
      </c>
      <c r="K22" s="47">
        <v>1</v>
      </c>
      <c r="L22" s="47">
        <v>1</v>
      </c>
      <c r="M22" s="47">
        <v>1</v>
      </c>
      <c r="N22" s="47">
        <v>1</v>
      </c>
      <c r="O22" s="47">
        <v>1</v>
      </c>
      <c r="P22" s="47">
        <v>1</v>
      </c>
      <c r="Q22" s="47">
        <v>1</v>
      </c>
      <c r="R22" s="47">
        <v>1</v>
      </c>
      <c r="S22" s="47">
        <v>1</v>
      </c>
      <c r="T22" s="47">
        <v>1</v>
      </c>
      <c r="U22" s="47">
        <v>1</v>
      </c>
      <c r="V22" s="47">
        <v>1</v>
      </c>
      <c r="W22" s="47">
        <v>1</v>
      </c>
      <c r="X22" s="47">
        <v>1</v>
      </c>
      <c r="Y22" s="47">
        <v>1</v>
      </c>
      <c r="Z22" s="47">
        <v>1</v>
      </c>
      <c r="AA22" s="47">
        <v>1</v>
      </c>
      <c r="AB22" s="47">
        <v>1</v>
      </c>
      <c r="AC22" s="47">
        <v>1</v>
      </c>
      <c r="AD22" s="47">
        <v>1</v>
      </c>
      <c r="AE22" s="47">
        <v>1</v>
      </c>
      <c r="AF22" s="47">
        <v>1</v>
      </c>
      <c r="AG22" s="47">
        <v>1</v>
      </c>
      <c r="AH22" s="47">
        <v>1</v>
      </c>
      <c r="AI22" s="47">
        <v>1</v>
      </c>
      <c r="AJ22" s="47">
        <v>1</v>
      </c>
      <c r="AK22" s="47">
        <v>1</v>
      </c>
      <c r="AL22" s="47">
        <v>1</v>
      </c>
      <c r="AM22" s="47">
        <v>1</v>
      </c>
      <c r="AN22" s="47">
        <v>1</v>
      </c>
      <c r="AO22" s="47">
        <v>1</v>
      </c>
      <c r="AP22" s="47">
        <v>1</v>
      </c>
      <c r="AQ22" s="47">
        <v>1</v>
      </c>
    </row>
    <row r="23" spans="1:43" s="27" customFormat="1" ht="12.5" x14ac:dyDescent="0.25">
      <c r="A23" s="27" t="s">
        <v>120</v>
      </c>
      <c r="B23" s="47">
        <v>1</v>
      </c>
      <c r="C23" s="47">
        <v>1</v>
      </c>
      <c r="D23" s="47">
        <v>1</v>
      </c>
      <c r="E23" s="47">
        <v>1</v>
      </c>
      <c r="F23" s="47">
        <v>1</v>
      </c>
      <c r="G23" s="47">
        <v>1</v>
      </c>
      <c r="H23" s="47">
        <v>1</v>
      </c>
      <c r="I23" s="47">
        <v>1</v>
      </c>
      <c r="J23" s="47">
        <v>1</v>
      </c>
      <c r="K23" s="47">
        <v>1</v>
      </c>
      <c r="L23" s="47">
        <v>1</v>
      </c>
      <c r="M23" s="47">
        <v>1</v>
      </c>
      <c r="N23" s="47">
        <v>1</v>
      </c>
      <c r="O23" s="47">
        <v>1</v>
      </c>
      <c r="P23" s="47">
        <v>1</v>
      </c>
      <c r="Q23" s="47">
        <v>1</v>
      </c>
      <c r="R23" s="47">
        <v>1</v>
      </c>
      <c r="S23" s="47">
        <v>1</v>
      </c>
      <c r="T23" s="47">
        <v>1</v>
      </c>
      <c r="U23" s="47">
        <v>1</v>
      </c>
      <c r="V23" s="47">
        <v>1</v>
      </c>
      <c r="W23" s="47">
        <v>1</v>
      </c>
      <c r="X23" s="47">
        <v>1</v>
      </c>
      <c r="Y23" s="47">
        <v>1</v>
      </c>
      <c r="Z23" s="47">
        <v>1</v>
      </c>
      <c r="AA23" s="47">
        <v>1</v>
      </c>
      <c r="AB23" s="47">
        <v>1</v>
      </c>
      <c r="AC23" s="47">
        <v>1</v>
      </c>
      <c r="AD23" s="47">
        <v>1</v>
      </c>
      <c r="AE23" s="47">
        <v>1</v>
      </c>
      <c r="AF23" s="47">
        <v>1</v>
      </c>
      <c r="AG23" s="47">
        <v>1</v>
      </c>
      <c r="AH23" s="47">
        <v>1</v>
      </c>
      <c r="AI23" s="47">
        <v>1</v>
      </c>
      <c r="AJ23" s="47">
        <v>1</v>
      </c>
      <c r="AK23" s="47">
        <v>1</v>
      </c>
      <c r="AL23" s="47">
        <v>1</v>
      </c>
      <c r="AM23" s="47">
        <v>1</v>
      </c>
      <c r="AN23" s="47">
        <v>1</v>
      </c>
      <c r="AO23" s="47">
        <v>1</v>
      </c>
      <c r="AP23" s="47">
        <v>1</v>
      </c>
      <c r="AQ23" s="47">
        <v>1</v>
      </c>
    </row>
    <row r="24" spans="1:43" s="27" customFormat="1" ht="12.5" x14ac:dyDescent="0.25">
      <c r="A24" s="27" t="s">
        <v>106</v>
      </c>
      <c r="B24" s="47">
        <v>1</v>
      </c>
      <c r="C24" s="47">
        <v>1</v>
      </c>
      <c r="D24" s="47">
        <v>1</v>
      </c>
      <c r="E24" s="47">
        <v>1</v>
      </c>
      <c r="F24" s="47">
        <v>1</v>
      </c>
      <c r="G24" s="47">
        <v>1</v>
      </c>
      <c r="H24" s="47">
        <v>1</v>
      </c>
      <c r="I24" s="47">
        <v>1</v>
      </c>
      <c r="J24" s="47">
        <v>1</v>
      </c>
      <c r="K24" s="47">
        <v>1</v>
      </c>
      <c r="L24" s="47">
        <v>1</v>
      </c>
      <c r="M24" s="47">
        <v>1</v>
      </c>
      <c r="N24" s="47">
        <v>1</v>
      </c>
      <c r="O24" s="47">
        <v>1</v>
      </c>
      <c r="P24" s="47">
        <v>1</v>
      </c>
      <c r="Q24" s="47">
        <v>1</v>
      </c>
      <c r="R24" s="47">
        <v>1</v>
      </c>
      <c r="S24" s="47">
        <v>1</v>
      </c>
      <c r="T24" s="47">
        <v>1</v>
      </c>
      <c r="U24" s="47">
        <v>1</v>
      </c>
      <c r="V24" s="47">
        <v>1</v>
      </c>
      <c r="W24" s="47">
        <v>1</v>
      </c>
      <c r="X24" s="47">
        <v>1</v>
      </c>
      <c r="Y24" s="47">
        <v>1</v>
      </c>
      <c r="Z24" s="47">
        <v>1</v>
      </c>
      <c r="AA24" s="47">
        <v>1</v>
      </c>
      <c r="AB24" s="47">
        <v>1</v>
      </c>
      <c r="AC24" s="47">
        <v>1</v>
      </c>
      <c r="AD24" s="47">
        <v>1</v>
      </c>
      <c r="AE24" s="47">
        <v>1</v>
      </c>
      <c r="AF24" s="47">
        <v>1</v>
      </c>
      <c r="AG24" s="47">
        <v>1</v>
      </c>
      <c r="AH24" s="47">
        <v>1</v>
      </c>
      <c r="AI24" s="47">
        <v>1</v>
      </c>
      <c r="AJ24" s="47">
        <v>1</v>
      </c>
      <c r="AK24" s="47">
        <v>1</v>
      </c>
      <c r="AL24" s="47">
        <v>1</v>
      </c>
      <c r="AM24" s="47">
        <v>1</v>
      </c>
      <c r="AN24" s="47">
        <v>1</v>
      </c>
      <c r="AO24" s="47">
        <v>1</v>
      </c>
      <c r="AP24" s="47">
        <v>1</v>
      </c>
      <c r="AQ24" s="47">
        <v>1</v>
      </c>
    </row>
    <row r="25" spans="1:43" s="27" customFormat="1" ht="12.5" x14ac:dyDescent="0.25">
      <c r="A25" s="27" t="s">
        <v>183</v>
      </c>
      <c r="B25" s="47">
        <v>1</v>
      </c>
      <c r="C25" s="47">
        <v>1</v>
      </c>
      <c r="D25" s="47">
        <v>1</v>
      </c>
      <c r="E25" s="47">
        <v>1</v>
      </c>
      <c r="F25" s="47">
        <v>1</v>
      </c>
      <c r="G25" s="47">
        <v>1</v>
      </c>
      <c r="H25" s="47">
        <v>1</v>
      </c>
      <c r="I25" s="47">
        <v>1</v>
      </c>
      <c r="J25" s="47">
        <v>1</v>
      </c>
      <c r="K25" s="47">
        <v>1</v>
      </c>
      <c r="L25" s="47">
        <v>1</v>
      </c>
      <c r="M25" s="47">
        <v>1</v>
      </c>
      <c r="N25" s="47">
        <v>1</v>
      </c>
      <c r="O25" s="47">
        <v>1</v>
      </c>
      <c r="P25" s="47">
        <v>1</v>
      </c>
      <c r="Q25" s="47">
        <v>1</v>
      </c>
      <c r="R25" s="47">
        <v>1</v>
      </c>
      <c r="S25" s="47">
        <v>1</v>
      </c>
      <c r="T25" s="47">
        <v>1</v>
      </c>
      <c r="U25" s="47">
        <v>1</v>
      </c>
      <c r="V25" s="47">
        <v>1</v>
      </c>
      <c r="W25" s="47">
        <v>1</v>
      </c>
      <c r="X25" s="47">
        <v>1</v>
      </c>
      <c r="Y25" s="47">
        <v>1</v>
      </c>
      <c r="Z25" s="47">
        <v>1</v>
      </c>
      <c r="AA25" s="47">
        <v>1</v>
      </c>
      <c r="AB25" s="47">
        <v>1</v>
      </c>
      <c r="AC25" s="47">
        <v>1</v>
      </c>
      <c r="AD25" s="47">
        <v>1</v>
      </c>
      <c r="AE25" s="47">
        <v>1</v>
      </c>
      <c r="AF25" s="47">
        <v>1</v>
      </c>
      <c r="AG25" s="47">
        <v>1</v>
      </c>
      <c r="AH25" s="47">
        <v>1</v>
      </c>
      <c r="AI25" s="47">
        <v>1</v>
      </c>
      <c r="AJ25" s="47">
        <v>1</v>
      </c>
      <c r="AK25" s="47">
        <v>1</v>
      </c>
      <c r="AL25" s="47">
        <v>1</v>
      </c>
      <c r="AM25" s="47">
        <v>1</v>
      </c>
      <c r="AN25" s="47">
        <v>1</v>
      </c>
      <c r="AO25" s="47">
        <v>1</v>
      </c>
      <c r="AP25" s="47">
        <v>1</v>
      </c>
      <c r="AQ25" s="47">
        <v>1</v>
      </c>
    </row>
    <row r="26" spans="1:43" s="27" customFormat="1" ht="12.5" x14ac:dyDescent="0.25"/>
    <row r="27" spans="1:43" s="27" customFormat="1" ht="12.5" x14ac:dyDescent="0.25"/>
    <row r="28" spans="1:43" s="27" customFormat="1" ht="12.5" x14ac:dyDescent="0.25"/>
    <row r="29" spans="1:43" s="27" customFormat="1" ht="12.5" x14ac:dyDescent="0.25"/>
    <row r="30" spans="1:43" s="27" customFormat="1" ht="12.5" x14ac:dyDescent="0.25"/>
    <row r="31" spans="1:43" s="27" customFormat="1" ht="12.5" x14ac:dyDescent="0.25"/>
    <row r="32" spans="1:43" s="27" customFormat="1" ht="12.5" x14ac:dyDescent="0.25"/>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row r="317" s="27" customFormat="1" ht="12.5" x14ac:dyDescent="0.25"/>
    <row r="318" s="27" customFormat="1" ht="12.5" x14ac:dyDescent="0.25"/>
    <row r="319" s="27" customFormat="1" ht="12.5" x14ac:dyDescent="0.25"/>
    <row r="320"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2D18-E3B8-4B13-AD04-FC7A1CF6A251}">
  <sheetPr codeName="Sheet37"/>
  <dimension ref="A1:AQ320"/>
  <sheetViews>
    <sheetView workbookViewId="0">
      <selection activeCell="H32" sqref="H32"/>
    </sheetView>
  </sheetViews>
  <sheetFormatPr defaultRowHeight="14" x14ac:dyDescent="0.3"/>
  <cols>
    <col min="1" max="1" width="20.90625" style="1" customWidth="1"/>
    <col min="2" max="43" width="6.08984375" style="1" customWidth="1"/>
    <col min="44" max="16384" width="8.7265625" style="1"/>
  </cols>
  <sheetData>
    <row r="1" spans="1:43" ht="25" x14ac:dyDescent="0.3">
      <c r="A1" s="6" t="s">
        <v>1770</v>
      </c>
    </row>
    <row r="2" spans="1:43" s="27" customFormat="1" ht="12.5" x14ac:dyDescent="0.25"/>
    <row r="3" spans="1:43" s="27" customFormat="1" ht="15" customHeight="1" x14ac:dyDescent="0.25">
      <c r="A3" s="27" t="s">
        <v>1769</v>
      </c>
    </row>
    <row r="4" spans="1:43" s="27" customFormat="1" ht="15" customHeight="1" x14ac:dyDescent="0.25">
      <c r="A4" s="27" t="s">
        <v>2056</v>
      </c>
    </row>
    <row r="5" spans="1:43" s="27" customFormat="1" ht="12.5" x14ac:dyDescent="0.25"/>
    <row r="6" spans="1:43" s="27" customFormat="1" ht="13" x14ac:dyDescent="0.3">
      <c r="A6" s="375" t="s">
        <v>2033</v>
      </c>
      <c r="B6" s="375">
        <v>2019</v>
      </c>
      <c r="C6" s="375">
        <v>2020</v>
      </c>
      <c r="D6" s="375">
        <v>2021</v>
      </c>
      <c r="E6" s="375">
        <v>2022</v>
      </c>
      <c r="F6" s="375">
        <v>2023</v>
      </c>
      <c r="G6" s="375">
        <v>2024</v>
      </c>
      <c r="H6" s="375">
        <v>2025</v>
      </c>
      <c r="I6" s="375">
        <v>2026</v>
      </c>
      <c r="J6" s="375">
        <v>2027</v>
      </c>
      <c r="K6" s="375">
        <v>2028</v>
      </c>
      <c r="L6" s="375">
        <v>2029</v>
      </c>
      <c r="M6" s="375">
        <v>2030</v>
      </c>
      <c r="N6" s="375">
        <v>2031</v>
      </c>
      <c r="O6" s="375">
        <v>2032</v>
      </c>
      <c r="P6" s="375">
        <v>2033</v>
      </c>
      <c r="Q6" s="375">
        <v>2034</v>
      </c>
      <c r="R6" s="375">
        <v>2035</v>
      </c>
      <c r="S6" s="375">
        <v>2036</v>
      </c>
      <c r="T6" s="375">
        <v>2037</v>
      </c>
      <c r="U6" s="375">
        <v>2038</v>
      </c>
      <c r="V6" s="375">
        <v>2039</v>
      </c>
      <c r="W6" s="375">
        <v>2040</v>
      </c>
      <c r="X6" s="375">
        <v>2041</v>
      </c>
      <c r="Y6" s="375">
        <v>2042</v>
      </c>
      <c r="Z6" s="375">
        <v>2043</v>
      </c>
      <c r="AA6" s="375">
        <v>2044</v>
      </c>
      <c r="AB6" s="375">
        <v>2045</v>
      </c>
      <c r="AC6" s="375">
        <v>2046</v>
      </c>
      <c r="AD6" s="375">
        <v>2047</v>
      </c>
      <c r="AE6" s="375">
        <v>2048</v>
      </c>
      <c r="AF6" s="375">
        <v>2049</v>
      </c>
      <c r="AG6" s="375">
        <v>2050</v>
      </c>
      <c r="AH6" s="375">
        <v>2051</v>
      </c>
      <c r="AI6" s="375">
        <v>2052</v>
      </c>
      <c r="AJ6" s="375">
        <v>2053</v>
      </c>
      <c r="AK6" s="375">
        <v>2054</v>
      </c>
      <c r="AL6" s="375">
        <v>2055</v>
      </c>
      <c r="AM6" s="375">
        <v>2056</v>
      </c>
      <c r="AN6" s="375">
        <v>2057</v>
      </c>
      <c r="AO6" s="375">
        <v>2058</v>
      </c>
      <c r="AP6" s="375">
        <v>2059</v>
      </c>
      <c r="AQ6" s="375">
        <v>2060</v>
      </c>
    </row>
    <row r="7" spans="1:43" s="27" customFormat="1" ht="12.5" x14ac:dyDescent="0.25">
      <c r="A7" s="27" t="s">
        <v>109</v>
      </c>
      <c r="B7" s="47">
        <v>1</v>
      </c>
      <c r="C7" s="47">
        <v>0.93092495007920362</v>
      </c>
      <c r="D7" s="47">
        <v>1.045484292226432</v>
      </c>
      <c r="E7" s="47">
        <v>1.0103811543423853</v>
      </c>
      <c r="F7" s="47">
        <v>1.0823350489820154</v>
      </c>
      <c r="G7" s="47">
        <v>1.1094585324187274</v>
      </c>
      <c r="H7" s="47">
        <v>1.1169068302823939</v>
      </c>
      <c r="I7" s="47">
        <v>1.1428468052666381</v>
      </c>
      <c r="J7" s="47">
        <v>1.1688604570066667</v>
      </c>
      <c r="K7" s="47">
        <v>1.1948603561986813</v>
      </c>
      <c r="L7" s="47">
        <v>1.2208486767652591</v>
      </c>
      <c r="M7" s="47">
        <v>1.2468274284776277</v>
      </c>
      <c r="N7" s="47">
        <v>1.272799188923422</v>
      </c>
      <c r="O7" s="47">
        <v>1.2987668852157077</v>
      </c>
      <c r="P7" s="47">
        <v>1.324732420578927</v>
      </c>
      <c r="Q7" s="47">
        <v>1.3506980382343792</v>
      </c>
      <c r="R7" s="47">
        <v>1.3766674547591684</v>
      </c>
      <c r="S7" s="47">
        <v>1.4080953214754197</v>
      </c>
      <c r="T7" s="47">
        <v>1.4404829292613262</v>
      </c>
      <c r="U7" s="47">
        <v>1.4738600171221985</v>
      </c>
      <c r="V7" s="47">
        <v>1.5082572462777517</v>
      </c>
      <c r="W7" s="47">
        <v>1.5437062288561072</v>
      </c>
      <c r="X7" s="47">
        <v>1.5802395569126313</v>
      </c>
      <c r="Y7" s="47">
        <v>1.6178908341557596</v>
      </c>
      <c r="Z7" s="47">
        <v>1.6566947045327156</v>
      </c>
      <c r="AA7" s="47">
        <v>1.6966868875285528</v>
      </c>
      <c r="AB7" s="47">
        <v>1.7379042111913212</v>
      </c>
      <c r="AC7" s="47">
        <v>1.7803846425585437</v>
      </c>
      <c r="AD7" s="47">
        <v>1.8241673303192361</v>
      </c>
      <c r="AE7" s="47">
        <v>1.8692926325334005</v>
      </c>
      <c r="AF7" s="47">
        <v>1.9158021609182385</v>
      </c>
      <c r="AG7" s="47">
        <v>1.9637388193955647</v>
      </c>
      <c r="AH7" s="47">
        <v>1.9637388193955647</v>
      </c>
      <c r="AI7" s="47">
        <v>1.9637388193955647</v>
      </c>
      <c r="AJ7" s="47">
        <v>1.9637388193955647</v>
      </c>
      <c r="AK7" s="47">
        <v>1.9637388193955647</v>
      </c>
      <c r="AL7" s="47">
        <v>1.9637388193955647</v>
      </c>
      <c r="AM7" s="47">
        <v>1.9637388193955647</v>
      </c>
      <c r="AN7" s="47">
        <v>1.9637388193955647</v>
      </c>
      <c r="AO7" s="47">
        <v>1.9637388193955647</v>
      </c>
      <c r="AP7" s="47">
        <v>1.9637388193955647</v>
      </c>
      <c r="AQ7" s="47">
        <v>1.9637388193955647</v>
      </c>
    </row>
    <row r="8" spans="1:43" s="27" customFormat="1" ht="12.5" x14ac:dyDescent="0.25">
      <c r="A8" s="27" t="s">
        <v>151</v>
      </c>
      <c r="B8" s="47">
        <v>1</v>
      </c>
      <c r="C8" s="47">
        <v>0.97222995718431704</v>
      </c>
      <c r="D8" s="47">
        <v>0.96605556659480363</v>
      </c>
      <c r="E8" s="47">
        <v>0.9607982136412383</v>
      </c>
      <c r="F8" s="47">
        <v>0.97063244257647152</v>
      </c>
      <c r="G8" s="47">
        <v>0.96879701938056384</v>
      </c>
      <c r="H8" s="47">
        <v>0.96505035226309144</v>
      </c>
      <c r="I8" s="47">
        <v>0.96326075848358106</v>
      </c>
      <c r="J8" s="47">
        <v>0.96166683833976652</v>
      </c>
      <c r="K8" s="47">
        <v>0.95973526323102565</v>
      </c>
      <c r="L8" s="47">
        <v>0.95875577178253635</v>
      </c>
      <c r="M8" s="47">
        <v>0.95641330450423412</v>
      </c>
      <c r="N8" s="47">
        <v>0.95450689064371119</v>
      </c>
      <c r="O8" s="47">
        <v>0.95431256493202699</v>
      </c>
      <c r="P8" s="47">
        <v>0.95392413816266064</v>
      </c>
      <c r="Q8" s="47">
        <v>0.95366353952040195</v>
      </c>
      <c r="R8" s="47">
        <v>0.95308696502440482</v>
      </c>
      <c r="S8" s="47">
        <v>0.95250028109831997</v>
      </c>
      <c r="T8" s="47">
        <v>0.95192482987233262</v>
      </c>
      <c r="U8" s="47">
        <v>0.95138307674663725</v>
      </c>
      <c r="V8" s="47">
        <v>0.95086390134813759</v>
      </c>
      <c r="W8" s="47">
        <v>0.95035584632273407</v>
      </c>
      <c r="X8" s="47">
        <v>0.94987025669752556</v>
      </c>
      <c r="Y8" s="47">
        <v>0.94940713247251174</v>
      </c>
      <c r="Z8" s="47">
        <v>0.94896658597469352</v>
      </c>
      <c r="AA8" s="47">
        <v>0.94852592714987427</v>
      </c>
      <c r="AB8" s="47">
        <v>0.9481189664253471</v>
      </c>
      <c r="AC8" s="47">
        <v>0.94771211802782107</v>
      </c>
      <c r="AD8" s="47">
        <v>0.94732762270348858</v>
      </c>
      <c r="AE8" s="47">
        <v>0.94696559277935088</v>
      </c>
      <c r="AF8" s="47">
        <v>0.94660356285521319</v>
      </c>
      <c r="AG8" s="47">
        <v>0.94626107782924485</v>
      </c>
      <c r="AH8" s="47">
        <v>0.94626107782924485</v>
      </c>
      <c r="AI8" s="47">
        <v>0.94626107782924485</v>
      </c>
      <c r="AJ8" s="47">
        <v>0.94626107782924485</v>
      </c>
      <c r="AK8" s="47">
        <v>0.94626107782924485</v>
      </c>
      <c r="AL8" s="47">
        <v>0.94626107782924485</v>
      </c>
      <c r="AM8" s="47">
        <v>0.94626107782924485</v>
      </c>
      <c r="AN8" s="47">
        <v>0.94626107782924485</v>
      </c>
      <c r="AO8" s="47">
        <v>0.94626107782924485</v>
      </c>
      <c r="AP8" s="47">
        <v>0.94626107782924485</v>
      </c>
      <c r="AQ8" s="47">
        <v>0.94626107782924485</v>
      </c>
    </row>
    <row r="9" spans="1:43" s="27" customFormat="1" ht="12.5" x14ac:dyDescent="0.25">
      <c r="A9" s="27" t="s">
        <v>141</v>
      </c>
      <c r="B9" s="47">
        <v>1</v>
      </c>
      <c r="C9" s="47">
        <v>0.92988154375238818</v>
      </c>
      <c r="D9" s="47">
        <v>0.99035154757355748</v>
      </c>
      <c r="E9" s="47">
        <v>0.92434084829957963</v>
      </c>
      <c r="F9" s="47">
        <v>0.93618647306075664</v>
      </c>
      <c r="G9" s="47">
        <v>0.96551394726786399</v>
      </c>
      <c r="H9" s="47">
        <v>1.0028658769583492</v>
      </c>
      <c r="I9" s="47">
        <v>1.0384027512418801</v>
      </c>
      <c r="J9" s="47">
        <v>1.0726977455101261</v>
      </c>
      <c r="K9" s="47">
        <v>1.107661444401987</v>
      </c>
      <c r="L9" s="47">
        <v>1.1433893771494077</v>
      </c>
      <c r="M9" s="47">
        <v>1.1797860145204433</v>
      </c>
      <c r="N9" s="47">
        <v>1.2166602980512036</v>
      </c>
      <c r="O9" s="47">
        <v>1.2543943446694688</v>
      </c>
      <c r="P9" s="47">
        <v>1.2931792128391288</v>
      </c>
      <c r="Q9" s="47">
        <v>1.3328238440962934</v>
      </c>
      <c r="R9" s="47">
        <v>1.3735192969048529</v>
      </c>
      <c r="S9" s="47">
        <v>1.4174627435995415</v>
      </c>
      <c r="T9" s="47">
        <v>1.4623614826136797</v>
      </c>
      <c r="U9" s="47">
        <v>1.5083110431792128</v>
      </c>
      <c r="V9" s="47">
        <v>1.5552158960641957</v>
      </c>
      <c r="W9" s="47">
        <v>1.6031715705005731</v>
      </c>
      <c r="X9" s="47">
        <v>1.6521780664883454</v>
      </c>
      <c r="Y9" s="47">
        <v>1.7021398547955675</v>
      </c>
      <c r="Z9" s="47">
        <v>1.7532479938861292</v>
      </c>
      <c r="AA9" s="47">
        <v>1.8055024837600306</v>
      </c>
      <c r="AB9" s="47">
        <v>1.8590943828811617</v>
      </c>
      <c r="AC9" s="47">
        <v>1.9144058081773023</v>
      </c>
      <c r="AD9" s="47">
        <v>1.9710546427206725</v>
      </c>
      <c r="AE9" s="47">
        <v>2.0292319449751623</v>
      </c>
      <c r="AF9" s="47">
        <v>2.0888421857088271</v>
      </c>
      <c r="AG9" s="47">
        <v>2.150267481849446</v>
      </c>
      <c r="AH9" s="47">
        <v>2.150267481849446</v>
      </c>
      <c r="AI9" s="47">
        <v>2.150267481849446</v>
      </c>
      <c r="AJ9" s="47">
        <v>2.150267481849446</v>
      </c>
      <c r="AK9" s="47">
        <v>2.150267481849446</v>
      </c>
      <c r="AL9" s="47">
        <v>2.150267481849446</v>
      </c>
      <c r="AM9" s="47">
        <v>2.150267481849446</v>
      </c>
      <c r="AN9" s="47">
        <v>2.150267481849446</v>
      </c>
      <c r="AO9" s="47">
        <v>2.150267481849446</v>
      </c>
      <c r="AP9" s="47">
        <v>2.150267481849446</v>
      </c>
      <c r="AQ9" s="47">
        <v>2.150267481849446</v>
      </c>
    </row>
    <row r="10" spans="1:43" s="27" customFormat="1" ht="12.5" x14ac:dyDescent="0.25">
      <c r="A10" s="27" t="s">
        <v>94</v>
      </c>
      <c r="B10" s="47">
        <v>1</v>
      </c>
      <c r="C10" s="47">
        <v>0.96897148649301679</v>
      </c>
      <c r="D10" s="47">
        <v>1.0884029299446523</v>
      </c>
      <c r="E10" s="47">
        <v>0.91467536783660275</v>
      </c>
      <c r="F10" s="47">
        <v>1.0908018079870549</v>
      </c>
      <c r="G10" s="47">
        <v>1.0915191703727771</v>
      </c>
      <c r="H10" s="47">
        <v>1.0946349616502418</v>
      </c>
      <c r="I10" s="47">
        <v>1.0940514802553074</v>
      </c>
      <c r="J10" s="47">
        <v>1.0927492397495073</v>
      </c>
      <c r="K10" s="47">
        <v>1.091388350365976</v>
      </c>
      <c r="L10" s="47">
        <v>1.0899861029524465</v>
      </c>
      <c r="M10" s="47">
        <v>1.088512093715063</v>
      </c>
      <c r="N10" s="47">
        <v>1.0869067795067524</v>
      </c>
      <c r="O10" s="47">
        <v>1.0852968992595091</v>
      </c>
      <c r="P10" s="47">
        <v>1.0837053399121799</v>
      </c>
      <c r="Q10" s="47">
        <v>1.0821052664471411</v>
      </c>
      <c r="R10" s="47">
        <v>1.0805375373439869</v>
      </c>
      <c r="S10" s="47">
        <v>1.0804809416332422</v>
      </c>
      <c r="T10" s="47">
        <v>1.0805382491662547</v>
      </c>
      <c r="U10" s="47">
        <v>1.0807076936988163</v>
      </c>
      <c r="V10" s="47">
        <v>1.0809875482985194</v>
      </c>
      <c r="W10" s="47">
        <v>1.081376124811112</v>
      </c>
      <c r="X10" s="47">
        <v>1.0818717731489731</v>
      </c>
      <c r="Y10" s="47">
        <v>1.0824728804017036</v>
      </c>
      <c r="Z10" s="47">
        <v>1.0831778699467216</v>
      </c>
      <c r="AA10" s="47">
        <v>1.0839852010342028</v>
      </c>
      <c r="AB10" s="47">
        <v>1.0848933679569692</v>
      </c>
      <c r="AC10" s="47">
        <v>1.0859008990424937</v>
      </c>
      <c r="AD10" s="47">
        <v>1.0870063564157244</v>
      </c>
      <c r="AE10" s="47">
        <v>1.0882083351689711</v>
      </c>
      <c r="AF10" s="47">
        <v>1.089505462413205</v>
      </c>
      <c r="AG10" s="47">
        <v>1.0908963971001766</v>
      </c>
      <c r="AH10" s="47">
        <v>1.0908963971001766</v>
      </c>
      <c r="AI10" s="47">
        <v>1.0908963971001766</v>
      </c>
      <c r="AJ10" s="47">
        <v>1.0908963971001766</v>
      </c>
      <c r="AK10" s="47">
        <v>1.0908963971001766</v>
      </c>
      <c r="AL10" s="47">
        <v>1.0908963971001766</v>
      </c>
      <c r="AM10" s="47">
        <v>1.0908963971001766</v>
      </c>
      <c r="AN10" s="47">
        <v>1.0908963971001766</v>
      </c>
      <c r="AO10" s="47">
        <v>1.0908963971001766</v>
      </c>
      <c r="AP10" s="47">
        <v>1.0908963971001766</v>
      </c>
      <c r="AQ10" s="47">
        <v>1.0908963971001766</v>
      </c>
    </row>
    <row r="11" spans="1:43" s="27" customFormat="1" ht="12.5" x14ac:dyDescent="0.25">
      <c r="A11" s="27" t="s">
        <v>127</v>
      </c>
      <c r="B11" s="47">
        <v>1</v>
      </c>
      <c r="C11" s="47">
        <v>1.0073127104377104</v>
      </c>
      <c r="D11" s="47">
        <v>0.73842592592592593</v>
      </c>
      <c r="E11" s="47">
        <v>1.171138468013468</v>
      </c>
      <c r="F11" s="47">
        <v>1.0125736531986531</v>
      </c>
      <c r="G11" s="47">
        <v>1.0405618686868687</v>
      </c>
      <c r="H11" s="47">
        <v>1.0685500841750841</v>
      </c>
      <c r="I11" s="47">
        <v>1.0964856902356903</v>
      </c>
      <c r="J11" s="47">
        <v>1.1244739057239057</v>
      </c>
      <c r="K11" s="47">
        <v>1.1524095117845117</v>
      </c>
      <c r="L11" s="47">
        <v>1.1803977272727273</v>
      </c>
      <c r="M11" s="47">
        <v>1.2083333333333333</v>
      </c>
      <c r="N11" s="47">
        <v>1.2363215488215489</v>
      </c>
      <c r="O11" s="47">
        <v>1.2643097643097643</v>
      </c>
      <c r="P11" s="47">
        <v>1.2922453703703705</v>
      </c>
      <c r="Q11" s="47">
        <v>1.3202335858585859</v>
      </c>
      <c r="R11" s="47">
        <v>1.3481691919191918</v>
      </c>
      <c r="S11" s="47">
        <v>1.3761574074074074</v>
      </c>
      <c r="T11" s="47">
        <v>1.4041456228956228</v>
      </c>
      <c r="U11" s="47">
        <v>1.432081228956229</v>
      </c>
      <c r="V11" s="47">
        <v>1.4600694444444444</v>
      </c>
      <c r="W11" s="47">
        <v>1.4880050505050506</v>
      </c>
      <c r="X11" s="47">
        <v>1.515993265993266</v>
      </c>
      <c r="Y11" s="47">
        <v>1.5439814814814814</v>
      </c>
      <c r="Z11" s="47">
        <v>1.5719170875420876</v>
      </c>
      <c r="AA11" s="47">
        <v>1.599905303030303</v>
      </c>
      <c r="AB11" s="47">
        <v>1.6278409090909092</v>
      </c>
      <c r="AC11" s="47">
        <v>1.6558291245791246</v>
      </c>
      <c r="AD11" s="47">
        <v>1.68381734006734</v>
      </c>
      <c r="AE11" s="47">
        <v>1.7117529461279462</v>
      </c>
      <c r="AF11" s="47">
        <v>1.7397411616161615</v>
      </c>
      <c r="AG11" s="47">
        <v>1.7676920244107746</v>
      </c>
      <c r="AH11" s="47">
        <v>1.7676920244107746</v>
      </c>
      <c r="AI11" s="47">
        <v>1.7676920244107746</v>
      </c>
      <c r="AJ11" s="47">
        <v>1.7676920244107746</v>
      </c>
      <c r="AK11" s="47">
        <v>1.7676920244107746</v>
      </c>
      <c r="AL11" s="47">
        <v>1.7676920244107746</v>
      </c>
      <c r="AM11" s="47">
        <v>1.7676920244107746</v>
      </c>
      <c r="AN11" s="47">
        <v>1.7676920244107746</v>
      </c>
      <c r="AO11" s="47">
        <v>1.7676920244107746</v>
      </c>
      <c r="AP11" s="47">
        <v>1.7676920244107746</v>
      </c>
      <c r="AQ11" s="47">
        <v>1.7676920244107746</v>
      </c>
    </row>
    <row r="12" spans="1:43" s="27" customFormat="1" ht="12.5" x14ac:dyDescent="0.25">
      <c r="A12" s="27" t="s">
        <v>129</v>
      </c>
      <c r="B12" s="47">
        <v>1</v>
      </c>
      <c r="C12" s="47">
        <v>0.95534712375810393</v>
      </c>
      <c r="D12" s="47">
        <v>0.93852163275213663</v>
      </c>
      <c r="E12" s="47">
        <v>0.95704392380943715</v>
      </c>
      <c r="F12" s="47">
        <v>0.93776014380146222</v>
      </c>
      <c r="G12" s="47">
        <v>0.92404298732719414</v>
      </c>
      <c r="H12" s="47">
        <v>0.9107748714070516</v>
      </c>
      <c r="I12" s="47">
        <v>0.89740955068885042</v>
      </c>
      <c r="J12" s="47">
        <v>0.88400367146898651</v>
      </c>
      <c r="K12" s="47">
        <v>0.87097958458848446</v>
      </c>
      <c r="L12" s="47">
        <v>0.85845945866481543</v>
      </c>
      <c r="M12" s="47">
        <v>0.84545645234292865</v>
      </c>
      <c r="N12" s="47">
        <v>0.83330911945582076</v>
      </c>
      <c r="O12" s="47">
        <v>0.82246495958111088</v>
      </c>
      <c r="P12" s="47">
        <v>0.811532779128324</v>
      </c>
      <c r="Q12" s="47">
        <v>0.8010405782878014</v>
      </c>
      <c r="R12" s="47">
        <v>0.7907633128504683</v>
      </c>
      <c r="S12" s="47">
        <v>0.78110921831254576</v>
      </c>
      <c r="T12" s="47">
        <v>0.77146745158667884</v>
      </c>
      <c r="U12" s="47">
        <v>0.76223250265864695</v>
      </c>
      <c r="V12" s="47">
        <v>0.75300994318173076</v>
      </c>
      <c r="W12" s="47">
        <v>0.74465643281567417</v>
      </c>
      <c r="X12" s="47">
        <v>0.73588994074575509</v>
      </c>
      <c r="Y12" s="47">
        <v>0.72757957772189319</v>
      </c>
      <c r="Z12" s="47">
        <v>0.71976238881931565</v>
      </c>
      <c r="AA12" s="47">
        <v>0.71246907029004092</v>
      </c>
      <c r="AB12" s="47">
        <v>0.70473195052676441</v>
      </c>
      <c r="AC12" s="47">
        <v>0.69754964394505037</v>
      </c>
      <c r="AD12" s="47">
        <v>0.69040425916044279</v>
      </c>
      <c r="AE12" s="47">
        <v>0.68383828154244852</v>
      </c>
      <c r="AF12" s="47">
        <v>0.67674220800606344</v>
      </c>
      <c r="AG12" s="47">
        <v>0.67083496702526024</v>
      </c>
      <c r="AH12" s="47">
        <v>0.67083496702526024</v>
      </c>
      <c r="AI12" s="47">
        <v>0.67083496702526024</v>
      </c>
      <c r="AJ12" s="47">
        <v>0.67083496702526024</v>
      </c>
      <c r="AK12" s="47">
        <v>0.67083496702526024</v>
      </c>
      <c r="AL12" s="47">
        <v>0.67083496702526024</v>
      </c>
      <c r="AM12" s="47">
        <v>0.67083496702526024</v>
      </c>
      <c r="AN12" s="47">
        <v>0.67083496702526024</v>
      </c>
      <c r="AO12" s="47">
        <v>0.67083496702526024</v>
      </c>
      <c r="AP12" s="47">
        <v>0.67083496702526024</v>
      </c>
      <c r="AQ12" s="47">
        <v>0.67083496702526024</v>
      </c>
    </row>
    <row r="13" spans="1:43" s="27" customFormat="1" ht="12.5" x14ac:dyDescent="0.25">
      <c r="A13" s="27" t="s">
        <v>134</v>
      </c>
      <c r="B13" s="47">
        <v>1</v>
      </c>
      <c r="C13" s="47">
        <v>0.97222995718431704</v>
      </c>
      <c r="D13" s="47">
        <v>0.96605556659480363</v>
      </c>
      <c r="E13" s="47">
        <v>0.9607982136412383</v>
      </c>
      <c r="F13" s="47">
        <v>0.97063244257647152</v>
      </c>
      <c r="G13" s="47">
        <v>0.96879701938056384</v>
      </c>
      <c r="H13" s="47">
        <v>0.96505035226309144</v>
      </c>
      <c r="I13" s="47">
        <v>0.96326075848358106</v>
      </c>
      <c r="J13" s="47">
        <v>0.96166683833976652</v>
      </c>
      <c r="K13" s="47">
        <v>0.95973526323102565</v>
      </c>
      <c r="L13" s="47">
        <v>0.95875577178253635</v>
      </c>
      <c r="M13" s="47">
        <v>0.95641330450423412</v>
      </c>
      <c r="N13" s="47">
        <v>0.95450689064371119</v>
      </c>
      <c r="O13" s="47">
        <v>0.95431256493202699</v>
      </c>
      <c r="P13" s="47">
        <v>0.95392413816266064</v>
      </c>
      <c r="Q13" s="47">
        <v>0.95366353952040195</v>
      </c>
      <c r="R13" s="47">
        <v>0.95308696502440482</v>
      </c>
      <c r="S13" s="47">
        <v>0.95250028109831997</v>
      </c>
      <c r="T13" s="47">
        <v>0.95192482987233262</v>
      </c>
      <c r="U13" s="47">
        <v>0.95138307674663725</v>
      </c>
      <c r="V13" s="47">
        <v>0.95086390134813759</v>
      </c>
      <c r="W13" s="47">
        <v>0.95035584632273407</v>
      </c>
      <c r="X13" s="47">
        <v>0.94987025669752556</v>
      </c>
      <c r="Y13" s="47">
        <v>0.94940713247251174</v>
      </c>
      <c r="Z13" s="47">
        <v>0.94896658597469352</v>
      </c>
      <c r="AA13" s="47">
        <v>0.94852592714987427</v>
      </c>
      <c r="AB13" s="47">
        <v>0.9481189664253471</v>
      </c>
      <c r="AC13" s="47">
        <v>0.94771211802782107</v>
      </c>
      <c r="AD13" s="47">
        <v>0.94732762270348858</v>
      </c>
      <c r="AE13" s="47">
        <v>0.94696559277935088</v>
      </c>
      <c r="AF13" s="47">
        <v>0.94660356285521319</v>
      </c>
      <c r="AG13" s="47">
        <v>0.94626107782924485</v>
      </c>
      <c r="AH13" s="47">
        <v>0.94626107782924485</v>
      </c>
      <c r="AI13" s="47">
        <v>0.94626107782924485</v>
      </c>
      <c r="AJ13" s="47">
        <v>0.94626107782924485</v>
      </c>
      <c r="AK13" s="47">
        <v>0.94626107782924485</v>
      </c>
      <c r="AL13" s="47">
        <v>0.94626107782924485</v>
      </c>
      <c r="AM13" s="47">
        <v>0.94626107782924485</v>
      </c>
      <c r="AN13" s="47">
        <v>0.94626107782924485</v>
      </c>
      <c r="AO13" s="47">
        <v>0.94626107782924485</v>
      </c>
      <c r="AP13" s="47">
        <v>0.94626107782924485</v>
      </c>
      <c r="AQ13" s="47">
        <v>0.94626107782924485</v>
      </c>
    </row>
    <row r="14" spans="1:43" s="27" customFormat="1" ht="12.5" x14ac:dyDescent="0.25">
      <c r="A14" s="27" t="s">
        <v>99</v>
      </c>
      <c r="B14" s="47">
        <v>1</v>
      </c>
      <c r="C14" s="47">
        <v>1.01</v>
      </c>
      <c r="D14" s="47">
        <v>1.02</v>
      </c>
      <c r="E14" s="47">
        <v>1.03</v>
      </c>
      <c r="F14" s="47">
        <v>1.04</v>
      </c>
      <c r="G14" s="47">
        <v>1.05</v>
      </c>
      <c r="H14" s="47">
        <v>1.06</v>
      </c>
      <c r="I14" s="47">
        <v>1.07</v>
      </c>
      <c r="J14" s="47">
        <v>1.08</v>
      </c>
      <c r="K14" s="47">
        <v>1.0900000000000001</v>
      </c>
      <c r="L14" s="47">
        <v>1.1000000000000001</v>
      </c>
      <c r="M14" s="47">
        <v>1.1100000000000001</v>
      </c>
      <c r="N14" s="47">
        <v>1.1200000000000001</v>
      </c>
      <c r="O14" s="47">
        <v>1.1299999999999999</v>
      </c>
      <c r="P14" s="47">
        <v>1.1399999999999999</v>
      </c>
      <c r="Q14" s="47">
        <v>1.1499999999999999</v>
      </c>
      <c r="R14" s="47">
        <v>1.1599999999999999</v>
      </c>
      <c r="S14" s="47">
        <v>1.17</v>
      </c>
      <c r="T14" s="47">
        <v>1.18</v>
      </c>
      <c r="U14" s="47">
        <v>1.19</v>
      </c>
      <c r="V14" s="47">
        <v>1.2</v>
      </c>
      <c r="W14" s="47">
        <v>1.21</v>
      </c>
      <c r="X14" s="47">
        <v>1.22</v>
      </c>
      <c r="Y14" s="47">
        <v>1.23</v>
      </c>
      <c r="Z14" s="47">
        <v>1.24</v>
      </c>
      <c r="AA14" s="47">
        <v>1.25</v>
      </c>
      <c r="AB14" s="47">
        <v>1.26</v>
      </c>
      <c r="AC14" s="47">
        <v>1.27</v>
      </c>
      <c r="AD14" s="47">
        <v>1.28</v>
      </c>
      <c r="AE14" s="47">
        <v>1.29</v>
      </c>
      <c r="AF14" s="47">
        <v>1.3</v>
      </c>
      <c r="AG14" s="47">
        <v>1.31</v>
      </c>
      <c r="AH14" s="47">
        <v>1.32</v>
      </c>
      <c r="AI14" s="47">
        <v>1.33</v>
      </c>
      <c r="AJ14" s="47">
        <v>1.34</v>
      </c>
      <c r="AK14" s="47">
        <v>1.35</v>
      </c>
      <c r="AL14" s="47">
        <v>1.36</v>
      </c>
      <c r="AM14" s="47">
        <v>1.37</v>
      </c>
      <c r="AN14" s="47">
        <v>1.38</v>
      </c>
      <c r="AO14" s="47">
        <v>1.39</v>
      </c>
      <c r="AP14" s="47">
        <v>1.4</v>
      </c>
      <c r="AQ14" s="47">
        <v>1.41</v>
      </c>
    </row>
    <row r="15" spans="1:43" s="27" customFormat="1" ht="12.5" x14ac:dyDescent="0.25">
      <c r="A15" s="27" t="s">
        <v>97</v>
      </c>
      <c r="B15" s="47">
        <v>1</v>
      </c>
      <c r="C15" s="47">
        <v>1.01</v>
      </c>
      <c r="D15" s="47">
        <v>1.02</v>
      </c>
      <c r="E15" s="47">
        <v>1.03</v>
      </c>
      <c r="F15" s="47">
        <v>1.04</v>
      </c>
      <c r="G15" s="47">
        <v>1.05</v>
      </c>
      <c r="H15" s="47">
        <v>1.06</v>
      </c>
      <c r="I15" s="47">
        <v>1.07</v>
      </c>
      <c r="J15" s="47">
        <v>1.08</v>
      </c>
      <c r="K15" s="47">
        <v>1.0900000000000001</v>
      </c>
      <c r="L15" s="47">
        <v>1.1000000000000001</v>
      </c>
      <c r="M15" s="47">
        <v>1.1100000000000001</v>
      </c>
      <c r="N15" s="47">
        <v>1.1200000000000001</v>
      </c>
      <c r="O15" s="47">
        <v>1.1299999999999999</v>
      </c>
      <c r="P15" s="47">
        <v>1.1399999999999999</v>
      </c>
      <c r="Q15" s="47">
        <v>1.1499999999999999</v>
      </c>
      <c r="R15" s="47">
        <v>1.1599999999999999</v>
      </c>
      <c r="S15" s="47">
        <v>1.17</v>
      </c>
      <c r="T15" s="47">
        <v>1.18</v>
      </c>
      <c r="U15" s="47">
        <v>1.19</v>
      </c>
      <c r="V15" s="47">
        <v>1.2</v>
      </c>
      <c r="W15" s="47">
        <v>1.21</v>
      </c>
      <c r="X15" s="47">
        <v>1.22</v>
      </c>
      <c r="Y15" s="47">
        <v>1.23</v>
      </c>
      <c r="Z15" s="47">
        <v>1.24</v>
      </c>
      <c r="AA15" s="47">
        <v>1.25</v>
      </c>
      <c r="AB15" s="47">
        <v>1.26</v>
      </c>
      <c r="AC15" s="47">
        <v>1.27</v>
      </c>
      <c r="AD15" s="47">
        <v>1.28</v>
      </c>
      <c r="AE15" s="47">
        <v>1.29</v>
      </c>
      <c r="AF15" s="47">
        <v>1.3</v>
      </c>
      <c r="AG15" s="47">
        <v>1.31</v>
      </c>
      <c r="AH15" s="47">
        <v>1.32</v>
      </c>
      <c r="AI15" s="47">
        <v>1.33</v>
      </c>
      <c r="AJ15" s="47">
        <v>1.34</v>
      </c>
      <c r="AK15" s="47">
        <v>1.35</v>
      </c>
      <c r="AL15" s="47">
        <v>1.36</v>
      </c>
      <c r="AM15" s="47">
        <v>1.37</v>
      </c>
      <c r="AN15" s="47">
        <v>1.38</v>
      </c>
      <c r="AO15" s="47">
        <v>1.39</v>
      </c>
      <c r="AP15" s="47">
        <v>1.4</v>
      </c>
      <c r="AQ15" s="47">
        <v>1.41</v>
      </c>
    </row>
    <row r="16" spans="1:43" s="27" customFormat="1" ht="12.5" x14ac:dyDescent="0.25">
      <c r="A16" s="27" t="s">
        <v>92</v>
      </c>
      <c r="B16" s="47">
        <v>1</v>
      </c>
      <c r="C16" s="47">
        <v>0.95379954556930069</v>
      </c>
      <c r="D16" s="47">
        <v>0.95354708406967936</v>
      </c>
      <c r="E16" s="47">
        <v>0.95531431456702853</v>
      </c>
      <c r="F16" s="47">
        <v>0.97020954304468565</v>
      </c>
      <c r="G16" s="47">
        <v>0.99835900025246149</v>
      </c>
      <c r="H16" s="47">
        <v>1.0326937642009593</v>
      </c>
      <c r="I16" s="47">
        <v>1.0658924514011614</v>
      </c>
      <c r="J16" s="47">
        <v>1.098081292602878</v>
      </c>
      <c r="K16" s="47">
        <v>1.1310275183034588</v>
      </c>
      <c r="L16" s="47">
        <v>1.1647311285029034</v>
      </c>
      <c r="M16" s="47">
        <v>1.1990658924514013</v>
      </c>
      <c r="N16" s="47">
        <v>1.2337793486493309</v>
      </c>
      <c r="O16" s="47">
        <v>1.2695026508457461</v>
      </c>
      <c r="P16" s="47">
        <v>1.305983337541025</v>
      </c>
      <c r="Q16" s="47">
        <v>1.3433476394849786</v>
      </c>
      <c r="R16" s="47">
        <v>1.3815955566776066</v>
      </c>
      <c r="S16" s="47">
        <v>1.4223680888664478</v>
      </c>
      <c r="T16" s="47">
        <v>1.4640242363039637</v>
      </c>
      <c r="U16" s="47">
        <v>1.5066902297399647</v>
      </c>
      <c r="V16" s="47">
        <v>1.5502398384246403</v>
      </c>
      <c r="W16" s="47">
        <v>1.594799293107801</v>
      </c>
      <c r="X16" s="47">
        <v>1.6402423630396366</v>
      </c>
      <c r="Y16" s="47">
        <v>1.6866952789699572</v>
      </c>
      <c r="Z16" s="47">
        <v>1.7340318101489522</v>
      </c>
      <c r="AA16" s="47">
        <v>1.7825044180762433</v>
      </c>
      <c r="AB16" s="47">
        <v>1.8322393335016409</v>
      </c>
      <c r="AC16" s="47">
        <v>1.8833627871749559</v>
      </c>
      <c r="AD16" s="47">
        <v>1.9357485483463772</v>
      </c>
      <c r="AE16" s="47">
        <v>1.9895228477657156</v>
      </c>
      <c r="AF16" s="47">
        <v>2.0444332239333503</v>
      </c>
      <c r="AG16" s="47">
        <v>2.1009845998485233</v>
      </c>
      <c r="AH16" s="47">
        <v>2.1009845998485233</v>
      </c>
      <c r="AI16" s="47">
        <v>2.1009845998485233</v>
      </c>
      <c r="AJ16" s="47">
        <v>2.1009845998485233</v>
      </c>
      <c r="AK16" s="47">
        <v>2.1009845998485233</v>
      </c>
      <c r="AL16" s="47">
        <v>2.1009845998485233</v>
      </c>
      <c r="AM16" s="47">
        <v>2.1009845998485233</v>
      </c>
      <c r="AN16" s="47">
        <v>2.1009845998485233</v>
      </c>
      <c r="AO16" s="47">
        <v>2.1009845998485233</v>
      </c>
      <c r="AP16" s="47">
        <v>2.1009845998485233</v>
      </c>
      <c r="AQ16" s="47">
        <v>2.1009845998485233</v>
      </c>
    </row>
    <row r="17" spans="1:43" s="27" customFormat="1" ht="12.5" x14ac:dyDescent="0.25">
      <c r="A17" s="27" t="s">
        <v>145</v>
      </c>
      <c r="B17" s="47">
        <v>1</v>
      </c>
      <c r="C17" s="47">
        <v>1.01</v>
      </c>
      <c r="D17" s="47">
        <v>1.02</v>
      </c>
      <c r="E17" s="47">
        <v>1.03</v>
      </c>
      <c r="F17" s="47">
        <v>1.04</v>
      </c>
      <c r="G17" s="47">
        <v>1.05</v>
      </c>
      <c r="H17" s="47">
        <v>1.06</v>
      </c>
      <c r="I17" s="47">
        <v>1.07</v>
      </c>
      <c r="J17" s="47">
        <v>1.08</v>
      </c>
      <c r="K17" s="47">
        <v>1.0900000000000001</v>
      </c>
      <c r="L17" s="47">
        <v>1.1000000000000001</v>
      </c>
      <c r="M17" s="47">
        <v>1.1100000000000001</v>
      </c>
      <c r="N17" s="47">
        <v>1.1200000000000001</v>
      </c>
      <c r="O17" s="47">
        <v>1.1299999999999999</v>
      </c>
      <c r="P17" s="47">
        <v>1.1399999999999999</v>
      </c>
      <c r="Q17" s="47">
        <v>1.1499999999999999</v>
      </c>
      <c r="R17" s="47">
        <v>1.1599999999999999</v>
      </c>
      <c r="S17" s="47">
        <v>1.17</v>
      </c>
      <c r="T17" s="47">
        <v>1.18</v>
      </c>
      <c r="U17" s="47">
        <v>1.19</v>
      </c>
      <c r="V17" s="47">
        <v>1.2</v>
      </c>
      <c r="W17" s="47">
        <v>1.21</v>
      </c>
      <c r="X17" s="47">
        <v>1.22</v>
      </c>
      <c r="Y17" s="47">
        <v>1.23</v>
      </c>
      <c r="Z17" s="47">
        <v>1.24</v>
      </c>
      <c r="AA17" s="47">
        <v>1.25</v>
      </c>
      <c r="AB17" s="47">
        <v>1.26</v>
      </c>
      <c r="AC17" s="47">
        <v>1.27</v>
      </c>
      <c r="AD17" s="47">
        <v>1.28</v>
      </c>
      <c r="AE17" s="47">
        <v>1.29</v>
      </c>
      <c r="AF17" s="47">
        <v>1.3</v>
      </c>
      <c r="AG17" s="47">
        <v>1.31</v>
      </c>
      <c r="AH17" s="47">
        <v>1.32</v>
      </c>
      <c r="AI17" s="47">
        <v>1.33</v>
      </c>
      <c r="AJ17" s="47">
        <v>1.34</v>
      </c>
      <c r="AK17" s="47">
        <v>1.35</v>
      </c>
      <c r="AL17" s="47">
        <v>1.36</v>
      </c>
      <c r="AM17" s="47">
        <v>1.37</v>
      </c>
      <c r="AN17" s="47">
        <v>1.38</v>
      </c>
      <c r="AO17" s="47">
        <v>1.39</v>
      </c>
      <c r="AP17" s="47">
        <v>1.4</v>
      </c>
      <c r="AQ17" s="47">
        <v>1.41</v>
      </c>
    </row>
    <row r="18" spans="1:43" s="27" customFormat="1" ht="12.5" x14ac:dyDescent="0.25">
      <c r="A18" s="27" t="s">
        <v>89</v>
      </c>
      <c r="B18" s="47">
        <v>1</v>
      </c>
      <c r="C18" s="47">
        <v>0.95379954556930069</v>
      </c>
      <c r="D18" s="47">
        <v>0.95354708406967936</v>
      </c>
      <c r="E18" s="47">
        <v>0.95531431456702853</v>
      </c>
      <c r="F18" s="47">
        <v>0.97020954304468565</v>
      </c>
      <c r="G18" s="47">
        <v>0.99835900025246149</v>
      </c>
      <c r="H18" s="47">
        <v>1.0326937642009593</v>
      </c>
      <c r="I18" s="47">
        <v>1.0658924514011614</v>
      </c>
      <c r="J18" s="47">
        <v>1.098081292602878</v>
      </c>
      <c r="K18" s="47">
        <v>1.1310275183034588</v>
      </c>
      <c r="L18" s="47">
        <v>1.1647311285029034</v>
      </c>
      <c r="M18" s="47">
        <v>1.1990658924514013</v>
      </c>
      <c r="N18" s="47">
        <v>1.2337793486493309</v>
      </c>
      <c r="O18" s="47">
        <v>1.2695026508457461</v>
      </c>
      <c r="P18" s="47">
        <v>1.305983337541025</v>
      </c>
      <c r="Q18" s="47">
        <v>1.3433476394849786</v>
      </c>
      <c r="R18" s="47">
        <v>1.3815955566776066</v>
      </c>
      <c r="S18" s="47">
        <v>1.4223680888664478</v>
      </c>
      <c r="T18" s="47">
        <v>1.4640242363039637</v>
      </c>
      <c r="U18" s="47">
        <v>1.5066902297399647</v>
      </c>
      <c r="V18" s="47">
        <v>1.5502398384246403</v>
      </c>
      <c r="W18" s="47">
        <v>1.594799293107801</v>
      </c>
      <c r="X18" s="47">
        <v>1.6402423630396366</v>
      </c>
      <c r="Y18" s="47">
        <v>1.6866952789699572</v>
      </c>
      <c r="Z18" s="47">
        <v>1.7340318101489522</v>
      </c>
      <c r="AA18" s="47">
        <v>1.7825044180762433</v>
      </c>
      <c r="AB18" s="47">
        <v>1.8322393335016409</v>
      </c>
      <c r="AC18" s="47">
        <v>1.8833627871749559</v>
      </c>
      <c r="AD18" s="47">
        <v>1.9357485483463772</v>
      </c>
      <c r="AE18" s="47">
        <v>1.9895228477657156</v>
      </c>
      <c r="AF18" s="47">
        <v>2.0444332239333503</v>
      </c>
      <c r="AG18" s="47">
        <v>2.1009845998485233</v>
      </c>
      <c r="AH18" s="47">
        <v>2.1009845998485233</v>
      </c>
      <c r="AI18" s="47">
        <v>2.1009845998485233</v>
      </c>
      <c r="AJ18" s="47">
        <v>2.1009845998485233</v>
      </c>
      <c r="AK18" s="47">
        <v>2.1009845998485233</v>
      </c>
      <c r="AL18" s="47">
        <v>2.1009845998485233</v>
      </c>
      <c r="AM18" s="47">
        <v>2.1009845998485233</v>
      </c>
      <c r="AN18" s="47">
        <v>2.1009845998485233</v>
      </c>
      <c r="AO18" s="47">
        <v>2.1009845998485233</v>
      </c>
      <c r="AP18" s="47">
        <v>2.1009845998485233</v>
      </c>
      <c r="AQ18" s="47">
        <v>2.1009845998485233</v>
      </c>
    </row>
    <row r="19" spans="1:43" s="27" customFormat="1" ht="12.5" x14ac:dyDescent="0.25">
      <c r="A19" s="27" t="s">
        <v>87</v>
      </c>
      <c r="B19" s="47">
        <v>1</v>
      </c>
      <c r="C19" s="47">
        <v>0.74415443175638929</v>
      </c>
      <c r="D19" s="47">
        <v>0.68923327895595432</v>
      </c>
      <c r="E19" s="47">
        <v>0.7025557368134856</v>
      </c>
      <c r="F19" s="47">
        <v>0.69548667754214244</v>
      </c>
      <c r="G19" s="47">
        <v>0.71424687330070691</v>
      </c>
      <c r="H19" s="47">
        <v>0.743610657966286</v>
      </c>
      <c r="I19" s="47">
        <v>0.76943991299619363</v>
      </c>
      <c r="J19" s="47">
        <v>0.79255029907558461</v>
      </c>
      <c r="K19" s="47">
        <v>0.81566068515497558</v>
      </c>
      <c r="L19" s="47">
        <v>0.83877107123436645</v>
      </c>
      <c r="M19" s="47">
        <v>0.86215334420880918</v>
      </c>
      <c r="N19" s="47">
        <v>0.8849918433931484</v>
      </c>
      <c r="O19" s="47">
        <v>0.90810222947253938</v>
      </c>
      <c r="P19" s="47">
        <v>0.93148450244698211</v>
      </c>
      <c r="Q19" s="47">
        <v>0.95486677542142473</v>
      </c>
      <c r="R19" s="47">
        <v>0.97879282218597063</v>
      </c>
      <c r="S19" s="47">
        <v>1.0062533985861881</v>
      </c>
      <c r="T19" s="47">
        <v>1.0337139749864057</v>
      </c>
      <c r="U19" s="47">
        <v>1.0614464382816748</v>
      </c>
      <c r="V19" s="47">
        <v>1.089178901576944</v>
      </c>
      <c r="W19" s="47">
        <v>1.1169113648722131</v>
      </c>
      <c r="X19" s="47">
        <v>1.1451876019575857</v>
      </c>
      <c r="Y19" s="47">
        <v>1.1731919521479064</v>
      </c>
      <c r="Z19" s="47">
        <v>1.201468189233279</v>
      </c>
      <c r="AA19" s="47">
        <v>1.2297444263186514</v>
      </c>
      <c r="AB19" s="47">
        <v>1.2582925502990756</v>
      </c>
      <c r="AC19" s="47">
        <v>1.2879282218597063</v>
      </c>
      <c r="AD19" s="47">
        <v>1.3178357803153888</v>
      </c>
      <c r="AE19" s="47">
        <v>1.3480152256661229</v>
      </c>
      <c r="AF19" s="47">
        <v>1.3787384448069604</v>
      </c>
      <c r="AG19" s="47">
        <v>1.4102773246329527</v>
      </c>
      <c r="AH19" s="47">
        <v>1.4102773246329527</v>
      </c>
      <c r="AI19" s="47">
        <v>1.4102773246329527</v>
      </c>
      <c r="AJ19" s="47">
        <v>1.4102773246329527</v>
      </c>
      <c r="AK19" s="47">
        <v>1.4102773246329527</v>
      </c>
      <c r="AL19" s="47">
        <v>1.4102773246329527</v>
      </c>
      <c r="AM19" s="47">
        <v>1.4102773246329527</v>
      </c>
      <c r="AN19" s="47">
        <v>1.4102773246329527</v>
      </c>
      <c r="AO19" s="47">
        <v>1.4102773246329527</v>
      </c>
      <c r="AP19" s="47">
        <v>1.4102773246329527</v>
      </c>
      <c r="AQ19" s="47">
        <v>1.4102773246329527</v>
      </c>
    </row>
    <row r="20" spans="1:43" s="27" customFormat="1" ht="12.5" x14ac:dyDescent="0.25">
      <c r="A20" s="27" t="s">
        <v>198</v>
      </c>
      <c r="B20" s="47">
        <v>1</v>
      </c>
      <c r="C20" s="47">
        <v>1.01</v>
      </c>
      <c r="D20" s="47">
        <v>1.02</v>
      </c>
      <c r="E20" s="47">
        <v>1.03</v>
      </c>
      <c r="F20" s="47">
        <v>1.04</v>
      </c>
      <c r="G20" s="47">
        <v>1.05</v>
      </c>
      <c r="H20" s="47">
        <v>1.06</v>
      </c>
      <c r="I20" s="47">
        <v>1.07</v>
      </c>
      <c r="J20" s="47">
        <v>1.08</v>
      </c>
      <c r="K20" s="47">
        <v>1.0900000000000001</v>
      </c>
      <c r="L20" s="47">
        <v>1.1000000000000001</v>
      </c>
      <c r="M20" s="47">
        <v>1.1100000000000001</v>
      </c>
      <c r="N20" s="47">
        <v>1.1200000000000001</v>
      </c>
      <c r="O20" s="47">
        <v>1.1299999999999999</v>
      </c>
      <c r="P20" s="47">
        <v>1.1399999999999999</v>
      </c>
      <c r="Q20" s="47">
        <v>1.1499999999999999</v>
      </c>
      <c r="R20" s="47">
        <v>1.1599999999999999</v>
      </c>
      <c r="S20" s="47">
        <v>1.17</v>
      </c>
      <c r="T20" s="47">
        <v>1.18</v>
      </c>
      <c r="U20" s="47">
        <v>1.19</v>
      </c>
      <c r="V20" s="47">
        <v>1.2</v>
      </c>
      <c r="W20" s="47">
        <v>1.21</v>
      </c>
      <c r="X20" s="47">
        <v>1.22</v>
      </c>
      <c r="Y20" s="47">
        <v>1.23</v>
      </c>
      <c r="Z20" s="47">
        <v>1.24</v>
      </c>
      <c r="AA20" s="47">
        <v>1.25</v>
      </c>
      <c r="AB20" s="47">
        <v>1.26</v>
      </c>
      <c r="AC20" s="47">
        <v>1.27</v>
      </c>
      <c r="AD20" s="47">
        <v>1.28</v>
      </c>
      <c r="AE20" s="47">
        <v>1.29</v>
      </c>
      <c r="AF20" s="47">
        <v>1.3</v>
      </c>
      <c r="AG20" s="47">
        <v>1.31</v>
      </c>
      <c r="AH20" s="47">
        <v>1.32</v>
      </c>
      <c r="AI20" s="47">
        <v>1.33</v>
      </c>
      <c r="AJ20" s="47">
        <v>1.34</v>
      </c>
      <c r="AK20" s="47">
        <v>1.35</v>
      </c>
      <c r="AL20" s="47">
        <v>1.36</v>
      </c>
      <c r="AM20" s="47">
        <v>1.37</v>
      </c>
      <c r="AN20" s="47">
        <v>1.38</v>
      </c>
      <c r="AO20" s="47">
        <v>1.39</v>
      </c>
      <c r="AP20" s="47">
        <v>1.4</v>
      </c>
      <c r="AQ20" s="47">
        <v>1.41</v>
      </c>
    </row>
    <row r="21" spans="1:43" s="27" customFormat="1" ht="12.5" x14ac:dyDescent="0.25">
      <c r="A21" s="27" t="s">
        <v>374</v>
      </c>
      <c r="B21" s="47">
        <v>1</v>
      </c>
      <c r="C21" s="47">
        <v>1.01</v>
      </c>
      <c r="D21" s="47">
        <v>1.02</v>
      </c>
      <c r="E21" s="47">
        <v>1.03</v>
      </c>
      <c r="F21" s="47">
        <v>1.04</v>
      </c>
      <c r="G21" s="47">
        <v>1.05</v>
      </c>
      <c r="H21" s="47">
        <v>1.06</v>
      </c>
      <c r="I21" s="47">
        <v>1.07</v>
      </c>
      <c r="J21" s="47">
        <v>1.08</v>
      </c>
      <c r="K21" s="47">
        <v>1.0900000000000001</v>
      </c>
      <c r="L21" s="47">
        <v>1.1000000000000001</v>
      </c>
      <c r="M21" s="47">
        <v>1.1100000000000001</v>
      </c>
      <c r="N21" s="47">
        <v>1.1200000000000001</v>
      </c>
      <c r="O21" s="47">
        <v>1.1299999999999999</v>
      </c>
      <c r="P21" s="47">
        <v>1.1399999999999999</v>
      </c>
      <c r="Q21" s="47">
        <v>1.1499999999999999</v>
      </c>
      <c r="R21" s="47">
        <v>1.1599999999999999</v>
      </c>
      <c r="S21" s="47">
        <v>1.17</v>
      </c>
      <c r="T21" s="47">
        <v>1.18</v>
      </c>
      <c r="U21" s="47">
        <v>1.19</v>
      </c>
      <c r="V21" s="47">
        <v>1.2</v>
      </c>
      <c r="W21" s="47">
        <v>1.21</v>
      </c>
      <c r="X21" s="47">
        <v>1.22</v>
      </c>
      <c r="Y21" s="47">
        <v>1.23</v>
      </c>
      <c r="Z21" s="47">
        <v>1.24</v>
      </c>
      <c r="AA21" s="47">
        <v>1.25</v>
      </c>
      <c r="AB21" s="47">
        <v>1.26</v>
      </c>
      <c r="AC21" s="47">
        <v>1.27</v>
      </c>
      <c r="AD21" s="47">
        <v>1.28</v>
      </c>
      <c r="AE21" s="47">
        <v>1.29</v>
      </c>
      <c r="AF21" s="47">
        <v>1.3</v>
      </c>
      <c r="AG21" s="47">
        <v>1.31</v>
      </c>
      <c r="AH21" s="47">
        <v>1.32</v>
      </c>
      <c r="AI21" s="47">
        <v>1.33</v>
      </c>
      <c r="AJ21" s="47">
        <v>1.34</v>
      </c>
      <c r="AK21" s="47">
        <v>1.35</v>
      </c>
      <c r="AL21" s="47">
        <v>1.36</v>
      </c>
      <c r="AM21" s="47">
        <v>1.37</v>
      </c>
      <c r="AN21" s="47">
        <v>1.38</v>
      </c>
      <c r="AO21" s="47">
        <v>1.39</v>
      </c>
      <c r="AP21" s="47">
        <v>1.4</v>
      </c>
      <c r="AQ21" s="47">
        <v>1.41</v>
      </c>
    </row>
    <row r="22" spans="1:43" s="27" customFormat="1" ht="12.5" x14ac:dyDescent="0.25">
      <c r="A22" s="27" t="s">
        <v>118</v>
      </c>
      <c r="B22" s="47">
        <v>1</v>
      </c>
      <c r="C22" s="47">
        <v>1.01</v>
      </c>
      <c r="D22" s="47">
        <v>1.02</v>
      </c>
      <c r="E22" s="47">
        <v>1.03</v>
      </c>
      <c r="F22" s="47">
        <v>1.04</v>
      </c>
      <c r="G22" s="47">
        <v>1.05</v>
      </c>
      <c r="H22" s="47">
        <v>1.06</v>
      </c>
      <c r="I22" s="47">
        <v>1.07</v>
      </c>
      <c r="J22" s="47">
        <v>1.08</v>
      </c>
      <c r="K22" s="47">
        <v>1.0900000000000001</v>
      </c>
      <c r="L22" s="47">
        <v>1.1000000000000001</v>
      </c>
      <c r="M22" s="47">
        <v>1.1100000000000001</v>
      </c>
      <c r="N22" s="47">
        <v>1.1200000000000001</v>
      </c>
      <c r="O22" s="47">
        <v>1.1299999999999999</v>
      </c>
      <c r="P22" s="47">
        <v>1.1399999999999999</v>
      </c>
      <c r="Q22" s="47">
        <v>1.1499999999999999</v>
      </c>
      <c r="R22" s="47">
        <v>1.1599999999999999</v>
      </c>
      <c r="S22" s="47">
        <v>1.17</v>
      </c>
      <c r="T22" s="47">
        <v>1.18</v>
      </c>
      <c r="U22" s="47">
        <v>1.19</v>
      </c>
      <c r="V22" s="47">
        <v>1.2</v>
      </c>
      <c r="W22" s="47">
        <v>1.21</v>
      </c>
      <c r="X22" s="47">
        <v>1.22</v>
      </c>
      <c r="Y22" s="47">
        <v>1.23</v>
      </c>
      <c r="Z22" s="47">
        <v>1.24</v>
      </c>
      <c r="AA22" s="47">
        <v>1.25</v>
      </c>
      <c r="AB22" s="47">
        <v>1.26</v>
      </c>
      <c r="AC22" s="47">
        <v>1.27</v>
      </c>
      <c r="AD22" s="47">
        <v>1.28</v>
      </c>
      <c r="AE22" s="47">
        <v>1.29</v>
      </c>
      <c r="AF22" s="47">
        <v>1.3</v>
      </c>
      <c r="AG22" s="47">
        <v>1.31</v>
      </c>
      <c r="AH22" s="47">
        <v>1.32</v>
      </c>
      <c r="AI22" s="47">
        <v>1.33</v>
      </c>
      <c r="AJ22" s="47">
        <v>1.34</v>
      </c>
      <c r="AK22" s="47">
        <v>1.35</v>
      </c>
      <c r="AL22" s="47">
        <v>1.36</v>
      </c>
      <c r="AM22" s="47">
        <v>1.37</v>
      </c>
      <c r="AN22" s="47">
        <v>1.38</v>
      </c>
      <c r="AO22" s="47">
        <v>1.39</v>
      </c>
      <c r="AP22" s="47">
        <v>1.4</v>
      </c>
      <c r="AQ22" s="47">
        <v>1.41</v>
      </c>
    </row>
    <row r="23" spans="1:43" s="27" customFormat="1" ht="12.5" x14ac:dyDescent="0.25">
      <c r="A23" s="27" t="s">
        <v>120</v>
      </c>
      <c r="B23" s="47">
        <v>1</v>
      </c>
      <c r="C23" s="47">
        <v>1.01</v>
      </c>
      <c r="D23" s="47">
        <v>1.02</v>
      </c>
      <c r="E23" s="47">
        <v>1.03</v>
      </c>
      <c r="F23" s="47">
        <v>1.04</v>
      </c>
      <c r="G23" s="47">
        <v>1.05</v>
      </c>
      <c r="H23" s="47">
        <v>1.06</v>
      </c>
      <c r="I23" s="47">
        <v>1.07</v>
      </c>
      <c r="J23" s="47">
        <v>1.08</v>
      </c>
      <c r="K23" s="47">
        <v>1.0900000000000001</v>
      </c>
      <c r="L23" s="47">
        <v>1.1000000000000001</v>
      </c>
      <c r="M23" s="47">
        <v>1.1100000000000001</v>
      </c>
      <c r="N23" s="47">
        <v>1.1200000000000001</v>
      </c>
      <c r="O23" s="47">
        <v>1.1299999999999999</v>
      </c>
      <c r="P23" s="47">
        <v>1.1399999999999999</v>
      </c>
      <c r="Q23" s="47">
        <v>1.1499999999999999</v>
      </c>
      <c r="R23" s="47">
        <v>1.1599999999999999</v>
      </c>
      <c r="S23" s="47">
        <v>1.17</v>
      </c>
      <c r="T23" s="47">
        <v>1.18</v>
      </c>
      <c r="U23" s="47">
        <v>1.19</v>
      </c>
      <c r="V23" s="47">
        <v>1.2</v>
      </c>
      <c r="W23" s="47">
        <v>1.21</v>
      </c>
      <c r="X23" s="47">
        <v>1.22</v>
      </c>
      <c r="Y23" s="47">
        <v>1.23</v>
      </c>
      <c r="Z23" s="47">
        <v>1.24</v>
      </c>
      <c r="AA23" s="47">
        <v>1.25</v>
      </c>
      <c r="AB23" s="47">
        <v>1.26</v>
      </c>
      <c r="AC23" s="47">
        <v>1.27</v>
      </c>
      <c r="AD23" s="47">
        <v>1.28</v>
      </c>
      <c r="AE23" s="47">
        <v>1.29</v>
      </c>
      <c r="AF23" s="47">
        <v>1.3</v>
      </c>
      <c r="AG23" s="47">
        <v>1.31</v>
      </c>
      <c r="AH23" s="47">
        <v>1.32</v>
      </c>
      <c r="AI23" s="47">
        <v>1.33</v>
      </c>
      <c r="AJ23" s="47">
        <v>1.34</v>
      </c>
      <c r="AK23" s="47">
        <v>1.35</v>
      </c>
      <c r="AL23" s="47">
        <v>1.36</v>
      </c>
      <c r="AM23" s="47">
        <v>1.37</v>
      </c>
      <c r="AN23" s="47">
        <v>1.38</v>
      </c>
      <c r="AO23" s="47">
        <v>1.39</v>
      </c>
      <c r="AP23" s="47">
        <v>1.4</v>
      </c>
      <c r="AQ23" s="47">
        <v>1.41</v>
      </c>
    </row>
    <row r="24" spans="1:43" s="27" customFormat="1" ht="12.5" x14ac:dyDescent="0.25">
      <c r="A24" s="27" t="s">
        <v>106</v>
      </c>
      <c r="B24" s="47">
        <v>1</v>
      </c>
      <c r="C24" s="47">
        <v>1.01</v>
      </c>
      <c r="D24" s="47">
        <v>1.02</v>
      </c>
      <c r="E24" s="47">
        <v>1.03</v>
      </c>
      <c r="F24" s="47">
        <v>1.04</v>
      </c>
      <c r="G24" s="47">
        <v>1.05</v>
      </c>
      <c r="H24" s="47">
        <v>1.06</v>
      </c>
      <c r="I24" s="47">
        <v>1.07</v>
      </c>
      <c r="J24" s="47">
        <v>1.08</v>
      </c>
      <c r="K24" s="47">
        <v>1.0900000000000001</v>
      </c>
      <c r="L24" s="47">
        <v>1.1000000000000001</v>
      </c>
      <c r="M24" s="47">
        <v>1.1100000000000001</v>
      </c>
      <c r="N24" s="47">
        <v>1.1200000000000001</v>
      </c>
      <c r="O24" s="47">
        <v>1.1299999999999999</v>
      </c>
      <c r="P24" s="47">
        <v>1.1399999999999999</v>
      </c>
      <c r="Q24" s="47">
        <v>1.1499999999999999</v>
      </c>
      <c r="R24" s="47">
        <v>1.1599999999999999</v>
      </c>
      <c r="S24" s="47">
        <v>1.17</v>
      </c>
      <c r="T24" s="47">
        <v>1.18</v>
      </c>
      <c r="U24" s="47">
        <v>1.19</v>
      </c>
      <c r="V24" s="47">
        <v>1.2</v>
      </c>
      <c r="W24" s="47">
        <v>1.21</v>
      </c>
      <c r="X24" s="47">
        <v>1.22</v>
      </c>
      <c r="Y24" s="47">
        <v>1.23</v>
      </c>
      <c r="Z24" s="47">
        <v>1.24</v>
      </c>
      <c r="AA24" s="47">
        <v>1.25</v>
      </c>
      <c r="AB24" s="47">
        <v>1.26</v>
      </c>
      <c r="AC24" s="47">
        <v>1.27</v>
      </c>
      <c r="AD24" s="47">
        <v>1.28</v>
      </c>
      <c r="AE24" s="47">
        <v>1.29</v>
      </c>
      <c r="AF24" s="47">
        <v>1.3</v>
      </c>
      <c r="AG24" s="47">
        <v>1.31</v>
      </c>
      <c r="AH24" s="47">
        <v>1.32</v>
      </c>
      <c r="AI24" s="47">
        <v>1.33</v>
      </c>
      <c r="AJ24" s="47">
        <v>1.34</v>
      </c>
      <c r="AK24" s="47">
        <v>1.35</v>
      </c>
      <c r="AL24" s="47">
        <v>1.36</v>
      </c>
      <c r="AM24" s="47">
        <v>1.37</v>
      </c>
      <c r="AN24" s="47">
        <v>1.38</v>
      </c>
      <c r="AO24" s="47">
        <v>1.39</v>
      </c>
      <c r="AP24" s="47">
        <v>1.4</v>
      </c>
      <c r="AQ24" s="47">
        <v>1.41</v>
      </c>
    </row>
    <row r="25" spans="1:43" s="27" customFormat="1" ht="12.5" x14ac:dyDescent="0.25">
      <c r="A25" s="27" t="s">
        <v>183</v>
      </c>
      <c r="B25" s="47">
        <v>1</v>
      </c>
      <c r="C25" s="47">
        <v>1.01</v>
      </c>
      <c r="D25" s="47">
        <v>1.02</v>
      </c>
      <c r="E25" s="47">
        <v>1.03</v>
      </c>
      <c r="F25" s="47">
        <v>1.04</v>
      </c>
      <c r="G25" s="47">
        <v>1.05</v>
      </c>
      <c r="H25" s="47">
        <v>1.06</v>
      </c>
      <c r="I25" s="47">
        <v>1.07</v>
      </c>
      <c r="J25" s="47">
        <v>1.08</v>
      </c>
      <c r="K25" s="47">
        <v>1.0900000000000001</v>
      </c>
      <c r="L25" s="47">
        <v>1.1000000000000001</v>
      </c>
      <c r="M25" s="47">
        <v>1.1100000000000001</v>
      </c>
      <c r="N25" s="47">
        <v>1.1200000000000001</v>
      </c>
      <c r="O25" s="47">
        <v>1.1299999999999999</v>
      </c>
      <c r="P25" s="47">
        <v>1.1399999999999999</v>
      </c>
      <c r="Q25" s="47">
        <v>1.1499999999999999</v>
      </c>
      <c r="R25" s="47">
        <v>1.1599999999999999</v>
      </c>
      <c r="S25" s="47">
        <v>1.17</v>
      </c>
      <c r="T25" s="47">
        <v>1.18</v>
      </c>
      <c r="U25" s="47">
        <v>1.19</v>
      </c>
      <c r="V25" s="47">
        <v>1.2</v>
      </c>
      <c r="W25" s="47">
        <v>1.21</v>
      </c>
      <c r="X25" s="47">
        <v>1.22</v>
      </c>
      <c r="Y25" s="47">
        <v>1.23</v>
      </c>
      <c r="Z25" s="47">
        <v>1.24</v>
      </c>
      <c r="AA25" s="47">
        <v>1.25</v>
      </c>
      <c r="AB25" s="47">
        <v>1.26</v>
      </c>
      <c r="AC25" s="47">
        <v>1.27</v>
      </c>
      <c r="AD25" s="47">
        <v>1.28</v>
      </c>
      <c r="AE25" s="47">
        <v>1.29</v>
      </c>
      <c r="AF25" s="47">
        <v>1.3</v>
      </c>
      <c r="AG25" s="47">
        <v>1.31</v>
      </c>
      <c r="AH25" s="47">
        <v>1.32</v>
      </c>
      <c r="AI25" s="47">
        <v>1.33</v>
      </c>
      <c r="AJ25" s="47">
        <v>1.34</v>
      </c>
      <c r="AK25" s="47">
        <v>1.35</v>
      </c>
      <c r="AL25" s="47">
        <v>1.36</v>
      </c>
      <c r="AM25" s="47">
        <v>1.37</v>
      </c>
      <c r="AN25" s="47">
        <v>1.38</v>
      </c>
      <c r="AO25" s="47">
        <v>1.39</v>
      </c>
      <c r="AP25" s="47">
        <v>1.4</v>
      </c>
      <c r="AQ25" s="47">
        <v>1.41</v>
      </c>
    </row>
    <row r="26" spans="1:43" s="27" customFormat="1" ht="12.5" x14ac:dyDescent="0.25"/>
    <row r="27" spans="1:43" s="27" customFormat="1" ht="12.5" x14ac:dyDescent="0.25"/>
    <row r="28" spans="1:43" s="27" customFormat="1" ht="12.5" x14ac:dyDescent="0.25"/>
    <row r="29" spans="1:43" s="27" customFormat="1" ht="12.5" x14ac:dyDescent="0.25"/>
    <row r="30" spans="1:43" s="27" customFormat="1" ht="12.5" x14ac:dyDescent="0.25"/>
    <row r="31" spans="1:43" s="27" customFormat="1" ht="12.5" x14ac:dyDescent="0.25"/>
    <row r="32" spans="1:43" s="27" customFormat="1" ht="12.5" x14ac:dyDescent="0.25"/>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row r="317" s="27" customFormat="1" ht="12.5" x14ac:dyDescent="0.25"/>
    <row r="318" s="27" customFormat="1" ht="12.5" x14ac:dyDescent="0.25"/>
    <row r="319" s="27" customFormat="1" ht="12.5" x14ac:dyDescent="0.25"/>
    <row r="320"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E177-E7DF-4C12-A3E6-F858C7F90A08}">
  <sheetPr codeName="Sheet38"/>
  <dimension ref="A1:CR36"/>
  <sheetViews>
    <sheetView workbookViewId="0">
      <selection activeCell="K20" sqref="K20"/>
    </sheetView>
  </sheetViews>
  <sheetFormatPr defaultRowHeight="12.5" x14ac:dyDescent="0.25"/>
  <cols>
    <col min="1" max="1" width="6.36328125" style="7" customWidth="1"/>
    <col min="2" max="2" width="33.6328125" style="7" bestFit="1" customWidth="1"/>
    <col min="3" max="3" width="16.90625" style="7" customWidth="1"/>
    <col min="4" max="4" width="13" style="7" customWidth="1"/>
    <col min="5" max="5" width="21.81640625" style="7" customWidth="1"/>
    <col min="6" max="6" width="13.08984375" style="7" customWidth="1"/>
    <col min="7" max="7" width="13.1796875" style="7" customWidth="1"/>
    <col min="8" max="26" width="13" style="7" customWidth="1"/>
    <col min="27" max="48" width="8.7265625" style="7"/>
    <col min="49" max="54" width="21.6328125" style="7" customWidth="1"/>
    <col min="55" max="96" width="21.54296875" style="7" customWidth="1"/>
    <col min="97" max="16384" width="8.7265625" style="7"/>
  </cols>
  <sheetData>
    <row r="1" spans="1:96" ht="25" x14ac:dyDescent="0.25">
      <c r="A1" s="5" t="s">
        <v>1783</v>
      </c>
    </row>
    <row r="3" spans="1:96" ht="16.5" customHeight="1" x14ac:dyDescent="0.25">
      <c r="A3" s="7" t="s">
        <v>1784</v>
      </c>
    </row>
    <row r="4" spans="1:96" ht="16.5" customHeight="1" x14ac:dyDescent="0.25">
      <c r="A4" s="7" t="s">
        <v>1790</v>
      </c>
    </row>
    <row r="5" spans="1:96" ht="16.5" customHeight="1" x14ac:dyDescent="0.25">
      <c r="A5" s="7" t="s">
        <v>1786</v>
      </c>
    </row>
    <row r="6" spans="1:96" ht="16.5" customHeight="1" x14ac:dyDescent="0.25"/>
    <row r="7" spans="1:96" ht="16.5" customHeight="1" x14ac:dyDescent="0.25">
      <c r="A7" s="7" t="s">
        <v>498</v>
      </c>
    </row>
    <row r="8" spans="1:96" ht="16.5" customHeight="1" x14ac:dyDescent="0.25">
      <c r="A8" s="7" t="s">
        <v>1778</v>
      </c>
    </row>
    <row r="9" spans="1:96" ht="16.5" customHeight="1" x14ac:dyDescent="0.25">
      <c r="A9" s="7" t="s">
        <v>1781</v>
      </c>
    </row>
    <row r="10" spans="1:96" ht="16.5" customHeight="1" x14ac:dyDescent="0.25">
      <c r="A10" s="7" t="s">
        <v>2032</v>
      </c>
    </row>
    <row r="11" spans="1:96" ht="16.5" customHeight="1" x14ac:dyDescent="0.25">
      <c r="A11" s="7" t="s">
        <v>1854</v>
      </c>
    </row>
    <row r="13" spans="1:96" ht="15.5" customHeight="1" x14ac:dyDescent="0.3">
      <c r="H13" s="376" t="s">
        <v>1774</v>
      </c>
      <c r="AA13" s="376" t="s">
        <v>1779</v>
      </c>
      <c r="AW13" s="376" t="s">
        <v>1797</v>
      </c>
      <c r="AY13" s="376" t="s">
        <v>1798</v>
      </c>
      <c r="BA13" s="376" t="s">
        <v>1799</v>
      </c>
      <c r="BC13" s="376" t="s">
        <v>1806</v>
      </c>
      <c r="BJ13" s="376" t="s">
        <v>1822</v>
      </c>
      <c r="BQ13" s="376" t="s">
        <v>1838</v>
      </c>
      <c r="BX13" s="376" t="s">
        <v>1807</v>
      </c>
      <c r="CE13" s="376" t="s">
        <v>1823</v>
      </c>
      <c r="CL13" s="376" t="s">
        <v>1839</v>
      </c>
    </row>
    <row r="14" spans="1:96" ht="39" x14ac:dyDescent="0.3">
      <c r="A14" s="85" t="s">
        <v>668</v>
      </c>
      <c r="B14" s="85" t="s">
        <v>669</v>
      </c>
      <c r="C14" s="85" t="s">
        <v>1771</v>
      </c>
      <c r="D14" s="85" t="s">
        <v>1775</v>
      </c>
      <c r="E14" s="85" t="s">
        <v>1772</v>
      </c>
      <c r="F14" s="85" t="s">
        <v>1780</v>
      </c>
      <c r="G14" s="85" t="s">
        <v>1782</v>
      </c>
      <c r="H14" s="89" t="s">
        <v>109</v>
      </c>
      <c r="I14" s="85" t="s">
        <v>151</v>
      </c>
      <c r="J14" s="85" t="s">
        <v>141</v>
      </c>
      <c r="K14" s="85" t="s">
        <v>97</v>
      </c>
      <c r="L14" s="85" t="s">
        <v>99</v>
      </c>
      <c r="M14" s="85" t="s">
        <v>92</v>
      </c>
      <c r="N14" s="85" t="s">
        <v>94</v>
      </c>
      <c r="O14" s="85" t="s">
        <v>127</v>
      </c>
      <c r="P14" s="85" t="s">
        <v>118</v>
      </c>
      <c r="Q14" s="85" t="s">
        <v>183</v>
      </c>
      <c r="R14" s="85" t="s">
        <v>120</v>
      </c>
      <c r="S14" s="85" t="s">
        <v>129</v>
      </c>
      <c r="T14" s="85" t="s">
        <v>134</v>
      </c>
      <c r="U14" s="85" t="s">
        <v>145</v>
      </c>
      <c r="V14" s="85" t="s">
        <v>89</v>
      </c>
      <c r="W14" s="85" t="s">
        <v>106</v>
      </c>
      <c r="X14" s="85" t="s">
        <v>374</v>
      </c>
      <c r="Y14" s="85" t="s">
        <v>87</v>
      </c>
      <c r="Z14" s="85" t="s">
        <v>198</v>
      </c>
      <c r="AA14" s="89" t="s">
        <v>703</v>
      </c>
      <c r="AB14" s="85" t="s">
        <v>704</v>
      </c>
      <c r="AC14" s="85" t="s">
        <v>705</v>
      </c>
      <c r="AD14" s="85" t="s">
        <v>706</v>
      </c>
      <c r="AE14" s="85" t="s">
        <v>707</v>
      </c>
      <c r="AF14" s="85" t="s">
        <v>708</v>
      </c>
      <c r="AG14" s="85" t="s">
        <v>709</v>
      </c>
      <c r="AH14" s="85" t="s">
        <v>710</v>
      </c>
      <c r="AI14" s="85" t="s">
        <v>711</v>
      </c>
      <c r="AJ14" s="85" t="s">
        <v>712</v>
      </c>
      <c r="AK14" s="85" t="s">
        <v>713</v>
      </c>
      <c r="AL14" s="85" t="s">
        <v>714</v>
      </c>
      <c r="AM14" s="85" t="s">
        <v>715</v>
      </c>
      <c r="AN14" s="85" t="s">
        <v>716</v>
      </c>
      <c r="AO14" s="85" t="s">
        <v>717</v>
      </c>
      <c r="AP14" s="85" t="s">
        <v>718</v>
      </c>
      <c r="AQ14" s="85" t="s">
        <v>719</v>
      </c>
      <c r="AR14" s="85" t="s">
        <v>720</v>
      </c>
      <c r="AS14" s="85" t="s">
        <v>721</v>
      </c>
      <c r="AT14" s="85" t="s">
        <v>722</v>
      </c>
      <c r="AU14" s="85" t="s">
        <v>723</v>
      </c>
      <c r="AV14" s="85" t="s">
        <v>724</v>
      </c>
      <c r="AW14" s="89" t="s">
        <v>1800</v>
      </c>
      <c r="AX14" s="85" t="s">
        <v>1801</v>
      </c>
      <c r="AY14" s="89" t="s">
        <v>1802</v>
      </c>
      <c r="AZ14" s="85" t="s">
        <v>1803</v>
      </c>
      <c r="BA14" s="89" t="s">
        <v>1804</v>
      </c>
      <c r="BB14" s="85" t="s">
        <v>1805</v>
      </c>
      <c r="BC14" s="89" t="s">
        <v>1808</v>
      </c>
      <c r="BD14" s="85" t="s">
        <v>1809</v>
      </c>
      <c r="BE14" s="85" t="s">
        <v>1810</v>
      </c>
      <c r="BF14" s="85" t="s">
        <v>1811</v>
      </c>
      <c r="BG14" s="85" t="s">
        <v>1812</v>
      </c>
      <c r="BH14" s="85" t="s">
        <v>1813</v>
      </c>
      <c r="BI14" s="85" t="s">
        <v>1814</v>
      </c>
      <c r="BJ14" s="89" t="s">
        <v>1824</v>
      </c>
      <c r="BK14" s="85" t="s">
        <v>1825</v>
      </c>
      <c r="BL14" s="85" t="s">
        <v>1826</v>
      </c>
      <c r="BM14" s="85" t="s">
        <v>1827</v>
      </c>
      <c r="BN14" s="85" t="s">
        <v>1828</v>
      </c>
      <c r="BO14" s="85" t="s">
        <v>1829</v>
      </c>
      <c r="BP14" s="85" t="s">
        <v>1830</v>
      </c>
      <c r="BQ14" s="89" t="s">
        <v>1840</v>
      </c>
      <c r="BR14" s="85" t="s">
        <v>1841</v>
      </c>
      <c r="BS14" s="85" t="s">
        <v>1842</v>
      </c>
      <c r="BT14" s="85" t="s">
        <v>1843</v>
      </c>
      <c r="BU14" s="85" t="s">
        <v>1844</v>
      </c>
      <c r="BV14" s="85" t="s">
        <v>1845</v>
      </c>
      <c r="BW14" s="85" t="s">
        <v>1846</v>
      </c>
      <c r="BX14" s="89" t="s">
        <v>1815</v>
      </c>
      <c r="BY14" s="85" t="s">
        <v>1816</v>
      </c>
      <c r="BZ14" s="85" t="s">
        <v>1817</v>
      </c>
      <c r="CA14" s="85" t="s">
        <v>1818</v>
      </c>
      <c r="CB14" s="85" t="s">
        <v>1819</v>
      </c>
      <c r="CC14" s="85" t="s">
        <v>1820</v>
      </c>
      <c r="CD14" s="85" t="s">
        <v>1821</v>
      </c>
      <c r="CE14" s="89" t="s">
        <v>1831</v>
      </c>
      <c r="CF14" s="85" t="s">
        <v>1832</v>
      </c>
      <c r="CG14" s="85" t="s">
        <v>1833</v>
      </c>
      <c r="CH14" s="85" t="s">
        <v>1834</v>
      </c>
      <c r="CI14" s="85" t="s">
        <v>1835</v>
      </c>
      <c r="CJ14" s="85" t="s">
        <v>1836</v>
      </c>
      <c r="CK14" s="85" t="s">
        <v>1837</v>
      </c>
      <c r="CL14" s="89" t="s">
        <v>1847</v>
      </c>
      <c r="CM14" s="85" t="s">
        <v>1848</v>
      </c>
      <c r="CN14" s="85" t="s">
        <v>1849</v>
      </c>
      <c r="CO14" s="85" t="s">
        <v>1850</v>
      </c>
      <c r="CP14" s="85" t="s">
        <v>1851</v>
      </c>
      <c r="CQ14" s="85" t="s">
        <v>1852</v>
      </c>
      <c r="CR14" s="85" t="s">
        <v>1853</v>
      </c>
    </row>
    <row r="15" spans="1:96" ht="15.5" customHeight="1" x14ac:dyDescent="0.25">
      <c r="A15" s="7" t="s">
        <v>703</v>
      </c>
      <c r="B15" s="7" t="s">
        <v>672</v>
      </c>
      <c r="C15" s="7">
        <v>2025</v>
      </c>
      <c r="D15" s="7" t="s">
        <v>1777</v>
      </c>
      <c r="E15" s="7" t="s">
        <v>1773</v>
      </c>
      <c r="F15" s="378" t="s">
        <v>770</v>
      </c>
      <c r="G15" s="7" t="s">
        <v>770</v>
      </c>
      <c r="H15" s="336">
        <v>1</v>
      </c>
      <c r="I15" s="7">
        <v>1</v>
      </c>
      <c r="J15" s="7">
        <v>1</v>
      </c>
      <c r="K15" s="7">
        <v>1</v>
      </c>
      <c r="L15" s="7">
        <v>0</v>
      </c>
      <c r="M15" s="7">
        <v>1</v>
      </c>
      <c r="N15" s="7">
        <v>1</v>
      </c>
      <c r="O15" s="7">
        <v>1</v>
      </c>
      <c r="P15" s="7">
        <v>1</v>
      </c>
      <c r="Q15" s="7">
        <v>1</v>
      </c>
      <c r="R15" s="7">
        <v>0</v>
      </c>
      <c r="S15" s="7">
        <v>1</v>
      </c>
      <c r="T15" s="7">
        <v>1</v>
      </c>
      <c r="U15" s="7">
        <v>1</v>
      </c>
      <c r="V15" s="7">
        <v>1</v>
      </c>
      <c r="W15" s="7">
        <v>0</v>
      </c>
      <c r="X15" s="7">
        <v>0</v>
      </c>
      <c r="Y15" s="7">
        <v>1</v>
      </c>
      <c r="Z15" s="7">
        <v>0</v>
      </c>
      <c r="AA15" s="336">
        <v>1</v>
      </c>
      <c r="AB15" s="7">
        <v>1</v>
      </c>
      <c r="AC15" s="7">
        <v>1</v>
      </c>
      <c r="AD15" s="7">
        <v>1</v>
      </c>
      <c r="AE15" s="7">
        <v>1</v>
      </c>
      <c r="AF15" s="7">
        <v>1</v>
      </c>
      <c r="AG15" s="7">
        <v>1</v>
      </c>
      <c r="AH15" s="7">
        <v>1</v>
      </c>
      <c r="AI15" s="7">
        <v>1</v>
      </c>
      <c r="AJ15" s="7">
        <v>1</v>
      </c>
      <c r="AK15" s="7">
        <v>1</v>
      </c>
      <c r="AL15" s="7">
        <v>1</v>
      </c>
      <c r="AM15" s="7">
        <v>1</v>
      </c>
      <c r="AN15" s="7">
        <v>1</v>
      </c>
      <c r="AO15" s="7">
        <v>1</v>
      </c>
      <c r="AP15" s="7">
        <v>1</v>
      </c>
      <c r="AQ15" s="7">
        <v>1</v>
      </c>
      <c r="AR15" s="7">
        <v>1</v>
      </c>
      <c r="AS15" s="7">
        <v>1</v>
      </c>
      <c r="AT15" s="7">
        <v>1</v>
      </c>
      <c r="AU15" s="7">
        <v>1</v>
      </c>
      <c r="AV15" s="7">
        <v>1</v>
      </c>
      <c r="AW15" s="377">
        <v>6.5000000000000002E-2</v>
      </c>
      <c r="AX15" s="378">
        <v>-0.04</v>
      </c>
      <c r="AY15" s="401">
        <v>0.03</v>
      </c>
      <c r="AZ15" s="378">
        <v>-0.05</v>
      </c>
      <c r="BA15" s="377">
        <v>0.1</v>
      </c>
      <c r="BB15" s="378">
        <v>-0.03</v>
      </c>
      <c r="BC15" s="402" t="s">
        <v>1732</v>
      </c>
      <c r="BD15" s="403" t="s">
        <v>1732</v>
      </c>
      <c r="BE15" s="403" t="s">
        <v>1732</v>
      </c>
      <c r="BF15" s="403">
        <v>300</v>
      </c>
      <c r="BG15" s="403">
        <v>22.115000000000002</v>
      </c>
      <c r="BH15" s="403">
        <v>45.949999999999996</v>
      </c>
      <c r="BI15" s="403" t="s">
        <v>1732</v>
      </c>
      <c r="BJ15" s="402" t="s">
        <v>1732</v>
      </c>
      <c r="BK15" s="403" t="s">
        <v>1732</v>
      </c>
      <c r="BL15" s="403" t="s">
        <v>1732</v>
      </c>
      <c r="BM15" s="403">
        <v>193</v>
      </c>
      <c r="BN15" s="403">
        <v>15.21</v>
      </c>
      <c r="BO15" s="403">
        <v>11.1</v>
      </c>
      <c r="BP15" s="403" t="s">
        <v>1732</v>
      </c>
      <c r="BQ15" s="402" t="s">
        <v>1732</v>
      </c>
      <c r="BR15" s="403" t="s">
        <v>1732</v>
      </c>
      <c r="BS15" s="403" t="s">
        <v>1732</v>
      </c>
      <c r="BT15" s="403">
        <v>407</v>
      </c>
      <c r="BU15" s="403">
        <v>29.02</v>
      </c>
      <c r="BV15" s="403">
        <v>80.8</v>
      </c>
      <c r="BW15" s="403" t="s">
        <v>1732</v>
      </c>
      <c r="BX15" s="402">
        <v>7900</v>
      </c>
      <c r="BY15" s="403" t="s">
        <v>1732</v>
      </c>
      <c r="BZ15" s="403" t="s">
        <v>1732</v>
      </c>
      <c r="CA15" s="403" t="s">
        <v>1732</v>
      </c>
      <c r="CB15" s="403" t="s">
        <v>1732</v>
      </c>
      <c r="CC15" s="403" t="s">
        <v>1732</v>
      </c>
      <c r="CD15" s="403" t="s">
        <v>1732</v>
      </c>
      <c r="CE15" s="402">
        <v>7900</v>
      </c>
      <c r="CF15" s="403" t="s">
        <v>1732</v>
      </c>
      <c r="CG15" s="403" t="s">
        <v>1732</v>
      </c>
      <c r="CH15" s="403" t="s">
        <v>1732</v>
      </c>
      <c r="CI15" s="403" t="s">
        <v>1732</v>
      </c>
      <c r="CJ15" s="403" t="s">
        <v>1732</v>
      </c>
      <c r="CK15" s="403" t="s">
        <v>1732</v>
      </c>
      <c r="CL15" s="402">
        <v>7900</v>
      </c>
      <c r="CM15" s="403" t="s">
        <v>1732</v>
      </c>
      <c r="CN15" s="403" t="s">
        <v>1732</v>
      </c>
      <c r="CO15" s="403" t="s">
        <v>1732</v>
      </c>
      <c r="CP15" s="403" t="s">
        <v>1732</v>
      </c>
      <c r="CQ15" s="403" t="s">
        <v>1732</v>
      </c>
      <c r="CR15" s="403" t="s">
        <v>1732</v>
      </c>
    </row>
    <row r="16" spans="1:96" ht="15.5" customHeight="1" x14ac:dyDescent="0.25">
      <c r="A16" s="7" t="s">
        <v>704</v>
      </c>
      <c r="B16" s="7" t="s">
        <v>674</v>
      </c>
      <c r="C16" s="7">
        <v>2025</v>
      </c>
      <c r="D16" s="7" t="s">
        <v>1777</v>
      </c>
      <c r="E16" s="7" t="s">
        <v>1773</v>
      </c>
      <c r="F16" s="378" t="s">
        <v>770</v>
      </c>
      <c r="G16" s="7" t="s">
        <v>770</v>
      </c>
      <c r="H16" s="336">
        <v>1</v>
      </c>
      <c r="I16" s="7">
        <v>1</v>
      </c>
      <c r="J16" s="7">
        <v>0</v>
      </c>
      <c r="K16" s="7">
        <v>0</v>
      </c>
      <c r="L16" s="7">
        <v>0</v>
      </c>
      <c r="M16" s="7">
        <v>0</v>
      </c>
      <c r="N16" s="7">
        <v>0</v>
      </c>
      <c r="O16" s="7">
        <v>1</v>
      </c>
      <c r="P16" s="7">
        <v>0</v>
      </c>
      <c r="Q16" s="7">
        <v>0</v>
      </c>
      <c r="R16" s="7">
        <v>0</v>
      </c>
      <c r="S16" s="7">
        <v>1</v>
      </c>
      <c r="T16" s="7">
        <v>1</v>
      </c>
      <c r="U16" s="7">
        <v>0</v>
      </c>
      <c r="V16" s="7">
        <v>0</v>
      </c>
      <c r="W16" s="7">
        <v>0</v>
      </c>
      <c r="X16" s="7">
        <v>0</v>
      </c>
      <c r="Y16" s="7">
        <v>1</v>
      </c>
      <c r="Z16" s="7">
        <v>0</v>
      </c>
      <c r="AA16" s="336">
        <v>1</v>
      </c>
      <c r="AB16" s="7">
        <v>1</v>
      </c>
      <c r="AC16" s="7">
        <v>0</v>
      </c>
      <c r="AD16" s="7">
        <v>1</v>
      </c>
      <c r="AE16" s="7">
        <v>1</v>
      </c>
      <c r="AF16" s="7">
        <v>1</v>
      </c>
      <c r="AG16" s="7">
        <v>1</v>
      </c>
      <c r="AH16" s="7">
        <v>1</v>
      </c>
      <c r="AI16" s="7">
        <v>1</v>
      </c>
      <c r="AJ16" s="7">
        <v>1</v>
      </c>
      <c r="AK16" s="7">
        <v>1</v>
      </c>
      <c r="AL16" s="7">
        <v>1</v>
      </c>
      <c r="AM16" s="7">
        <v>1</v>
      </c>
      <c r="AN16" s="7">
        <v>1</v>
      </c>
      <c r="AO16" s="7">
        <v>1</v>
      </c>
      <c r="AP16" s="7">
        <v>1</v>
      </c>
      <c r="AQ16" s="7">
        <v>1</v>
      </c>
      <c r="AR16" s="7">
        <v>1</v>
      </c>
      <c r="AS16" s="7">
        <v>1</v>
      </c>
      <c r="AT16" s="7">
        <v>1</v>
      </c>
      <c r="AU16" s="7">
        <v>1</v>
      </c>
      <c r="AV16" s="7">
        <v>1</v>
      </c>
      <c r="AW16" s="377">
        <v>0.125</v>
      </c>
      <c r="AX16" s="378">
        <v>0</v>
      </c>
      <c r="AY16" s="377">
        <v>0.1</v>
      </c>
      <c r="AZ16" s="378">
        <v>0</v>
      </c>
      <c r="BA16" s="377">
        <v>0.15</v>
      </c>
      <c r="BB16" s="378">
        <v>0</v>
      </c>
      <c r="BC16" s="402" t="s">
        <v>1732</v>
      </c>
      <c r="BD16" s="403" t="s">
        <v>1732</v>
      </c>
      <c r="BE16" s="403" t="s">
        <v>1732</v>
      </c>
      <c r="BF16" s="403" t="s">
        <v>1732</v>
      </c>
      <c r="BG16" s="403" t="s">
        <v>1732</v>
      </c>
      <c r="BH16" s="403">
        <v>27.505000000000003</v>
      </c>
      <c r="BI16" s="403" t="s">
        <v>1732</v>
      </c>
      <c r="BJ16" s="402" t="s">
        <v>1732</v>
      </c>
      <c r="BK16" s="403" t="s">
        <v>1732</v>
      </c>
      <c r="BL16" s="403" t="s">
        <v>1732</v>
      </c>
      <c r="BM16" s="403" t="s">
        <v>1732</v>
      </c>
      <c r="BN16" s="403" t="s">
        <v>1732</v>
      </c>
      <c r="BO16" s="403">
        <v>7.45</v>
      </c>
      <c r="BP16" s="403" t="s">
        <v>1732</v>
      </c>
      <c r="BQ16" s="402" t="s">
        <v>1732</v>
      </c>
      <c r="BR16" s="403" t="s">
        <v>1732</v>
      </c>
      <c r="BS16" s="403" t="s">
        <v>1732</v>
      </c>
      <c r="BT16" s="403" t="s">
        <v>1732</v>
      </c>
      <c r="BU16" s="403" t="s">
        <v>1732</v>
      </c>
      <c r="BV16" s="403">
        <v>47.56</v>
      </c>
      <c r="BW16" s="403" t="s">
        <v>1732</v>
      </c>
      <c r="BX16" s="402" t="s">
        <v>1732</v>
      </c>
      <c r="BY16" s="403" t="s">
        <v>1732</v>
      </c>
      <c r="BZ16" s="403" t="s">
        <v>1732</v>
      </c>
      <c r="CA16" s="403" t="s">
        <v>1732</v>
      </c>
      <c r="CB16" s="403" t="s">
        <v>1732</v>
      </c>
      <c r="CC16" s="403">
        <v>3.9452500000000001</v>
      </c>
      <c r="CD16" s="403" t="s">
        <v>1732</v>
      </c>
      <c r="CE16" s="402" t="s">
        <v>1732</v>
      </c>
      <c r="CF16" s="403" t="s">
        <v>1732</v>
      </c>
      <c r="CG16" s="403" t="s">
        <v>1732</v>
      </c>
      <c r="CH16" s="403" t="s">
        <v>1732</v>
      </c>
      <c r="CI16" s="403" t="s">
        <v>1732</v>
      </c>
      <c r="CJ16" s="403">
        <v>0.77249999999999996</v>
      </c>
      <c r="CK16" s="403" t="s">
        <v>1732</v>
      </c>
      <c r="CL16" s="402" t="s">
        <v>1732</v>
      </c>
      <c r="CM16" s="403" t="s">
        <v>1732</v>
      </c>
      <c r="CN16" s="403" t="s">
        <v>1732</v>
      </c>
      <c r="CO16" s="403" t="s">
        <v>1732</v>
      </c>
      <c r="CP16" s="403" t="s">
        <v>1732</v>
      </c>
      <c r="CQ16" s="403">
        <v>7.1180000000000003</v>
      </c>
      <c r="CR16" s="403" t="s">
        <v>1732</v>
      </c>
    </row>
    <row r="17" spans="1:96" ht="15.5" customHeight="1" x14ac:dyDescent="0.25">
      <c r="A17" s="7" t="s">
        <v>705</v>
      </c>
      <c r="B17" s="7" t="s">
        <v>675</v>
      </c>
      <c r="C17" s="7">
        <v>2025</v>
      </c>
      <c r="D17" s="7" t="s">
        <v>1777</v>
      </c>
      <c r="E17" s="7" t="s">
        <v>1773</v>
      </c>
      <c r="F17" s="378" t="s">
        <v>770</v>
      </c>
      <c r="G17" s="7" t="s">
        <v>770</v>
      </c>
      <c r="H17" s="336">
        <v>1</v>
      </c>
      <c r="I17" s="7">
        <v>1</v>
      </c>
      <c r="J17" s="7">
        <v>0</v>
      </c>
      <c r="K17" s="7">
        <v>0</v>
      </c>
      <c r="L17" s="7">
        <v>0</v>
      </c>
      <c r="M17" s="7">
        <v>0</v>
      </c>
      <c r="N17" s="7">
        <v>1</v>
      </c>
      <c r="O17" s="7">
        <v>0</v>
      </c>
      <c r="P17" s="7">
        <v>0</v>
      </c>
      <c r="Q17" s="7">
        <v>0</v>
      </c>
      <c r="R17" s="7">
        <v>0</v>
      </c>
      <c r="S17" s="7">
        <v>1</v>
      </c>
      <c r="T17" s="7">
        <v>1</v>
      </c>
      <c r="U17" s="7">
        <v>1</v>
      </c>
      <c r="V17" s="7">
        <v>1</v>
      </c>
      <c r="W17" s="7">
        <v>0</v>
      </c>
      <c r="X17" s="7">
        <v>0</v>
      </c>
      <c r="Y17" s="7">
        <v>1</v>
      </c>
      <c r="Z17" s="7">
        <v>0</v>
      </c>
      <c r="AA17" s="336">
        <v>1</v>
      </c>
      <c r="AB17" s="7">
        <v>0</v>
      </c>
      <c r="AC17" s="7">
        <v>1</v>
      </c>
      <c r="AD17" s="7">
        <v>1</v>
      </c>
      <c r="AE17" s="7">
        <v>1</v>
      </c>
      <c r="AF17" s="7">
        <v>1</v>
      </c>
      <c r="AG17" s="7">
        <v>1</v>
      </c>
      <c r="AH17" s="7">
        <v>1</v>
      </c>
      <c r="AI17" s="7">
        <v>1</v>
      </c>
      <c r="AJ17" s="7">
        <v>1</v>
      </c>
      <c r="AK17" s="7">
        <v>1</v>
      </c>
      <c r="AL17" s="7">
        <v>1</v>
      </c>
      <c r="AM17" s="7">
        <v>1</v>
      </c>
      <c r="AN17" s="7">
        <v>1</v>
      </c>
      <c r="AO17" s="7">
        <v>1</v>
      </c>
      <c r="AP17" s="7">
        <v>1</v>
      </c>
      <c r="AQ17" s="7">
        <v>1</v>
      </c>
      <c r="AR17" s="7">
        <v>1</v>
      </c>
      <c r="AS17" s="7">
        <v>1</v>
      </c>
      <c r="AT17" s="7">
        <v>1</v>
      </c>
      <c r="AU17" s="7">
        <v>1</v>
      </c>
      <c r="AV17" s="7">
        <v>1</v>
      </c>
      <c r="AW17" s="377">
        <v>8.5000000000000006E-2</v>
      </c>
      <c r="AX17" s="378">
        <v>0</v>
      </c>
      <c r="AY17" s="377">
        <v>0.04</v>
      </c>
      <c r="AZ17" s="378">
        <v>0</v>
      </c>
      <c r="BA17" s="377">
        <v>0.13</v>
      </c>
      <c r="BB17" s="378">
        <v>0</v>
      </c>
      <c r="BC17" s="402" t="s">
        <v>1732</v>
      </c>
      <c r="BD17" s="403" t="s">
        <v>1732</v>
      </c>
      <c r="BE17" s="403" t="s">
        <v>1732</v>
      </c>
      <c r="BF17" s="403" t="s">
        <v>1732</v>
      </c>
      <c r="BG17" s="403" t="s">
        <v>1732</v>
      </c>
      <c r="BH17" s="403">
        <v>27.505000000000003</v>
      </c>
      <c r="BI17" s="403" t="s">
        <v>1732</v>
      </c>
      <c r="BJ17" s="402" t="s">
        <v>1732</v>
      </c>
      <c r="BK17" s="403" t="s">
        <v>1732</v>
      </c>
      <c r="BL17" s="403" t="s">
        <v>1732</v>
      </c>
      <c r="BM17" s="403" t="s">
        <v>1732</v>
      </c>
      <c r="BN17" s="403" t="s">
        <v>1732</v>
      </c>
      <c r="BO17" s="403">
        <v>7.45</v>
      </c>
      <c r="BP17" s="403" t="s">
        <v>1732</v>
      </c>
      <c r="BQ17" s="402" t="s">
        <v>1732</v>
      </c>
      <c r="BR17" s="403" t="s">
        <v>1732</v>
      </c>
      <c r="BS17" s="403" t="s">
        <v>1732</v>
      </c>
      <c r="BT17" s="403" t="s">
        <v>1732</v>
      </c>
      <c r="BU17" s="403" t="s">
        <v>1732</v>
      </c>
      <c r="BV17" s="403">
        <v>47.56</v>
      </c>
      <c r="BW17" s="403" t="s">
        <v>1732</v>
      </c>
      <c r="BX17" s="402" t="s">
        <v>1732</v>
      </c>
      <c r="BY17" s="403" t="s">
        <v>1732</v>
      </c>
      <c r="BZ17" s="403" t="s">
        <v>1732</v>
      </c>
      <c r="CA17" s="403" t="s">
        <v>1732</v>
      </c>
      <c r="CB17" s="403" t="s">
        <v>1732</v>
      </c>
      <c r="CC17" s="403">
        <v>1.7450000000000001</v>
      </c>
      <c r="CD17" s="403" t="s">
        <v>1732</v>
      </c>
      <c r="CE17" s="402" t="s">
        <v>1732</v>
      </c>
      <c r="CF17" s="403" t="s">
        <v>1732</v>
      </c>
      <c r="CG17" s="403" t="s">
        <v>1732</v>
      </c>
      <c r="CH17" s="403" t="s">
        <v>1732</v>
      </c>
      <c r="CI17" s="403" t="s">
        <v>1732</v>
      </c>
      <c r="CJ17" s="403">
        <v>0.57999999999999996</v>
      </c>
      <c r="CK17" s="403" t="s">
        <v>1732</v>
      </c>
      <c r="CL17" s="402" t="s">
        <v>1732</v>
      </c>
      <c r="CM17" s="403" t="s">
        <v>1732</v>
      </c>
      <c r="CN17" s="403" t="s">
        <v>1732</v>
      </c>
      <c r="CO17" s="403" t="s">
        <v>1732</v>
      </c>
      <c r="CP17" s="403" t="s">
        <v>1732</v>
      </c>
      <c r="CQ17" s="403">
        <v>2.91</v>
      </c>
      <c r="CR17" s="403" t="s">
        <v>1732</v>
      </c>
    </row>
    <row r="18" spans="1:96" ht="15.5" customHeight="1" x14ac:dyDescent="0.25">
      <c r="A18" s="7" t="s">
        <v>706</v>
      </c>
      <c r="B18" s="7" t="s">
        <v>676</v>
      </c>
      <c r="C18" s="7">
        <v>2020</v>
      </c>
      <c r="D18" s="7" t="s">
        <v>1777</v>
      </c>
      <c r="E18" s="7" t="s">
        <v>1773</v>
      </c>
      <c r="F18" s="378" t="s">
        <v>770</v>
      </c>
      <c r="G18" s="7" t="s">
        <v>770</v>
      </c>
      <c r="H18" s="336">
        <v>0</v>
      </c>
      <c r="I18" s="7">
        <v>0</v>
      </c>
      <c r="J18" s="7">
        <v>0</v>
      </c>
      <c r="K18" s="7">
        <v>0</v>
      </c>
      <c r="L18" s="7">
        <v>0</v>
      </c>
      <c r="M18" s="7">
        <v>0</v>
      </c>
      <c r="N18" s="7">
        <v>0</v>
      </c>
      <c r="O18" s="7">
        <v>0</v>
      </c>
      <c r="P18" s="7">
        <v>0</v>
      </c>
      <c r="Q18" s="7">
        <v>0</v>
      </c>
      <c r="R18" s="7">
        <v>0</v>
      </c>
      <c r="S18" s="7">
        <v>0</v>
      </c>
      <c r="T18" s="7">
        <v>0</v>
      </c>
      <c r="U18" s="7">
        <v>0</v>
      </c>
      <c r="V18" s="7">
        <v>0</v>
      </c>
      <c r="W18" s="7">
        <v>0</v>
      </c>
      <c r="X18" s="7">
        <v>0</v>
      </c>
      <c r="Y18" s="7">
        <v>1</v>
      </c>
      <c r="Z18" s="7">
        <v>0</v>
      </c>
      <c r="AA18" s="336">
        <v>1</v>
      </c>
      <c r="AB18" s="7">
        <v>1</v>
      </c>
      <c r="AC18" s="7">
        <v>1</v>
      </c>
      <c r="AD18" s="7">
        <v>1</v>
      </c>
      <c r="AE18" s="7">
        <v>0</v>
      </c>
      <c r="AF18" s="7">
        <v>1</v>
      </c>
      <c r="AG18" s="7">
        <v>1</v>
      </c>
      <c r="AH18" s="7">
        <v>1</v>
      </c>
      <c r="AI18" s="7">
        <v>1</v>
      </c>
      <c r="AJ18" s="7">
        <v>1</v>
      </c>
      <c r="AK18" s="7">
        <v>1</v>
      </c>
      <c r="AL18" s="7">
        <v>0</v>
      </c>
      <c r="AM18" s="7">
        <v>1</v>
      </c>
      <c r="AN18" s="7">
        <v>1</v>
      </c>
      <c r="AO18" s="7">
        <v>0</v>
      </c>
      <c r="AP18" s="7">
        <v>1</v>
      </c>
      <c r="AQ18" s="7">
        <v>1</v>
      </c>
      <c r="AR18" s="7">
        <v>1</v>
      </c>
      <c r="AS18" s="7">
        <v>1</v>
      </c>
      <c r="AT18" s="7">
        <v>1</v>
      </c>
      <c r="AU18" s="7">
        <v>1</v>
      </c>
      <c r="AV18" s="7">
        <v>1</v>
      </c>
      <c r="AW18" s="377">
        <v>0</v>
      </c>
      <c r="AX18" s="378">
        <v>5.5000000000000007E-2</v>
      </c>
      <c r="AY18" s="377">
        <v>0</v>
      </c>
      <c r="AZ18" s="378">
        <v>0.04</v>
      </c>
      <c r="BA18" s="377">
        <v>0</v>
      </c>
      <c r="BB18" s="378">
        <v>7.0000000000000007E-2</v>
      </c>
      <c r="BC18" s="402" t="s">
        <v>1732</v>
      </c>
      <c r="BD18" s="403" t="s">
        <v>1732</v>
      </c>
      <c r="BE18" s="403" t="s">
        <v>1732</v>
      </c>
      <c r="BF18" s="403">
        <v>2648.9</v>
      </c>
      <c r="BG18" s="403">
        <v>375.66500000000002</v>
      </c>
      <c r="BH18" s="403">
        <v>289.57499999999999</v>
      </c>
      <c r="BI18" s="403" t="s">
        <v>1732</v>
      </c>
      <c r="BJ18" s="402" t="s">
        <v>1732</v>
      </c>
      <c r="BK18" s="403" t="s">
        <v>1732</v>
      </c>
      <c r="BL18" s="403" t="s">
        <v>1732</v>
      </c>
      <c r="BM18" s="403">
        <v>965.8</v>
      </c>
      <c r="BN18" s="403">
        <v>76.599999999999994</v>
      </c>
      <c r="BO18" s="403">
        <v>38.880000000000003</v>
      </c>
      <c r="BP18" s="403" t="s">
        <v>1732</v>
      </c>
      <c r="BQ18" s="402" t="s">
        <v>1732</v>
      </c>
      <c r="BR18" s="403" t="s">
        <v>1732</v>
      </c>
      <c r="BS18" s="403" t="s">
        <v>1732</v>
      </c>
      <c r="BT18" s="403">
        <v>4332</v>
      </c>
      <c r="BU18" s="403">
        <v>674.73</v>
      </c>
      <c r="BV18" s="403">
        <v>540.27</v>
      </c>
      <c r="BW18" s="403" t="s">
        <v>1732</v>
      </c>
      <c r="BX18" s="402" t="s">
        <v>1732</v>
      </c>
      <c r="BY18" s="403" t="s">
        <v>1732</v>
      </c>
      <c r="BZ18" s="403" t="s">
        <v>1732</v>
      </c>
      <c r="CA18" s="403">
        <v>5.45</v>
      </c>
      <c r="CB18" s="403">
        <v>2.0699999999999998</v>
      </c>
      <c r="CC18" s="403">
        <v>8.3249999999999993</v>
      </c>
      <c r="CD18" s="403" t="s">
        <v>1732</v>
      </c>
      <c r="CE18" s="402" t="s">
        <v>1732</v>
      </c>
      <c r="CF18" s="403" t="s">
        <v>1732</v>
      </c>
      <c r="CG18" s="403" t="s">
        <v>1732</v>
      </c>
      <c r="CH18" s="403">
        <v>2.97</v>
      </c>
      <c r="CI18" s="404">
        <v>0.24</v>
      </c>
      <c r="CJ18" s="403">
        <v>0.79</v>
      </c>
      <c r="CK18" s="403" t="s">
        <v>1732</v>
      </c>
      <c r="CL18" s="402" t="s">
        <v>1732</v>
      </c>
      <c r="CM18" s="403" t="s">
        <v>1732</v>
      </c>
      <c r="CN18" s="403" t="s">
        <v>1732</v>
      </c>
      <c r="CO18" s="403">
        <v>7.93</v>
      </c>
      <c r="CP18" s="403">
        <v>3.9</v>
      </c>
      <c r="CQ18" s="403">
        <v>15.86</v>
      </c>
      <c r="CR18" s="403" t="s">
        <v>1732</v>
      </c>
    </row>
    <row r="19" spans="1:96" ht="15.5" customHeight="1" x14ac:dyDescent="0.25">
      <c r="A19" s="7" t="s">
        <v>707</v>
      </c>
      <c r="B19" s="7" t="s">
        <v>677</v>
      </c>
      <c r="C19" s="7">
        <v>2020</v>
      </c>
      <c r="D19" s="7" t="s">
        <v>1777</v>
      </c>
      <c r="E19" s="7" t="s">
        <v>1773</v>
      </c>
      <c r="F19" s="378" t="s">
        <v>770</v>
      </c>
      <c r="G19" s="7" t="s">
        <v>770</v>
      </c>
      <c r="H19" s="336">
        <v>1</v>
      </c>
      <c r="I19" s="7">
        <v>1</v>
      </c>
      <c r="J19" s="7">
        <v>1</v>
      </c>
      <c r="K19" s="7">
        <v>1</v>
      </c>
      <c r="L19" s="7">
        <v>1</v>
      </c>
      <c r="M19" s="7">
        <v>1</v>
      </c>
      <c r="N19" s="7">
        <v>1</v>
      </c>
      <c r="O19" s="7">
        <v>1</v>
      </c>
      <c r="P19" s="7">
        <v>1</v>
      </c>
      <c r="Q19" s="7">
        <v>0</v>
      </c>
      <c r="R19" s="7">
        <v>1</v>
      </c>
      <c r="S19" s="7">
        <v>1</v>
      </c>
      <c r="T19" s="7">
        <v>1</v>
      </c>
      <c r="U19" s="7">
        <v>1</v>
      </c>
      <c r="V19" s="7">
        <v>1</v>
      </c>
      <c r="W19" s="7">
        <v>0</v>
      </c>
      <c r="X19" s="7">
        <v>0</v>
      </c>
      <c r="Y19" s="7">
        <v>1</v>
      </c>
      <c r="Z19" s="7">
        <v>0</v>
      </c>
      <c r="AA19" s="336">
        <v>1</v>
      </c>
      <c r="AB19" s="7">
        <v>1</v>
      </c>
      <c r="AC19" s="7">
        <v>1</v>
      </c>
      <c r="AD19" s="7">
        <v>0</v>
      </c>
      <c r="AE19" s="7">
        <v>1</v>
      </c>
      <c r="AF19" s="7">
        <v>1</v>
      </c>
      <c r="AG19" s="7">
        <v>1</v>
      </c>
      <c r="AH19" s="7">
        <v>1</v>
      </c>
      <c r="AI19" s="7">
        <v>1</v>
      </c>
      <c r="AJ19" s="7">
        <v>1</v>
      </c>
      <c r="AK19" s="7">
        <v>1</v>
      </c>
      <c r="AL19" s="7">
        <v>0</v>
      </c>
      <c r="AM19" s="7">
        <v>1</v>
      </c>
      <c r="AN19" s="7">
        <v>1</v>
      </c>
      <c r="AO19" s="7">
        <v>0</v>
      </c>
      <c r="AP19" s="7">
        <v>1</v>
      </c>
      <c r="AQ19" s="7">
        <v>1</v>
      </c>
      <c r="AR19" s="7">
        <v>1</v>
      </c>
      <c r="AS19" s="7">
        <v>1</v>
      </c>
      <c r="AT19" s="7">
        <v>1</v>
      </c>
      <c r="AU19" s="7">
        <v>1</v>
      </c>
      <c r="AV19" s="7">
        <v>1</v>
      </c>
      <c r="AW19" s="377">
        <v>0</v>
      </c>
      <c r="AX19" s="378">
        <v>5.5E-2</v>
      </c>
      <c r="AY19" s="377">
        <v>0</v>
      </c>
      <c r="AZ19" s="378">
        <v>0.03</v>
      </c>
      <c r="BA19" s="377">
        <v>0</v>
      </c>
      <c r="BB19" s="378">
        <v>0.08</v>
      </c>
      <c r="BC19" s="402" t="s">
        <v>1732</v>
      </c>
      <c r="BD19" s="403">
        <v>140.6</v>
      </c>
      <c r="BE19" s="403" t="s">
        <v>1732</v>
      </c>
      <c r="BF19" s="403" t="s">
        <v>1732</v>
      </c>
      <c r="BG19" s="403" t="s">
        <v>1732</v>
      </c>
      <c r="BH19" s="403" t="s">
        <v>1732</v>
      </c>
      <c r="BI19" s="403" t="s">
        <v>1732</v>
      </c>
      <c r="BJ19" s="402" t="s">
        <v>1732</v>
      </c>
      <c r="BK19" s="403">
        <v>120</v>
      </c>
      <c r="BL19" s="403" t="s">
        <v>1732</v>
      </c>
      <c r="BM19" s="403" t="s">
        <v>1732</v>
      </c>
      <c r="BN19" s="403" t="s">
        <v>1732</v>
      </c>
      <c r="BO19" s="403" t="s">
        <v>1732</v>
      </c>
      <c r="BP19" s="403" t="s">
        <v>1732</v>
      </c>
      <c r="BQ19" s="402" t="s">
        <v>1732</v>
      </c>
      <c r="BR19" s="403">
        <v>161.19999999999999</v>
      </c>
      <c r="BS19" s="403" t="s">
        <v>1732</v>
      </c>
      <c r="BT19" s="403" t="s">
        <v>1732</v>
      </c>
      <c r="BU19" s="403" t="s">
        <v>1732</v>
      </c>
      <c r="BV19" s="403" t="s">
        <v>1732</v>
      </c>
      <c r="BW19" s="403" t="s">
        <v>1732</v>
      </c>
      <c r="BX19" s="402">
        <v>15400</v>
      </c>
      <c r="BY19" s="403" t="s">
        <v>1732</v>
      </c>
      <c r="BZ19" s="403" t="s">
        <v>1732</v>
      </c>
      <c r="CA19" s="403" t="s">
        <v>1732</v>
      </c>
      <c r="CB19" s="403" t="s">
        <v>1732</v>
      </c>
      <c r="CC19" s="403" t="s">
        <v>1732</v>
      </c>
      <c r="CD19" s="403" t="s">
        <v>1732</v>
      </c>
      <c r="CE19" s="402">
        <v>7800</v>
      </c>
      <c r="CF19" s="403" t="s">
        <v>1732</v>
      </c>
      <c r="CG19" s="403" t="s">
        <v>1732</v>
      </c>
      <c r="CH19" s="403" t="s">
        <v>1732</v>
      </c>
      <c r="CI19" s="403" t="s">
        <v>1732</v>
      </c>
      <c r="CJ19" s="403" t="s">
        <v>1732</v>
      </c>
      <c r="CK19" s="403" t="s">
        <v>1732</v>
      </c>
      <c r="CL19" s="402">
        <v>23000</v>
      </c>
      <c r="CM19" s="403" t="s">
        <v>1732</v>
      </c>
      <c r="CN19" s="403" t="s">
        <v>1732</v>
      </c>
      <c r="CO19" s="403" t="s">
        <v>1732</v>
      </c>
      <c r="CP19" s="403" t="s">
        <v>1732</v>
      </c>
      <c r="CQ19" s="403" t="s">
        <v>1732</v>
      </c>
      <c r="CR19" s="403" t="s">
        <v>1732</v>
      </c>
    </row>
    <row r="20" spans="1:96" ht="15.5" customHeight="1" x14ac:dyDescent="0.25">
      <c r="A20" s="7" t="s">
        <v>708</v>
      </c>
      <c r="B20" s="7" t="s">
        <v>683</v>
      </c>
      <c r="C20" s="7">
        <v>2020</v>
      </c>
      <c r="D20" s="7" t="s">
        <v>1777</v>
      </c>
      <c r="E20" s="7" t="s">
        <v>1773</v>
      </c>
      <c r="F20" s="378" t="s">
        <v>770</v>
      </c>
      <c r="G20" s="7" t="s">
        <v>770</v>
      </c>
      <c r="H20" s="336">
        <v>1</v>
      </c>
      <c r="I20" s="7">
        <v>1</v>
      </c>
      <c r="J20" s="7">
        <v>1</v>
      </c>
      <c r="K20" s="7">
        <v>1</v>
      </c>
      <c r="L20" s="7">
        <v>1</v>
      </c>
      <c r="M20" s="7">
        <v>1</v>
      </c>
      <c r="N20" s="7">
        <v>1</v>
      </c>
      <c r="O20" s="7">
        <v>1</v>
      </c>
      <c r="P20" s="7">
        <v>0</v>
      </c>
      <c r="Q20" s="7">
        <v>0</v>
      </c>
      <c r="R20" s="7">
        <v>0</v>
      </c>
      <c r="S20" s="7">
        <v>0</v>
      </c>
      <c r="T20" s="7">
        <v>0</v>
      </c>
      <c r="U20" s="7">
        <v>1</v>
      </c>
      <c r="V20" s="7">
        <v>1</v>
      </c>
      <c r="W20" s="7">
        <v>0</v>
      </c>
      <c r="X20" s="7">
        <v>0</v>
      </c>
      <c r="Y20" s="7">
        <v>1</v>
      </c>
      <c r="Z20" s="7">
        <v>0</v>
      </c>
      <c r="AA20" s="336">
        <v>1</v>
      </c>
      <c r="AB20" s="7">
        <v>1</v>
      </c>
      <c r="AC20" s="7">
        <v>1</v>
      </c>
      <c r="AD20" s="7">
        <v>1</v>
      </c>
      <c r="AE20" s="7">
        <v>1</v>
      </c>
      <c r="AF20" s="7">
        <v>1</v>
      </c>
      <c r="AG20" s="7">
        <v>1</v>
      </c>
      <c r="AH20" s="7">
        <v>1</v>
      </c>
      <c r="AI20" s="7">
        <v>1</v>
      </c>
      <c r="AJ20" s="7">
        <v>1</v>
      </c>
      <c r="AK20" s="7">
        <v>1</v>
      </c>
      <c r="AL20" s="7">
        <v>1</v>
      </c>
      <c r="AM20" s="7">
        <v>1</v>
      </c>
      <c r="AN20" s="7">
        <v>1</v>
      </c>
      <c r="AO20" s="7">
        <v>1</v>
      </c>
      <c r="AP20" s="7">
        <v>1</v>
      </c>
      <c r="AQ20" s="7">
        <v>1</v>
      </c>
      <c r="AR20" s="7">
        <v>1</v>
      </c>
      <c r="AS20" s="7">
        <v>1</v>
      </c>
      <c r="AT20" s="7">
        <v>1</v>
      </c>
      <c r="AU20" s="7">
        <v>1</v>
      </c>
      <c r="AV20" s="7">
        <v>1</v>
      </c>
      <c r="AW20" s="377">
        <v>0.04</v>
      </c>
      <c r="AX20" s="378">
        <v>0</v>
      </c>
      <c r="AY20" s="377">
        <v>0.03</v>
      </c>
      <c r="AZ20" s="378">
        <v>0</v>
      </c>
      <c r="BA20" s="377">
        <v>0.05</v>
      </c>
      <c r="BB20" s="378">
        <v>0</v>
      </c>
      <c r="BC20" s="402">
        <v>471500</v>
      </c>
      <c r="BD20" s="403" t="s">
        <v>1732</v>
      </c>
      <c r="BE20" s="403" t="s">
        <v>1732</v>
      </c>
      <c r="BF20" s="403" t="s">
        <v>1732</v>
      </c>
      <c r="BG20" s="403" t="s">
        <v>1732</v>
      </c>
      <c r="BH20" s="403" t="s">
        <v>1732</v>
      </c>
      <c r="BI20" s="403" t="s">
        <v>1732</v>
      </c>
      <c r="BJ20" s="402">
        <v>200000</v>
      </c>
      <c r="BK20" s="403" t="s">
        <v>1732</v>
      </c>
      <c r="BL20" s="403" t="s">
        <v>1732</v>
      </c>
      <c r="BM20" s="403" t="s">
        <v>1732</v>
      </c>
      <c r="BN20" s="403" t="s">
        <v>1732</v>
      </c>
      <c r="BO20" s="403" t="s">
        <v>1732</v>
      </c>
      <c r="BP20" s="403" t="s">
        <v>1732</v>
      </c>
      <c r="BQ20" s="402">
        <v>743000</v>
      </c>
      <c r="BR20" s="403" t="s">
        <v>1732</v>
      </c>
      <c r="BS20" s="403" t="s">
        <v>1732</v>
      </c>
      <c r="BT20" s="403" t="s">
        <v>1732</v>
      </c>
      <c r="BU20" s="403" t="s">
        <v>1732</v>
      </c>
      <c r="BV20" s="403" t="s">
        <v>1732</v>
      </c>
      <c r="BW20" s="403" t="s">
        <v>1732</v>
      </c>
      <c r="BX20" s="402" t="s">
        <v>1732</v>
      </c>
      <c r="BY20" s="403" t="s">
        <v>1732</v>
      </c>
      <c r="BZ20" s="403" t="s">
        <v>1732</v>
      </c>
      <c r="CA20" s="403" t="s">
        <v>1732</v>
      </c>
      <c r="CB20" s="403" t="s">
        <v>1732</v>
      </c>
      <c r="CC20" s="403" t="s">
        <v>1732</v>
      </c>
      <c r="CD20" s="403" t="s">
        <v>1732</v>
      </c>
      <c r="CE20" s="402" t="s">
        <v>1732</v>
      </c>
      <c r="CF20" s="403" t="s">
        <v>1732</v>
      </c>
      <c r="CG20" s="403" t="s">
        <v>1732</v>
      </c>
      <c r="CH20" s="403" t="s">
        <v>1732</v>
      </c>
      <c r="CI20" s="403" t="s">
        <v>1732</v>
      </c>
      <c r="CJ20" s="403" t="s">
        <v>1732</v>
      </c>
      <c r="CK20" s="403" t="s">
        <v>1732</v>
      </c>
      <c r="CL20" s="402" t="s">
        <v>1732</v>
      </c>
      <c r="CM20" s="403" t="s">
        <v>1732</v>
      </c>
      <c r="CN20" s="403" t="s">
        <v>1732</v>
      </c>
      <c r="CO20" s="403" t="s">
        <v>1732</v>
      </c>
      <c r="CP20" s="403" t="s">
        <v>1732</v>
      </c>
      <c r="CQ20" s="403" t="s">
        <v>1732</v>
      </c>
      <c r="CR20" s="403" t="s">
        <v>1732</v>
      </c>
    </row>
    <row r="21" spans="1:96" ht="15.5" customHeight="1" x14ac:dyDescent="0.25">
      <c r="A21" s="7" t="s">
        <v>709</v>
      </c>
      <c r="B21" s="7" t="s">
        <v>684</v>
      </c>
      <c r="C21" s="7">
        <v>2020</v>
      </c>
      <c r="D21" s="7" t="s">
        <v>1777</v>
      </c>
      <c r="E21" s="7" t="s">
        <v>1773</v>
      </c>
      <c r="F21" s="378" t="s">
        <v>770</v>
      </c>
      <c r="G21" s="7" t="s">
        <v>770</v>
      </c>
      <c r="H21" s="336">
        <v>0</v>
      </c>
      <c r="I21" s="7">
        <v>0</v>
      </c>
      <c r="J21" s="7">
        <v>0</v>
      </c>
      <c r="K21" s="7">
        <v>1</v>
      </c>
      <c r="L21" s="7">
        <v>1</v>
      </c>
      <c r="M21" s="7">
        <v>1</v>
      </c>
      <c r="N21" s="7">
        <v>0</v>
      </c>
      <c r="O21" s="7">
        <v>0</v>
      </c>
      <c r="P21" s="7">
        <v>0</v>
      </c>
      <c r="Q21" s="7">
        <v>0</v>
      </c>
      <c r="R21" s="7">
        <v>0</v>
      </c>
      <c r="S21" s="7">
        <v>0</v>
      </c>
      <c r="T21" s="7">
        <v>0</v>
      </c>
      <c r="U21" s="7">
        <v>0</v>
      </c>
      <c r="V21" s="7">
        <v>0</v>
      </c>
      <c r="W21" s="7">
        <v>0</v>
      </c>
      <c r="X21" s="7">
        <v>0</v>
      </c>
      <c r="Y21" s="7">
        <v>1</v>
      </c>
      <c r="Z21" s="7">
        <v>0</v>
      </c>
      <c r="AA21" s="336">
        <v>1</v>
      </c>
      <c r="AB21" s="7">
        <v>1</v>
      </c>
      <c r="AC21" s="7">
        <v>1</v>
      </c>
      <c r="AD21" s="7">
        <v>1</v>
      </c>
      <c r="AE21" s="7">
        <v>1</v>
      </c>
      <c r="AF21" s="7">
        <v>1</v>
      </c>
      <c r="AG21" s="7">
        <v>1</v>
      </c>
      <c r="AH21" s="7">
        <v>1</v>
      </c>
      <c r="AI21" s="7">
        <v>1</v>
      </c>
      <c r="AJ21" s="7">
        <v>1</v>
      </c>
      <c r="AK21" s="7">
        <v>1</v>
      </c>
      <c r="AL21" s="7">
        <v>1</v>
      </c>
      <c r="AM21" s="7">
        <v>1</v>
      </c>
      <c r="AN21" s="7">
        <v>1</v>
      </c>
      <c r="AO21" s="7">
        <v>1</v>
      </c>
      <c r="AP21" s="7">
        <v>1</v>
      </c>
      <c r="AQ21" s="7">
        <v>1</v>
      </c>
      <c r="AR21" s="7">
        <v>1</v>
      </c>
      <c r="AS21" s="7">
        <v>1</v>
      </c>
      <c r="AT21" s="7">
        <v>1</v>
      </c>
      <c r="AU21" s="7">
        <v>1</v>
      </c>
      <c r="AV21" s="7">
        <v>1</v>
      </c>
      <c r="AW21" s="377">
        <v>5.5E-2</v>
      </c>
      <c r="AX21" s="378">
        <v>0</v>
      </c>
      <c r="AY21" s="377">
        <v>0.03</v>
      </c>
      <c r="AZ21" s="378">
        <v>0</v>
      </c>
      <c r="BA21" s="377">
        <v>0.08</v>
      </c>
      <c r="BB21" s="378">
        <v>0</v>
      </c>
      <c r="BC21" s="402">
        <v>220000</v>
      </c>
      <c r="BD21" s="403" t="s">
        <v>1732</v>
      </c>
      <c r="BE21" s="403" t="s">
        <v>1732</v>
      </c>
      <c r="BF21" s="403" t="s">
        <v>1732</v>
      </c>
      <c r="BG21" s="403" t="s">
        <v>1732</v>
      </c>
      <c r="BH21" s="403" t="s">
        <v>1732</v>
      </c>
      <c r="BI21" s="403" t="s">
        <v>1732</v>
      </c>
      <c r="BJ21" s="402">
        <v>200000</v>
      </c>
      <c r="BK21" s="403" t="s">
        <v>1732</v>
      </c>
      <c r="BL21" s="403" t="s">
        <v>1732</v>
      </c>
      <c r="BM21" s="403" t="s">
        <v>1732</v>
      </c>
      <c r="BN21" s="403" t="s">
        <v>1732</v>
      </c>
      <c r="BO21" s="403" t="s">
        <v>1732</v>
      </c>
      <c r="BP21" s="403" t="s">
        <v>1732</v>
      </c>
      <c r="BQ21" s="402">
        <v>240000</v>
      </c>
      <c r="BR21" s="403" t="s">
        <v>1732</v>
      </c>
      <c r="BS21" s="403" t="s">
        <v>1732</v>
      </c>
      <c r="BT21" s="403" t="s">
        <v>1732</v>
      </c>
      <c r="BU21" s="403" t="s">
        <v>1732</v>
      </c>
      <c r="BV21" s="403" t="s">
        <v>1732</v>
      </c>
      <c r="BW21" s="403" t="s">
        <v>1732</v>
      </c>
      <c r="BX21" s="402" t="s">
        <v>1732</v>
      </c>
      <c r="BY21" s="403" t="s">
        <v>1732</v>
      </c>
      <c r="BZ21" s="403" t="s">
        <v>1732</v>
      </c>
      <c r="CA21" s="403" t="s">
        <v>1732</v>
      </c>
      <c r="CB21" s="403" t="s">
        <v>1732</v>
      </c>
      <c r="CC21" s="403" t="s">
        <v>1732</v>
      </c>
      <c r="CD21" s="403" t="s">
        <v>1732</v>
      </c>
      <c r="CE21" s="402" t="s">
        <v>1732</v>
      </c>
      <c r="CF21" s="403" t="s">
        <v>1732</v>
      </c>
      <c r="CG21" s="403" t="s">
        <v>1732</v>
      </c>
      <c r="CH21" s="403" t="s">
        <v>1732</v>
      </c>
      <c r="CI21" s="403" t="s">
        <v>1732</v>
      </c>
      <c r="CJ21" s="403" t="s">
        <v>1732</v>
      </c>
      <c r="CK21" s="403" t="s">
        <v>1732</v>
      </c>
      <c r="CL21" s="402" t="s">
        <v>1732</v>
      </c>
      <c r="CM21" s="403" t="s">
        <v>1732</v>
      </c>
      <c r="CN21" s="403" t="s">
        <v>1732</v>
      </c>
      <c r="CO21" s="403" t="s">
        <v>1732</v>
      </c>
      <c r="CP21" s="403" t="s">
        <v>1732</v>
      </c>
      <c r="CQ21" s="403" t="s">
        <v>1732</v>
      </c>
      <c r="CR21" s="403" t="s">
        <v>1732</v>
      </c>
    </row>
    <row r="22" spans="1:96" ht="15.5" customHeight="1" x14ac:dyDescent="0.25">
      <c r="A22" s="7" t="s">
        <v>710</v>
      </c>
      <c r="B22" s="7" t="s">
        <v>685</v>
      </c>
      <c r="C22" s="7">
        <v>2020</v>
      </c>
      <c r="D22" s="7" t="s">
        <v>1777</v>
      </c>
      <c r="E22" s="7" t="s">
        <v>1773</v>
      </c>
      <c r="F22" s="378" t="s">
        <v>770</v>
      </c>
      <c r="G22" s="7" t="s">
        <v>770</v>
      </c>
      <c r="H22" s="336">
        <v>1</v>
      </c>
      <c r="I22" s="7">
        <v>1</v>
      </c>
      <c r="J22" s="7">
        <v>1</v>
      </c>
      <c r="K22" s="7">
        <v>1</v>
      </c>
      <c r="L22" s="7">
        <v>1</v>
      </c>
      <c r="M22" s="7">
        <v>1</v>
      </c>
      <c r="N22" s="7">
        <v>1</v>
      </c>
      <c r="O22" s="7">
        <v>1</v>
      </c>
      <c r="P22" s="7">
        <v>0</v>
      </c>
      <c r="Q22" s="7">
        <v>0</v>
      </c>
      <c r="R22" s="7">
        <v>0</v>
      </c>
      <c r="S22" s="7">
        <v>0</v>
      </c>
      <c r="T22" s="7">
        <v>0</v>
      </c>
      <c r="U22" s="7">
        <v>1</v>
      </c>
      <c r="V22" s="7">
        <v>1</v>
      </c>
      <c r="W22" s="7">
        <v>0</v>
      </c>
      <c r="X22" s="7">
        <v>0</v>
      </c>
      <c r="Y22" s="7">
        <v>1</v>
      </c>
      <c r="Z22" s="7">
        <v>0</v>
      </c>
      <c r="AA22" s="336">
        <v>1</v>
      </c>
      <c r="AB22" s="7">
        <v>1</v>
      </c>
      <c r="AC22" s="7">
        <v>1</v>
      </c>
      <c r="AD22" s="7">
        <v>1</v>
      </c>
      <c r="AE22" s="7">
        <v>1</v>
      </c>
      <c r="AF22" s="7">
        <v>1</v>
      </c>
      <c r="AG22" s="7">
        <v>1</v>
      </c>
      <c r="AH22" s="7">
        <v>1</v>
      </c>
      <c r="AI22" s="7">
        <v>1</v>
      </c>
      <c r="AJ22" s="7">
        <v>1</v>
      </c>
      <c r="AK22" s="7">
        <v>1</v>
      </c>
      <c r="AL22" s="7">
        <v>1</v>
      </c>
      <c r="AM22" s="7">
        <v>1</v>
      </c>
      <c r="AN22" s="7">
        <v>1</v>
      </c>
      <c r="AO22" s="7">
        <v>1</v>
      </c>
      <c r="AP22" s="7">
        <v>1</v>
      </c>
      <c r="AQ22" s="7">
        <v>1</v>
      </c>
      <c r="AR22" s="7">
        <v>1</v>
      </c>
      <c r="AS22" s="7">
        <v>1</v>
      </c>
      <c r="AT22" s="7">
        <v>1</v>
      </c>
      <c r="AU22" s="7">
        <v>1</v>
      </c>
      <c r="AV22" s="7">
        <v>1</v>
      </c>
      <c r="AW22" s="377">
        <v>0.04</v>
      </c>
      <c r="AX22" s="378">
        <v>0</v>
      </c>
      <c r="AY22" s="377">
        <v>0.03</v>
      </c>
      <c r="AZ22" s="378">
        <v>0</v>
      </c>
      <c r="BA22" s="377">
        <v>0.05</v>
      </c>
      <c r="BB22" s="378">
        <v>0</v>
      </c>
      <c r="BC22" s="402">
        <v>440000</v>
      </c>
      <c r="BD22" s="403" t="s">
        <v>1732</v>
      </c>
      <c r="BE22" s="403" t="s">
        <v>1732</v>
      </c>
      <c r="BF22" s="403" t="s">
        <v>1732</v>
      </c>
      <c r="BG22" s="403" t="s">
        <v>1732</v>
      </c>
      <c r="BH22" s="403" t="s">
        <v>1732</v>
      </c>
      <c r="BI22" s="403" t="s">
        <v>1732</v>
      </c>
      <c r="BJ22" s="402">
        <v>420000</v>
      </c>
      <c r="BK22" s="403" t="s">
        <v>1732</v>
      </c>
      <c r="BL22" s="403" t="s">
        <v>1732</v>
      </c>
      <c r="BM22" s="403" t="s">
        <v>1732</v>
      </c>
      <c r="BN22" s="403" t="s">
        <v>1732</v>
      </c>
      <c r="BO22" s="403" t="s">
        <v>1732</v>
      </c>
      <c r="BP22" s="403" t="s">
        <v>1732</v>
      </c>
      <c r="BQ22" s="402">
        <v>460000</v>
      </c>
      <c r="BR22" s="403" t="s">
        <v>1732</v>
      </c>
      <c r="BS22" s="403" t="s">
        <v>1732</v>
      </c>
      <c r="BT22" s="403" t="s">
        <v>1732</v>
      </c>
      <c r="BU22" s="403" t="s">
        <v>1732</v>
      </c>
      <c r="BV22" s="403" t="s">
        <v>1732</v>
      </c>
      <c r="BW22" s="403" t="s">
        <v>1732</v>
      </c>
      <c r="BX22" s="402" t="s">
        <v>1732</v>
      </c>
      <c r="BY22" s="403" t="s">
        <v>1732</v>
      </c>
      <c r="BZ22" s="403" t="s">
        <v>1732</v>
      </c>
      <c r="CA22" s="403" t="s">
        <v>1732</v>
      </c>
      <c r="CB22" s="403" t="s">
        <v>1732</v>
      </c>
      <c r="CC22" s="403" t="s">
        <v>1732</v>
      </c>
      <c r="CD22" s="403" t="s">
        <v>1732</v>
      </c>
      <c r="CE22" s="402" t="s">
        <v>1732</v>
      </c>
      <c r="CF22" s="403" t="s">
        <v>1732</v>
      </c>
      <c r="CG22" s="403" t="s">
        <v>1732</v>
      </c>
      <c r="CH22" s="403" t="s">
        <v>1732</v>
      </c>
      <c r="CI22" s="403" t="s">
        <v>1732</v>
      </c>
      <c r="CJ22" s="403" t="s">
        <v>1732</v>
      </c>
      <c r="CK22" s="403" t="s">
        <v>1732</v>
      </c>
      <c r="CL22" s="402" t="s">
        <v>1732</v>
      </c>
      <c r="CM22" s="403" t="s">
        <v>1732</v>
      </c>
      <c r="CN22" s="403" t="s">
        <v>1732</v>
      </c>
      <c r="CO22" s="403" t="s">
        <v>1732</v>
      </c>
      <c r="CP22" s="403" t="s">
        <v>1732</v>
      </c>
      <c r="CQ22" s="403" t="s">
        <v>1732</v>
      </c>
      <c r="CR22" s="403" t="s">
        <v>1732</v>
      </c>
    </row>
    <row r="23" spans="1:96" ht="15.5" customHeight="1" x14ac:dyDescent="0.25">
      <c r="A23" s="7" t="s">
        <v>711</v>
      </c>
      <c r="B23" s="7" t="s">
        <v>686</v>
      </c>
      <c r="C23" s="7">
        <v>2020</v>
      </c>
      <c r="D23" s="7" t="s">
        <v>1777</v>
      </c>
      <c r="E23" s="7" t="s">
        <v>1773</v>
      </c>
      <c r="F23" s="378" t="s">
        <v>770</v>
      </c>
      <c r="G23" s="7" t="s">
        <v>770</v>
      </c>
      <c r="H23" s="336">
        <v>1</v>
      </c>
      <c r="I23" s="7">
        <v>0</v>
      </c>
      <c r="J23" s="7">
        <v>1</v>
      </c>
      <c r="K23" s="7">
        <v>1</v>
      </c>
      <c r="L23" s="7">
        <v>0</v>
      </c>
      <c r="M23" s="7">
        <v>1</v>
      </c>
      <c r="N23" s="7">
        <v>1</v>
      </c>
      <c r="O23" s="7">
        <v>1</v>
      </c>
      <c r="P23" s="7">
        <v>0</v>
      </c>
      <c r="Q23" s="7">
        <v>0</v>
      </c>
      <c r="R23" s="7">
        <v>0</v>
      </c>
      <c r="S23" s="7">
        <v>0</v>
      </c>
      <c r="T23" s="7">
        <v>0</v>
      </c>
      <c r="U23" s="7">
        <v>1</v>
      </c>
      <c r="V23" s="7">
        <v>1</v>
      </c>
      <c r="W23" s="7">
        <v>0</v>
      </c>
      <c r="X23" s="7">
        <v>0</v>
      </c>
      <c r="Y23" s="7">
        <v>1</v>
      </c>
      <c r="Z23" s="7">
        <v>0</v>
      </c>
      <c r="AA23" s="336">
        <v>1</v>
      </c>
      <c r="AB23" s="7">
        <v>1</v>
      </c>
      <c r="AC23" s="7">
        <v>1</v>
      </c>
      <c r="AD23" s="7">
        <v>1</v>
      </c>
      <c r="AE23" s="7">
        <v>1</v>
      </c>
      <c r="AF23" s="7">
        <v>1</v>
      </c>
      <c r="AG23" s="7">
        <v>1</v>
      </c>
      <c r="AH23" s="7">
        <v>1</v>
      </c>
      <c r="AI23" s="7">
        <v>1</v>
      </c>
      <c r="AJ23" s="7">
        <v>1</v>
      </c>
      <c r="AK23" s="7">
        <v>1</v>
      </c>
      <c r="AL23" s="7">
        <v>1</v>
      </c>
      <c r="AM23" s="7">
        <v>1</v>
      </c>
      <c r="AN23" s="7">
        <v>1</v>
      </c>
      <c r="AO23" s="7">
        <v>1</v>
      </c>
      <c r="AP23" s="7">
        <v>1</v>
      </c>
      <c r="AQ23" s="7">
        <v>1</v>
      </c>
      <c r="AR23" s="7">
        <v>1</v>
      </c>
      <c r="AS23" s="7">
        <v>1</v>
      </c>
      <c r="AT23" s="7">
        <v>1</v>
      </c>
      <c r="AU23" s="7">
        <v>1</v>
      </c>
      <c r="AV23" s="7">
        <v>1</v>
      </c>
      <c r="AW23" s="377">
        <v>5.5E-2</v>
      </c>
      <c r="AX23" s="378">
        <v>0</v>
      </c>
      <c r="AY23" s="377">
        <v>0.03</v>
      </c>
      <c r="AZ23" s="378">
        <v>0</v>
      </c>
      <c r="BA23" s="377">
        <v>0.08</v>
      </c>
      <c r="BB23" s="378">
        <v>0</v>
      </c>
      <c r="BC23" s="402" t="s">
        <v>1732</v>
      </c>
      <c r="BD23" s="403" t="s">
        <v>1732</v>
      </c>
      <c r="BE23" s="403" t="s">
        <v>1732</v>
      </c>
      <c r="BF23" s="403">
        <v>447.3</v>
      </c>
      <c r="BG23" s="403">
        <v>136.94999999999999</v>
      </c>
      <c r="BH23" s="403">
        <v>53.984999999999999</v>
      </c>
      <c r="BI23" s="403" t="s">
        <v>1732</v>
      </c>
      <c r="BJ23" s="402" t="s">
        <v>1732</v>
      </c>
      <c r="BK23" s="403" t="s">
        <v>1732</v>
      </c>
      <c r="BL23" s="403" t="s">
        <v>1732</v>
      </c>
      <c r="BM23" s="403">
        <v>259.60000000000002</v>
      </c>
      <c r="BN23" s="403">
        <v>21.8</v>
      </c>
      <c r="BO23" s="403">
        <v>4.4400000000000004</v>
      </c>
      <c r="BP23" s="403" t="s">
        <v>1732</v>
      </c>
      <c r="BQ23" s="402" t="s">
        <v>1732</v>
      </c>
      <c r="BR23" s="403" t="s">
        <v>1732</v>
      </c>
      <c r="BS23" s="403" t="s">
        <v>1732</v>
      </c>
      <c r="BT23" s="403">
        <v>635</v>
      </c>
      <c r="BU23" s="403">
        <v>252.1</v>
      </c>
      <c r="BV23" s="403">
        <v>103.53</v>
      </c>
      <c r="BW23" s="403" t="s">
        <v>1732</v>
      </c>
      <c r="BX23" s="402">
        <v>19750</v>
      </c>
      <c r="BY23" s="403" t="s">
        <v>1732</v>
      </c>
      <c r="BZ23" s="403" t="s">
        <v>1732</v>
      </c>
      <c r="CA23" s="403" t="s">
        <v>1732</v>
      </c>
      <c r="CB23" s="403" t="s">
        <v>1732</v>
      </c>
      <c r="CC23" s="403" t="s">
        <v>1732</v>
      </c>
      <c r="CD23" s="403" t="s">
        <v>1732</v>
      </c>
      <c r="CE23" s="402">
        <v>15800</v>
      </c>
      <c r="CF23" s="403" t="s">
        <v>1732</v>
      </c>
      <c r="CG23" s="403" t="s">
        <v>1732</v>
      </c>
      <c r="CH23" s="403" t="s">
        <v>1732</v>
      </c>
      <c r="CI23" s="403" t="s">
        <v>1732</v>
      </c>
      <c r="CJ23" s="403" t="s">
        <v>1732</v>
      </c>
      <c r="CK23" s="403" t="s">
        <v>1732</v>
      </c>
      <c r="CL23" s="402">
        <v>23700</v>
      </c>
      <c r="CM23" s="403" t="s">
        <v>1732</v>
      </c>
      <c r="CN23" s="403" t="s">
        <v>1732</v>
      </c>
      <c r="CO23" s="403" t="s">
        <v>1732</v>
      </c>
      <c r="CP23" s="403" t="s">
        <v>1732</v>
      </c>
      <c r="CQ23" s="403" t="s">
        <v>1732</v>
      </c>
      <c r="CR23" s="403" t="s">
        <v>1732</v>
      </c>
    </row>
    <row r="24" spans="1:96" ht="15.5" customHeight="1" x14ac:dyDescent="0.25">
      <c r="A24" s="7" t="s">
        <v>712</v>
      </c>
      <c r="B24" s="7" t="s">
        <v>687</v>
      </c>
      <c r="C24" s="7">
        <v>2020</v>
      </c>
      <c r="D24" s="7" t="s">
        <v>1777</v>
      </c>
      <c r="E24" s="7" t="s">
        <v>1773</v>
      </c>
      <c r="F24" s="378" t="s">
        <v>770</v>
      </c>
      <c r="G24" s="7" t="s">
        <v>770</v>
      </c>
      <c r="H24" s="336">
        <v>1</v>
      </c>
      <c r="I24" s="7">
        <v>1</v>
      </c>
      <c r="J24" s="7">
        <v>1</v>
      </c>
      <c r="K24" s="7">
        <v>1</v>
      </c>
      <c r="L24" s="7">
        <v>1</v>
      </c>
      <c r="M24" s="7">
        <v>1</v>
      </c>
      <c r="N24" s="7">
        <v>1</v>
      </c>
      <c r="O24" s="7">
        <v>1</v>
      </c>
      <c r="P24" s="7">
        <v>0</v>
      </c>
      <c r="Q24" s="7">
        <v>0</v>
      </c>
      <c r="R24" s="7">
        <v>0</v>
      </c>
      <c r="S24" s="7">
        <v>0</v>
      </c>
      <c r="T24" s="7">
        <v>0</v>
      </c>
      <c r="U24" s="7">
        <v>1</v>
      </c>
      <c r="V24" s="7">
        <v>1</v>
      </c>
      <c r="W24" s="7">
        <v>0</v>
      </c>
      <c r="X24" s="7">
        <v>0</v>
      </c>
      <c r="Y24" s="7">
        <v>1</v>
      </c>
      <c r="Z24" s="7">
        <v>0</v>
      </c>
      <c r="AA24" s="336">
        <v>1</v>
      </c>
      <c r="AB24" s="7">
        <v>1</v>
      </c>
      <c r="AC24" s="7">
        <v>1</v>
      </c>
      <c r="AD24" s="7">
        <v>1</v>
      </c>
      <c r="AE24" s="7">
        <v>1</v>
      </c>
      <c r="AF24" s="7">
        <v>1</v>
      </c>
      <c r="AG24" s="7">
        <v>1</v>
      </c>
      <c r="AH24" s="7">
        <v>1</v>
      </c>
      <c r="AI24" s="7">
        <v>1</v>
      </c>
      <c r="AJ24" s="7">
        <v>1</v>
      </c>
      <c r="AK24" s="7">
        <v>1</v>
      </c>
      <c r="AL24" s="7">
        <v>1</v>
      </c>
      <c r="AM24" s="7">
        <v>1</v>
      </c>
      <c r="AN24" s="7">
        <v>1</v>
      </c>
      <c r="AO24" s="7">
        <v>1</v>
      </c>
      <c r="AP24" s="7">
        <v>1</v>
      </c>
      <c r="AQ24" s="7">
        <v>1</v>
      </c>
      <c r="AR24" s="7">
        <v>1</v>
      </c>
      <c r="AS24" s="7">
        <v>1</v>
      </c>
      <c r="AT24" s="7">
        <v>1</v>
      </c>
      <c r="AU24" s="7">
        <v>1</v>
      </c>
      <c r="AV24" s="7">
        <v>1</v>
      </c>
      <c r="AW24" s="377">
        <v>3.5000000000000003E-2</v>
      </c>
      <c r="AX24" s="378">
        <v>0</v>
      </c>
      <c r="AY24" s="377">
        <v>0.02</v>
      </c>
      <c r="AZ24" s="378">
        <v>0</v>
      </c>
      <c r="BA24" s="377">
        <v>0.05</v>
      </c>
      <c r="BB24" s="378">
        <v>0</v>
      </c>
      <c r="BC24" s="402">
        <v>540000</v>
      </c>
      <c r="BD24" s="403" t="s">
        <v>1732</v>
      </c>
      <c r="BE24" s="403" t="s">
        <v>1732</v>
      </c>
      <c r="BF24" s="403" t="s">
        <v>1732</v>
      </c>
      <c r="BG24" s="403" t="s">
        <v>1732</v>
      </c>
      <c r="BH24" s="403" t="s">
        <v>1732</v>
      </c>
      <c r="BI24" s="403" t="s">
        <v>1732</v>
      </c>
      <c r="BJ24" s="402">
        <v>520000</v>
      </c>
      <c r="BK24" s="403" t="s">
        <v>1732</v>
      </c>
      <c r="BL24" s="403" t="s">
        <v>1732</v>
      </c>
      <c r="BM24" s="403" t="s">
        <v>1732</v>
      </c>
      <c r="BN24" s="403" t="s">
        <v>1732</v>
      </c>
      <c r="BO24" s="403" t="s">
        <v>1732</v>
      </c>
      <c r="BP24" s="403" t="s">
        <v>1732</v>
      </c>
      <c r="BQ24" s="402">
        <v>560000</v>
      </c>
      <c r="BR24" s="403" t="s">
        <v>1732</v>
      </c>
      <c r="BS24" s="403" t="s">
        <v>1732</v>
      </c>
      <c r="BT24" s="403" t="s">
        <v>1732</v>
      </c>
      <c r="BU24" s="403" t="s">
        <v>1732</v>
      </c>
      <c r="BV24" s="403" t="s">
        <v>1732</v>
      </c>
      <c r="BW24" s="403" t="s">
        <v>1732</v>
      </c>
      <c r="BX24" s="402" t="s">
        <v>1732</v>
      </c>
      <c r="BY24" s="403" t="s">
        <v>1732</v>
      </c>
      <c r="BZ24" s="403" t="s">
        <v>1732</v>
      </c>
      <c r="CA24" s="403" t="s">
        <v>1732</v>
      </c>
      <c r="CB24" s="403" t="s">
        <v>1732</v>
      </c>
      <c r="CC24" s="403" t="s">
        <v>1732</v>
      </c>
      <c r="CD24" s="403" t="s">
        <v>1732</v>
      </c>
      <c r="CE24" s="402" t="s">
        <v>1732</v>
      </c>
      <c r="CF24" s="403" t="s">
        <v>1732</v>
      </c>
      <c r="CG24" s="403" t="s">
        <v>1732</v>
      </c>
      <c r="CH24" s="403" t="s">
        <v>1732</v>
      </c>
      <c r="CI24" s="403" t="s">
        <v>1732</v>
      </c>
      <c r="CJ24" s="403" t="s">
        <v>1732</v>
      </c>
      <c r="CK24" s="403" t="s">
        <v>1732</v>
      </c>
      <c r="CL24" s="402" t="s">
        <v>1732</v>
      </c>
      <c r="CM24" s="403" t="s">
        <v>1732</v>
      </c>
      <c r="CN24" s="403" t="s">
        <v>1732</v>
      </c>
      <c r="CO24" s="403" t="s">
        <v>1732</v>
      </c>
      <c r="CP24" s="403" t="s">
        <v>1732</v>
      </c>
      <c r="CQ24" s="403" t="s">
        <v>1732</v>
      </c>
      <c r="CR24" s="403" t="s">
        <v>1732</v>
      </c>
    </row>
    <row r="25" spans="1:96" ht="15.5" customHeight="1" x14ac:dyDescent="0.25">
      <c r="A25" s="7" t="s">
        <v>713</v>
      </c>
      <c r="B25" s="7" t="s">
        <v>688</v>
      </c>
      <c r="C25" s="7">
        <v>2020</v>
      </c>
      <c r="D25" s="7" t="s">
        <v>1777</v>
      </c>
      <c r="E25" s="7" t="s">
        <v>1773</v>
      </c>
      <c r="F25" s="378" t="s">
        <v>770</v>
      </c>
      <c r="G25" s="7" t="s">
        <v>770</v>
      </c>
      <c r="H25" s="336">
        <v>1</v>
      </c>
      <c r="I25" s="7">
        <v>0</v>
      </c>
      <c r="J25" s="7">
        <v>1</v>
      </c>
      <c r="K25" s="7">
        <v>1</v>
      </c>
      <c r="L25" s="7">
        <v>1</v>
      </c>
      <c r="M25" s="7">
        <v>1</v>
      </c>
      <c r="N25" s="7">
        <v>1</v>
      </c>
      <c r="O25" s="7">
        <v>1</v>
      </c>
      <c r="P25" s="7">
        <v>0</v>
      </c>
      <c r="Q25" s="7">
        <v>0</v>
      </c>
      <c r="R25" s="7">
        <v>0</v>
      </c>
      <c r="S25" s="7">
        <v>0</v>
      </c>
      <c r="T25" s="7">
        <v>0</v>
      </c>
      <c r="U25" s="7">
        <v>1</v>
      </c>
      <c r="V25" s="7">
        <v>1</v>
      </c>
      <c r="W25" s="7">
        <v>0</v>
      </c>
      <c r="X25" s="7">
        <v>1</v>
      </c>
      <c r="Y25" s="7">
        <v>1</v>
      </c>
      <c r="Z25" s="7">
        <v>0</v>
      </c>
      <c r="AA25" s="336">
        <v>1</v>
      </c>
      <c r="AB25" s="7">
        <v>1</v>
      </c>
      <c r="AC25" s="7">
        <v>1</v>
      </c>
      <c r="AD25" s="7">
        <v>1</v>
      </c>
      <c r="AE25" s="7">
        <v>1</v>
      </c>
      <c r="AF25" s="7">
        <v>1</v>
      </c>
      <c r="AG25" s="7">
        <v>1</v>
      </c>
      <c r="AH25" s="7">
        <v>1</v>
      </c>
      <c r="AI25" s="7">
        <v>1</v>
      </c>
      <c r="AJ25" s="7">
        <v>1</v>
      </c>
      <c r="AK25" s="7">
        <v>1</v>
      </c>
      <c r="AL25" s="7">
        <v>1</v>
      </c>
      <c r="AM25" s="7">
        <v>1</v>
      </c>
      <c r="AN25" s="7">
        <v>1</v>
      </c>
      <c r="AO25" s="7">
        <v>1</v>
      </c>
      <c r="AP25" s="7">
        <v>1</v>
      </c>
      <c r="AQ25" s="7">
        <v>1</v>
      </c>
      <c r="AR25" s="7">
        <v>1</v>
      </c>
      <c r="AS25" s="7">
        <v>1</v>
      </c>
      <c r="AT25" s="7">
        <v>1</v>
      </c>
      <c r="AU25" s="7">
        <v>1</v>
      </c>
      <c r="AV25" s="7">
        <v>1</v>
      </c>
      <c r="AW25" s="377">
        <v>3.0000000000000002E-2</v>
      </c>
      <c r="AX25" s="378">
        <v>0</v>
      </c>
      <c r="AY25" s="377">
        <v>0.01</v>
      </c>
      <c r="AZ25" s="378">
        <v>0</v>
      </c>
      <c r="BA25" s="377">
        <v>0.05</v>
      </c>
      <c r="BB25" s="378">
        <v>0</v>
      </c>
      <c r="BC25" s="402">
        <v>460000</v>
      </c>
      <c r="BD25" s="403" t="s">
        <v>1732</v>
      </c>
      <c r="BE25" s="403" t="s">
        <v>1732</v>
      </c>
      <c r="BF25" s="403" t="s">
        <v>1732</v>
      </c>
      <c r="BG25" s="403" t="s">
        <v>1732</v>
      </c>
      <c r="BH25" s="403" t="s">
        <v>1732</v>
      </c>
      <c r="BI25" s="403" t="s">
        <v>1732</v>
      </c>
      <c r="BJ25" s="402">
        <v>800000</v>
      </c>
      <c r="BK25" s="403" t="s">
        <v>1732</v>
      </c>
      <c r="BL25" s="403" t="s">
        <v>1732</v>
      </c>
      <c r="BM25" s="403" t="s">
        <v>1732</v>
      </c>
      <c r="BN25" s="403" t="s">
        <v>1732</v>
      </c>
      <c r="BO25" s="403" t="s">
        <v>1732</v>
      </c>
      <c r="BP25" s="403" t="s">
        <v>1732</v>
      </c>
      <c r="BQ25" s="402">
        <v>120000</v>
      </c>
      <c r="BR25" s="403" t="s">
        <v>1732</v>
      </c>
      <c r="BS25" s="403" t="s">
        <v>1732</v>
      </c>
      <c r="BT25" s="403" t="s">
        <v>1732</v>
      </c>
      <c r="BU25" s="403" t="s">
        <v>1732</v>
      </c>
      <c r="BV25" s="403" t="s">
        <v>1732</v>
      </c>
      <c r="BW25" s="403" t="s">
        <v>1732</v>
      </c>
      <c r="BX25" s="402" t="s">
        <v>1732</v>
      </c>
      <c r="BY25" s="403" t="s">
        <v>1732</v>
      </c>
      <c r="BZ25" s="403" t="s">
        <v>1732</v>
      </c>
      <c r="CA25" s="403" t="s">
        <v>1732</v>
      </c>
      <c r="CB25" s="403" t="s">
        <v>1732</v>
      </c>
      <c r="CC25" s="403" t="s">
        <v>1732</v>
      </c>
      <c r="CD25" s="403" t="s">
        <v>1732</v>
      </c>
      <c r="CE25" s="402" t="s">
        <v>1732</v>
      </c>
      <c r="CF25" s="403" t="s">
        <v>1732</v>
      </c>
      <c r="CG25" s="403" t="s">
        <v>1732</v>
      </c>
      <c r="CH25" s="403" t="s">
        <v>1732</v>
      </c>
      <c r="CI25" s="403" t="s">
        <v>1732</v>
      </c>
      <c r="CJ25" s="403" t="s">
        <v>1732</v>
      </c>
      <c r="CK25" s="403" t="s">
        <v>1732</v>
      </c>
      <c r="CL25" s="402" t="s">
        <v>1732</v>
      </c>
      <c r="CM25" s="403" t="s">
        <v>1732</v>
      </c>
      <c r="CN25" s="403" t="s">
        <v>1732</v>
      </c>
      <c r="CO25" s="403" t="s">
        <v>1732</v>
      </c>
      <c r="CP25" s="403" t="s">
        <v>1732</v>
      </c>
      <c r="CQ25" s="403" t="s">
        <v>1732</v>
      </c>
      <c r="CR25" s="403" t="s">
        <v>1732</v>
      </c>
    </row>
    <row r="26" spans="1:96" ht="15.5" customHeight="1" x14ac:dyDescent="0.25">
      <c r="A26" s="7" t="s">
        <v>714</v>
      </c>
      <c r="B26" s="7" t="s">
        <v>690</v>
      </c>
      <c r="C26" s="7">
        <v>2020</v>
      </c>
      <c r="D26" s="7" t="s">
        <v>1777</v>
      </c>
      <c r="E26" s="7" t="s">
        <v>1773</v>
      </c>
      <c r="F26" s="378" t="s">
        <v>770</v>
      </c>
      <c r="G26" s="7" t="s">
        <v>770</v>
      </c>
      <c r="H26" s="336">
        <v>1</v>
      </c>
      <c r="I26" s="7">
        <v>1</v>
      </c>
      <c r="J26" s="7">
        <v>1</v>
      </c>
      <c r="K26" s="7">
        <v>1</v>
      </c>
      <c r="L26" s="7">
        <v>1</v>
      </c>
      <c r="M26" s="7">
        <v>1</v>
      </c>
      <c r="N26" s="7">
        <v>1</v>
      </c>
      <c r="O26" s="7">
        <v>1</v>
      </c>
      <c r="P26" s="7">
        <v>1</v>
      </c>
      <c r="Q26" s="7">
        <v>1</v>
      </c>
      <c r="R26" s="7">
        <v>0</v>
      </c>
      <c r="S26" s="7">
        <v>1</v>
      </c>
      <c r="T26" s="7">
        <v>1</v>
      </c>
      <c r="U26" s="7">
        <v>1</v>
      </c>
      <c r="V26" s="7">
        <v>1</v>
      </c>
      <c r="W26" s="7">
        <v>1</v>
      </c>
      <c r="X26" s="7">
        <v>1</v>
      </c>
      <c r="Y26" s="7">
        <v>1</v>
      </c>
      <c r="Z26" s="7">
        <v>0</v>
      </c>
      <c r="AA26" s="336">
        <v>1</v>
      </c>
      <c r="AB26" s="7">
        <v>1</v>
      </c>
      <c r="AC26" s="7">
        <v>1</v>
      </c>
      <c r="AD26" s="7">
        <v>0</v>
      </c>
      <c r="AE26" s="7">
        <v>0</v>
      </c>
      <c r="AF26" s="7">
        <v>1</v>
      </c>
      <c r="AG26" s="7">
        <v>1</v>
      </c>
      <c r="AH26" s="7">
        <v>1</v>
      </c>
      <c r="AI26" s="7">
        <v>1</v>
      </c>
      <c r="AJ26" s="7">
        <v>1</v>
      </c>
      <c r="AK26" s="7">
        <v>1</v>
      </c>
      <c r="AL26" s="7">
        <v>1</v>
      </c>
      <c r="AM26" s="7">
        <v>1</v>
      </c>
      <c r="AN26" s="7">
        <v>1</v>
      </c>
      <c r="AO26" s="7">
        <v>1</v>
      </c>
      <c r="AP26" s="7">
        <v>1</v>
      </c>
      <c r="AQ26" s="7">
        <v>1</v>
      </c>
      <c r="AR26" s="7">
        <v>1</v>
      </c>
      <c r="AS26" s="7">
        <v>1</v>
      </c>
      <c r="AT26" s="7">
        <v>1</v>
      </c>
      <c r="AU26" s="7">
        <v>1</v>
      </c>
      <c r="AV26" s="7">
        <v>1</v>
      </c>
      <c r="AW26" s="377">
        <v>0.03</v>
      </c>
      <c r="AX26" s="378">
        <v>0</v>
      </c>
      <c r="AY26" s="377">
        <v>0.02</v>
      </c>
      <c r="AZ26" s="378">
        <v>0</v>
      </c>
      <c r="BA26" s="377">
        <v>0.04</v>
      </c>
      <c r="BB26" s="378">
        <v>0</v>
      </c>
      <c r="BC26" s="402" t="s">
        <v>1732</v>
      </c>
      <c r="BD26" s="403">
        <v>21.567999999999998</v>
      </c>
      <c r="BE26" s="403" t="s">
        <v>1732</v>
      </c>
      <c r="BF26" s="403" t="s">
        <v>1732</v>
      </c>
      <c r="BG26" s="403" t="s">
        <v>1732</v>
      </c>
      <c r="BH26" s="403" t="s">
        <v>1732</v>
      </c>
      <c r="BI26" s="403" t="s">
        <v>1732</v>
      </c>
      <c r="BJ26" s="402" t="s">
        <v>1732</v>
      </c>
      <c r="BK26" s="403">
        <v>10.784000000000001</v>
      </c>
      <c r="BL26" s="403" t="s">
        <v>1732</v>
      </c>
      <c r="BM26" s="403" t="s">
        <v>1732</v>
      </c>
      <c r="BN26" s="403" t="s">
        <v>1732</v>
      </c>
      <c r="BO26" s="403" t="s">
        <v>1732</v>
      </c>
      <c r="BP26" s="403" t="s">
        <v>1732</v>
      </c>
      <c r="BQ26" s="402" t="s">
        <v>1732</v>
      </c>
      <c r="BR26" s="403">
        <v>32.351999999999997</v>
      </c>
      <c r="BS26" s="403" t="s">
        <v>1732</v>
      </c>
      <c r="BT26" s="403" t="s">
        <v>1732</v>
      </c>
      <c r="BU26" s="403" t="s">
        <v>1732</v>
      </c>
      <c r="BV26" s="403" t="s">
        <v>1732</v>
      </c>
      <c r="BW26" s="403" t="s">
        <v>1732</v>
      </c>
      <c r="BX26" s="402" t="s">
        <v>1732</v>
      </c>
      <c r="BY26" s="403">
        <v>0.83018520000000029</v>
      </c>
      <c r="BZ26" s="403" t="s">
        <v>1732</v>
      </c>
      <c r="CA26" s="403" t="s">
        <v>1732</v>
      </c>
      <c r="CB26" s="403" t="s">
        <v>1732</v>
      </c>
      <c r="CC26" s="403" t="s">
        <v>1732</v>
      </c>
      <c r="CD26" s="403" t="s">
        <v>1732</v>
      </c>
      <c r="CE26" s="402" t="s">
        <v>1732</v>
      </c>
      <c r="CF26" s="403">
        <v>0.55345680000000019</v>
      </c>
      <c r="CG26" s="403" t="s">
        <v>1732</v>
      </c>
      <c r="CH26" s="403" t="s">
        <v>1732</v>
      </c>
      <c r="CI26" s="403" t="s">
        <v>1732</v>
      </c>
      <c r="CJ26" s="403" t="s">
        <v>1732</v>
      </c>
      <c r="CK26" s="403" t="s">
        <v>1732</v>
      </c>
      <c r="CL26" s="402" t="s">
        <v>1732</v>
      </c>
      <c r="CM26" s="403">
        <v>1.1069136000000004</v>
      </c>
      <c r="CN26" s="403" t="s">
        <v>1732</v>
      </c>
      <c r="CO26" s="403" t="s">
        <v>1732</v>
      </c>
      <c r="CP26" s="403" t="s">
        <v>1732</v>
      </c>
      <c r="CQ26" s="403" t="s">
        <v>1732</v>
      </c>
      <c r="CR26" s="403" t="s">
        <v>1732</v>
      </c>
    </row>
    <row r="27" spans="1:96" ht="15.5" customHeight="1" x14ac:dyDescent="0.25">
      <c r="A27" s="7" t="s">
        <v>715</v>
      </c>
      <c r="B27" s="7" t="s">
        <v>691</v>
      </c>
      <c r="C27" s="7">
        <v>2025</v>
      </c>
      <c r="D27" s="7" t="s">
        <v>1777</v>
      </c>
      <c r="E27" s="7" t="s">
        <v>1773</v>
      </c>
      <c r="F27" s="378" t="s">
        <v>773</v>
      </c>
      <c r="G27" s="7" t="s">
        <v>770</v>
      </c>
      <c r="H27" s="336">
        <v>1</v>
      </c>
      <c r="I27" s="7">
        <v>1</v>
      </c>
      <c r="J27" s="7">
        <v>0</v>
      </c>
      <c r="K27" s="7">
        <v>1</v>
      </c>
      <c r="L27" s="7">
        <v>1</v>
      </c>
      <c r="M27" s="7">
        <v>1</v>
      </c>
      <c r="N27" s="7">
        <v>1</v>
      </c>
      <c r="O27" s="7">
        <v>1</v>
      </c>
      <c r="P27" s="7">
        <v>1</v>
      </c>
      <c r="Q27" s="7">
        <v>1</v>
      </c>
      <c r="R27" s="7">
        <v>1</v>
      </c>
      <c r="S27" s="7">
        <v>1</v>
      </c>
      <c r="T27" s="7">
        <v>1</v>
      </c>
      <c r="U27" s="7">
        <v>1</v>
      </c>
      <c r="V27" s="7">
        <v>1</v>
      </c>
      <c r="W27" s="7">
        <v>1</v>
      </c>
      <c r="X27" s="7">
        <v>1</v>
      </c>
      <c r="Y27" s="7">
        <v>1</v>
      </c>
      <c r="Z27" s="7">
        <v>1</v>
      </c>
      <c r="AA27" s="336">
        <v>1</v>
      </c>
      <c r="AB27" s="7">
        <v>1</v>
      </c>
      <c r="AC27" s="7">
        <v>1</v>
      </c>
      <c r="AD27" s="7">
        <v>1</v>
      </c>
      <c r="AE27" s="7">
        <v>1</v>
      </c>
      <c r="AF27" s="7">
        <v>1</v>
      </c>
      <c r="AG27" s="7">
        <v>1</v>
      </c>
      <c r="AH27" s="7">
        <v>1</v>
      </c>
      <c r="AI27" s="7">
        <v>1</v>
      </c>
      <c r="AJ27" s="7">
        <v>1</v>
      </c>
      <c r="AK27" s="7">
        <v>1</v>
      </c>
      <c r="AL27" s="7">
        <v>1</v>
      </c>
      <c r="AM27" s="7">
        <v>1</v>
      </c>
      <c r="AN27" s="7">
        <v>1</v>
      </c>
      <c r="AO27" s="7">
        <v>1</v>
      </c>
      <c r="AP27" s="7">
        <v>1</v>
      </c>
      <c r="AQ27" s="7">
        <v>1</v>
      </c>
      <c r="AR27" s="7">
        <v>1</v>
      </c>
      <c r="AS27" s="7">
        <v>1</v>
      </c>
      <c r="AT27" s="7">
        <v>1</v>
      </c>
      <c r="AU27" s="7">
        <v>1</v>
      </c>
      <c r="AV27" s="7">
        <v>1</v>
      </c>
      <c r="AW27" s="377">
        <v>0</v>
      </c>
      <c r="AX27" s="378">
        <v>0.02</v>
      </c>
      <c r="AY27" s="377">
        <v>0</v>
      </c>
      <c r="AZ27" s="378">
        <v>0.02</v>
      </c>
      <c r="BA27" s="377">
        <v>0</v>
      </c>
      <c r="BB27" s="378">
        <v>0.02</v>
      </c>
      <c r="BC27" s="402" t="s">
        <v>1732</v>
      </c>
      <c r="BD27" s="403" t="s">
        <v>1732</v>
      </c>
      <c r="BE27" s="403">
        <v>320</v>
      </c>
      <c r="BF27" s="403" t="s">
        <v>1732</v>
      </c>
      <c r="BG27" s="403" t="s">
        <v>1732</v>
      </c>
      <c r="BH27" s="403" t="s">
        <v>1732</v>
      </c>
      <c r="BI27" s="403" t="s">
        <v>1732</v>
      </c>
      <c r="BJ27" s="402" t="s">
        <v>1732</v>
      </c>
      <c r="BK27" s="403" t="s">
        <v>1732</v>
      </c>
      <c r="BL27" s="403">
        <v>165</v>
      </c>
      <c r="BM27" s="403" t="s">
        <v>1732</v>
      </c>
      <c r="BN27" s="403" t="s">
        <v>1732</v>
      </c>
      <c r="BO27" s="403" t="s">
        <v>1732</v>
      </c>
      <c r="BP27" s="403" t="s">
        <v>1732</v>
      </c>
      <c r="BQ27" s="402" t="s">
        <v>1732</v>
      </c>
      <c r="BR27" s="403" t="s">
        <v>1732</v>
      </c>
      <c r="BS27" s="403">
        <v>475</v>
      </c>
      <c r="BT27" s="403" t="s">
        <v>1732</v>
      </c>
      <c r="BU27" s="403" t="s">
        <v>1732</v>
      </c>
      <c r="BV27" s="403" t="s">
        <v>1732</v>
      </c>
      <c r="BW27" s="403" t="s">
        <v>1732</v>
      </c>
      <c r="BX27" s="402" t="s">
        <v>1732</v>
      </c>
      <c r="BY27" s="403" t="s">
        <v>1732</v>
      </c>
      <c r="BZ27" s="403">
        <v>30.86</v>
      </c>
      <c r="CA27" s="403" t="s">
        <v>1732</v>
      </c>
      <c r="CB27" s="403" t="s">
        <v>1732</v>
      </c>
      <c r="CC27" s="403" t="s">
        <v>1732</v>
      </c>
      <c r="CD27" s="403" t="s">
        <v>1732</v>
      </c>
      <c r="CE27" s="402" t="s">
        <v>1732</v>
      </c>
      <c r="CF27" s="403" t="s">
        <v>1732</v>
      </c>
      <c r="CG27" s="403">
        <v>18.420000000000002</v>
      </c>
      <c r="CH27" s="403" t="s">
        <v>1732</v>
      </c>
      <c r="CI27" s="403" t="s">
        <v>1732</v>
      </c>
      <c r="CJ27" s="403" t="s">
        <v>1732</v>
      </c>
      <c r="CK27" s="403" t="s">
        <v>1732</v>
      </c>
      <c r="CL27" s="402" t="s">
        <v>1732</v>
      </c>
      <c r="CM27" s="403" t="s">
        <v>1732</v>
      </c>
      <c r="CN27" s="403">
        <v>43.3</v>
      </c>
      <c r="CO27" s="403" t="s">
        <v>1732</v>
      </c>
      <c r="CP27" s="403" t="s">
        <v>1732</v>
      </c>
      <c r="CQ27" s="403" t="s">
        <v>1732</v>
      </c>
      <c r="CR27" s="403" t="s">
        <v>1732</v>
      </c>
    </row>
    <row r="28" spans="1:96" ht="15.5" customHeight="1" x14ac:dyDescent="0.25">
      <c r="A28" s="7" t="s">
        <v>716</v>
      </c>
      <c r="B28" s="7" t="s">
        <v>693</v>
      </c>
      <c r="C28" s="7">
        <v>2020</v>
      </c>
      <c r="D28" s="7" t="s">
        <v>1777</v>
      </c>
      <c r="E28" s="7" t="s">
        <v>1773</v>
      </c>
      <c r="F28" s="378" t="s">
        <v>773</v>
      </c>
      <c r="G28" s="7" t="s">
        <v>770</v>
      </c>
      <c r="H28" s="336">
        <v>1</v>
      </c>
      <c r="I28" s="7">
        <v>1</v>
      </c>
      <c r="J28" s="7">
        <v>1</v>
      </c>
      <c r="K28" s="7">
        <v>1</v>
      </c>
      <c r="L28" s="7">
        <v>1</v>
      </c>
      <c r="M28" s="7">
        <v>1</v>
      </c>
      <c r="N28" s="7">
        <v>1</v>
      </c>
      <c r="O28" s="7">
        <v>1</v>
      </c>
      <c r="P28" s="7">
        <v>1</v>
      </c>
      <c r="Q28" s="7">
        <v>1</v>
      </c>
      <c r="R28" s="7">
        <v>1</v>
      </c>
      <c r="S28" s="7">
        <v>1</v>
      </c>
      <c r="T28" s="7">
        <v>1</v>
      </c>
      <c r="U28" s="7">
        <v>1</v>
      </c>
      <c r="V28" s="7">
        <v>1</v>
      </c>
      <c r="W28" s="7">
        <v>1</v>
      </c>
      <c r="X28" s="7">
        <v>1</v>
      </c>
      <c r="Y28" s="7">
        <v>1</v>
      </c>
      <c r="Z28" s="7">
        <v>1</v>
      </c>
      <c r="AA28" s="336">
        <v>1</v>
      </c>
      <c r="AB28" s="7">
        <v>1</v>
      </c>
      <c r="AC28" s="7">
        <v>1</v>
      </c>
      <c r="AD28" s="7">
        <v>1</v>
      </c>
      <c r="AE28" s="7">
        <v>1</v>
      </c>
      <c r="AF28" s="7">
        <v>1</v>
      </c>
      <c r="AG28" s="7">
        <v>1</v>
      </c>
      <c r="AH28" s="7">
        <v>1</v>
      </c>
      <c r="AI28" s="7">
        <v>1</v>
      </c>
      <c r="AJ28" s="7">
        <v>1</v>
      </c>
      <c r="AK28" s="7">
        <v>1</v>
      </c>
      <c r="AL28" s="7">
        <v>1</v>
      </c>
      <c r="AM28" s="7">
        <v>1</v>
      </c>
      <c r="AN28" s="7">
        <v>1</v>
      </c>
      <c r="AO28" s="7">
        <v>1</v>
      </c>
      <c r="AP28" s="7">
        <v>1</v>
      </c>
      <c r="AQ28" s="7">
        <v>1</v>
      </c>
      <c r="AR28" s="7">
        <v>1</v>
      </c>
      <c r="AS28" s="7">
        <v>1</v>
      </c>
      <c r="AT28" s="7">
        <v>1</v>
      </c>
      <c r="AU28" s="7">
        <v>1</v>
      </c>
      <c r="AV28" s="7">
        <v>1</v>
      </c>
      <c r="AW28" s="377">
        <v>0</v>
      </c>
      <c r="AX28" s="378">
        <v>2.5000000000000001E-2</v>
      </c>
      <c r="AY28" s="377">
        <v>0</v>
      </c>
      <c r="AZ28" s="378">
        <v>0.01</v>
      </c>
      <c r="BA28" s="377">
        <v>0</v>
      </c>
      <c r="BB28" s="378">
        <v>0.04</v>
      </c>
      <c r="BC28" s="402">
        <v>430225</v>
      </c>
      <c r="BD28" s="403" t="s">
        <v>1732</v>
      </c>
      <c r="BE28" s="403" t="s">
        <v>1732</v>
      </c>
      <c r="BF28" s="403" t="s">
        <v>1732</v>
      </c>
      <c r="BG28" s="403" t="s">
        <v>1732</v>
      </c>
      <c r="BH28" s="403" t="s">
        <v>1732</v>
      </c>
      <c r="BI28" s="403" t="s">
        <v>1732</v>
      </c>
      <c r="BJ28" s="402">
        <v>78225</v>
      </c>
      <c r="BK28" s="403" t="s">
        <v>1732</v>
      </c>
      <c r="BL28" s="403" t="s">
        <v>1732</v>
      </c>
      <c r="BM28" s="403" t="s">
        <v>1732</v>
      </c>
      <c r="BN28" s="403" t="s">
        <v>1732</v>
      </c>
      <c r="BO28" s="403" t="s">
        <v>1732</v>
      </c>
      <c r="BP28" s="403" t="s">
        <v>1732</v>
      </c>
      <c r="BQ28" s="402">
        <v>782225</v>
      </c>
      <c r="BR28" s="403" t="s">
        <v>1732</v>
      </c>
      <c r="BS28" s="403" t="s">
        <v>1732</v>
      </c>
      <c r="BT28" s="403" t="s">
        <v>1732</v>
      </c>
      <c r="BU28" s="403" t="s">
        <v>1732</v>
      </c>
      <c r="BV28" s="403" t="s">
        <v>1732</v>
      </c>
      <c r="BW28" s="403" t="s">
        <v>1732</v>
      </c>
      <c r="BX28" s="402" t="s">
        <v>1732</v>
      </c>
      <c r="BY28" s="403" t="s">
        <v>1732</v>
      </c>
      <c r="BZ28" s="403" t="s">
        <v>1732</v>
      </c>
      <c r="CA28" s="403" t="s">
        <v>1732</v>
      </c>
      <c r="CB28" s="403" t="s">
        <v>1732</v>
      </c>
      <c r="CC28" s="403" t="s">
        <v>1732</v>
      </c>
      <c r="CD28" s="403" t="s">
        <v>1732</v>
      </c>
      <c r="CE28" s="402" t="s">
        <v>1732</v>
      </c>
      <c r="CF28" s="403" t="s">
        <v>1732</v>
      </c>
      <c r="CG28" s="403" t="s">
        <v>1732</v>
      </c>
      <c r="CH28" s="403" t="s">
        <v>1732</v>
      </c>
      <c r="CI28" s="403" t="s">
        <v>1732</v>
      </c>
      <c r="CJ28" s="403" t="s">
        <v>1732</v>
      </c>
      <c r="CK28" s="403" t="s">
        <v>1732</v>
      </c>
      <c r="CL28" s="402" t="s">
        <v>1732</v>
      </c>
      <c r="CM28" s="403" t="s">
        <v>1732</v>
      </c>
      <c r="CN28" s="403" t="s">
        <v>1732</v>
      </c>
      <c r="CO28" s="403" t="s">
        <v>1732</v>
      </c>
      <c r="CP28" s="403" t="s">
        <v>1732</v>
      </c>
      <c r="CQ28" s="403" t="s">
        <v>1732</v>
      </c>
      <c r="CR28" s="403" t="s">
        <v>1732</v>
      </c>
    </row>
    <row r="29" spans="1:96" ht="15.5" customHeight="1" x14ac:dyDescent="0.25">
      <c r="A29" s="7" t="s">
        <v>717</v>
      </c>
      <c r="B29" s="7" t="s">
        <v>694</v>
      </c>
      <c r="C29" s="7">
        <v>2020</v>
      </c>
      <c r="D29" s="7" t="s">
        <v>1777</v>
      </c>
      <c r="E29" s="7" t="s">
        <v>1773</v>
      </c>
      <c r="F29" s="378" t="s">
        <v>770</v>
      </c>
      <c r="G29" s="7" t="s">
        <v>770</v>
      </c>
      <c r="H29" s="336">
        <v>1</v>
      </c>
      <c r="I29" s="7">
        <v>1</v>
      </c>
      <c r="J29" s="7">
        <v>1</v>
      </c>
      <c r="K29" s="7">
        <v>1</v>
      </c>
      <c r="L29" s="7">
        <v>1</v>
      </c>
      <c r="M29" s="7">
        <v>1</v>
      </c>
      <c r="N29" s="7">
        <v>1</v>
      </c>
      <c r="O29" s="7">
        <v>1</v>
      </c>
      <c r="P29" s="7">
        <v>1</v>
      </c>
      <c r="Q29" s="7">
        <v>0</v>
      </c>
      <c r="R29" s="7">
        <v>0</v>
      </c>
      <c r="S29" s="7">
        <v>1</v>
      </c>
      <c r="T29" s="7">
        <v>1</v>
      </c>
      <c r="U29" s="7">
        <v>1</v>
      </c>
      <c r="V29" s="7">
        <v>1</v>
      </c>
      <c r="W29" s="7">
        <v>1</v>
      </c>
      <c r="X29" s="7">
        <v>0</v>
      </c>
      <c r="Y29" s="7">
        <v>1</v>
      </c>
      <c r="Z29" s="7">
        <v>0</v>
      </c>
      <c r="AA29" s="336">
        <v>1</v>
      </c>
      <c r="AB29" s="7">
        <v>1</v>
      </c>
      <c r="AC29" s="7">
        <v>1</v>
      </c>
      <c r="AD29" s="7">
        <v>0</v>
      </c>
      <c r="AE29" s="7">
        <v>0</v>
      </c>
      <c r="AF29" s="7">
        <v>1</v>
      </c>
      <c r="AG29" s="7">
        <v>1</v>
      </c>
      <c r="AH29" s="7">
        <v>1</v>
      </c>
      <c r="AI29" s="7">
        <v>1</v>
      </c>
      <c r="AJ29" s="7">
        <v>1</v>
      </c>
      <c r="AK29" s="7">
        <v>1</v>
      </c>
      <c r="AL29" s="7">
        <v>1</v>
      </c>
      <c r="AM29" s="7">
        <v>1</v>
      </c>
      <c r="AN29" s="7">
        <v>1</v>
      </c>
      <c r="AO29" s="7">
        <v>1</v>
      </c>
      <c r="AP29" s="7">
        <v>1</v>
      </c>
      <c r="AQ29" s="7">
        <v>1</v>
      </c>
      <c r="AR29" s="7">
        <v>1</v>
      </c>
      <c r="AS29" s="7">
        <v>1</v>
      </c>
      <c r="AT29" s="7">
        <v>1</v>
      </c>
      <c r="AU29" s="7">
        <v>1</v>
      </c>
      <c r="AV29" s="7">
        <v>1</v>
      </c>
      <c r="AW29" s="377">
        <v>6.0000000000000005E-2</v>
      </c>
      <c r="AX29" s="378">
        <v>0</v>
      </c>
      <c r="AY29" s="377">
        <v>0.02</v>
      </c>
      <c r="AZ29" s="378">
        <v>0</v>
      </c>
      <c r="BA29" s="377">
        <v>0.1</v>
      </c>
      <c r="BB29" s="378">
        <v>0</v>
      </c>
      <c r="BC29" s="402">
        <v>1450000</v>
      </c>
      <c r="BD29" s="403" t="s">
        <v>1732</v>
      </c>
      <c r="BE29" s="403" t="s">
        <v>1732</v>
      </c>
      <c r="BF29" s="403" t="s">
        <v>1732</v>
      </c>
      <c r="BG29" s="403" t="s">
        <v>1732</v>
      </c>
      <c r="BH29" s="403" t="s">
        <v>1732</v>
      </c>
      <c r="BI29" s="403" t="s">
        <v>1732</v>
      </c>
      <c r="BJ29" s="402">
        <v>480000</v>
      </c>
      <c r="BK29" s="403" t="s">
        <v>1732</v>
      </c>
      <c r="BL29" s="403" t="s">
        <v>1732</v>
      </c>
      <c r="BM29" s="403" t="s">
        <v>1732</v>
      </c>
      <c r="BN29" s="403" t="s">
        <v>1732</v>
      </c>
      <c r="BO29" s="403" t="s">
        <v>1732</v>
      </c>
      <c r="BP29" s="403" t="s">
        <v>1732</v>
      </c>
      <c r="BQ29" s="402">
        <v>2420000</v>
      </c>
      <c r="BR29" s="403" t="s">
        <v>1732</v>
      </c>
      <c r="BS29" s="403" t="s">
        <v>1732</v>
      </c>
      <c r="BT29" s="403" t="s">
        <v>1732</v>
      </c>
      <c r="BU29" s="403" t="s">
        <v>1732</v>
      </c>
      <c r="BV29" s="403" t="s">
        <v>1732</v>
      </c>
      <c r="BW29" s="403" t="s">
        <v>1732</v>
      </c>
      <c r="BX29" s="402" t="s">
        <v>1732</v>
      </c>
      <c r="BY29" s="403" t="s">
        <v>1732</v>
      </c>
      <c r="BZ29" s="403" t="s">
        <v>1732</v>
      </c>
      <c r="CA29" s="403" t="s">
        <v>1732</v>
      </c>
      <c r="CB29" s="403" t="s">
        <v>1732</v>
      </c>
      <c r="CC29" s="403" t="s">
        <v>1732</v>
      </c>
      <c r="CD29" s="403" t="s">
        <v>1732</v>
      </c>
      <c r="CE29" s="402" t="s">
        <v>1732</v>
      </c>
      <c r="CF29" s="403" t="s">
        <v>1732</v>
      </c>
      <c r="CG29" s="403" t="s">
        <v>1732</v>
      </c>
      <c r="CH29" s="403" t="s">
        <v>1732</v>
      </c>
      <c r="CI29" s="403" t="s">
        <v>1732</v>
      </c>
      <c r="CJ29" s="403" t="s">
        <v>1732</v>
      </c>
      <c r="CK29" s="403" t="s">
        <v>1732</v>
      </c>
      <c r="CL29" s="402" t="s">
        <v>1732</v>
      </c>
      <c r="CM29" s="403" t="s">
        <v>1732</v>
      </c>
      <c r="CN29" s="403" t="s">
        <v>1732</v>
      </c>
      <c r="CO29" s="403" t="s">
        <v>1732</v>
      </c>
      <c r="CP29" s="403" t="s">
        <v>1732</v>
      </c>
      <c r="CQ29" s="403" t="s">
        <v>1732</v>
      </c>
      <c r="CR29" s="403" t="s">
        <v>1732</v>
      </c>
    </row>
    <row r="30" spans="1:96" ht="15.5" customHeight="1" x14ac:dyDescent="0.25">
      <c r="A30" s="7" t="s">
        <v>718</v>
      </c>
      <c r="B30" s="7" t="s">
        <v>695</v>
      </c>
      <c r="C30" s="7">
        <v>2020</v>
      </c>
      <c r="D30" s="7" t="s">
        <v>1777</v>
      </c>
      <c r="E30" s="7" t="s">
        <v>1773</v>
      </c>
      <c r="F30" s="378" t="s">
        <v>773</v>
      </c>
      <c r="G30" s="7" t="s">
        <v>770</v>
      </c>
      <c r="H30" s="336">
        <v>1</v>
      </c>
      <c r="I30" s="7">
        <v>1</v>
      </c>
      <c r="J30" s="7">
        <v>1</v>
      </c>
      <c r="K30" s="7">
        <v>1</v>
      </c>
      <c r="L30" s="7">
        <v>1</v>
      </c>
      <c r="M30" s="7">
        <v>1</v>
      </c>
      <c r="N30" s="7">
        <v>0</v>
      </c>
      <c r="O30" s="7">
        <v>0</v>
      </c>
      <c r="P30" s="7">
        <v>1</v>
      </c>
      <c r="Q30" s="7">
        <v>0</v>
      </c>
      <c r="R30" s="7">
        <v>1</v>
      </c>
      <c r="S30" s="7">
        <v>0</v>
      </c>
      <c r="T30" s="7">
        <v>0</v>
      </c>
      <c r="U30" s="7">
        <v>0</v>
      </c>
      <c r="V30" s="7">
        <v>1</v>
      </c>
      <c r="W30" s="7">
        <v>1</v>
      </c>
      <c r="X30" s="7">
        <v>1</v>
      </c>
      <c r="Y30" s="7">
        <v>1</v>
      </c>
      <c r="Z30" s="7">
        <v>0</v>
      </c>
      <c r="AA30" s="336">
        <v>1</v>
      </c>
      <c r="AB30" s="7">
        <v>1</v>
      </c>
      <c r="AC30" s="7">
        <v>1</v>
      </c>
      <c r="AD30" s="7">
        <v>1</v>
      </c>
      <c r="AE30" s="7">
        <v>1</v>
      </c>
      <c r="AF30" s="7">
        <v>1</v>
      </c>
      <c r="AG30" s="7">
        <v>1</v>
      </c>
      <c r="AH30" s="7">
        <v>1</v>
      </c>
      <c r="AI30" s="7">
        <v>1</v>
      </c>
      <c r="AJ30" s="7">
        <v>1</v>
      </c>
      <c r="AK30" s="7">
        <v>1</v>
      </c>
      <c r="AL30" s="7">
        <v>1</v>
      </c>
      <c r="AM30" s="7">
        <v>1</v>
      </c>
      <c r="AN30" s="7">
        <v>1</v>
      </c>
      <c r="AO30" s="7">
        <v>1</v>
      </c>
      <c r="AP30" s="7">
        <v>1</v>
      </c>
      <c r="AQ30" s="7">
        <v>1</v>
      </c>
      <c r="AR30" s="7">
        <v>1</v>
      </c>
      <c r="AS30" s="7">
        <v>1</v>
      </c>
      <c r="AT30" s="7">
        <v>1</v>
      </c>
      <c r="AU30" s="7">
        <v>1</v>
      </c>
      <c r="AV30" s="7">
        <v>1</v>
      </c>
      <c r="AW30" s="377">
        <v>0</v>
      </c>
      <c r="AX30" s="378">
        <v>0.17499999999999999</v>
      </c>
      <c r="AY30" s="377">
        <v>0</v>
      </c>
      <c r="AZ30" s="378">
        <v>0.15</v>
      </c>
      <c r="BA30" s="377">
        <v>0</v>
      </c>
      <c r="BB30" s="378">
        <v>0.2</v>
      </c>
      <c r="BC30" s="402" t="s">
        <v>1732</v>
      </c>
      <c r="BD30" s="403" t="s">
        <v>1732</v>
      </c>
      <c r="BE30" s="403" t="s">
        <v>1732</v>
      </c>
      <c r="BF30" s="403" t="s">
        <v>1732</v>
      </c>
      <c r="BG30" s="403" t="s">
        <v>1732</v>
      </c>
      <c r="BH30" s="403" t="s">
        <v>1732</v>
      </c>
      <c r="BI30" s="403">
        <v>604.5</v>
      </c>
      <c r="BJ30" s="402" t="s">
        <v>1732</v>
      </c>
      <c r="BK30" s="403" t="s">
        <v>1732</v>
      </c>
      <c r="BL30" s="403" t="s">
        <v>1732</v>
      </c>
      <c r="BM30" s="403" t="s">
        <v>1732</v>
      </c>
      <c r="BN30" s="403" t="s">
        <v>1732</v>
      </c>
      <c r="BO30" s="403" t="s">
        <v>1732</v>
      </c>
      <c r="BP30" s="403">
        <v>403</v>
      </c>
      <c r="BQ30" s="402" t="s">
        <v>1732</v>
      </c>
      <c r="BR30" s="403" t="s">
        <v>1732</v>
      </c>
      <c r="BS30" s="403" t="s">
        <v>1732</v>
      </c>
      <c r="BT30" s="403" t="s">
        <v>1732</v>
      </c>
      <c r="BU30" s="403" t="s">
        <v>1732</v>
      </c>
      <c r="BV30" s="403" t="s">
        <v>1732</v>
      </c>
      <c r="BW30" s="403">
        <v>806</v>
      </c>
      <c r="BX30" s="402" t="s">
        <v>1732</v>
      </c>
      <c r="BY30" s="403" t="s">
        <v>1732</v>
      </c>
      <c r="BZ30" s="403" t="s">
        <v>1732</v>
      </c>
      <c r="CA30" s="403" t="s">
        <v>1732</v>
      </c>
      <c r="CB30" s="403" t="s">
        <v>1732</v>
      </c>
      <c r="CC30" s="403" t="s">
        <v>1732</v>
      </c>
      <c r="CD30" s="403">
        <v>24.18</v>
      </c>
      <c r="CE30" s="402" t="s">
        <v>1732</v>
      </c>
      <c r="CF30" s="403" t="s">
        <v>1732</v>
      </c>
      <c r="CG30" s="403" t="s">
        <v>1732</v>
      </c>
      <c r="CH30" s="403" t="s">
        <v>1732</v>
      </c>
      <c r="CI30" s="403" t="s">
        <v>1732</v>
      </c>
      <c r="CJ30" s="403" t="s">
        <v>1732</v>
      </c>
      <c r="CK30" s="403">
        <v>16.12</v>
      </c>
      <c r="CL30" s="402" t="s">
        <v>1732</v>
      </c>
      <c r="CM30" s="403" t="s">
        <v>1732</v>
      </c>
      <c r="CN30" s="403" t="s">
        <v>1732</v>
      </c>
      <c r="CO30" s="403" t="s">
        <v>1732</v>
      </c>
      <c r="CP30" s="403" t="s">
        <v>1732</v>
      </c>
      <c r="CQ30" s="403" t="s">
        <v>1732</v>
      </c>
      <c r="CR30" s="403">
        <v>32.24</v>
      </c>
    </row>
    <row r="31" spans="1:96" ht="15.5" customHeight="1" x14ac:dyDescent="0.25">
      <c r="A31" s="7" t="s">
        <v>719</v>
      </c>
      <c r="B31" s="7" t="s">
        <v>673</v>
      </c>
      <c r="C31" s="7">
        <v>2020</v>
      </c>
      <c r="D31" s="7" t="s">
        <v>1776</v>
      </c>
      <c r="E31" s="7" t="s">
        <v>1773</v>
      </c>
      <c r="F31" s="378" t="s">
        <v>773</v>
      </c>
      <c r="G31" s="7" t="s">
        <v>773</v>
      </c>
      <c r="H31" s="336">
        <v>1</v>
      </c>
      <c r="I31" s="7">
        <v>1</v>
      </c>
      <c r="J31" s="7">
        <v>1</v>
      </c>
      <c r="K31" s="7">
        <v>1</v>
      </c>
      <c r="L31" s="7">
        <v>1</v>
      </c>
      <c r="M31" s="7">
        <v>1</v>
      </c>
      <c r="N31" s="7">
        <v>1</v>
      </c>
      <c r="O31" s="7">
        <v>1</v>
      </c>
      <c r="P31" s="7">
        <v>1</v>
      </c>
      <c r="Q31" s="7">
        <v>0</v>
      </c>
      <c r="R31" s="7">
        <v>0</v>
      </c>
      <c r="S31" s="7">
        <v>1</v>
      </c>
      <c r="T31" s="7">
        <v>1</v>
      </c>
      <c r="U31" s="7">
        <v>1</v>
      </c>
      <c r="V31" s="7">
        <v>1</v>
      </c>
      <c r="W31" s="7">
        <v>1</v>
      </c>
      <c r="X31" s="7">
        <v>0</v>
      </c>
      <c r="Y31" s="7">
        <v>1</v>
      </c>
      <c r="Z31" s="7">
        <v>0</v>
      </c>
      <c r="AA31" s="336">
        <v>1</v>
      </c>
      <c r="AB31" s="7">
        <v>1</v>
      </c>
      <c r="AC31" s="7">
        <v>1</v>
      </c>
      <c r="AD31" s="7">
        <v>1</v>
      </c>
      <c r="AE31" s="7">
        <v>1</v>
      </c>
      <c r="AF31" s="7">
        <v>1</v>
      </c>
      <c r="AG31" s="7">
        <v>1</v>
      </c>
      <c r="AH31" s="7">
        <v>1</v>
      </c>
      <c r="AI31" s="7">
        <v>1</v>
      </c>
      <c r="AJ31" s="7">
        <v>1</v>
      </c>
      <c r="AK31" s="7">
        <v>1</v>
      </c>
      <c r="AL31" s="7">
        <v>1</v>
      </c>
      <c r="AM31" s="7">
        <v>1</v>
      </c>
      <c r="AN31" s="7">
        <v>1</v>
      </c>
      <c r="AO31" s="7">
        <v>1</v>
      </c>
      <c r="AP31" s="7">
        <v>1</v>
      </c>
      <c r="AQ31" s="7">
        <v>1</v>
      </c>
      <c r="AR31" s="7">
        <v>1</v>
      </c>
      <c r="AS31" s="7">
        <v>1</v>
      </c>
      <c r="AT31" s="7">
        <v>1</v>
      </c>
      <c r="AU31" s="7">
        <v>1</v>
      </c>
      <c r="AV31" s="7">
        <v>1</v>
      </c>
      <c r="AW31" s="377">
        <v>5.5E-2</v>
      </c>
      <c r="AX31" s="378">
        <v>0</v>
      </c>
      <c r="AY31" s="377">
        <v>0.03</v>
      </c>
      <c r="AZ31" s="378">
        <v>0</v>
      </c>
      <c r="BA31" s="377">
        <v>0.08</v>
      </c>
      <c r="BB31" s="378">
        <v>0</v>
      </c>
      <c r="BC31" s="402" t="s">
        <v>1732</v>
      </c>
      <c r="BD31" s="403" t="s">
        <v>1732</v>
      </c>
      <c r="BE31" s="403" t="s">
        <v>1732</v>
      </c>
      <c r="BF31" s="403" t="s">
        <v>1732</v>
      </c>
      <c r="BG31" s="403" t="s">
        <v>1732</v>
      </c>
      <c r="BH31" s="403" t="s">
        <v>1732</v>
      </c>
      <c r="BI31" s="403" t="s">
        <v>1732</v>
      </c>
      <c r="BJ31" s="402" t="s">
        <v>1732</v>
      </c>
      <c r="BK31" s="403" t="s">
        <v>1732</v>
      </c>
      <c r="BL31" s="403" t="s">
        <v>1732</v>
      </c>
      <c r="BM31" s="403" t="s">
        <v>1732</v>
      </c>
      <c r="BN31" s="403" t="s">
        <v>1732</v>
      </c>
      <c r="BO31" s="403" t="s">
        <v>1732</v>
      </c>
      <c r="BP31" s="403" t="s">
        <v>1732</v>
      </c>
      <c r="BQ31" s="402" t="s">
        <v>1732</v>
      </c>
      <c r="BR31" s="403" t="s">
        <v>1732</v>
      </c>
      <c r="BS31" s="403" t="s">
        <v>1732</v>
      </c>
      <c r="BT31" s="403" t="s">
        <v>1732</v>
      </c>
      <c r="BU31" s="403" t="s">
        <v>1732</v>
      </c>
      <c r="BV31" s="403" t="s">
        <v>1732</v>
      </c>
      <c r="BW31" s="403" t="s">
        <v>1732</v>
      </c>
      <c r="BX31" s="402" t="s">
        <v>1732</v>
      </c>
      <c r="BY31" s="403" t="s">
        <v>1732</v>
      </c>
      <c r="BZ31" s="403" t="s">
        <v>1732</v>
      </c>
      <c r="CA31" s="403">
        <v>505.61333333333329</v>
      </c>
      <c r="CB31" s="403">
        <v>43.744999999999997</v>
      </c>
      <c r="CC31" s="403">
        <v>75.486666666666665</v>
      </c>
      <c r="CD31" s="403" t="s">
        <v>1732</v>
      </c>
      <c r="CE31" s="402" t="s">
        <v>1732</v>
      </c>
      <c r="CF31" s="403" t="s">
        <v>1732</v>
      </c>
      <c r="CG31" s="403" t="s">
        <v>1732</v>
      </c>
      <c r="CH31" s="403">
        <v>163.75666666666666</v>
      </c>
      <c r="CI31" s="403">
        <v>12.35</v>
      </c>
      <c r="CJ31" s="403">
        <v>7.1933333333333325</v>
      </c>
      <c r="CK31" s="403" t="s">
        <v>1732</v>
      </c>
      <c r="CL31" s="402" t="s">
        <v>1732</v>
      </c>
      <c r="CM31" s="403" t="s">
        <v>1732</v>
      </c>
      <c r="CN31" s="403" t="s">
        <v>1732</v>
      </c>
      <c r="CO31" s="403">
        <v>847.46999999999991</v>
      </c>
      <c r="CP31" s="403">
        <v>75.14</v>
      </c>
      <c r="CQ31" s="403">
        <v>143.78</v>
      </c>
      <c r="CR31" s="403" t="s">
        <v>1732</v>
      </c>
    </row>
    <row r="32" spans="1:96" ht="15.5" customHeight="1" x14ac:dyDescent="0.25">
      <c r="A32" s="7" t="s">
        <v>720</v>
      </c>
      <c r="B32" s="7" t="s">
        <v>696</v>
      </c>
      <c r="C32" s="7">
        <v>2025</v>
      </c>
      <c r="D32" s="7" t="s">
        <v>1777</v>
      </c>
      <c r="E32" s="7" t="s">
        <v>1773</v>
      </c>
      <c r="F32" s="378" t="s">
        <v>773</v>
      </c>
      <c r="G32" s="7" t="s">
        <v>773</v>
      </c>
      <c r="H32" s="336">
        <v>1</v>
      </c>
      <c r="I32" s="7">
        <v>1</v>
      </c>
      <c r="J32" s="7">
        <v>1</v>
      </c>
      <c r="K32" s="7">
        <v>1</v>
      </c>
      <c r="L32" s="7">
        <v>1</v>
      </c>
      <c r="M32" s="7">
        <v>1</v>
      </c>
      <c r="N32" s="7">
        <v>1</v>
      </c>
      <c r="O32" s="7">
        <v>1</v>
      </c>
      <c r="P32" s="7">
        <v>1</v>
      </c>
      <c r="Q32" s="7">
        <v>0</v>
      </c>
      <c r="R32" s="7">
        <v>0</v>
      </c>
      <c r="S32" s="7">
        <v>1</v>
      </c>
      <c r="T32" s="7">
        <v>1</v>
      </c>
      <c r="U32" s="7">
        <v>1</v>
      </c>
      <c r="V32" s="7">
        <v>1</v>
      </c>
      <c r="W32" s="7">
        <v>1</v>
      </c>
      <c r="X32" s="7">
        <v>0</v>
      </c>
      <c r="Y32" s="7">
        <v>1</v>
      </c>
      <c r="Z32" s="7">
        <v>0</v>
      </c>
      <c r="AA32" s="336">
        <v>1</v>
      </c>
      <c r="AB32" s="7">
        <v>1</v>
      </c>
      <c r="AC32" s="7">
        <v>1</v>
      </c>
      <c r="AD32" s="7">
        <v>1</v>
      </c>
      <c r="AE32" s="7">
        <v>1</v>
      </c>
      <c r="AF32" s="7">
        <v>1</v>
      </c>
      <c r="AG32" s="7">
        <v>1</v>
      </c>
      <c r="AH32" s="7">
        <v>1</v>
      </c>
      <c r="AI32" s="7">
        <v>1</v>
      </c>
      <c r="AJ32" s="7">
        <v>1</v>
      </c>
      <c r="AK32" s="7">
        <v>1</v>
      </c>
      <c r="AL32" s="7">
        <v>1</v>
      </c>
      <c r="AM32" s="7">
        <v>1</v>
      </c>
      <c r="AN32" s="7">
        <v>1</v>
      </c>
      <c r="AO32" s="7">
        <v>1</v>
      </c>
      <c r="AP32" s="7">
        <v>1</v>
      </c>
      <c r="AQ32" s="7">
        <v>1</v>
      </c>
      <c r="AR32" s="7">
        <v>1</v>
      </c>
      <c r="AS32" s="7">
        <v>0</v>
      </c>
      <c r="AT32" s="7">
        <v>1</v>
      </c>
      <c r="AU32" s="7">
        <v>1</v>
      </c>
      <c r="AV32" s="7">
        <v>1</v>
      </c>
      <c r="AW32" s="377">
        <v>2.5000000000000001E-2</v>
      </c>
      <c r="AX32" s="378">
        <v>0</v>
      </c>
      <c r="AY32" s="377">
        <v>0.01</v>
      </c>
      <c r="AZ32" s="378">
        <v>0</v>
      </c>
      <c r="BA32" s="377">
        <v>0.04</v>
      </c>
      <c r="BB32" s="378">
        <v>0</v>
      </c>
      <c r="BC32" s="402" t="s">
        <v>1732</v>
      </c>
      <c r="BD32" s="403" t="s">
        <v>1732</v>
      </c>
      <c r="BE32" s="403" t="s">
        <v>1732</v>
      </c>
      <c r="BF32" s="403">
        <v>11.11</v>
      </c>
      <c r="BG32" s="403">
        <v>5.04</v>
      </c>
      <c r="BH32" s="403">
        <v>2.0249999999999999</v>
      </c>
      <c r="BI32" s="403" t="s">
        <v>1732</v>
      </c>
      <c r="BJ32" s="402" t="s">
        <v>1732</v>
      </c>
      <c r="BK32" s="403" t="s">
        <v>1732</v>
      </c>
      <c r="BL32" s="403" t="s">
        <v>1732</v>
      </c>
      <c r="BM32" s="403">
        <v>2.4700000000000002</v>
      </c>
      <c r="BN32" s="404">
        <v>0.2</v>
      </c>
      <c r="BO32" s="404">
        <v>0.1</v>
      </c>
      <c r="BP32" s="403" t="s">
        <v>1732</v>
      </c>
      <c r="BQ32" s="402" t="s">
        <v>1732</v>
      </c>
      <c r="BR32" s="403" t="s">
        <v>1732</v>
      </c>
      <c r="BS32" s="403" t="s">
        <v>1732</v>
      </c>
      <c r="BT32" s="403">
        <v>19.75</v>
      </c>
      <c r="BU32" s="403">
        <v>9.8800000000000008</v>
      </c>
      <c r="BV32" s="403">
        <v>3.95</v>
      </c>
      <c r="BW32" s="403" t="s">
        <v>1732</v>
      </c>
      <c r="BX32" s="402" t="s">
        <v>1732</v>
      </c>
      <c r="BY32" s="403" t="s">
        <v>1732</v>
      </c>
      <c r="BZ32" s="403" t="s">
        <v>1732</v>
      </c>
      <c r="CA32" s="403" t="s">
        <v>1732</v>
      </c>
      <c r="CB32" s="403" t="s">
        <v>1732</v>
      </c>
      <c r="CC32" s="403" t="s">
        <v>1732</v>
      </c>
      <c r="CD32" s="403" t="s">
        <v>1732</v>
      </c>
      <c r="CE32" s="402" t="s">
        <v>1732</v>
      </c>
      <c r="CF32" s="403" t="s">
        <v>1732</v>
      </c>
      <c r="CG32" s="403" t="s">
        <v>1732</v>
      </c>
      <c r="CH32" s="403" t="s">
        <v>1732</v>
      </c>
      <c r="CI32" s="403" t="s">
        <v>1732</v>
      </c>
      <c r="CJ32" s="403" t="s">
        <v>1732</v>
      </c>
      <c r="CK32" s="403" t="s">
        <v>1732</v>
      </c>
      <c r="CL32" s="402" t="s">
        <v>1732</v>
      </c>
      <c r="CM32" s="403" t="s">
        <v>1732</v>
      </c>
      <c r="CN32" s="403" t="s">
        <v>1732</v>
      </c>
      <c r="CO32" s="403" t="s">
        <v>1732</v>
      </c>
      <c r="CP32" s="403" t="s">
        <v>1732</v>
      </c>
      <c r="CQ32" s="403" t="s">
        <v>1732</v>
      </c>
      <c r="CR32" s="403" t="s">
        <v>1732</v>
      </c>
    </row>
    <row r="33" spans="1:96" ht="15.5" customHeight="1" x14ac:dyDescent="0.25">
      <c r="A33" s="7" t="s">
        <v>721</v>
      </c>
      <c r="B33" s="7" t="s">
        <v>697</v>
      </c>
      <c r="C33" s="7">
        <v>2025</v>
      </c>
      <c r="D33" s="7" t="s">
        <v>1777</v>
      </c>
      <c r="E33" s="7" t="s">
        <v>1773</v>
      </c>
      <c r="F33" s="378" t="s">
        <v>773</v>
      </c>
      <c r="G33" s="7" t="s">
        <v>773</v>
      </c>
      <c r="H33" s="336">
        <v>1</v>
      </c>
      <c r="I33" s="7">
        <v>1</v>
      </c>
      <c r="J33" s="7">
        <v>1</v>
      </c>
      <c r="K33" s="7">
        <v>1</v>
      </c>
      <c r="L33" s="7">
        <v>1</v>
      </c>
      <c r="M33" s="7">
        <v>1</v>
      </c>
      <c r="N33" s="7">
        <v>1</v>
      </c>
      <c r="O33" s="7">
        <v>1</v>
      </c>
      <c r="P33" s="7">
        <v>1</v>
      </c>
      <c r="Q33" s="7">
        <v>0</v>
      </c>
      <c r="R33" s="7">
        <v>0</v>
      </c>
      <c r="S33" s="7">
        <v>1</v>
      </c>
      <c r="T33" s="7">
        <v>1</v>
      </c>
      <c r="U33" s="7">
        <v>1</v>
      </c>
      <c r="V33" s="7">
        <v>1</v>
      </c>
      <c r="W33" s="7">
        <v>1</v>
      </c>
      <c r="X33" s="7">
        <v>0</v>
      </c>
      <c r="Y33" s="7">
        <v>1</v>
      </c>
      <c r="Z33" s="7">
        <v>0</v>
      </c>
      <c r="AA33" s="336">
        <v>1</v>
      </c>
      <c r="AB33" s="7">
        <v>1</v>
      </c>
      <c r="AC33" s="7">
        <v>1</v>
      </c>
      <c r="AD33" s="7">
        <v>1</v>
      </c>
      <c r="AE33" s="7">
        <v>1</v>
      </c>
      <c r="AF33" s="7">
        <v>1</v>
      </c>
      <c r="AG33" s="7">
        <v>1</v>
      </c>
      <c r="AH33" s="7">
        <v>1</v>
      </c>
      <c r="AI33" s="7">
        <v>1</v>
      </c>
      <c r="AJ33" s="7">
        <v>1</v>
      </c>
      <c r="AK33" s="7">
        <v>1</v>
      </c>
      <c r="AL33" s="7">
        <v>1</v>
      </c>
      <c r="AM33" s="7">
        <v>1</v>
      </c>
      <c r="AN33" s="7">
        <v>1</v>
      </c>
      <c r="AO33" s="7">
        <v>1</v>
      </c>
      <c r="AP33" s="7">
        <v>1</v>
      </c>
      <c r="AQ33" s="7">
        <v>1</v>
      </c>
      <c r="AR33" s="7">
        <v>0</v>
      </c>
      <c r="AS33" s="7">
        <v>1</v>
      </c>
      <c r="AT33" s="7">
        <v>1</v>
      </c>
      <c r="AU33" s="7">
        <v>1</v>
      </c>
      <c r="AV33" s="7">
        <v>1</v>
      </c>
      <c r="AW33" s="377">
        <v>2.5000000000000001E-2</v>
      </c>
      <c r="AX33" s="378">
        <v>0</v>
      </c>
      <c r="AY33" s="377">
        <v>0.01</v>
      </c>
      <c r="AZ33" s="378">
        <v>0</v>
      </c>
      <c r="BA33" s="377">
        <v>0.04</v>
      </c>
      <c r="BB33" s="378">
        <v>0</v>
      </c>
      <c r="BC33" s="402" t="s">
        <v>1732</v>
      </c>
      <c r="BD33" s="403" t="s">
        <v>1732</v>
      </c>
      <c r="BE33" s="403" t="s">
        <v>1732</v>
      </c>
      <c r="BF33" s="403">
        <v>11.11</v>
      </c>
      <c r="BG33" s="403">
        <v>5.04</v>
      </c>
      <c r="BH33" s="403">
        <v>2.0249999999999999</v>
      </c>
      <c r="BI33" s="403" t="s">
        <v>1732</v>
      </c>
      <c r="BJ33" s="402" t="s">
        <v>1732</v>
      </c>
      <c r="BK33" s="403" t="s">
        <v>1732</v>
      </c>
      <c r="BL33" s="403" t="s">
        <v>1732</v>
      </c>
      <c r="BM33" s="403">
        <v>2.4700000000000002</v>
      </c>
      <c r="BN33" s="404">
        <v>0.2</v>
      </c>
      <c r="BO33" s="404">
        <v>0.1</v>
      </c>
      <c r="BP33" s="403" t="s">
        <v>1732</v>
      </c>
      <c r="BQ33" s="402" t="s">
        <v>1732</v>
      </c>
      <c r="BR33" s="403" t="s">
        <v>1732</v>
      </c>
      <c r="BS33" s="403" t="s">
        <v>1732</v>
      </c>
      <c r="BT33" s="403">
        <v>19.75</v>
      </c>
      <c r="BU33" s="403">
        <v>9.8800000000000008</v>
      </c>
      <c r="BV33" s="403">
        <v>3.95</v>
      </c>
      <c r="BW33" s="403" t="s">
        <v>1732</v>
      </c>
      <c r="BX33" s="402" t="s">
        <v>1732</v>
      </c>
      <c r="BY33" s="403" t="s">
        <v>1732</v>
      </c>
      <c r="BZ33" s="403" t="s">
        <v>1732</v>
      </c>
      <c r="CA33" s="403" t="s">
        <v>1732</v>
      </c>
      <c r="CB33" s="403" t="s">
        <v>1732</v>
      </c>
      <c r="CC33" s="403" t="s">
        <v>1732</v>
      </c>
      <c r="CD33" s="403" t="s">
        <v>1732</v>
      </c>
      <c r="CE33" s="402" t="s">
        <v>1732</v>
      </c>
      <c r="CF33" s="403" t="s">
        <v>1732</v>
      </c>
      <c r="CG33" s="403" t="s">
        <v>1732</v>
      </c>
      <c r="CH33" s="403" t="s">
        <v>1732</v>
      </c>
      <c r="CI33" s="403" t="s">
        <v>1732</v>
      </c>
      <c r="CJ33" s="403" t="s">
        <v>1732</v>
      </c>
      <c r="CK33" s="403" t="s">
        <v>1732</v>
      </c>
      <c r="CL33" s="402" t="s">
        <v>1732</v>
      </c>
      <c r="CM33" s="403" t="s">
        <v>1732</v>
      </c>
      <c r="CN33" s="403" t="s">
        <v>1732</v>
      </c>
      <c r="CO33" s="403" t="s">
        <v>1732</v>
      </c>
      <c r="CP33" s="403" t="s">
        <v>1732</v>
      </c>
      <c r="CQ33" s="403" t="s">
        <v>1732</v>
      </c>
      <c r="CR33" s="403" t="s">
        <v>1732</v>
      </c>
    </row>
    <row r="34" spans="1:96" ht="15.5" customHeight="1" x14ac:dyDescent="0.25">
      <c r="A34" s="7" t="s">
        <v>722</v>
      </c>
      <c r="B34" s="7" t="s">
        <v>698</v>
      </c>
      <c r="C34" s="7">
        <v>2025</v>
      </c>
      <c r="D34" s="7" t="s">
        <v>1776</v>
      </c>
      <c r="E34" s="7" t="s">
        <v>1773</v>
      </c>
      <c r="F34" s="378" t="s">
        <v>773</v>
      </c>
      <c r="G34" s="7" t="s">
        <v>773</v>
      </c>
      <c r="H34" s="336">
        <v>1</v>
      </c>
      <c r="I34" s="7">
        <v>1</v>
      </c>
      <c r="J34" s="7">
        <v>1</v>
      </c>
      <c r="K34" s="7">
        <v>1</v>
      </c>
      <c r="L34" s="7">
        <v>1</v>
      </c>
      <c r="M34" s="7">
        <v>1</v>
      </c>
      <c r="N34" s="7">
        <v>1</v>
      </c>
      <c r="O34" s="7">
        <v>1</v>
      </c>
      <c r="P34" s="7">
        <v>1</v>
      </c>
      <c r="Q34" s="7">
        <v>0</v>
      </c>
      <c r="R34" s="7">
        <v>0</v>
      </c>
      <c r="S34" s="7">
        <v>1</v>
      </c>
      <c r="T34" s="7">
        <v>1</v>
      </c>
      <c r="U34" s="7">
        <v>1</v>
      </c>
      <c r="V34" s="7">
        <v>1</v>
      </c>
      <c r="W34" s="7">
        <v>1</v>
      </c>
      <c r="X34" s="7">
        <v>0</v>
      </c>
      <c r="Y34" s="7">
        <v>1</v>
      </c>
      <c r="Z34" s="7">
        <v>0</v>
      </c>
      <c r="AA34" s="336">
        <v>1</v>
      </c>
      <c r="AB34" s="7">
        <v>1</v>
      </c>
      <c r="AC34" s="7">
        <v>1</v>
      </c>
      <c r="AD34" s="7">
        <v>1</v>
      </c>
      <c r="AE34" s="7">
        <v>1</v>
      </c>
      <c r="AF34" s="7">
        <v>1</v>
      </c>
      <c r="AG34" s="7">
        <v>1</v>
      </c>
      <c r="AH34" s="7">
        <v>1</v>
      </c>
      <c r="AI34" s="7">
        <v>1</v>
      </c>
      <c r="AJ34" s="7">
        <v>1</v>
      </c>
      <c r="AK34" s="7">
        <v>1</v>
      </c>
      <c r="AL34" s="7">
        <v>1</v>
      </c>
      <c r="AM34" s="7">
        <v>1</v>
      </c>
      <c r="AN34" s="7">
        <v>1</v>
      </c>
      <c r="AO34" s="7">
        <v>1</v>
      </c>
      <c r="AP34" s="7">
        <v>1</v>
      </c>
      <c r="AQ34" s="7">
        <v>1</v>
      </c>
      <c r="AR34" s="7">
        <v>1</v>
      </c>
      <c r="AS34" s="7">
        <v>1</v>
      </c>
      <c r="AT34" s="7">
        <v>1</v>
      </c>
      <c r="AU34" s="7">
        <v>1</v>
      </c>
      <c r="AV34" s="7">
        <v>1</v>
      </c>
      <c r="AW34" s="377">
        <v>0</v>
      </c>
      <c r="AX34" s="378">
        <v>0</v>
      </c>
      <c r="AY34" s="377">
        <v>0</v>
      </c>
      <c r="AZ34" s="378">
        <v>0</v>
      </c>
      <c r="BA34" s="377">
        <v>0</v>
      </c>
      <c r="BB34" s="378">
        <v>0</v>
      </c>
      <c r="BC34" s="402" t="s">
        <v>1732</v>
      </c>
      <c r="BD34" s="403" t="s">
        <v>1732</v>
      </c>
      <c r="BE34" s="403" t="s">
        <v>1732</v>
      </c>
      <c r="BF34" s="403" t="s">
        <v>1732</v>
      </c>
      <c r="BG34" s="403" t="s">
        <v>1732</v>
      </c>
      <c r="BH34" s="403" t="s">
        <v>1732</v>
      </c>
      <c r="BI34" s="403" t="s">
        <v>1732</v>
      </c>
      <c r="BJ34" s="402" t="s">
        <v>1732</v>
      </c>
      <c r="BK34" s="403" t="s">
        <v>1732</v>
      </c>
      <c r="BL34" s="403" t="s">
        <v>1732</v>
      </c>
      <c r="BM34" s="403" t="s">
        <v>1732</v>
      </c>
      <c r="BN34" s="403" t="s">
        <v>1732</v>
      </c>
      <c r="BO34" s="403" t="s">
        <v>1732</v>
      </c>
      <c r="BP34" s="403" t="s">
        <v>1732</v>
      </c>
      <c r="BQ34" s="402" t="s">
        <v>1732</v>
      </c>
      <c r="BR34" s="403" t="s">
        <v>1732</v>
      </c>
      <c r="BS34" s="403" t="s">
        <v>1732</v>
      </c>
      <c r="BT34" s="403" t="s">
        <v>1732</v>
      </c>
      <c r="BU34" s="403" t="s">
        <v>1732</v>
      </c>
      <c r="BV34" s="403" t="s">
        <v>1732</v>
      </c>
      <c r="BW34" s="403" t="s">
        <v>1732</v>
      </c>
      <c r="BX34" s="402" t="s">
        <v>1732</v>
      </c>
      <c r="BY34" s="403" t="s">
        <v>1732</v>
      </c>
      <c r="BZ34" s="403" t="s">
        <v>1732</v>
      </c>
      <c r="CA34" s="403" t="s">
        <v>1732</v>
      </c>
      <c r="CB34" s="403" t="s">
        <v>1732</v>
      </c>
      <c r="CC34" s="403" t="s">
        <v>1732</v>
      </c>
      <c r="CD34" s="403" t="s">
        <v>1732</v>
      </c>
      <c r="CE34" s="402" t="s">
        <v>1732</v>
      </c>
      <c r="CF34" s="403" t="s">
        <v>1732</v>
      </c>
      <c r="CG34" s="403" t="s">
        <v>1732</v>
      </c>
      <c r="CH34" s="403" t="s">
        <v>1732</v>
      </c>
      <c r="CI34" s="403" t="s">
        <v>1732</v>
      </c>
      <c r="CJ34" s="403" t="s">
        <v>1732</v>
      </c>
      <c r="CK34" s="403" t="s">
        <v>1732</v>
      </c>
      <c r="CL34" s="402" t="s">
        <v>1732</v>
      </c>
      <c r="CM34" s="403" t="s">
        <v>1732</v>
      </c>
      <c r="CN34" s="403" t="s">
        <v>1732</v>
      </c>
      <c r="CO34" s="403" t="s">
        <v>1732</v>
      </c>
      <c r="CP34" s="403" t="s">
        <v>1732</v>
      </c>
      <c r="CQ34" s="403" t="s">
        <v>1732</v>
      </c>
      <c r="CR34" s="403" t="s">
        <v>1732</v>
      </c>
    </row>
    <row r="35" spans="1:96" ht="15.5" customHeight="1" x14ac:dyDescent="0.25">
      <c r="A35" s="7" t="s">
        <v>723</v>
      </c>
      <c r="B35" s="7" t="s">
        <v>699</v>
      </c>
      <c r="C35" s="7">
        <v>2020</v>
      </c>
      <c r="D35" s="7" t="s">
        <v>1776</v>
      </c>
      <c r="E35" s="7" t="s">
        <v>671</v>
      </c>
      <c r="F35" s="378" t="s">
        <v>773</v>
      </c>
      <c r="G35" s="7" t="s">
        <v>773</v>
      </c>
      <c r="H35" s="336">
        <v>1</v>
      </c>
      <c r="I35" s="7">
        <v>1</v>
      </c>
      <c r="J35" s="7">
        <v>1</v>
      </c>
      <c r="K35" s="7">
        <v>1</v>
      </c>
      <c r="L35" s="7">
        <v>1</v>
      </c>
      <c r="M35" s="7">
        <v>1</v>
      </c>
      <c r="N35" s="7">
        <v>1</v>
      </c>
      <c r="O35" s="7">
        <v>1</v>
      </c>
      <c r="P35" s="7">
        <v>1</v>
      </c>
      <c r="Q35" s="7">
        <v>0</v>
      </c>
      <c r="R35" s="7">
        <v>0</v>
      </c>
      <c r="S35" s="7">
        <v>1</v>
      </c>
      <c r="T35" s="7">
        <v>1</v>
      </c>
      <c r="U35" s="7">
        <v>1</v>
      </c>
      <c r="V35" s="7">
        <v>1</v>
      </c>
      <c r="W35" s="7">
        <v>1</v>
      </c>
      <c r="X35" s="7">
        <v>0</v>
      </c>
      <c r="Y35" s="7">
        <v>1</v>
      </c>
      <c r="Z35" s="7">
        <v>0</v>
      </c>
      <c r="AA35" s="336">
        <v>1</v>
      </c>
      <c r="AB35" s="7">
        <v>1</v>
      </c>
      <c r="AC35" s="7">
        <v>1</v>
      </c>
      <c r="AD35" s="7">
        <v>1</v>
      </c>
      <c r="AE35" s="7">
        <v>1</v>
      </c>
      <c r="AF35" s="7">
        <v>1</v>
      </c>
      <c r="AG35" s="7">
        <v>1</v>
      </c>
      <c r="AH35" s="7">
        <v>1</v>
      </c>
      <c r="AI35" s="7">
        <v>1</v>
      </c>
      <c r="AJ35" s="7">
        <v>1</v>
      </c>
      <c r="AK35" s="7">
        <v>1</v>
      </c>
      <c r="AL35" s="7">
        <v>1</v>
      </c>
      <c r="AM35" s="7">
        <v>1</v>
      </c>
      <c r="AN35" s="7">
        <v>1</v>
      </c>
      <c r="AO35" s="7">
        <v>1</v>
      </c>
      <c r="AP35" s="7">
        <v>1</v>
      </c>
      <c r="AQ35" s="7">
        <v>1</v>
      </c>
      <c r="AR35" s="7">
        <v>1</v>
      </c>
      <c r="AS35" s="7">
        <v>1</v>
      </c>
      <c r="AT35" s="7">
        <v>1</v>
      </c>
      <c r="AU35" s="7">
        <v>1</v>
      </c>
      <c r="AV35" s="7">
        <v>0</v>
      </c>
      <c r="AW35" s="377">
        <v>0.23500000000000001</v>
      </c>
      <c r="AX35" s="378">
        <v>0</v>
      </c>
      <c r="AY35" s="377">
        <v>0.2</v>
      </c>
      <c r="AZ35" s="378">
        <v>0</v>
      </c>
      <c r="BA35" s="377">
        <v>0.27</v>
      </c>
      <c r="BB35" s="378">
        <v>0</v>
      </c>
      <c r="BC35" s="402" t="s">
        <v>1732</v>
      </c>
      <c r="BD35" s="403" t="s">
        <v>1732</v>
      </c>
      <c r="BE35" s="403" t="s">
        <v>1732</v>
      </c>
      <c r="BF35" s="403" t="s">
        <v>1732</v>
      </c>
      <c r="BG35" s="403" t="s">
        <v>1732</v>
      </c>
      <c r="BH35" s="403" t="s">
        <v>1732</v>
      </c>
      <c r="BI35" s="403" t="s">
        <v>1732</v>
      </c>
      <c r="BJ35" s="402" t="s">
        <v>1732</v>
      </c>
      <c r="BK35" s="403" t="s">
        <v>1732</v>
      </c>
      <c r="BL35" s="403" t="s">
        <v>1732</v>
      </c>
      <c r="BM35" s="403" t="s">
        <v>1732</v>
      </c>
      <c r="BN35" s="403" t="s">
        <v>1732</v>
      </c>
      <c r="BO35" s="403" t="s">
        <v>1732</v>
      </c>
      <c r="BP35" s="403" t="s">
        <v>1732</v>
      </c>
      <c r="BQ35" s="402" t="s">
        <v>1732</v>
      </c>
      <c r="BR35" s="403" t="s">
        <v>1732</v>
      </c>
      <c r="BS35" s="403" t="s">
        <v>1732</v>
      </c>
      <c r="BT35" s="403" t="s">
        <v>1732</v>
      </c>
      <c r="BU35" s="403" t="s">
        <v>1732</v>
      </c>
      <c r="BV35" s="403" t="s">
        <v>1732</v>
      </c>
      <c r="BW35" s="403" t="s">
        <v>1732</v>
      </c>
      <c r="BX35" s="402" t="s">
        <v>1732</v>
      </c>
      <c r="BY35" s="403" t="s">
        <v>1732</v>
      </c>
      <c r="BZ35" s="403" t="s">
        <v>1732</v>
      </c>
      <c r="CA35" s="403">
        <v>443.47500000000002</v>
      </c>
      <c r="CB35" s="403" t="s">
        <v>1732</v>
      </c>
      <c r="CC35" s="403">
        <v>31.043250000000004</v>
      </c>
      <c r="CD35" s="403" t="s">
        <v>1732</v>
      </c>
      <c r="CE35" s="402" t="s">
        <v>1732</v>
      </c>
      <c r="CF35" s="403" t="s">
        <v>1732</v>
      </c>
      <c r="CG35" s="403" t="s">
        <v>1732</v>
      </c>
      <c r="CH35" s="403">
        <v>73.912500000000009</v>
      </c>
      <c r="CI35" s="403" t="s">
        <v>1732</v>
      </c>
      <c r="CJ35" s="403">
        <v>2.9565000000000006</v>
      </c>
      <c r="CK35" s="403" t="s">
        <v>1732</v>
      </c>
      <c r="CL35" s="402" t="s">
        <v>1732</v>
      </c>
      <c r="CM35" s="403" t="s">
        <v>1732</v>
      </c>
      <c r="CN35" s="403" t="s">
        <v>1732</v>
      </c>
      <c r="CO35" s="403">
        <v>813.03750000000002</v>
      </c>
      <c r="CP35" s="403" t="s">
        <v>1732</v>
      </c>
      <c r="CQ35" s="403">
        <v>59.13000000000001</v>
      </c>
      <c r="CR35" s="403" t="s">
        <v>1732</v>
      </c>
    </row>
    <row r="36" spans="1:96" ht="15.5" customHeight="1" x14ac:dyDescent="0.25">
      <c r="A36" s="7" t="s">
        <v>724</v>
      </c>
      <c r="B36" s="7" t="s">
        <v>700</v>
      </c>
      <c r="C36" s="7">
        <v>2020</v>
      </c>
      <c r="D36" s="7" t="s">
        <v>1777</v>
      </c>
      <c r="E36" s="7" t="s">
        <v>670</v>
      </c>
      <c r="F36" s="378" t="s">
        <v>770</v>
      </c>
      <c r="G36" s="7" t="s">
        <v>770</v>
      </c>
      <c r="H36" s="336">
        <v>1</v>
      </c>
      <c r="I36" s="7">
        <v>1</v>
      </c>
      <c r="J36" s="7">
        <v>1</v>
      </c>
      <c r="K36" s="7">
        <v>1</v>
      </c>
      <c r="L36" s="7">
        <v>1</v>
      </c>
      <c r="M36" s="7">
        <v>1</v>
      </c>
      <c r="N36" s="7">
        <v>1</v>
      </c>
      <c r="O36" s="7">
        <v>1</v>
      </c>
      <c r="P36" s="7">
        <v>1</v>
      </c>
      <c r="Q36" s="7">
        <v>0</v>
      </c>
      <c r="R36" s="7">
        <v>0</v>
      </c>
      <c r="S36" s="7">
        <v>1</v>
      </c>
      <c r="T36" s="7">
        <v>1</v>
      </c>
      <c r="U36" s="7">
        <v>1</v>
      </c>
      <c r="V36" s="7">
        <v>1</v>
      </c>
      <c r="W36" s="7">
        <v>1</v>
      </c>
      <c r="X36" s="7">
        <v>0</v>
      </c>
      <c r="Y36" s="7">
        <v>1</v>
      </c>
      <c r="Z36" s="7">
        <v>0</v>
      </c>
      <c r="AA36" s="336">
        <v>1</v>
      </c>
      <c r="AB36" s="7">
        <v>1</v>
      </c>
      <c r="AC36" s="7">
        <v>1</v>
      </c>
      <c r="AD36" s="7">
        <v>1</v>
      </c>
      <c r="AE36" s="7">
        <v>1</v>
      </c>
      <c r="AF36" s="7">
        <v>1</v>
      </c>
      <c r="AG36" s="7">
        <v>1</v>
      </c>
      <c r="AH36" s="7">
        <v>1</v>
      </c>
      <c r="AI36" s="7">
        <v>1</v>
      </c>
      <c r="AJ36" s="7">
        <v>1</v>
      </c>
      <c r="AK36" s="7">
        <v>1</v>
      </c>
      <c r="AL36" s="7">
        <v>1</v>
      </c>
      <c r="AM36" s="7">
        <v>1</v>
      </c>
      <c r="AN36" s="7">
        <v>1</v>
      </c>
      <c r="AO36" s="7">
        <v>1</v>
      </c>
      <c r="AP36" s="7">
        <v>1</v>
      </c>
      <c r="AQ36" s="7">
        <v>1</v>
      </c>
      <c r="AR36" s="7">
        <v>1</v>
      </c>
      <c r="AS36" s="7">
        <v>1</v>
      </c>
      <c r="AT36" s="7">
        <v>1</v>
      </c>
      <c r="AU36" s="7">
        <v>0</v>
      </c>
      <c r="AV36" s="7">
        <v>1</v>
      </c>
      <c r="AW36" s="377">
        <v>0.23500000000000001</v>
      </c>
      <c r="AX36" s="378">
        <v>0</v>
      </c>
      <c r="AY36" s="377">
        <v>0.2</v>
      </c>
      <c r="AZ36" s="378">
        <v>0</v>
      </c>
      <c r="BA36" s="377">
        <v>0.27</v>
      </c>
      <c r="BB36" s="378">
        <v>0</v>
      </c>
      <c r="BC36" s="402" t="s">
        <v>1732</v>
      </c>
      <c r="BD36" s="403" t="s">
        <v>1732</v>
      </c>
      <c r="BE36" s="403" t="s">
        <v>1732</v>
      </c>
      <c r="BF36" s="403" t="s">
        <v>1732</v>
      </c>
      <c r="BG36" s="403" t="s">
        <v>1732</v>
      </c>
      <c r="BH36" s="403" t="s">
        <v>1732</v>
      </c>
      <c r="BI36" s="403" t="s">
        <v>1732</v>
      </c>
      <c r="BJ36" s="402" t="s">
        <v>1732</v>
      </c>
      <c r="BK36" s="403" t="s">
        <v>1732</v>
      </c>
      <c r="BL36" s="403" t="s">
        <v>1732</v>
      </c>
      <c r="BM36" s="403" t="s">
        <v>1732</v>
      </c>
      <c r="BN36" s="403" t="s">
        <v>1732</v>
      </c>
      <c r="BO36" s="403" t="s">
        <v>1732</v>
      </c>
      <c r="BP36" s="403" t="s">
        <v>1732</v>
      </c>
      <c r="BQ36" s="402" t="s">
        <v>1732</v>
      </c>
      <c r="BR36" s="403" t="s">
        <v>1732</v>
      </c>
      <c r="BS36" s="403" t="s">
        <v>1732</v>
      </c>
      <c r="BT36" s="403" t="s">
        <v>1732</v>
      </c>
      <c r="BU36" s="403" t="s">
        <v>1732</v>
      </c>
      <c r="BV36" s="403" t="s">
        <v>1732</v>
      </c>
      <c r="BW36" s="403" t="s">
        <v>1732</v>
      </c>
      <c r="BX36" s="402" t="s">
        <v>1732</v>
      </c>
      <c r="BY36" s="403" t="s">
        <v>1732</v>
      </c>
      <c r="BZ36" s="403" t="s">
        <v>1732</v>
      </c>
      <c r="CA36" s="403">
        <v>443.47500000000002</v>
      </c>
      <c r="CB36" s="403" t="s">
        <v>1732</v>
      </c>
      <c r="CC36" s="403">
        <v>31.043250000000004</v>
      </c>
      <c r="CD36" s="403" t="s">
        <v>1732</v>
      </c>
      <c r="CE36" s="402" t="s">
        <v>1732</v>
      </c>
      <c r="CF36" s="403" t="s">
        <v>1732</v>
      </c>
      <c r="CG36" s="403" t="s">
        <v>1732</v>
      </c>
      <c r="CH36" s="403">
        <v>73.912500000000009</v>
      </c>
      <c r="CI36" s="403" t="s">
        <v>1732</v>
      </c>
      <c r="CJ36" s="403">
        <v>2.9565000000000006</v>
      </c>
      <c r="CK36" s="403" t="s">
        <v>1732</v>
      </c>
      <c r="CL36" s="402" t="s">
        <v>1732</v>
      </c>
      <c r="CM36" s="403" t="s">
        <v>1732</v>
      </c>
      <c r="CN36" s="403" t="s">
        <v>1732</v>
      </c>
      <c r="CO36" s="403">
        <v>813.03750000000002</v>
      </c>
      <c r="CP36" s="403" t="s">
        <v>1732</v>
      </c>
      <c r="CQ36" s="403">
        <v>59.13000000000001</v>
      </c>
      <c r="CR36" s="403" t="s">
        <v>1732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E292F-C59A-41F1-857E-A5F8AEA17AFC}">
  <sheetPr codeName="Sheet26"/>
  <dimension ref="A1:K315"/>
  <sheetViews>
    <sheetView showGridLines="0" topLeftCell="A26" zoomScaleNormal="100" workbookViewId="0">
      <selection activeCell="K20" sqref="K20"/>
    </sheetView>
  </sheetViews>
  <sheetFormatPr defaultColWidth="8.81640625" defaultRowHeight="14" x14ac:dyDescent="0.35"/>
  <cols>
    <col min="1" max="1" width="35.81640625" style="380" customWidth="1"/>
    <col min="2" max="2" width="24.1796875" style="380" customWidth="1"/>
    <col min="3" max="3" width="48.453125" style="380" customWidth="1"/>
    <col min="4" max="4" width="22.1796875" style="380" bestFit="1" customWidth="1"/>
    <col min="5" max="5" width="21.81640625" style="380" customWidth="1"/>
    <col min="6" max="16384" width="8.81640625" style="380"/>
  </cols>
  <sheetData>
    <row r="1" spans="1:11" ht="25" x14ac:dyDescent="0.35">
      <c r="A1" s="5" t="s">
        <v>1785</v>
      </c>
      <c r="B1" s="5"/>
      <c r="C1" s="379"/>
    </row>
    <row r="2" spans="1:11" s="22" customFormat="1" ht="13" x14ac:dyDescent="0.3">
      <c r="A2" s="40"/>
      <c r="B2" s="306"/>
      <c r="C2" s="306"/>
      <c r="D2" s="306"/>
      <c r="E2" s="306"/>
    </row>
    <row r="3" spans="1:11" s="22" customFormat="1" ht="15.5" customHeight="1" x14ac:dyDescent="0.35">
      <c r="A3" s="306" t="s">
        <v>1791</v>
      </c>
      <c r="B3" s="306"/>
      <c r="C3" s="306"/>
      <c r="D3" s="306"/>
      <c r="E3" s="306"/>
      <c r="F3" s="306"/>
      <c r="G3" s="306"/>
      <c r="H3" s="306"/>
      <c r="I3" s="306"/>
      <c r="J3" s="306"/>
      <c r="K3" s="306"/>
    </row>
    <row r="4" spans="1:11" s="22" customFormat="1" ht="15.5" customHeight="1" x14ac:dyDescent="0.35">
      <c r="A4" s="306" t="s">
        <v>725</v>
      </c>
      <c r="B4" s="306"/>
      <c r="C4" s="306"/>
      <c r="D4" s="306"/>
      <c r="E4" s="306"/>
    </row>
    <row r="5" spans="1:11" s="22" customFormat="1" ht="15.5" customHeight="1" x14ac:dyDescent="0.35">
      <c r="A5" s="306" t="s">
        <v>726</v>
      </c>
      <c r="B5" s="306"/>
      <c r="C5" s="306"/>
      <c r="D5" s="306"/>
      <c r="E5" s="306"/>
    </row>
    <row r="6" spans="1:11" s="22" customFormat="1" ht="15.5" customHeight="1" x14ac:dyDescent="0.35">
      <c r="A6" s="306" t="s">
        <v>727</v>
      </c>
      <c r="B6" s="306"/>
      <c r="C6" s="306"/>
      <c r="D6" s="306"/>
      <c r="E6" s="306"/>
    </row>
    <row r="7" spans="1:11" s="22" customFormat="1" ht="15.5" customHeight="1" x14ac:dyDescent="0.35">
      <c r="A7" s="306" t="s">
        <v>728</v>
      </c>
      <c r="B7" s="306"/>
      <c r="C7" s="306"/>
      <c r="D7" s="306"/>
      <c r="E7" s="306"/>
    </row>
    <row r="8" spans="1:11" s="22" customFormat="1" ht="13" x14ac:dyDescent="0.35">
      <c r="A8" s="381"/>
      <c r="B8" s="381"/>
      <c r="C8" s="381"/>
    </row>
    <row r="9" spans="1:11" s="24" customFormat="1" ht="39" x14ac:dyDescent="0.35">
      <c r="A9" s="386" t="s">
        <v>2</v>
      </c>
      <c r="B9" s="386" t="s">
        <v>729</v>
      </c>
      <c r="C9" s="386" t="s">
        <v>14</v>
      </c>
      <c r="D9" s="386" t="s">
        <v>730</v>
      </c>
      <c r="E9" s="386" t="s">
        <v>731</v>
      </c>
    </row>
    <row r="10" spans="1:11" s="22" customFormat="1" ht="25" x14ac:dyDescent="0.35">
      <c r="A10" s="77" t="s">
        <v>732</v>
      </c>
      <c r="B10" s="77" t="s">
        <v>679</v>
      </c>
      <c r="C10" s="77" t="s">
        <v>733</v>
      </c>
      <c r="D10" s="385" t="s">
        <v>734</v>
      </c>
      <c r="E10" s="385" t="s">
        <v>735</v>
      </c>
    </row>
    <row r="11" spans="1:11" s="22" customFormat="1" ht="25" x14ac:dyDescent="0.35">
      <c r="A11" s="77" t="s">
        <v>732</v>
      </c>
      <c r="B11" s="77" t="s">
        <v>680</v>
      </c>
      <c r="C11" s="77" t="s">
        <v>736</v>
      </c>
      <c r="D11" s="385" t="s">
        <v>734</v>
      </c>
      <c r="E11" s="385" t="s">
        <v>735</v>
      </c>
    </row>
    <row r="12" spans="1:11" s="22" customFormat="1" ht="25" x14ac:dyDescent="0.35">
      <c r="A12" s="77" t="s">
        <v>732</v>
      </c>
      <c r="B12" s="77" t="s">
        <v>681</v>
      </c>
      <c r="C12" s="77" t="s">
        <v>737</v>
      </c>
      <c r="D12" s="385" t="s">
        <v>734</v>
      </c>
      <c r="E12" s="385" t="s">
        <v>735</v>
      </c>
    </row>
    <row r="13" spans="1:11" s="22" customFormat="1" ht="25" x14ac:dyDescent="0.35">
      <c r="A13" s="77" t="s">
        <v>738</v>
      </c>
      <c r="B13" s="77" t="s">
        <v>672</v>
      </c>
      <c r="C13" s="77" t="s">
        <v>739</v>
      </c>
      <c r="D13" s="385" t="s">
        <v>734</v>
      </c>
      <c r="E13" s="385" t="s">
        <v>740</v>
      </c>
    </row>
    <row r="14" spans="1:11" s="22" customFormat="1" ht="25" x14ac:dyDescent="0.35">
      <c r="A14" s="77" t="s">
        <v>738</v>
      </c>
      <c r="B14" s="77" t="s">
        <v>674</v>
      </c>
      <c r="C14" s="77" t="s">
        <v>741</v>
      </c>
      <c r="D14" s="385" t="s">
        <v>734</v>
      </c>
      <c r="E14" s="385" t="s">
        <v>740</v>
      </c>
    </row>
    <row r="15" spans="1:11" s="22" customFormat="1" ht="25" x14ac:dyDescent="0.35">
      <c r="A15" s="77" t="s">
        <v>738</v>
      </c>
      <c r="B15" s="77" t="s">
        <v>675</v>
      </c>
      <c r="C15" s="77" t="s">
        <v>742</v>
      </c>
      <c r="D15" s="385" t="s">
        <v>734</v>
      </c>
      <c r="E15" s="385" t="s">
        <v>740</v>
      </c>
    </row>
    <row r="16" spans="1:11" s="22" customFormat="1" ht="37.5" x14ac:dyDescent="0.35">
      <c r="A16" s="77" t="s">
        <v>738</v>
      </c>
      <c r="B16" s="77" t="s">
        <v>676</v>
      </c>
      <c r="C16" s="77" t="s">
        <v>743</v>
      </c>
      <c r="D16" s="385" t="s">
        <v>734</v>
      </c>
      <c r="E16" s="385" t="s">
        <v>740</v>
      </c>
    </row>
    <row r="17" spans="1:5" s="22" customFormat="1" ht="25" x14ac:dyDescent="0.35">
      <c r="A17" s="77" t="s">
        <v>738</v>
      </c>
      <c r="B17" s="77" t="s">
        <v>677</v>
      </c>
      <c r="C17" s="77" t="s">
        <v>744</v>
      </c>
      <c r="D17" s="385" t="s">
        <v>734</v>
      </c>
      <c r="E17" s="385" t="s">
        <v>740</v>
      </c>
    </row>
    <row r="18" spans="1:5" s="22" customFormat="1" ht="25" x14ac:dyDescent="0.35">
      <c r="A18" s="77" t="s">
        <v>738</v>
      </c>
      <c r="B18" s="77" t="s">
        <v>678</v>
      </c>
      <c r="C18" s="77" t="s">
        <v>745</v>
      </c>
      <c r="D18" s="385" t="s">
        <v>734</v>
      </c>
      <c r="E18" s="385" t="s">
        <v>735</v>
      </c>
    </row>
    <row r="19" spans="1:5" s="22" customFormat="1" ht="25" x14ac:dyDescent="0.35">
      <c r="A19" s="77" t="s">
        <v>738</v>
      </c>
      <c r="B19" s="77" t="s">
        <v>682</v>
      </c>
      <c r="C19" s="77" t="s">
        <v>746</v>
      </c>
      <c r="D19" s="385" t="s">
        <v>734</v>
      </c>
      <c r="E19" s="385" t="s">
        <v>735</v>
      </c>
    </row>
    <row r="20" spans="1:5" s="22" customFormat="1" ht="37.5" x14ac:dyDescent="0.35">
      <c r="A20" s="77" t="s">
        <v>738</v>
      </c>
      <c r="B20" s="77" t="s">
        <v>683</v>
      </c>
      <c r="C20" s="77" t="s">
        <v>747</v>
      </c>
      <c r="D20" s="385" t="s">
        <v>734</v>
      </c>
      <c r="E20" s="385" t="s">
        <v>740</v>
      </c>
    </row>
    <row r="21" spans="1:5" s="22" customFormat="1" ht="37.5" x14ac:dyDescent="0.35">
      <c r="A21" s="77" t="s">
        <v>738</v>
      </c>
      <c r="B21" s="77" t="s">
        <v>684</v>
      </c>
      <c r="C21" s="77" t="s">
        <v>748</v>
      </c>
      <c r="D21" s="385" t="s">
        <v>734</v>
      </c>
      <c r="E21" s="385" t="s">
        <v>740</v>
      </c>
    </row>
    <row r="22" spans="1:5" s="22" customFormat="1" ht="37.5" x14ac:dyDescent="0.35">
      <c r="A22" s="77" t="s">
        <v>738</v>
      </c>
      <c r="B22" s="77" t="s">
        <v>685</v>
      </c>
      <c r="C22" s="77" t="s">
        <v>749</v>
      </c>
      <c r="D22" s="385" t="s">
        <v>734</v>
      </c>
      <c r="E22" s="385" t="s">
        <v>740</v>
      </c>
    </row>
    <row r="23" spans="1:5" s="22" customFormat="1" ht="37.5" x14ac:dyDescent="0.35">
      <c r="A23" s="77" t="s">
        <v>738</v>
      </c>
      <c r="B23" s="77" t="s">
        <v>686</v>
      </c>
      <c r="C23" s="77" t="s">
        <v>750</v>
      </c>
      <c r="D23" s="385" t="s">
        <v>734</v>
      </c>
      <c r="E23" s="385" t="s">
        <v>740</v>
      </c>
    </row>
    <row r="24" spans="1:5" s="22" customFormat="1" ht="25" x14ac:dyDescent="0.35">
      <c r="A24" s="77" t="s">
        <v>738</v>
      </c>
      <c r="B24" s="77" t="s">
        <v>687</v>
      </c>
      <c r="C24" s="77" t="s">
        <v>751</v>
      </c>
      <c r="D24" s="385" t="s">
        <v>734</v>
      </c>
      <c r="E24" s="385" t="s">
        <v>740</v>
      </c>
    </row>
    <row r="25" spans="1:5" s="24" customFormat="1" ht="25" x14ac:dyDescent="0.35">
      <c r="A25" s="77" t="s">
        <v>738</v>
      </c>
      <c r="B25" s="77" t="s">
        <v>688</v>
      </c>
      <c r="C25" s="77" t="s">
        <v>752</v>
      </c>
      <c r="D25" s="385" t="s">
        <v>734</v>
      </c>
      <c r="E25" s="385" t="s">
        <v>740</v>
      </c>
    </row>
    <row r="26" spans="1:5" s="24" customFormat="1" ht="37.5" x14ac:dyDescent="0.35">
      <c r="A26" s="77" t="s">
        <v>738</v>
      </c>
      <c r="B26" s="77" t="s">
        <v>689</v>
      </c>
      <c r="C26" s="77" t="s">
        <v>753</v>
      </c>
      <c r="D26" s="385" t="s">
        <v>754</v>
      </c>
      <c r="E26" s="385" t="s">
        <v>735</v>
      </c>
    </row>
    <row r="27" spans="1:5" s="24" customFormat="1" ht="37.5" x14ac:dyDescent="0.35">
      <c r="A27" s="77" t="s">
        <v>738</v>
      </c>
      <c r="B27" s="77" t="s">
        <v>690</v>
      </c>
      <c r="C27" s="77" t="s">
        <v>755</v>
      </c>
      <c r="D27" s="385" t="s">
        <v>734</v>
      </c>
      <c r="E27" s="385" t="s">
        <v>740</v>
      </c>
    </row>
    <row r="28" spans="1:5" s="22" customFormat="1" ht="25" x14ac:dyDescent="0.35">
      <c r="A28" s="77" t="s">
        <v>738</v>
      </c>
      <c r="B28" s="77" t="s">
        <v>691</v>
      </c>
      <c r="C28" s="77" t="s">
        <v>756</v>
      </c>
      <c r="D28" s="385" t="s">
        <v>734</v>
      </c>
      <c r="E28" s="385" t="s">
        <v>740</v>
      </c>
    </row>
    <row r="29" spans="1:5" s="24" customFormat="1" ht="37.5" x14ac:dyDescent="0.35">
      <c r="A29" s="77" t="s">
        <v>738</v>
      </c>
      <c r="B29" s="77" t="s">
        <v>692</v>
      </c>
      <c r="C29" s="77" t="s">
        <v>757</v>
      </c>
      <c r="D29" s="385" t="s">
        <v>734</v>
      </c>
      <c r="E29" s="385" t="s">
        <v>735</v>
      </c>
    </row>
    <row r="30" spans="1:5" s="22" customFormat="1" ht="25" x14ac:dyDescent="0.35">
      <c r="A30" s="77" t="s">
        <v>738</v>
      </c>
      <c r="B30" s="77" t="s">
        <v>693</v>
      </c>
      <c r="C30" s="77" t="s">
        <v>758</v>
      </c>
      <c r="D30" s="385" t="s">
        <v>754</v>
      </c>
      <c r="E30" s="385" t="s">
        <v>740</v>
      </c>
    </row>
    <row r="31" spans="1:5" s="24" customFormat="1" ht="25" x14ac:dyDescent="0.35">
      <c r="A31" s="77" t="s">
        <v>738</v>
      </c>
      <c r="B31" s="77" t="s">
        <v>694</v>
      </c>
      <c r="C31" s="77" t="s">
        <v>759</v>
      </c>
      <c r="D31" s="385" t="s">
        <v>734</v>
      </c>
      <c r="E31" s="385" t="s">
        <v>740</v>
      </c>
    </row>
    <row r="32" spans="1:5" s="24" customFormat="1" ht="37.5" x14ac:dyDescent="0.35">
      <c r="A32" s="77" t="s">
        <v>738</v>
      </c>
      <c r="B32" s="77" t="s">
        <v>695</v>
      </c>
      <c r="C32" s="77" t="s">
        <v>760</v>
      </c>
      <c r="D32" s="385" t="s">
        <v>734</v>
      </c>
      <c r="E32" s="385" t="s">
        <v>740</v>
      </c>
    </row>
    <row r="33" spans="1:5" s="24" customFormat="1" ht="25" x14ac:dyDescent="0.35">
      <c r="A33" s="77" t="s">
        <v>761</v>
      </c>
      <c r="B33" s="77" t="s">
        <v>673</v>
      </c>
      <c r="C33" s="77" t="s">
        <v>762</v>
      </c>
      <c r="D33" s="385" t="s">
        <v>734</v>
      </c>
      <c r="E33" s="385" t="s">
        <v>740</v>
      </c>
    </row>
    <row r="34" spans="1:5" s="24" customFormat="1" ht="37.5" x14ac:dyDescent="0.35">
      <c r="A34" s="77" t="s">
        <v>761</v>
      </c>
      <c r="B34" s="77" t="s">
        <v>696</v>
      </c>
      <c r="C34" s="77" t="s">
        <v>763</v>
      </c>
      <c r="D34" s="385" t="s">
        <v>734</v>
      </c>
      <c r="E34" s="385" t="s">
        <v>740</v>
      </c>
    </row>
    <row r="35" spans="1:5" s="24" customFormat="1" ht="37.5" x14ac:dyDescent="0.35">
      <c r="A35" s="77" t="s">
        <v>761</v>
      </c>
      <c r="B35" s="77" t="s">
        <v>697</v>
      </c>
      <c r="C35" s="77" t="s">
        <v>764</v>
      </c>
      <c r="D35" s="385" t="s">
        <v>734</v>
      </c>
      <c r="E35" s="385" t="s">
        <v>740</v>
      </c>
    </row>
    <row r="36" spans="1:5" s="24" customFormat="1" ht="50" x14ac:dyDescent="0.35">
      <c r="A36" s="77" t="s">
        <v>761</v>
      </c>
      <c r="B36" s="77" t="s">
        <v>698</v>
      </c>
      <c r="C36" s="77" t="s">
        <v>765</v>
      </c>
      <c r="D36" s="385" t="s">
        <v>734</v>
      </c>
      <c r="E36" s="385" t="s">
        <v>735</v>
      </c>
    </row>
    <row r="37" spans="1:5" s="24" customFormat="1" ht="25" x14ac:dyDescent="0.35">
      <c r="A37" s="77" t="s">
        <v>761</v>
      </c>
      <c r="B37" s="77" t="s">
        <v>699</v>
      </c>
      <c r="C37" s="77" t="s">
        <v>766</v>
      </c>
      <c r="D37" s="385" t="s">
        <v>734</v>
      </c>
      <c r="E37" s="385" t="s">
        <v>740</v>
      </c>
    </row>
    <row r="38" spans="1:5" s="22" customFormat="1" ht="12.5" x14ac:dyDescent="0.25">
      <c r="B38" s="7"/>
      <c r="C38" s="7"/>
      <c r="D38" s="383"/>
    </row>
    <row r="39" spans="1:5" s="22" customFormat="1" ht="12.5" x14ac:dyDescent="0.35"/>
    <row r="40" spans="1:5" s="22" customFormat="1" ht="12.5" x14ac:dyDescent="0.35"/>
    <row r="41" spans="1:5" s="22" customFormat="1" ht="12.5" x14ac:dyDescent="0.35"/>
    <row r="42" spans="1:5" s="22" customFormat="1" ht="12.5" x14ac:dyDescent="0.35"/>
    <row r="43" spans="1:5" s="22" customFormat="1" ht="12.5" x14ac:dyDescent="0.35"/>
    <row r="44" spans="1:5" s="22" customFormat="1" ht="12.5" x14ac:dyDescent="0.35"/>
    <row r="45" spans="1:5" s="22" customFormat="1" ht="12.5" x14ac:dyDescent="0.35"/>
    <row r="46" spans="1:5" s="22" customFormat="1" ht="12.5" x14ac:dyDescent="0.35"/>
    <row r="47" spans="1:5" s="22" customFormat="1" ht="12.5" x14ac:dyDescent="0.35"/>
    <row r="48" spans="1:5" s="22" customFormat="1" ht="12.5" x14ac:dyDescent="0.35"/>
    <row r="49" s="22" customFormat="1" ht="12.5" x14ac:dyDescent="0.35"/>
    <row r="50" s="22" customFormat="1" ht="12.5" x14ac:dyDescent="0.35"/>
    <row r="51" s="22" customFormat="1" ht="12.5" x14ac:dyDescent="0.35"/>
    <row r="52" s="22" customFormat="1" ht="12.5" x14ac:dyDescent="0.35"/>
    <row r="53" s="22" customFormat="1" ht="12.5" x14ac:dyDescent="0.35"/>
    <row r="54" s="22" customFormat="1" ht="12.5" x14ac:dyDescent="0.35"/>
    <row r="55" s="22" customFormat="1" ht="12.5" x14ac:dyDescent="0.35"/>
    <row r="56" s="22" customFormat="1" ht="12.5" x14ac:dyDescent="0.35"/>
    <row r="57" s="22" customFormat="1" ht="12.5" x14ac:dyDescent="0.35"/>
    <row r="58" s="22" customFormat="1" ht="12.5" x14ac:dyDescent="0.35"/>
    <row r="59" s="22" customFormat="1" ht="12.5" x14ac:dyDescent="0.35"/>
    <row r="60" s="22" customFormat="1" ht="12.5" x14ac:dyDescent="0.35"/>
    <row r="61" s="22" customFormat="1" ht="12.5" x14ac:dyDescent="0.35"/>
    <row r="62" s="22" customFormat="1" ht="12.5" x14ac:dyDescent="0.35"/>
    <row r="63" s="22" customFormat="1" ht="12.5" x14ac:dyDescent="0.35"/>
    <row r="64" s="22" customFormat="1" ht="12.5" x14ac:dyDescent="0.35"/>
    <row r="65" s="22" customFormat="1" ht="12.5" x14ac:dyDescent="0.35"/>
    <row r="66" s="22" customFormat="1" ht="12.5" x14ac:dyDescent="0.35"/>
    <row r="67" s="22" customFormat="1" ht="12.5" x14ac:dyDescent="0.35"/>
    <row r="68" s="22" customFormat="1" ht="12.5" x14ac:dyDescent="0.35"/>
    <row r="69" s="22" customFormat="1" ht="12.5" x14ac:dyDescent="0.35"/>
    <row r="70" s="22" customFormat="1" ht="12.5" x14ac:dyDescent="0.35"/>
    <row r="71" s="22" customFormat="1" ht="12.5" x14ac:dyDescent="0.35"/>
    <row r="72" s="22" customFormat="1" ht="12.5" x14ac:dyDescent="0.35"/>
    <row r="73" s="22" customFormat="1" ht="12.5" x14ac:dyDescent="0.35"/>
    <row r="74" s="22" customFormat="1" ht="12.5" x14ac:dyDescent="0.35"/>
    <row r="75" s="22" customFormat="1" ht="12.5" x14ac:dyDescent="0.35"/>
    <row r="76" s="22" customFormat="1" ht="12.5" x14ac:dyDescent="0.35"/>
    <row r="77" s="22" customFormat="1" ht="12.5" x14ac:dyDescent="0.35"/>
    <row r="78" s="22" customFormat="1" ht="12.5" x14ac:dyDescent="0.35"/>
    <row r="79" s="22" customFormat="1" ht="12.5" x14ac:dyDescent="0.35"/>
    <row r="80" s="22" customFormat="1" ht="12.5" x14ac:dyDescent="0.35"/>
    <row r="81" s="22" customFormat="1" ht="12.5" x14ac:dyDescent="0.35"/>
    <row r="82" s="22" customFormat="1" ht="12.5" x14ac:dyDescent="0.35"/>
    <row r="83" s="22" customFormat="1" ht="12.5" x14ac:dyDescent="0.35"/>
    <row r="84" s="22" customFormat="1" ht="12.5" x14ac:dyDescent="0.35"/>
    <row r="85" s="22" customFormat="1" ht="12.5" x14ac:dyDescent="0.35"/>
    <row r="86" s="22" customFormat="1" ht="12.5" x14ac:dyDescent="0.35"/>
    <row r="87" s="22" customFormat="1" ht="12.5" x14ac:dyDescent="0.35"/>
    <row r="88" s="22" customFormat="1" ht="12.5" x14ac:dyDescent="0.35"/>
    <row r="89" s="22" customFormat="1" ht="12.5" x14ac:dyDescent="0.35"/>
    <row r="90" s="22" customFormat="1" ht="12.5" x14ac:dyDescent="0.35"/>
    <row r="91" s="22" customFormat="1" ht="12.5" x14ac:dyDescent="0.35"/>
    <row r="92" s="22" customFormat="1" ht="12.5" x14ac:dyDescent="0.35"/>
    <row r="93" s="22" customFormat="1" ht="12.5" x14ac:dyDescent="0.35"/>
    <row r="94" s="22" customFormat="1" ht="12.5" x14ac:dyDescent="0.35"/>
    <row r="95" s="22" customFormat="1" ht="12.5" x14ac:dyDescent="0.35"/>
    <row r="96" s="22" customFormat="1" ht="12.5" x14ac:dyDescent="0.35"/>
    <row r="97" s="22" customFormat="1" ht="12.5" x14ac:dyDescent="0.35"/>
    <row r="98" s="22" customFormat="1" ht="12.5" x14ac:dyDescent="0.35"/>
    <row r="99" s="22" customFormat="1" ht="12.5" x14ac:dyDescent="0.35"/>
    <row r="100" s="22" customFormat="1" ht="12.5" x14ac:dyDescent="0.35"/>
    <row r="101" s="22" customFormat="1" ht="12.5" x14ac:dyDescent="0.35"/>
    <row r="102" s="22" customFormat="1" ht="12.5" x14ac:dyDescent="0.35"/>
    <row r="103" s="22" customFormat="1" ht="12.5" x14ac:dyDescent="0.35"/>
    <row r="104" s="22" customFormat="1" ht="12.5" x14ac:dyDescent="0.35"/>
    <row r="105" s="22" customFormat="1" ht="12.5" x14ac:dyDescent="0.35"/>
    <row r="106" s="22" customFormat="1" ht="12.5" x14ac:dyDescent="0.35"/>
    <row r="107" s="22" customFormat="1" ht="12.5" x14ac:dyDescent="0.35"/>
    <row r="108" s="22" customFormat="1" ht="12.5" x14ac:dyDescent="0.35"/>
    <row r="109" s="22" customFormat="1" ht="12.5" x14ac:dyDescent="0.35"/>
    <row r="110" s="22" customFormat="1" ht="12.5" x14ac:dyDescent="0.35"/>
    <row r="111" s="22" customFormat="1" ht="12.5" x14ac:dyDescent="0.35"/>
    <row r="112" s="22" customFormat="1" ht="12.5" x14ac:dyDescent="0.35"/>
    <row r="113" s="22" customFormat="1" ht="12.5" x14ac:dyDescent="0.35"/>
    <row r="114" s="22" customFormat="1" ht="12.5" x14ac:dyDescent="0.35"/>
    <row r="115" s="22" customFormat="1" ht="12.5" x14ac:dyDescent="0.35"/>
    <row r="116" s="22" customFormat="1" ht="12.5" x14ac:dyDescent="0.35"/>
    <row r="117" s="22" customFormat="1" ht="12.5" x14ac:dyDescent="0.35"/>
    <row r="118" s="22" customFormat="1" ht="12.5" x14ac:dyDescent="0.35"/>
    <row r="119" s="22" customFormat="1" ht="12.5" x14ac:dyDescent="0.35"/>
    <row r="120" s="22" customFormat="1" ht="12.5" x14ac:dyDescent="0.35"/>
    <row r="121" s="22" customFormat="1" ht="12.5" x14ac:dyDescent="0.35"/>
    <row r="122" s="22" customFormat="1" ht="12.5" x14ac:dyDescent="0.35"/>
    <row r="123" s="22" customFormat="1" ht="12.5" x14ac:dyDescent="0.35"/>
    <row r="124" s="22" customFormat="1" ht="12.5" x14ac:dyDescent="0.35"/>
    <row r="125" s="22" customFormat="1" ht="12.5" x14ac:dyDescent="0.35"/>
    <row r="126" s="22" customFormat="1" ht="12.5" x14ac:dyDescent="0.35"/>
    <row r="127" s="22" customFormat="1" ht="12.5" x14ac:dyDescent="0.35"/>
    <row r="128" s="22" customFormat="1" ht="12.5" x14ac:dyDescent="0.35"/>
    <row r="129" s="22" customFormat="1" ht="12.5" x14ac:dyDescent="0.35"/>
    <row r="130" s="22" customFormat="1" ht="12.5" x14ac:dyDescent="0.35"/>
    <row r="131" s="22" customFormat="1" ht="12.5" x14ac:dyDescent="0.35"/>
    <row r="132" s="22" customFormat="1" ht="12.5" x14ac:dyDescent="0.35"/>
    <row r="133" s="22" customFormat="1" ht="12.5" x14ac:dyDescent="0.35"/>
    <row r="134" s="22" customFormat="1" ht="12.5" x14ac:dyDescent="0.35"/>
    <row r="135" s="22" customFormat="1" ht="12.5" x14ac:dyDescent="0.35"/>
    <row r="136" s="22" customFormat="1" ht="12.5" x14ac:dyDescent="0.35"/>
    <row r="137" s="22" customFormat="1" ht="12.5" x14ac:dyDescent="0.35"/>
    <row r="138" s="22" customFormat="1" ht="12.5" x14ac:dyDescent="0.35"/>
    <row r="139" s="22" customFormat="1" ht="12.5" x14ac:dyDescent="0.35"/>
    <row r="140" s="22" customFormat="1" ht="12.5" x14ac:dyDescent="0.35"/>
    <row r="141" s="22" customFormat="1" ht="12.5" x14ac:dyDescent="0.35"/>
    <row r="142" s="22" customFormat="1" ht="12.5" x14ac:dyDescent="0.35"/>
    <row r="143" s="22" customFormat="1" ht="12.5" x14ac:dyDescent="0.35"/>
    <row r="144" s="22" customFormat="1" ht="12.5" x14ac:dyDescent="0.35"/>
    <row r="145" s="22" customFormat="1" ht="12.5" x14ac:dyDescent="0.35"/>
    <row r="146" s="22" customFormat="1" ht="12.5" x14ac:dyDescent="0.35"/>
    <row r="147" s="22" customFormat="1" ht="12.5" x14ac:dyDescent="0.35"/>
    <row r="148" s="22" customFormat="1" ht="12.5" x14ac:dyDescent="0.35"/>
    <row r="149" s="22" customFormat="1" ht="12.5" x14ac:dyDescent="0.35"/>
    <row r="150" s="22" customFormat="1" ht="12.5" x14ac:dyDescent="0.35"/>
    <row r="151" s="22" customFormat="1" ht="12.5" x14ac:dyDescent="0.35"/>
    <row r="152" s="22" customFormat="1" ht="12.5" x14ac:dyDescent="0.35"/>
    <row r="153" s="22" customFormat="1" ht="12.5" x14ac:dyDescent="0.35"/>
    <row r="154" s="22" customFormat="1" ht="12.5" x14ac:dyDescent="0.35"/>
    <row r="155" s="22" customFormat="1" ht="12.5" x14ac:dyDescent="0.35"/>
    <row r="156" s="22" customFormat="1" ht="12.5" x14ac:dyDescent="0.35"/>
    <row r="157" s="22" customFormat="1" ht="12.5" x14ac:dyDescent="0.35"/>
    <row r="158" s="22" customFormat="1" ht="12.5" x14ac:dyDescent="0.35"/>
    <row r="159" s="22" customFormat="1" ht="12.5" x14ac:dyDescent="0.35"/>
    <row r="160" s="22" customFormat="1" ht="12.5" x14ac:dyDescent="0.35"/>
    <row r="161" s="22" customFormat="1" ht="12.5" x14ac:dyDescent="0.35"/>
    <row r="162" s="22" customFormat="1" ht="12.5" x14ac:dyDescent="0.35"/>
    <row r="163" s="22" customFormat="1" ht="12.5" x14ac:dyDescent="0.35"/>
    <row r="164" s="22" customFormat="1" ht="12.5" x14ac:dyDescent="0.35"/>
    <row r="165" s="22" customFormat="1" ht="12.5" x14ac:dyDescent="0.35"/>
    <row r="166" s="22" customFormat="1" ht="12.5" x14ac:dyDescent="0.35"/>
    <row r="167" s="22" customFormat="1" ht="12.5" x14ac:dyDescent="0.35"/>
    <row r="168" s="22" customFormat="1" ht="12.5" x14ac:dyDescent="0.35"/>
    <row r="169" s="22" customFormat="1" ht="12.5" x14ac:dyDescent="0.35"/>
    <row r="170" s="22" customFormat="1" ht="12.5" x14ac:dyDescent="0.35"/>
    <row r="171" s="22" customFormat="1" ht="12.5" x14ac:dyDescent="0.35"/>
    <row r="172" s="22" customFormat="1" ht="12.5" x14ac:dyDescent="0.35"/>
    <row r="173" s="22" customFormat="1" ht="12.5" x14ac:dyDescent="0.35"/>
    <row r="174" s="22" customFormat="1" ht="12.5" x14ac:dyDescent="0.35"/>
    <row r="175" s="22" customFormat="1" ht="12.5" x14ac:dyDescent="0.35"/>
    <row r="176" s="22" customFormat="1" ht="12.5" x14ac:dyDescent="0.35"/>
    <row r="177" s="22" customFormat="1" ht="12.5" x14ac:dyDescent="0.35"/>
    <row r="178" s="22" customFormat="1" ht="12.5" x14ac:dyDescent="0.35"/>
    <row r="179" s="22" customFormat="1" ht="12.5" x14ac:dyDescent="0.35"/>
    <row r="180" s="22" customFormat="1" ht="12.5" x14ac:dyDescent="0.35"/>
    <row r="181" s="22" customFormat="1" ht="12.5" x14ac:dyDescent="0.35"/>
    <row r="182" s="22" customFormat="1" ht="12.5" x14ac:dyDescent="0.35"/>
    <row r="183" s="22" customFormat="1" ht="12.5" x14ac:dyDescent="0.35"/>
    <row r="184" s="22" customFormat="1" ht="12.5" x14ac:dyDescent="0.35"/>
    <row r="185" s="22" customFormat="1" ht="12.5" x14ac:dyDescent="0.35"/>
    <row r="186" s="22" customFormat="1" ht="12.5" x14ac:dyDescent="0.35"/>
    <row r="187" s="22" customFormat="1" ht="12.5" x14ac:dyDescent="0.35"/>
    <row r="188" s="22" customFormat="1" ht="12.5" x14ac:dyDescent="0.35"/>
    <row r="189" s="22" customFormat="1" ht="12.5" x14ac:dyDescent="0.35"/>
    <row r="190" s="22" customFormat="1" ht="12.5" x14ac:dyDescent="0.35"/>
    <row r="191" s="22" customFormat="1" ht="12.5" x14ac:dyDescent="0.35"/>
    <row r="192" s="22" customFormat="1" ht="12.5" x14ac:dyDescent="0.35"/>
    <row r="193" s="22" customFormat="1" ht="12.5" x14ac:dyDescent="0.35"/>
    <row r="194" s="22" customFormat="1" ht="12.5" x14ac:dyDescent="0.35"/>
    <row r="195" s="22" customFormat="1" ht="12.5" x14ac:dyDescent="0.35"/>
    <row r="196" s="22" customFormat="1" ht="12.5" x14ac:dyDescent="0.35"/>
    <row r="197" s="22" customFormat="1" ht="12.5" x14ac:dyDescent="0.35"/>
    <row r="198" s="22" customFormat="1" ht="12.5" x14ac:dyDescent="0.35"/>
    <row r="199" s="22" customFormat="1" ht="12.5" x14ac:dyDescent="0.35"/>
    <row r="200" s="22" customFormat="1" ht="12.5" x14ac:dyDescent="0.35"/>
    <row r="201" s="22" customFormat="1" ht="12.5" x14ac:dyDescent="0.35"/>
    <row r="202" s="22" customFormat="1" ht="12.5" x14ac:dyDescent="0.35"/>
    <row r="203" s="22" customFormat="1" ht="12.5" x14ac:dyDescent="0.35"/>
    <row r="204" s="22" customFormat="1" ht="12.5" x14ac:dyDescent="0.35"/>
    <row r="205" s="22" customFormat="1" ht="12.5" x14ac:dyDescent="0.35"/>
    <row r="206" s="22" customFormat="1" ht="12.5" x14ac:dyDescent="0.35"/>
    <row r="207" s="22" customFormat="1" ht="12.5" x14ac:dyDescent="0.35"/>
    <row r="208" s="22" customFormat="1" ht="12.5" x14ac:dyDescent="0.35"/>
    <row r="209" s="22" customFormat="1" ht="12.5" x14ac:dyDescent="0.35"/>
    <row r="210" s="22" customFormat="1" ht="12.5" x14ac:dyDescent="0.35"/>
    <row r="211" s="22" customFormat="1" ht="12.5" x14ac:dyDescent="0.35"/>
    <row r="212" s="22" customFormat="1" ht="12.5" x14ac:dyDescent="0.35"/>
    <row r="213" s="22" customFormat="1" ht="12.5" x14ac:dyDescent="0.35"/>
    <row r="214" s="22" customFormat="1" ht="12.5" x14ac:dyDescent="0.35"/>
    <row r="215" s="22" customFormat="1" ht="12.5" x14ac:dyDescent="0.35"/>
    <row r="216" s="22" customFormat="1" ht="12.5" x14ac:dyDescent="0.35"/>
    <row r="217" s="22" customFormat="1" ht="12.5" x14ac:dyDescent="0.35"/>
    <row r="218" s="22" customFormat="1" ht="12.5" x14ac:dyDescent="0.35"/>
    <row r="219" s="22" customFormat="1" ht="12.5" x14ac:dyDescent="0.35"/>
    <row r="220" s="22" customFormat="1" ht="12.5" x14ac:dyDescent="0.35"/>
    <row r="221" s="22" customFormat="1" ht="12.5" x14ac:dyDescent="0.35"/>
    <row r="222" s="22" customFormat="1" ht="12.5" x14ac:dyDescent="0.35"/>
    <row r="223" s="22" customFormat="1" ht="12.5" x14ac:dyDescent="0.35"/>
    <row r="224" s="22" customFormat="1" ht="12.5" x14ac:dyDescent="0.35"/>
    <row r="225" s="22" customFormat="1" ht="12.5" x14ac:dyDescent="0.35"/>
    <row r="226" s="22" customFormat="1" ht="12.5" x14ac:dyDescent="0.35"/>
    <row r="227" s="22" customFormat="1" ht="12.5" x14ac:dyDescent="0.35"/>
    <row r="228" s="22" customFormat="1" ht="12.5" x14ac:dyDescent="0.35"/>
    <row r="229" s="22" customFormat="1" ht="12.5" x14ac:dyDescent="0.35"/>
    <row r="230" s="22" customFormat="1" ht="12.5" x14ac:dyDescent="0.35"/>
    <row r="231" s="22" customFormat="1" ht="12.5" x14ac:dyDescent="0.35"/>
    <row r="232" s="22" customFormat="1" ht="12.5" x14ac:dyDescent="0.35"/>
    <row r="233" s="22" customFormat="1" ht="12.5" x14ac:dyDescent="0.35"/>
    <row r="234" s="22" customFormat="1" ht="12.5" x14ac:dyDescent="0.35"/>
    <row r="235" s="22" customFormat="1" ht="12.5" x14ac:dyDescent="0.35"/>
    <row r="236" s="22" customFormat="1" ht="12.5" x14ac:dyDescent="0.35"/>
    <row r="237" s="22" customFormat="1" ht="12.5" x14ac:dyDescent="0.35"/>
    <row r="238" s="22" customFormat="1" ht="12.5" x14ac:dyDescent="0.35"/>
    <row r="239" s="22" customFormat="1" ht="12.5" x14ac:dyDescent="0.35"/>
    <row r="240" s="22" customFormat="1" ht="12.5" x14ac:dyDescent="0.35"/>
    <row r="241" s="22" customFormat="1" ht="12.5" x14ac:dyDescent="0.35"/>
    <row r="242" s="22" customFormat="1" ht="12.5" x14ac:dyDescent="0.35"/>
    <row r="243" s="22" customFormat="1" ht="12.5" x14ac:dyDescent="0.35"/>
    <row r="244" s="22" customFormat="1" ht="12.5" x14ac:dyDescent="0.35"/>
    <row r="245" s="22" customFormat="1" ht="12.5" x14ac:dyDescent="0.35"/>
    <row r="246" s="22" customFormat="1" ht="12.5" x14ac:dyDescent="0.35"/>
    <row r="247" s="22" customFormat="1" ht="12.5" x14ac:dyDescent="0.35"/>
    <row r="248" s="22" customFormat="1" ht="12.5" x14ac:dyDescent="0.35"/>
    <row r="249" s="22" customFormat="1" ht="12.5" x14ac:dyDescent="0.35"/>
    <row r="250" s="22" customFormat="1" ht="12.5" x14ac:dyDescent="0.35"/>
    <row r="251" s="22" customFormat="1" ht="12.5" x14ac:dyDescent="0.35"/>
    <row r="252" s="22" customFormat="1" ht="12.5" x14ac:dyDescent="0.35"/>
    <row r="253" s="22" customFormat="1" ht="12.5" x14ac:dyDescent="0.35"/>
    <row r="254" s="22" customFormat="1" ht="12.5" x14ac:dyDescent="0.35"/>
    <row r="255" s="22" customFormat="1" ht="12.5" x14ac:dyDescent="0.35"/>
    <row r="256" s="22" customFormat="1" ht="12.5" x14ac:dyDescent="0.35"/>
    <row r="257" s="22" customFormat="1" ht="12.5" x14ac:dyDescent="0.35"/>
    <row r="258" s="22" customFormat="1" ht="12.5" x14ac:dyDescent="0.35"/>
    <row r="259" s="22" customFormat="1" ht="12.5" x14ac:dyDescent="0.35"/>
    <row r="260" s="22" customFormat="1" ht="12.5" x14ac:dyDescent="0.35"/>
    <row r="261" s="22" customFormat="1" ht="12.5" x14ac:dyDescent="0.35"/>
    <row r="262" s="22" customFormat="1" ht="12.5" x14ac:dyDescent="0.35"/>
    <row r="263" s="22" customFormat="1" ht="12.5" x14ac:dyDescent="0.35"/>
    <row r="264" s="22" customFormat="1" ht="12.5" x14ac:dyDescent="0.35"/>
    <row r="265" s="22" customFormat="1" ht="12.5" x14ac:dyDescent="0.35"/>
    <row r="266" s="22" customFormat="1" ht="12.5" x14ac:dyDescent="0.35"/>
    <row r="267" s="22" customFormat="1" ht="12.5" x14ac:dyDescent="0.35"/>
    <row r="268" s="22" customFormat="1" ht="12.5" x14ac:dyDescent="0.35"/>
    <row r="269" s="22" customFormat="1" ht="12.5" x14ac:dyDescent="0.35"/>
    <row r="270" s="22" customFormat="1" ht="12.5" x14ac:dyDescent="0.35"/>
    <row r="271" s="22" customFormat="1" ht="12.5" x14ac:dyDescent="0.35"/>
    <row r="272" s="22" customFormat="1" ht="12.5" x14ac:dyDescent="0.35"/>
    <row r="273" s="22" customFormat="1" ht="12.5" x14ac:dyDescent="0.35"/>
    <row r="274" s="22" customFormat="1" ht="12.5" x14ac:dyDescent="0.35"/>
    <row r="275" s="22" customFormat="1" ht="12.5" x14ac:dyDescent="0.35"/>
    <row r="276" s="22" customFormat="1" ht="12.5" x14ac:dyDescent="0.35"/>
    <row r="277" s="22" customFormat="1" ht="12.5" x14ac:dyDescent="0.35"/>
    <row r="278" s="22" customFormat="1" ht="12.5" x14ac:dyDescent="0.35"/>
    <row r="279" s="22" customFormat="1" ht="12.5" x14ac:dyDescent="0.35"/>
    <row r="280" s="22" customFormat="1" ht="12.5" x14ac:dyDescent="0.35"/>
    <row r="281" s="22" customFormat="1" ht="12.5" x14ac:dyDescent="0.35"/>
    <row r="282" s="22" customFormat="1" ht="12.5" x14ac:dyDescent="0.35"/>
    <row r="283" s="22" customFormat="1" ht="12.5" x14ac:dyDescent="0.35"/>
    <row r="284" s="22" customFormat="1" ht="12.5" x14ac:dyDescent="0.35"/>
    <row r="285" s="22" customFormat="1" ht="12.5" x14ac:dyDescent="0.35"/>
    <row r="286" s="22" customFormat="1" ht="12.5" x14ac:dyDescent="0.35"/>
    <row r="287" s="22" customFormat="1" ht="12.5" x14ac:dyDescent="0.35"/>
    <row r="288" s="22" customFormat="1" ht="12.5" x14ac:dyDescent="0.35"/>
    <row r="289" s="22" customFormat="1" ht="12.5" x14ac:dyDescent="0.35"/>
    <row r="290" s="22" customFormat="1" ht="12.5" x14ac:dyDescent="0.35"/>
    <row r="291" s="22" customFormat="1" ht="12.5" x14ac:dyDescent="0.35"/>
    <row r="292" s="22" customFormat="1" ht="12.5" x14ac:dyDescent="0.35"/>
    <row r="293" s="22" customFormat="1" ht="12.5" x14ac:dyDescent="0.35"/>
    <row r="294" s="22" customFormat="1" ht="12.5" x14ac:dyDescent="0.35"/>
    <row r="295" s="22" customFormat="1" ht="12.5" x14ac:dyDescent="0.35"/>
    <row r="296" s="22" customFormat="1" ht="12.5" x14ac:dyDescent="0.35"/>
    <row r="297" s="22" customFormat="1" ht="12.5" x14ac:dyDescent="0.35"/>
    <row r="298" s="22" customFormat="1" ht="12.5" x14ac:dyDescent="0.35"/>
    <row r="299" s="22" customFormat="1" ht="12.5" x14ac:dyDescent="0.35"/>
    <row r="300" s="22" customFormat="1" ht="12.5" x14ac:dyDescent="0.35"/>
    <row r="301" s="22" customFormat="1" ht="12.5" x14ac:dyDescent="0.35"/>
    <row r="302" s="22" customFormat="1" ht="12.5" x14ac:dyDescent="0.35"/>
    <row r="303" s="22" customFormat="1" ht="12.5" x14ac:dyDescent="0.35"/>
    <row r="304" s="22" customFormat="1" ht="12.5" x14ac:dyDescent="0.35"/>
    <row r="305" s="22" customFormat="1" ht="12.5" x14ac:dyDescent="0.35"/>
    <row r="306" s="22" customFormat="1" ht="12.5" x14ac:dyDescent="0.35"/>
    <row r="307" s="22" customFormat="1" ht="12.5" x14ac:dyDescent="0.35"/>
    <row r="308" s="22" customFormat="1" ht="12.5" x14ac:dyDescent="0.35"/>
    <row r="309" s="22" customFormat="1" ht="12.5" x14ac:dyDescent="0.35"/>
    <row r="310" s="22" customFormat="1" ht="12.5" x14ac:dyDescent="0.35"/>
    <row r="311" s="22" customFormat="1" ht="12.5" x14ac:dyDescent="0.35"/>
    <row r="312" s="22" customFormat="1" ht="12.5" x14ac:dyDescent="0.35"/>
    <row r="313" s="22" customFormat="1" ht="12.5" x14ac:dyDescent="0.35"/>
    <row r="314" s="22" customFormat="1" ht="12.5" x14ac:dyDescent="0.35"/>
    <row r="315" s="22" customFormat="1" ht="12.5" x14ac:dyDescent="0.35"/>
  </sheetData>
  <sheetProtection formatColumns="0" formatRows="0"/>
  <dataValidations count="1">
    <dataValidation type="list" allowBlank="1" showInputMessage="1" showErrorMessage="1" sqref="D10:D37" xr:uid="{FBDB848A-ED41-425E-9A48-14B62CFC1E63}">
      <formula1>"New build, Retro-fit, Rebuild, Applicable to all"</formula1>
    </dataValidation>
  </dataValidations>
  <pageMargins left="0.7" right="0.7" top="0.75" bottom="0.75" header="0.3" footer="0.3"/>
  <pageSetup paperSize="9" orientation="portrait" horizontalDpi="90" verticalDpi="90"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A5B4-EEF0-4DDE-876A-1D2A691F3B5A}">
  <sheetPr codeName="Sheet27"/>
  <dimension ref="A1:T312"/>
  <sheetViews>
    <sheetView showGridLines="0" zoomScaleNormal="100" workbookViewId="0">
      <selection activeCell="G6" sqref="G6"/>
    </sheetView>
  </sheetViews>
  <sheetFormatPr defaultColWidth="8.81640625" defaultRowHeight="14" x14ac:dyDescent="0.3"/>
  <cols>
    <col min="1" max="1" width="33.81640625" style="390" customWidth="1"/>
    <col min="2" max="20" width="18" style="387" customWidth="1"/>
    <col min="21" max="21" width="13.453125" style="387" bestFit="1" customWidth="1"/>
    <col min="22" max="22" width="11.81640625" style="387" bestFit="1" customWidth="1"/>
    <col min="23" max="16384" width="8.81640625" style="387"/>
  </cols>
  <sheetData>
    <row r="1" spans="1:20" ht="25" x14ac:dyDescent="0.3">
      <c r="A1" s="379" t="s">
        <v>1787</v>
      </c>
      <c r="B1" s="379"/>
      <c r="C1" s="379"/>
    </row>
    <row r="2" spans="1:20" s="76" customFormat="1" ht="13" x14ac:dyDescent="0.3">
      <c r="A2" s="83"/>
      <c r="B2" s="381"/>
      <c r="C2" s="381"/>
    </row>
    <row r="3" spans="1:20" s="76" customFormat="1" ht="14.5" customHeight="1" x14ac:dyDescent="0.25">
      <c r="A3" s="388" t="s">
        <v>1792</v>
      </c>
      <c r="B3" s="381"/>
      <c r="C3" s="381"/>
    </row>
    <row r="4" spans="1:20" s="76" customFormat="1" ht="14.5" customHeight="1" x14ac:dyDescent="0.25">
      <c r="A4" s="388" t="s">
        <v>2031</v>
      </c>
      <c r="B4" s="381"/>
      <c r="C4" s="381"/>
    </row>
    <row r="5" spans="1:20" s="76" customFormat="1" ht="14.5" customHeight="1" x14ac:dyDescent="0.25">
      <c r="A5" s="388" t="s">
        <v>767</v>
      </c>
      <c r="B5" s="381"/>
      <c r="C5" s="381"/>
    </row>
    <row r="6" spans="1:20" s="76" customFormat="1" ht="13" x14ac:dyDescent="0.25">
      <c r="A6" s="388"/>
      <c r="B6" s="381"/>
      <c r="C6" s="381"/>
    </row>
    <row r="7" spans="1:20" s="76" customFormat="1" ht="13" x14ac:dyDescent="0.3">
      <c r="A7" s="362" t="s">
        <v>768</v>
      </c>
      <c r="B7" s="427" t="s">
        <v>14</v>
      </c>
      <c r="C7" s="427"/>
      <c r="D7" s="428"/>
      <c r="E7" s="433"/>
      <c r="F7" s="433"/>
      <c r="G7" s="433"/>
      <c r="I7" s="75"/>
      <c r="J7" s="389"/>
    </row>
    <row r="8" spans="1:20" s="76" customFormat="1" ht="12.5" x14ac:dyDescent="0.25">
      <c r="A8" s="269">
        <v>3</v>
      </c>
      <c r="B8" s="429" t="s">
        <v>769</v>
      </c>
      <c r="C8" s="429"/>
      <c r="D8" s="430"/>
      <c r="E8" s="429"/>
      <c r="F8" s="429"/>
      <c r="G8" s="429"/>
    </row>
    <row r="9" spans="1:20" s="76" customFormat="1" ht="12.5" x14ac:dyDescent="0.25">
      <c r="A9" s="269">
        <v>2</v>
      </c>
      <c r="B9" s="429" t="s">
        <v>771</v>
      </c>
      <c r="C9" s="429"/>
      <c r="D9" s="430"/>
      <c r="E9" s="429"/>
      <c r="F9" s="429"/>
      <c r="G9" s="429"/>
    </row>
    <row r="10" spans="1:20" s="76" customFormat="1" ht="12.5" x14ac:dyDescent="0.25">
      <c r="A10" s="269">
        <v>1</v>
      </c>
      <c r="B10" s="429" t="s">
        <v>772</v>
      </c>
      <c r="C10" s="429"/>
      <c r="D10" s="430"/>
      <c r="E10" s="429"/>
      <c r="F10" s="429"/>
      <c r="G10" s="429"/>
    </row>
    <row r="11" spans="1:20" s="76" customFormat="1" ht="12.5" x14ac:dyDescent="0.25">
      <c r="A11" s="391">
        <v>0</v>
      </c>
      <c r="B11" s="431" t="s">
        <v>2057</v>
      </c>
      <c r="C11" s="431"/>
      <c r="D11" s="432"/>
      <c r="E11" s="429"/>
      <c r="F11" s="429"/>
      <c r="G11" s="429"/>
    </row>
    <row r="12" spans="1:20" s="76" customFormat="1" ht="12.5" x14ac:dyDescent="0.25">
      <c r="A12" s="75"/>
    </row>
    <row r="13" spans="1:20" s="76" customFormat="1" ht="12.5" x14ac:dyDescent="0.25">
      <c r="A13" s="75"/>
    </row>
    <row r="14" spans="1:20" s="76" customFormat="1" ht="26" x14ac:dyDescent="0.25">
      <c r="A14" s="386" t="s">
        <v>669</v>
      </c>
      <c r="B14" s="386" t="s">
        <v>109</v>
      </c>
      <c r="C14" s="386" t="s">
        <v>152</v>
      </c>
      <c r="D14" s="386" t="s">
        <v>141</v>
      </c>
      <c r="E14" s="386" t="s">
        <v>97</v>
      </c>
      <c r="F14" s="386" t="s">
        <v>774</v>
      </c>
      <c r="G14" s="386" t="s">
        <v>775</v>
      </c>
      <c r="H14" s="386" t="s">
        <v>776</v>
      </c>
      <c r="I14" s="386" t="s">
        <v>777</v>
      </c>
      <c r="J14" s="386" t="s">
        <v>778</v>
      </c>
      <c r="K14" s="386" t="s">
        <v>779</v>
      </c>
      <c r="L14" s="386" t="s">
        <v>120</v>
      </c>
      <c r="M14" s="386" t="s">
        <v>780</v>
      </c>
      <c r="N14" s="386" t="s">
        <v>781</v>
      </c>
      <c r="O14" s="386" t="s">
        <v>782</v>
      </c>
      <c r="P14" s="386" t="s">
        <v>89</v>
      </c>
      <c r="Q14" s="386" t="s">
        <v>539</v>
      </c>
      <c r="R14" s="386" t="s">
        <v>783</v>
      </c>
      <c r="S14" s="386" t="s">
        <v>87</v>
      </c>
      <c r="T14" s="386" t="s">
        <v>198</v>
      </c>
    </row>
    <row r="15" spans="1:20" s="76" customFormat="1" ht="14" customHeight="1" x14ac:dyDescent="0.25">
      <c r="A15" s="77" t="s">
        <v>679</v>
      </c>
      <c r="B15" s="75">
        <v>3</v>
      </c>
      <c r="C15" s="75">
        <v>3</v>
      </c>
      <c r="D15" s="75">
        <v>3</v>
      </c>
      <c r="E15" s="75">
        <v>3</v>
      </c>
      <c r="F15" s="75">
        <v>3</v>
      </c>
      <c r="G15" s="75">
        <v>3</v>
      </c>
      <c r="H15" s="75">
        <v>3</v>
      </c>
      <c r="I15" s="75">
        <v>3</v>
      </c>
      <c r="J15" s="75">
        <v>3</v>
      </c>
      <c r="K15" s="75">
        <v>3</v>
      </c>
      <c r="L15" s="75">
        <v>0</v>
      </c>
      <c r="M15" s="75">
        <v>3</v>
      </c>
      <c r="N15" s="75">
        <v>3</v>
      </c>
      <c r="O15" s="75">
        <v>3</v>
      </c>
      <c r="P15" s="75">
        <v>3</v>
      </c>
      <c r="Q15" s="75">
        <v>3</v>
      </c>
      <c r="R15" s="75">
        <v>0</v>
      </c>
      <c r="S15" s="75">
        <v>3</v>
      </c>
      <c r="T15" s="75">
        <v>0</v>
      </c>
    </row>
    <row r="16" spans="1:20" s="76" customFormat="1" ht="14" customHeight="1" x14ac:dyDescent="0.25">
      <c r="A16" s="77" t="s">
        <v>680</v>
      </c>
      <c r="B16" s="75">
        <v>2</v>
      </c>
      <c r="C16" s="75">
        <v>2</v>
      </c>
      <c r="D16" s="75">
        <v>2</v>
      </c>
      <c r="E16" s="75">
        <v>2</v>
      </c>
      <c r="F16" s="75">
        <v>2</v>
      </c>
      <c r="G16" s="75">
        <v>2</v>
      </c>
      <c r="H16" s="75">
        <v>2</v>
      </c>
      <c r="I16" s="75">
        <v>2</v>
      </c>
      <c r="J16" s="75">
        <v>2</v>
      </c>
      <c r="K16" s="75">
        <v>2</v>
      </c>
      <c r="L16" s="75">
        <v>0</v>
      </c>
      <c r="M16" s="75">
        <v>2</v>
      </c>
      <c r="N16" s="75">
        <v>2</v>
      </c>
      <c r="O16" s="75">
        <v>2</v>
      </c>
      <c r="P16" s="75">
        <v>2</v>
      </c>
      <c r="Q16" s="75">
        <v>2</v>
      </c>
      <c r="R16" s="75">
        <v>0</v>
      </c>
      <c r="S16" s="75">
        <v>3</v>
      </c>
      <c r="T16" s="75">
        <v>0</v>
      </c>
    </row>
    <row r="17" spans="1:20" s="76" customFormat="1" ht="14" customHeight="1" x14ac:dyDescent="0.25">
      <c r="A17" s="77" t="s">
        <v>681</v>
      </c>
      <c r="B17" s="75">
        <v>3</v>
      </c>
      <c r="C17" s="75">
        <v>3</v>
      </c>
      <c r="D17" s="75">
        <v>3</v>
      </c>
      <c r="E17" s="75">
        <v>3</v>
      </c>
      <c r="F17" s="75">
        <v>3</v>
      </c>
      <c r="G17" s="75">
        <v>3</v>
      </c>
      <c r="H17" s="75">
        <v>3</v>
      </c>
      <c r="I17" s="75">
        <v>3</v>
      </c>
      <c r="J17" s="75">
        <v>3</v>
      </c>
      <c r="K17" s="75">
        <v>3</v>
      </c>
      <c r="L17" s="75">
        <v>0</v>
      </c>
      <c r="M17" s="75">
        <v>3</v>
      </c>
      <c r="N17" s="75">
        <v>3</v>
      </c>
      <c r="O17" s="75">
        <v>3</v>
      </c>
      <c r="P17" s="75">
        <v>3</v>
      </c>
      <c r="Q17" s="75">
        <v>3</v>
      </c>
      <c r="R17" s="75">
        <v>0</v>
      </c>
      <c r="S17" s="75">
        <v>3</v>
      </c>
      <c r="T17" s="75">
        <v>0</v>
      </c>
    </row>
    <row r="18" spans="1:20" s="76" customFormat="1" ht="14" customHeight="1" x14ac:dyDescent="0.25">
      <c r="A18" s="77" t="s">
        <v>672</v>
      </c>
      <c r="B18" s="75">
        <v>2</v>
      </c>
      <c r="C18" s="75">
        <v>2</v>
      </c>
      <c r="D18" s="75">
        <v>2</v>
      </c>
      <c r="E18" s="75">
        <v>3</v>
      </c>
      <c r="F18" s="75">
        <v>1</v>
      </c>
      <c r="G18" s="75">
        <v>2</v>
      </c>
      <c r="H18" s="75">
        <v>2</v>
      </c>
      <c r="I18" s="75">
        <v>2</v>
      </c>
      <c r="J18" s="75">
        <v>2</v>
      </c>
      <c r="K18" s="75">
        <v>2</v>
      </c>
      <c r="L18" s="75">
        <v>0</v>
      </c>
      <c r="M18" s="75">
        <v>3</v>
      </c>
      <c r="N18" s="75">
        <v>2</v>
      </c>
      <c r="O18" s="75">
        <v>2</v>
      </c>
      <c r="P18" s="75">
        <v>2</v>
      </c>
      <c r="Q18" s="75">
        <v>1</v>
      </c>
      <c r="R18" s="75">
        <v>0</v>
      </c>
      <c r="S18" s="75">
        <v>3</v>
      </c>
      <c r="T18" s="75">
        <v>0</v>
      </c>
    </row>
    <row r="19" spans="1:20" s="76" customFormat="1" ht="14" customHeight="1" x14ac:dyDescent="0.25">
      <c r="A19" s="77" t="s">
        <v>674</v>
      </c>
      <c r="B19" s="75">
        <v>1</v>
      </c>
      <c r="C19" s="75">
        <v>1</v>
      </c>
      <c r="D19" s="75">
        <v>1</v>
      </c>
      <c r="E19" s="75">
        <v>1</v>
      </c>
      <c r="F19" s="75">
        <v>1</v>
      </c>
      <c r="G19" s="75">
        <v>1</v>
      </c>
      <c r="H19" s="75">
        <v>1</v>
      </c>
      <c r="I19" s="75">
        <v>1</v>
      </c>
      <c r="J19" s="75">
        <v>1</v>
      </c>
      <c r="K19" s="75">
        <v>1</v>
      </c>
      <c r="L19" s="75">
        <v>0</v>
      </c>
      <c r="M19" s="75">
        <v>1</v>
      </c>
      <c r="N19" s="75">
        <v>1</v>
      </c>
      <c r="O19" s="75">
        <v>1</v>
      </c>
      <c r="P19" s="75">
        <v>1</v>
      </c>
      <c r="Q19" s="75">
        <v>1</v>
      </c>
      <c r="R19" s="75">
        <v>0</v>
      </c>
      <c r="S19" s="75">
        <v>3</v>
      </c>
      <c r="T19" s="75">
        <v>0</v>
      </c>
    </row>
    <row r="20" spans="1:20" s="76" customFormat="1" ht="14" customHeight="1" x14ac:dyDescent="0.25">
      <c r="A20" s="77" t="s">
        <v>675</v>
      </c>
      <c r="B20" s="75">
        <v>2</v>
      </c>
      <c r="C20" s="75">
        <v>2</v>
      </c>
      <c r="D20" s="75">
        <v>0</v>
      </c>
      <c r="E20" s="75">
        <v>0</v>
      </c>
      <c r="F20" s="75">
        <v>0</v>
      </c>
      <c r="G20" s="75">
        <v>0</v>
      </c>
      <c r="H20" s="75">
        <v>2</v>
      </c>
      <c r="I20" s="75">
        <v>0</v>
      </c>
      <c r="J20" s="75">
        <v>1</v>
      </c>
      <c r="K20" s="75">
        <v>0</v>
      </c>
      <c r="L20" s="75">
        <v>0</v>
      </c>
      <c r="M20" s="75">
        <v>2</v>
      </c>
      <c r="N20" s="75">
        <v>2</v>
      </c>
      <c r="O20" s="75">
        <v>2</v>
      </c>
      <c r="P20" s="75">
        <v>2</v>
      </c>
      <c r="Q20" s="75">
        <v>1</v>
      </c>
      <c r="R20" s="75">
        <v>0</v>
      </c>
      <c r="S20" s="75">
        <v>3</v>
      </c>
      <c r="T20" s="75">
        <v>0</v>
      </c>
    </row>
    <row r="21" spans="1:20" s="76" customFormat="1" ht="14" customHeight="1" x14ac:dyDescent="0.25">
      <c r="A21" s="77" t="s">
        <v>676</v>
      </c>
      <c r="B21" s="75">
        <v>1</v>
      </c>
      <c r="C21" s="75">
        <v>1</v>
      </c>
      <c r="D21" s="75">
        <v>1</v>
      </c>
      <c r="E21" s="75">
        <v>1</v>
      </c>
      <c r="F21" s="75">
        <v>1</v>
      </c>
      <c r="G21" s="75">
        <v>1</v>
      </c>
      <c r="H21" s="75">
        <v>1</v>
      </c>
      <c r="I21" s="75">
        <v>1</v>
      </c>
      <c r="J21" s="75">
        <v>1</v>
      </c>
      <c r="K21" s="75">
        <v>1</v>
      </c>
      <c r="L21" s="75">
        <v>0</v>
      </c>
      <c r="M21" s="75">
        <v>1</v>
      </c>
      <c r="N21" s="75">
        <v>1</v>
      </c>
      <c r="O21" s="75">
        <v>1</v>
      </c>
      <c r="P21" s="75">
        <v>1</v>
      </c>
      <c r="Q21" s="75">
        <v>1</v>
      </c>
      <c r="R21" s="75">
        <v>0</v>
      </c>
      <c r="S21" s="75">
        <v>3</v>
      </c>
      <c r="T21" s="75">
        <v>0</v>
      </c>
    </row>
    <row r="22" spans="1:20" s="76" customFormat="1" ht="14" customHeight="1" x14ac:dyDescent="0.25">
      <c r="A22" s="77" t="s">
        <v>677</v>
      </c>
      <c r="B22" s="75">
        <v>2</v>
      </c>
      <c r="C22" s="75">
        <v>2</v>
      </c>
      <c r="D22" s="75">
        <v>2</v>
      </c>
      <c r="E22" s="75">
        <v>2</v>
      </c>
      <c r="F22" s="75">
        <v>2</v>
      </c>
      <c r="G22" s="75">
        <v>2</v>
      </c>
      <c r="H22" s="75">
        <v>2</v>
      </c>
      <c r="I22" s="75">
        <v>2</v>
      </c>
      <c r="J22" s="75">
        <v>2</v>
      </c>
      <c r="K22" s="75">
        <v>1</v>
      </c>
      <c r="L22" s="75">
        <v>2</v>
      </c>
      <c r="M22" s="75">
        <v>2</v>
      </c>
      <c r="N22" s="75">
        <v>2</v>
      </c>
      <c r="O22" s="75">
        <v>2</v>
      </c>
      <c r="P22" s="75">
        <v>2</v>
      </c>
      <c r="Q22" s="75">
        <v>1</v>
      </c>
      <c r="R22" s="75">
        <v>0</v>
      </c>
      <c r="S22" s="75">
        <v>3</v>
      </c>
      <c r="T22" s="75">
        <v>0</v>
      </c>
    </row>
    <row r="23" spans="1:20" s="76" customFormat="1" ht="14" customHeight="1" x14ac:dyDescent="0.25">
      <c r="A23" s="77" t="s">
        <v>678</v>
      </c>
      <c r="B23" s="75">
        <v>3</v>
      </c>
      <c r="C23" s="75">
        <v>3</v>
      </c>
      <c r="D23" s="75">
        <v>3</v>
      </c>
      <c r="E23" s="75">
        <v>3</v>
      </c>
      <c r="F23" s="75">
        <v>3</v>
      </c>
      <c r="G23" s="75">
        <v>3</v>
      </c>
      <c r="H23" s="75">
        <v>3</v>
      </c>
      <c r="I23" s="75">
        <v>3</v>
      </c>
      <c r="J23" s="75">
        <v>3</v>
      </c>
      <c r="K23" s="75">
        <v>3</v>
      </c>
      <c r="L23" s="75">
        <v>0</v>
      </c>
      <c r="M23" s="75">
        <v>3</v>
      </c>
      <c r="N23" s="75">
        <v>3</v>
      </c>
      <c r="O23" s="75">
        <v>3</v>
      </c>
      <c r="P23" s="75">
        <v>3</v>
      </c>
      <c r="Q23" s="75">
        <v>3</v>
      </c>
      <c r="R23" s="75">
        <v>0</v>
      </c>
      <c r="S23" s="75">
        <v>3</v>
      </c>
      <c r="T23" s="75">
        <v>0</v>
      </c>
    </row>
    <row r="24" spans="1:20" s="76" customFormat="1" ht="14" customHeight="1" x14ac:dyDescent="0.25">
      <c r="A24" s="77" t="s">
        <v>682</v>
      </c>
      <c r="B24" s="75">
        <v>2</v>
      </c>
      <c r="C24" s="75">
        <v>1</v>
      </c>
      <c r="D24" s="75">
        <v>2</v>
      </c>
      <c r="E24" s="75">
        <v>1</v>
      </c>
      <c r="F24" s="75">
        <v>2</v>
      </c>
      <c r="G24" s="75">
        <v>2</v>
      </c>
      <c r="H24" s="75">
        <v>2</v>
      </c>
      <c r="I24" s="75">
        <v>3</v>
      </c>
      <c r="J24" s="75">
        <v>0</v>
      </c>
      <c r="K24" s="75">
        <v>0</v>
      </c>
      <c r="L24" s="75">
        <v>0</v>
      </c>
      <c r="M24" s="75">
        <v>1</v>
      </c>
      <c r="N24" s="75">
        <v>1</v>
      </c>
      <c r="O24" s="75">
        <v>2</v>
      </c>
      <c r="P24" s="75">
        <v>2</v>
      </c>
      <c r="Q24" s="75">
        <v>1</v>
      </c>
      <c r="R24" s="75">
        <v>0</v>
      </c>
      <c r="S24" s="75">
        <v>3</v>
      </c>
      <c r="T24" s="75">
        <v>0</v>
      </c>
    </row>
    <row r="25" spans="1:20" s="76" customFormat="1" ht="14" customHeight="1" x14ac:dyDescent="0.25">
      <c r="A25" s="77" t="s">
        <v>683</v>
      </c>
      <c r="B25" s="75">
        <v>3</v>
      </c>
      <c r="C25" s="75">
        <v>2</v>
      </c>
      <c r="D25" s="75">
        <v>2</v>
      </c>
      <c r="E25" s="75">
        <v>2</v>
      </c>
      <c r="F25" s="75">
        <v>2</v>
      </c>
      <c r="G25" s="75">
        <v>2</v>
      </c>
      <c r="H25" s="75">
        <v>2</v>
      </c>
      <c r="I25" s="75">
        <v>2</v>
      </c>
      <c r="J25" s="75">
        <v>0</v>
      </c>
      <c r="K25" s="75">
        <v>0</v>
      </c>
      <c r="L25" s="75">
        <v>0</v>
      </c>
      <c r="M25" s="75">
        <v>1</v>
      </c>
      <c r="N25" s="75">
        <v>1</v>
      </c>
      <c r="O25" s="75">
        <v>3</v>
      </c>
      <c r="P25" s="75">
        <v>3</v>
      </c>
      <c r="Q25" s="75">
        <v>1</v>
      </c>
      <c r="R25" s="75">
        <v>0</v>
      </c>
      <c r="S25" s="75">
        <v>3</v>
      </c>
      <c r="T25" s="75">
        <v>0</v>
      </c>
    </row>
    <row r="26" spans="1:20" s="76" customFormat="1" ht="14" customHeight="1" x14ac:dyDescent="0.25">
      <c r="A26" s="77" t="s">
        <v>684</v>
      </c>
      <c r="B26" s="75">
        <v>1</v>
      </c>
      <c r="C26" s="75">
        <v>1</v>
      </c>
      <c r="D26" s="75">
        <v>1</v>
      </c>
      <c r="E26" s="75">
        <v>2</v>
      </c>
      <c r="F26" s="75">
        <v>2</v>
      </c>
      <c r="G26" s="75">
        <v>2</v>
      </c>
      <c r="H26" s="75">
        <v>1</v>
      </c>
      <c r="I26" s="75">
        <v>1</v>
      </c>
      <c r="J26" s="75">
        <v>1</v>
      </c>
      <c r="K26" s="75">
        <v>1</v>
      </c>
      <c r="L26" s="75">
        <v>0</v>
      </c>
      <c r="M26" s="75">
        <v>1</v>
      </c>
      <c r="N26" s="75">
        <v>1</v>
      </c>
      <c r="O26" s="75">
        <v>1</v>
      </c>
      <c r="P26" s="75">
        <v>1</v>
      </c>
      <c r="Q26" s="75">
        <v>1</v>
      </c>
      <c r="R26" s="75">
        <v>0</v>
      </c>
      <c r="S26" s="75">
        <v>3</v>
      </c>
      <c r="T26" s="75">
        <v>0</v>
      </c>
    </row>
    <row r="27" spans="1:20" s="76" customFormat="1" ht="14" customHeight="1" x14ac:dyDescent="0.25">
      <c r="A27" s="77" t="s">
        <v>685</v>
      </c>
      <c r="B27" s="75">
        <v>2</v>
      </c>
      <c r="C27" s="75">
        <v>2</v>
      </c>
      <c r="D27" s="75">
        <v>2</v>
      </c>
      <c r="E27" s="75">
        <v>2</v>
      </c>
      <c r="F27" s="75">
        <v>2</v>
      </c>
      <c r="G27" s="75">
        <v>2</v>
      </c>
      <c r="H27" s="75">
        <v>2</v>
      </c>
      <c r="I27" s="75">
        <v>2</v>
      </c>
      <c r="J27" s="75">
        <v>0</v>
      </c>
      <c r="K27" s="75">
        <v>0</v>
      </c>
      <c r="L27" s="75">
        <v>0</v>
      </c>
      <c r="M27" s="75">
        <v>1</v>
      </c>
      <c r="N27" s="75">
        <v>1</v>
      </c>
      <c r="O27" s="75">
        <v>2</v>
      </c>
      <c r="P27" s="75">
        <v>2</v>
      </c>
      <c r="Q27" s="75">
        <v>1</v>
      </c>
      <c r="R27" s="75">
        <v>0</v>
      </c>
      <c r="S27" s="75">
        <v>3</v>
      </c>
      <c r="T27" s="75">
        <v>0</v>
      </c>
    </row>
    <row r="28" spans="1:20" s="76" customFormat="1" ht="14" customHeight="1" x14ac:dyDescent="0.25">
      <c r="A28" s="77" t="s">
        <v>686</v>
      </c>
      <c r="B28" s="75">
        <v>2</v>
      </c>
      <c r="C28" s="75">
        <v>1</v>
      </c>
      <c r="D28" s="75">
        <v>2</v>
      </c>
      <c r="E28" s="75">
        <v>2</v>
      </c>
      <c r="F28" s="75">
        <v>1</v>
      </c>
      <c r="G28" s="75">
        <v>2</v>
      </c>
      <c r="H28" s="75">
        <v>2</v>
      </c>
      <c r="I28" s="75">
        <v>2</v>
      </c>
      <c r="J28" s="75">
        <v>0</v>
      </c>
      <c r="K28" s="75">
        <v>0</v>
      </c>
      <c r="L28" s="75">
        <v>0</v>
      </c>
      <c r="M28" s="75">
        <v>1</v>
      </c>
      <c r="N28" s="75">
        <v>1</v>
      </c>
      <c r="O28" s="75">
        <v>2</v>
      </c>
      <c r="P28" s="75">
        <v>2</v>
      </c>
      <c r="Q28" s="75">
        <v>1</v>
      </c>
      <c r="R28" s="75">
        <v>0</v>
      </c>
      <c r="S28" s="75">
        <v>3</v>
      </c>
      <c r="T28" s="75">
        <v>0</v>
      </c>
    </row>
    <row r="29" spans="1:20" s="76" customFormat="1" ht="14" customHeight="1" x14ac:dyDescent="0.25">
      <c r="A29" s="77" t="s">
        <v>687</v>
      </c>
      <c r="B29" s="75">
        <v>2</v>
      </c>
      <c r="C29" s="75">
        <v>2</v>
      </c>
      <c r="D29" s="75">
        <v>2</v>
      </c>
      <c r="E29" s="75">
        <v>2</v>
      </c>
      <c r="F29" s="75">
        <v>2</v>
      </c>
      <c r="G29" s="75">
        <v>2</v>
      </c>
      <c r="H29" s="75">
        <v>2</v>
      </c>
      <c r="I29" s="75">
        <v>2</v>
      </c>
      <c r="J29" s="75">
        <v>0</v>
      </c>
      <c r="K29" s="75">
        <v>0</v>
      </c>
      <c r="L29" s="75">
        <v>0</v>
      </c>
      <c r="M29" s="75">
        <v>1</v>
      </c>
      <c r="N29" s="75">
        <v>1</v>
      </c>
      <c r="O29" s="75">
        <v>2</v>
      </c>
      <c r="P29" s="75">
        <v>2</v>
      </c>
      <c r="Q29" s="75">
        <v>1</v>
      </c>
      <c r="R29" s="75">
        <v>0</v>
      </c>
      <c r="S29" s="75">
        <v>3</v>
      </c>
      <c r="T29" s="75">
        <v>0</v>
      </c>
    </row>
    <row r="30" spans="1:20" s="76" customFormat="1" ht="14" customHeight="1" x14ac:dyDescent="0.25">
      <c r="A30" s="77" t="s">
        <v>688</v>
      </c>
      <c r="B30" s="75">
        <v>2</v>
      </c>
      <c r="C30" s="75">
        <v>1</v>
      </c>
      <c r="D30" s="75">
        <v>2</v>
      </c>
      <c r="E30" s="75">
        <v>2</v>
      </c>
      <c r="F30" s="75">
        <v>2</v>
      </c>
      <c r="G30" s="75">
        <v>2</v>
      </c>
      <c r="H30" s="75">
        <v>2</v>
      </c>
      <c r="I30" s="75">
        <v>2</v>
      </c>
      <c r="J30" s="75">
        <v>0</v>
      </c>
      <c r="K30" s="75">
        <v>0</v>
      </c>
      <c r="L30" s="75">
        <v>0</v>
      </c>
      <c r="M30" s="75">
        <v>1</v>
      </c>
      <c r="N30" s="75">
        <v>1</v>
      </c>
      <c r="O30" s="75">
        <v>2</v>
      </c>
      <c r="P30" s="75">
        <v>2</v>
      </c>
      <c r="Q30" s="75">
        <v>1</v>
      </c>
      <c r="R30" s="75">
        <v>3</v>
      </c>
      <c r="S30" s="75">
        <v>3</v>
      </c>
      <c r="T30" s="75">
        <v>0</v>
      </c>
    </row>
    <row r="31" spans="1:20" s="76" customFormat="1" ht="14" customHeight="1" x14ac:dyDescent="0.25">
      <c r="A31" s="77" t="s">
        <v>689</v>
      </c>
      <c r="B31" s="75">
        <v>3</v>
      </c>
      <c r="C31" s="75">
        <v>2</v>
      </c>
      <c r="D31" s="75">
        <v>2</v>
      </c>
      <c r="E31" s="75">
        <v>2</v>
      </c>
      <c r="F31" s="75">
        <v>2</v>
      </c>
      <c r="G31" s="75">
        <v>2</v>
      </c>
      <c r="H31" s="75">
        <v>2</v>
      </c>
      <c r="I31" s="75">
        <v>2</v>
      </c>
      <c r="J31" s="75">
        <v>0</v>
      </c>
      <c r="K31" s="75">
        <v>0</v>
      </c>
      <c r="L31" s="75">
        <v>0</v>
      </c>
      <c r="M31" s="75">
        <v>1</v>
      </c>
      <c r="N31" s="75">
        <v>1</v>
      </c>
      <c r="O31" s="75">
        <v>3</v>
      </c>
      <c r="P31" s="75">
        <v>3</v>
      </c>
      <c r="Q31" s="75">
        <v>1</v>
      </c>
      <c r="R31" s="75">
        <v>2</v>
      </c>
      <c r="S31" s="75">
        <v>3</v>
      </c>
      <c r="T31" s="75">
        <v>0</v>
      </c>
    </row>
    <row r="32" spans="1:20" s="76" customFormat="1" ht="14" customHeight="1" x14ac:dyDescent="0.25">
      <c r="A32" s="77" t="s">
        <v>690</v>
      </c>
      <c r="B32" s="75">
        <v>3</v>
      </c>
      <c r="C32" s="75">
        <v>3</v>
      </c>
      <c r="D32" s="75">
        <v>3</v>
      </c>
      <c r="E32" s="75">
        <v>3</v>
      </c>
      <c r="F32" s="75">
        <v>3</v>
      </c>
      <c r="G32" s="75">
        <v>3</v>
      </c>
      <c r="H32" s="75">
        <v>3</v>
      </c>
      <c r="I32" s="75">
        <v>3</v>
      </c>
      <c r="J32" s="75">
        <v>3</v>
      </c>
      <c r="K32" s="75">
        <v>2</v>
      </c>
      <c r="L32" s="75">
        <v>0</v>
      </c>
      <c r="M32" s="75">
        <v>3</v>
      </c>
      <c r="N32" s="75">
        <v>3</v>
      </c>
      <c r="O32" s="75">
        <v>3</v>
      </c>
      <c r="P32" s="75">
        <v>3</v>
      </c>
      <c r="Q32" s="75">
        <v>2</v>
      </c>
      <c r="R32" s="75">
        <v>2</v>
      </c>
      <c r="S32" s="75">
        <v>3</v>
      </c>
      <c r="T32" s="75">
        <v>0</v>
      </c>
    </row>
    <row r="33" spans="1:20" s="76" customFormat="1" ht="14" customHeight="1" x14ac:dyDescent="0.25">
      <c r="A33" s="77" t="s">
        <v>691</v>
      </c>
      <c r="B33" s="75">
        <v>2</v>
      </c>
      <c r="C33" s="75">
        <v>2</v>
      </c>
      <c r="D33" s="75">
        <v>2</v>
      </c>
      <c r="E33" s="75">
        <v>2</v>
      </c>
      <c r="F33" s="75">
        <v>2</v>
      </c>
      <c r="G33" s="75">
        <v>2</v>
      </c>
      <c r="H33" s="75">
        <v>2</v>
      </c>
      <c r="I33" s="75">
        <v>2</v>
      </c>
      <c r="J33" s="75">
        <v>2</v>
      </c>
      <c r="K33" s="75">
        <v>2</v>
      </c>
      <c r="L33" s="75">
        <v>2</v>
      </c>
      <c r="M33" s="75">
        <v>2</v>
      </c>
      <c r="N33" s="75">
        <v>2</v>
      </c>
      <c r="O33" s="75">
        <v>2</v>
      </c>
      <c r="P33" s="75">
        <v>2</v>
      </c>
      <c r="Q33" s="75">
        <v>2</v>
      </c>
      <c r="R33" s="75">
        <v>3</v>
      </c>
      <c r="S33" s="75">
        <v>2</v>
      </c>
      <c r="T33" s="75">
        <v>2</v>
      </c>
    </row>
    <row r="34" spans="1:20" s="76" customFormat="1" ht="14" customHeight="1" x14ac:dyDescent="0.25">
      <c r="A34" s="77" t="s">
        <v>692</v>
      </c>
      <c r="B34" s="75">
        <v>0</v>
      </c>
      <c r="C34" s="75">
        <v>0</v>
      </c>
      <c r="D34" s="75">
        <v>0</v>
      </c>
      <c r="E34" s="75">
        <v>3</v>
      </c>
      <c r="F34" s="75">
        <v>0</v>
      </c>
      <c r="G34" s="75">
        <v>0</v>
      </c>
      <c r="H34" s="75">
        <v>0</v>
      </c>
      <c r="I34" s="75">
        <v>0</v>
      </c>
      <c r="J34" s="75">
        <v>0</v>
      </c>
      <c r="K34" s="75">
        <v>0</v>
      </c>
      <c r="L34" s="75">
        <v>0</v>
      </c>
      <c r="M34" s="75">
        <v>0</v>
      </c>
      <c r="N34" s="75">
        <v>0</v>
      </c>
      <c r="O34" s="75">
        <v>0</v>
      </c>
      <c r="P34" s="75">
        <v>0</v>
      </c>
      <c r="Q34" s="75">
        <v>0</v>
      </c>
      <c r="R34" s="75">
        <v>0</v>
      </c>
      <c r="S34" s="75">
        <v>0</v>
      </c>
      <c r="T34" s="75">
        <v>0</v>
      </c>
    </row>
    <row r="35" spans="1:20" s="76" customFormat="1" ht="14" customHeight="1" x14ac:dyDescent="0.25">
      <c r="A35" s="77" t="s">
        <v>693</v>
      </c>
      <c r="B35" s="75">
        <v>3</v>
      </c>
      <c r="C35" s="75">
        <v>3</v>
      </c>
      <c r="D35" s="75">
        <v>3</v>
      </c>
      <c r="E35" s="75">
        <v>3</v>
      </c>
      <c r="F35" s="75">
        <v>3</v>
      </c>
      <c r="G35" s="75">
        <v>3</v>
      </c>
      <c r="H35" s="75">
        <v>3</v>
      </c>
      <c r="I35" s="75">
        <v>3</v>
      </c>
      <c r="J35" s="75">
        <v>3</v>
      </c>
      <c r="K35" s="75">
        <v>3</v>
      </c>
      <c r="L35" s="75">
        <v>3</v>
      </c>
      <c r="M35" s="75">
        <v>3</v>
      </c>
      <c r="N35" s="75">
        <v>3</v>
      </c>
      <c r="O35" s="75">
        <v>3</v>
      </c>
      <c r="P35" s="75">
        <v>3</v>
      </c>
      <c r="Q35" s="75">
        <v>3</v>
      </c>
      <c r="R35" s="75">
        <v>3</v>
      </c>
      <c r="S35" s="75">
        <v>3</v>
      </c>
      <c r="T35" s="75">
        <v>3</v>
      </c>
    </row>
    <row r="36" spans="1:20" s="76" customFormat="1" ht="14" customHeight="1" x14ac:dyDescent="0.25">
      <c r="A36" s="77" t="s">
        <v>694</v>
      </c>
      <c r="B36" s="75">
        <v>3</v>
      </c>
      <c r="C36" s="75">
        <v>3</v>
      </c>
      <c r="D36" s="75">
        <v>3</v>
      </c>
      <c r="E36" s="75">
        <v>3</v>
      </c>
      <c r="F36" s="75">
        <v>3</v>
      </c>
      <c r="G36" s="75">
        <v>3</v>
      </c>
      <c r="H36" s="75">
        <v>3</v>
      </c>
      <c r="I36" s="75">
        <v>3</v>
      </c>
      <c r="J36" s="75">
        <v>3</v>
      </c>
      <c r="K36" s="75">
        <v>0</v>
      </c>
      <c r="L36" s="75">
        <v>0</v>
      </c>
      <c r="M36" s="75">
        <v>3</v>
      </c>
      <c r="N36" s="75">
        <v>3</v>
      </c>
      <c r="O36" s="75">
        <v>3</v>
      </c>
      <c r="P36" s="75">
        <v>3</v>
      </c>
      <c r="Q36" s="75">
        <v>3</v>
      </c>
      <c r="R36" s="75">
        <v>0</v>
      </c>
      <c r="S36" s="75">
        <v>3</v>
      </c>
      <c r="T36" s="75">
        <v>1</v>
      </c>
    </row>
    <row r="37" spans="1:20" s="76" customFormat="1" ht="14" customHeight="1" x14ac:dyDescent="0.25">
      <c r="A37" s="77" t="s">
        <v>695</v>
      </c>
      <c r="B37" s="75">
        <v>2</v>
      </c>
      <c r="C37" s="75">
        <v>2</v>
      </c>
      <c r="D37" s="75">
        <v>2</v>
      </c>
      <c r="E37" s="75">
        <v>2</v>
      </c>
      <c r="F37" s="75">
        <v>3</v>
      </c>
      <c r="G37" s="75">
        <v>3</v>
      </c>
      <c r="H37" s="75">
        <v>1</v>
      </c>
      <c r="I37" s="75">
        <v>1</v>
      </c>
      <c r="J37" s="75">
        <v>2</v>
      </c>
      <c r="K37" s="75">
        <v>0</v>
      </c>
      <c r="L37" s="75">
        <v>2</v>
      </c>
      <c r="M37" s="75">
        <v>0</v>
      </c>
      <c r="N37" s="75">
        <v>0</v>
      </c>
      <c r="O37" s="75">
        <v>0</v>
      </c>
      <c r="P37" s="75">
        <v>2</v>
      </c>
      <c r="Q37" s="75">
        <v>3</v>
      </c>
      <c r="R37" s="75">
        <v>2</v>
      </c>
      <c r="S37" s="75">
        <v>2</v>
      </c>
      <c r="T37" s="75">
        <v>0</v>
      </c>
    </row>
    <row r="38" spans="1:20" s="76" customFormat="1" ht="14" customHeight="1" x14ac:dyDescent="0.25">
      <c r="A38" s="77" t="s">
        <v>673</v>
      </c>
      <c r="B38" s="75">
        <v>3</v>
      </c>
      <c r="C38" s="75">
        <v>3</v>
      </c>
      <c r="D38" s="75">
        <v>3</v>
      </c>
      <c r="E38" s="75">
        <v>3</v>
      </c>
      <c r="F38" s="75">
        <v>3</v>
      </c>
      <c r="G38" s="75">
        <v>3</v>
      </c>
      <c r="H38" s="75">
        <v>3</v>
      </c>
      <c r="I38" s="75">
        <v>3</v>
      </c>
      <c r="J38" s="75">
        <v>3</v>
      </c>
      <c r="K38" s="75">
        <v>0</v>
      </c>
      <c r="L38" s="75">
        <v>0</v>
      </c>
      <c r="M38" s="75">
        <v>3</v>
      </c>
      <c r="N38" s="75">
        <v>3</v>
      </c>
      <c r="O38" s="75">
        <v>3</v>
      </c>
      <c r="P38" s="75">
        <v>3</v>
      </c>
      <c r="Q38" s="75">
        <v>3</v>
      </c>
      <c r="R38" s="75">
        <v>0</v>
      </c>
      <c r="S38" s="75">
        <v>3</v>
      </c>
      <c r="T38" s="75">
        <v>0</v>
      </c>
    </row>
    <row r="39" spans="1:20" s="76" customFormat="1" ht="14" customHeight="1" x14ac:dyDescent="0.25">
      <c r="A39" s="77" t="s">
        <v>696</v>
      </c>
      <c r="B39" s="75">
        <v>3</v>
      </c>
      <c r="C39" s="75">
        <v>3</v>
      </c>
      <c r="D39" s="75">
        <v>3</v>
      </c>
      <c r="E39" s="75">
        <v>3</v>
      </c>
      <c r="F39" s="75">
        <v>3</v>
      </c>
      <c r="G39" s="75">
        <v>3</v>
      </c>
      <c r="H39" s="75">
        <v>3</v>
      </c>
      <c r="I39" s="75">
        <v>3</v>
      </c>
      <c r="J39" s="75">
        <v>3</v>
      </c>
      <c r="K39" s="75">
        <v>0</v>
      </c>
      <c r="L39" s="75">
        <v>0</v>
      </c>
      <c r="M39" s="75">
        <v>3</v>
      </c>
      <c r="N39" s="75">
        <v>3</v>
      </c>
      <c r="O39" s="75">
        <v>3</v>
      </c>
      <c r="P39" s="75">
        <v>3</v>
      </c>
      <c r="Q39" s="75">
        <v>3</v>
      </c>
      <c r="R39" s="75">
        <v>0</v>
      </c>
      <c r="S39" s="75">
        <v>3</v>
      </c>
      <c r="T39" s="75">
        <v>0</v>
      </c>
    </row>
    <row r="40" spans="1:20" s="76" customFormat="1" ht="14" customHeight="1" x14ac:dyDescent="0.25">
      <c r="A40" s="77" t="s">
        <v>697</v>
      </c>
      <c r="B40" s="75">
        <v>3</v>
      </c>
      <c r="C40" s="75">
        <v>3</v>
      </c>
      <c r="D40" s="75">
        <v>3</v>
      </c>
      <c r="E40" s="75">
        <v>3</v>
      </c>
      <c r="F40" s="75">
        <v>3</v>
      </c>
      <c r="G40" s="75">
        <v>3</v>
      </c>
      <c r="H40" s="75">
        <v>3</v>
      </c>
      <c r="I40" s="75">
        <v>3</v>
      </c>
      <c r="J40" s="75">
        <v>3</v>
      </c>
      <c r="K40" s="75">
        <v>0</v>
      </c>
      <c r="L40" s="75">
        <v>0</v>
      </c>
      <c r="M40" s="75">
        <v>3</v>
      </c>
      <c r="N40" s="75">
        <v>3</v>
      </c>
      <c r="O40" s="75">
        <v>3</v>
      </c>
      <c r="P40" s="75">
        <v>3</v>
      </c>
      <c r="Q40" s="75">
        <v>3</v>
      </c>
      <c r="R40" s="75">
        <v>0</v>
      </c>
      <c r="S40" s="75">
        <v>3</v>
      </c>
      <c r="T40" s="75">
        <v>0</v>
      </c>
    </row>
    <row r="41" spans="1:20" s="76" customFormat="1" ht="14" customHeight="1" x14ac:dyDescent="0.25">
      <c r="A41" s="77" t="s">
        <v>698</v>
      </c>
      <c r="B41" s="75">
        <v>3</v>
      </c>
      <c r="C41" s="75">
        <v>3</v>
      </c>
      <c r="D41" s="75">
        <v>3</v>
      </c>
      <c r="E41" s="75">
        <v>3</v>
      </c>
      <c r="F41" s="75">
        <v>3</v>
      </c>
      <c r="G41" s="75">
        <v>3</v>
      </c>
      <c r="H41" s="75">
        <v>3</v>
      </c>
      <c r="I41" s="75">
        <v>3</v>
      </c>
      <c r="J41" s="75">
        <v>3</v>
      </c>
      <c r="K41" s="75">
        <v>0</v>
      </c>
      <c r="L41" s="75">
        <v>0</v>
      </c>
      <c r="M41" s="75">
        <v>3</v>
      </c>
      <c r="N41" s="75">
        <v>3</v>
      </c>
      <c r="O41" s="75">
        <v>3</v>
      </c>
      <c r="P41" s="75">
        <v>3</v>
      </c>
      <c r="Q41" s="75">
        <v>3</v>
      </c>
      <c r="R41" s="75">
        <v>0</v>
      </c>
      <c r="S41" s="75">
        <v>3</v>
      </c>
      <c r="T41" s="75">
        <v>0</v>
      </c>
    </row>
    <row r="42" spans="1:20" s="76" customFormat="1" ht="14" customHeight="1" x14ac:dyDescent="0.25">
      <c r="A42" s="77" t="s">
        <v>699</v>
      </c>
      <c r="B42" s="75">
        <v>3</v>
      </c>
      <c r="C42" s="75">
        <v>3</v>
      </c>
      <c r="D42" s="75">
        <v>3</v>
      </c>
      <c r="E42" s="75">
        <v>3</v>
      </c>
      <c r="F42" s="75">
        <v>3</v>
      </c>
      <c r="G42" s="75">
        <v>3</v>
      </c>
      <c r="H42" s="75">
        <v>3</v>
      </c>
      <c r="I42" s="75">
        <v>3</v>
      </c>
      <c r="J42" s="75">
        <v>3</v>
      </c>
      <c r="K42" s="75">
        <v>0</v>
      </c>
      <c r="L42" s="75">
        <v>0</v>
      </c>
      <c r="M42" s="75">
        <v>3</v>
      </c>
      <c r="N42" s="75">
        <v>3</v>
      </c>
      <c r="O42" s="75">
        <v>3</v>
      </c>
      <c r="P42" s="75">
        <v>3</v>
      </c>
      <c r="Q42" s="75">
        <v>3</v>
      </c>
      <c r="R42" s="75">
        <v>0</v>
      </c>
      <c r="S42" s="75">
        <v>3</v>
      </c>
      <c r="T42" s="75">
        <v>0</v>
      </c>
    </row>
    <row r="43" spans="1:20" s="76" customFormat="1" ht="12.5" x14ac:dyDescent="0.25"/>
    <row r="44" spans="1:20" s="76" customFormat="1" ht="12.5" x14ac:dyDescent="0.25"/>
    <row r="45" spans="1:20" s="76" customFormat="1" ht="12.5" x14ac:dyDescent="0.25"/>
    <row r="46" spans="1:20" s="76" customFormat="1" ht="12.5" x14ac:dyDescent="0.25"/>
    <row r="47" spans="1:20" s="76" customFormat="1" ht="12.5" x14ac:dyDescent="0.25"/>
    <row r="48" spans="1:20" s="76" customFormat="1" ht="12.5" x14ac:dyDescent="0.25"/>
    <row r="49" s="76" customFormat="1" ht="12.5" x14ac:dyDescent="0.25"/>
    <row r="50" s="76" customFormat="1" ht="12.5" x14ac:dyDescent="0.25"/>
    <row r="51" s="76" customFormat="1" ht="12.5" x14ac:dyDescent="0.25"/>
    <row r="52" s="76" customFormat="1" ht="12.5" x14ac:dyDescent="0.25"/>
    <row r="53" s="76" customFormat="1" ht="12.5" x14ac:dyDescent="0.25"/>
    <row r="54" s="76" customFormat="1" ht="12.5" x14ac:dyDescent="0.25"/>
    <row r="55" s="76" customFormat="1" ht="12.5" x14ac:dyDescent="0.25"/>
    <row r="56" s="76" customFormat="1" ht="12.5" x14ac:dyDescent="0.25"/>
    <row r="57" s="76" customFormat="1" ht="12.5" x14ac:dyDescent="0.25"/>
    <row r="58" s="76" customFormat="1" ht="12.5" x14ac:dyDescent="0.25"/>
    <row r="59" s="76" customFormat="1" ht="12.5" x14ac:dyDescent="0.25"/>
    <row r="60" s="76" customFormat="1" ht="12.5" x14ac:dyDescent="0.25"/>
    <row r="61" s="76" customFormat="1" ht="12.5" x14ac:dyDescent="0.25"/>
    <row r="62" s="76" customFormat="1" ht="12.5" x14ac:dyDescent="0.25"/>
    <row r="63" s="76" customFormat="1" ht="12.5" x14ac:dyDescent="0.25"/>
    <row r="64" s="76" customFormat="1" ht="12.5" x14ac:dyDescent="0.25"/>
    <row r="65" s="76" customFormat="1" ht="12.5" x14ac:dyDescent="0.25"/>
    <row r="66" s="76" customFormat="1" ht="12.5" x14ac:dyDescent="0.25"/>
    <row r="67" s="76" customFormat="1" ht="12.5" x14ac:dyDescent="0.25"/>
    <row r="68" s="76" customFormat="1" ht="12.5" x14ac:dyDescent="0.25"/>
    <row r="69" s="76" customFormat="1" ht="12.5" x14ac:dyDescent="0.25"/>
    <row r="70" s="76" customFormat="1" ht="12.5" x14ac:dyDescent="0.25"/>
    <row r="71" s="76" customFormat="1" ht="12.5" x14ac:dyDescent="0.25"/>
    <row r="72" s="76" customFormat="1" ht="12.5" x14ac:dyDescent="0.25"/>
    <row r="73" s="76" customFormat="1" ht="12.5" x14ac:dyDescent="0.25"/>
    <row r="74" s="76" customFormat="1" ht="12.5" x14ac:dyDescent="0.25"/>
    <row r="75" s="76" customFormat="1" ht="12.5" x14ac:dyDescent="0.25"/>
    <row r="76" s="76" customFormat="1" ht="12.5" x14ac:dyDescent="0.25"/>
    <row r="77" s="76" customFormat="1" ht="12.5" x14ac:dyDescent="0.25"/>
    <row r="78" s="76" customFormat="1" ht="12.5" x14ac:dyDescent="0.25"/>
    <row r="79" s="76" customFormat="1" ht="12.5" x14ac:dyDescent="0.25"/>
    <row r="80" s="76" customFormat="1" ht="12.5" x14ac:dyDescent="0.25"/>
    <row r="81" spans="1:1" s="76" customFormat="1" ht="12.5" x14ac:dyDescent="0.25"/>
    <row r="82" spans="1:1" s="76" customFormat="1" ht="12.5" x14ac:dyDescent="0.25"/>
    <row r="83" spans="1:1" s="76" customFormat="1" ht="12.5" x14ac:dyDescent="0.25"/>
    <row r="84" spans="1:1" s="76" customFormat="1" ht="12.5" x14ac:dyDescent="0.25">
      <c r="A84" s="75"/>
    </row>
    <row r="85" spans="1:1" s="76" customFormat="1" ht="12.5" x14ac:dyDescent="0.25">
      <c r="A85" s="75"/>
    </row>
    <row r="86" spans="1:1" s="76" customFormat="1" ht="12.5" x14ac:dyDescent="0.25">
      <c r="A86" s="75"/>
    </row>
    <row r="87" spans="1:1" s="76" customFormat="1" ht="12.5" x14ac:dyDescent="0.25">
      <c r="A87" s="75"/>
    </row>
    <row r="88" spans="1:1" s="76" customFormat="1" ht="12.5" x14ac:dyDescent="0.25">
      <c r="A88" s="75"/>
    </row>
    <row r="89" spans="1:1" s="76" customFormat="1" ht="12.5" x14ac:dyDescent="0.25">
      <c r="A89" s="75"/>
    </row>
    <row r="90" spans="1:1" s="76" customFormat="1" ht="12.5" x14ac:dyDescent="0.25">
      <c r="A90" s="75"/>
    </row>
    <row r="91" spans="1:1" s="76" customFormat="1" ht="12.5" x14ac:dyDescent="0.25">
      <c r="A91" s="75"/>
    </row>
    <row r="92" spans="1:1" s="76" customFormat="1" ht="12.5" x14ac:dyDescent="0.25">
      <c r="A92" s="75"/>
    </row>
    <row r="93" spans="1:1" s="76" customFormat="1" ht="12.5" x14ac:dyDescent="0.25">
      <c r="A93" s="75"/>
    </row>
    <row r="94" spans="1:1" s="76" customFormat="1" ht="12.5" x14ac:dyDescent="0.25">
      <c r="A94" s="75"/>
    </row>
    <row r="95" spans="1:1" s="76" customFormat="1" ht="12.5" x14ac:dyDescent="0.25">
      <c r="A95" s="75"/>
    </row>
    <row r="96" spans="1:1" s="76" customFormat="1" ht="12.5" x14ac:dyDescent="0.25">
      <c r="A96" s="75"/>
    </row>
    <row r="97" spans="1:1" s="76" customFormat="1" ht="12.5" x14ac:dyDescent="0.25">
      <c r="A97" s="75"/>
    </row>
    <row r="98" spans="1:1" s="76" customFormat="1" ht="12.5" x14ac:dyDescent="0.25">
      <c r="A98" s="75"/>
    </row>
    <row r="99" spans="1:1" s="76" customFormat="1" ht="12.5" x14ac:dyDescent="0.25">
      <c r="A99" s="75"/>
    </row>
    <row r="100" spans="1:1" s="76" customFormat="1" ht="12.5" x14ac:dyDescent="0.25">
      <c r="A100" s="75"/>
    </row>
    <row r="101" spans="1:1" s="76" customFormat="1" ht="12.5" x14ac:dyDescent="0.25">
      <c r="A101" s="75"/>
    </row>
    <row r="102" spans="1:1" s="76" customFormat="1" ht="12.5" x14ac:dyDescent="0.25">
      <c r="A102" s="75"/>
    </row>
    <row r="103" spans="1:1" s="76" customFormat="1" ht="12.5" x14ac:dyDescent="0.25">
      <c r="A103" s="75"/>
    </row>
    <row r="104" spans="1:1" s="76" customFormat="1" ht="12.5" x14ac:dyDescent="0.25">
      <c r="A104" s="75"/>
    </row>
    <row r="105" spans="1:1" s="76" customFormat="1" ht="12.5" x14ac:dyDescent="0.25">
      <c r="A105" s="75"/>
    </row>
    <row r="106" spans="1:1" s="76" customFormat="1" ht="12.5" x14ac:dyDescent="0.25">
      <c r="A106" s="75"/>
    </row>
    <row r="107" spans="1:1" s="76" customFormat="1" ht="12.5" x14ac:dyDescent="0.25">
      <c r="A107" s="75"/>
    </row>
    <row r="108" spans="1:1" s="76" customFormat="1" ht="12.5" x14ac:dyDescent="0.25">
      <c r="A108" s="75"/>
    </row>
    <row r="109" spans="1:1" s="76" customFormat="1" ht="12.5" x14ac:dyDescent="0.25">
      <c r="A109" s="75"/>
    </row>
    <row r="110" spans="1:1" s="76" customFormat="1" ht="12.5" x14ac:dyDescent="0.25">
      <c r="A110" s="75"/>
    </row>
    <row r="111" spans="1:1" s="76" customFormat="1" ht="12.5" x14ac:dyDescent="0.25">
      <c r="A111" s="75"/>
    </row>
    <row r="112" spans="1:1" s="76" customFormat="1" ht="12.5" x14ac:dyDescent="0.25">
      <c r="A112" s="75"/>
    </row>
    <row r="113" spans="1:1" s="76" customFormat="1" ht="12.5" x14ac:dyDescent="0.25">
      <c r="A113" s="75"/>
    </row>
    <row r="114" spans="1:1" s="76" customFormat="1" ht="12.5" x14ac:dyDescent="0.25">
      <c r="A114" s="75"/>
    </row>
    <row r="115" spans="1:1" s="76" customFormat="1" ht="12.5" x14ac:dyDescent="0.25">
      <c r="A115" s="75"/>
    </row>
    <row r="116" spans="1:1" s="76" customFormat="1" ht="12.5" x14ac:dyDescent="0.25">
      <c r="A116" s="75"/>
    </row>
    <row r="117" spans="1:1" s="76" customFormat="1" ht="12.5" x14ac:dyDescent="0.25">
      <c r="A117" s="75"/>
    </row>
    <row r="118" spans="1:1" s="76" customFormat="1" ht="12.5" x14ac:dyDescent="0.25">
      <c r="A118" s="75"/>
    </row>
    <row r="119" spans="1:1" s="76" customFormat="1" ht="12.5" x14ac:dyDescent="0.25">
      <c r="A119" s="75"/>
    </row>
    <row r="120" spans="1:1" s="76" customFormat="1" ht="12.5" x14ac:dyDescent="0.25">
      <c r="A120" s="75"/>
    </row>
    <row r="121" spans="1:1" s="76" customFormat="1" ht="12.5" x14ac:dyDescent="0.25">
      <c r="A121" s="75"/>
    </row>
    <row r="122" spans="1:1" s="76" customFormat="1" ht="12.5" x14ac:dyDescent="0.25">
      <c r="A122" s="75"/>
    </row>
    <row r="123" spans="1:1" s="76" customFormat="1" ht="12.5" x14ac:dyDescent="0.25">
      <c r="A123" s="75"/>
    </row>
    <row r="124" spans="1:1" s="76" customFormat="1" ht="12.5" x14ac:dyDescent="0.25">
      <c r="A124" s="75"/>
    </row>
    <row r="125" spans="1:1" s="76" customFormat="1" ht="12.5" x14ac:dyDescent="0.25">
      <c r="A125" s="75"/>
    </row>
    <row r="126" spans="1:1" s="76" customFormat="1" ht="12.5" x14ac:dyDescent="0.25">
      <c r="A126" s="75"/>
    </row>
    <row r="127" spans="1:1" s="76" customFormat="1" ht="12.5" x14ac:dyDescent="0.25">
      <c r="A127" s="75"/>
    </row>
    <row r="128" spans="1:1" s="76" customFormat="1" ht="12.5" x14ac:dyDescent="0.25">
      <c r="A128" s="75"/>
    </row>
    <row r="129" spans="1:1" s="76" customFormat="1" ht="12.5" x14ac:dyDescent="0.25">
      <c r="A129" s="75"/>
    </row>
    <row r="130" spans="1:1" s="76" customFormat="1" ht="12.5" x14ac:dyDescent="0.25">
      <c r="A130" s="75"/>
    </row>
    <row r="131" spans="1:1" s="76" customFormat="1" ht="12.5" x14ac:dyDescent="0.25">
      <c r="A131" s="75"/>
    </row>
    <row r="132" spans="1:1" s="76" customFormat="1" ht="12.5" x14ac:dyDescent="0.25">
      <c r="A132" s="75"/>
    </row>
    <row r="133" spans="1:1" s="76" customFormat="1" ht="12.5" x14ac:dyDescent="0.25">
      <c r="A133" s="75"/>
    </row>
    <row r="134" spans="1:1" s="76" customFormat="1" ht="12.5" x14ac:dyDescent="0.25">
      <c r="A134" s="75"/>
    </row>
    <row r="135" spans="1:1" s="76" customFormat="1" ht="12.5" x14ac:dyDescent="0.25">
      <c r="A135" s="75"/>
    </row>
    <row r="136" spans="1:1" s="76" customFormat="1" ht="12.5" x14ac:dyDescent="0.25">
      <c r="A136" s="75"/>
    </row>
    <row r="137" spans="1:1" s="76" customFormat="1" ht="12.5" x14ac:dyDescent="0.25">
      <c r="A137" s="75"/>
    </row>
    <row r="138" spans="1:1" s="76" customFormat="1" ht="12.5" x14ac:dyDescent="0.25">
      <c r="A138" s="75"/>
    </row>
    <row r="139" spans="1:1" s="76" customFormat="1" ht="12.5" x14ac:dyDescent="0.25">
      <c r="A139" s="75"/>
    </row>
    <row r="140" spans="1:1" s="76" customFormat="1" ht="12.5" x14ac:dyDescent="0.25">
      <c r="A140" s="75"/>
    </row>
    <row r="141" spans="1:1" s="76" customFormat="1" ht="12.5" x14ac:dyDescent="0.25">
      <c r="A141" s="75"/>
    </row>
    <row r="142" spans="1:1" s="76" customFormat="1" ht="12.5" x14ac:dyDescent="0.25">
      <c r="A142" s="75"/>
    </row>
    <row r="143" spans="1:1" s="76" customFormat="1" ht="12.5" x14ac:dyDescent="0.25">
      <c r="A143" s="75"/>
    </row>
    <row r="144" spans="1:1" s="76" customFormat="1" ht="12.5" x14ac:dyDescent="0.25">
      <c r="A144" s="75"/>
    </row>
    <row r="145" spans="1:1" s="76" customFormat="1" ht="12.5" x14ac:dyDescent="0.25">
      <c r="A145" s="75"/>
    </row>
    <row r="146" spans="1:1" s="76" customFormat="1" ht="12.5" x14ac:dyDescent="0.25">
      <c r="A146" s="75"/>
    </row>
    <row r="147" spans="1:1" s="76" customFormat="1" ht="12.5" x14ac:dyDescent="0.25">
      <c r="A147" s="75"/>
    </row>
    <row r="148" spans="1:1" s="76" customFormat="1" ht="12.5" x14ac:dyDescent="0.25">
      <c r="A148" s="75"/>
    </row>
    <row r="149" spans="1:1" s="76" customFormat="1" ht="12.5" x14ac:dyDescent="0.25">
      <c r="A149" s="75"/>
    </row>
    <row r="150" spans="1:1" s="76" customFormat="1" ht="12.5" x14ac:dyDescent="0.25">
      <c r="A150" s="75"/>
    </row>
    <row r="151" spans="1:1" s="76" customFormat="1" ht="12.5" x14ac:dyDescent="0.25">
      <c r="A151" s="75"/>
    </row>
    <row r="152" spans="1:1" s="76" customFormat="1" ht="12.5" x14ac:dyDescent="0.25">
      <c r="A152" s="75"/>
    </row>
    <row r="153" spans="1:1" s="76" customFormat="1" ht="12.5" x14ac:dyDescent="0.25">
      <c r="A153" s="75"/>
    </row>
    <row r="154" spans="1:1" s="76" customFormat="1" ht="12.5" x14ac:dyDescent="0.25">
      <c r="A154" s="75"/>
    </row>
    <row r="155" spans="1:1" s="76" customFormat="1" ht="12.5" x14ac:dyDescent="0.25">
      <c r="A155" s="75"/>
    </row>
    <row r="156" spans="1:1" s="76" customFormat="1" ht="12.5" x14ac:dyDescent="0.25">
      <c r="A156" s="75"/>
    </row>
    <row r="157" spans="1:1" s="76" customFormat="1" ht="12.5" x14ac:dyDescent="0.25">
      <c r="A157" s="75"/>
    </row>
    <row r="158" spans="1:1" s="76" customFormat="1" ht="12.5" x14ac:dyDescent="0.25">
      <c r="A158" s="75"/>
    </row>
    <row r="159" spans="1:1" s="76" customFormat="1" ht="12.5" x14ac:dyDescent="0.25">
      <c r="A159" s="75"/>
    </row>
    <row r="160" spans="1:1" s="76" customFormat="1" ht="12.5" x14ac:dyDescent="0.25">
      <c r="A160" s="75"/>
    </row>
    <row r="161" spans="1:1" s="76" customFormat="1" ht="12.5" x14ac:dyDescent="0.25">
      <c r="A161" s="75"/>
    </row>
    <row r="162" spans="1:1" s="76" customFormat="1" ht="12.5" x14ac:dyDescent="0.25">
      <c r="A162" s="75"/>
    </row>
    <row r="163" spans="1:1" s="76" customFormat="1" ht="12.5" x14ac:dyDescent="0.25">
      <c r="A163" s="75"/>
    </row>
    <row r="164" spans="1:1" s="76" customFormat="1" ht="12.5" x14ac:dyDescent="0.25">
      <c r="A164" s="75"/>
    </row>
    <row r="165" spans="1:1" s="76" customFormat="1" ht="12.5" x14ac:dyDescent="0.25">
      <c r="A165" s="75"/>
    </row>
    <row r="166" spans="1:1" s="76" customFormat="1" ht="12.5" x14ac:dyDescent="0.25">
      <c r="A166" s="75"/>
    </row>
    <row r="167" spans="1:1" s="76" customFormat="1" ht="12.5" x14ac:dyDescent="0.25">
      <c r="A167" s="75"/>
    </row>
    <row r="168" spans="1:1" s="76" customFormat="1" ht="12.5" x14ac:dyDescent="0.25">
      <c r="A168" s="75"/>
    </row>
    <row r="169" spans="1:1" s="76" customFormat="1" ht="12.5" x14ac:dyDescent="0.25">
      <c r="A169" s="75"/>
    </row>
    <row r="170" spans="1:1" s="76" customFormat="1" ht="12.5" x14ac:dyDescent="0.25">
      <c r="A170" s="75"/>
    </row>
    <row r="171" spans="1:1" s="76" customFormat="1" ht="12.5" x14ac:dyDescent="0.25">
      <c r="A171" s="75"/>
    </row>
    <row r="172" spans="1:1" s="76" customFormat="1" ht="12.5" x14ac:dyDescent="0.25">
      <c r="A172" s="75"/>
    </row>
    <row r="173" spans="1:1" s="76" customFormat="1" ht="12.5" x14ac:dyDescent="0.25">
      <c r="A173" s="75"/>
    </row>
    <row r="174" spans="1:1" s="76" customFormat="1" ht="12.5" x14ac:dyDescent="0.25">
      <c r="A174" s="75"/>
    </row>
    <row r="175" spans="1:1" s="76" customFormat="1" ht="12.5" x14ac:dyDescent="0.25">
      <c r="A175" s="75"/>
    </row>
    <row r="176" spans="1:1" s="76" customFormat="1" ht="12.5" x14ac:dyDescent="0.25">
      <c r="A176" s="75"/>
    </row>
    <row r="177" spans="1:1" s="76" customFormat="1" ht="12.5" x14ac:dyDescent="0.25">
      <c r="A177" s="75"/>
    </row>
    <row r="178" spans="1:1" s="76" customFormat="1" ht="12.5" x14ac:dyDescent="0.25">
      <c r="A178" s="75"/>
    </row>
    <row r="179" spans="1:1" s="76" customFormat="1" ht="12.5" x14ac:dyDescent="0.25">
      <c r="A179" s="75"/>
    </row>
    <row r="180" spans="1:1" s="76" customFormat="1" ht="12.5" x14ac:dyDescent="0.25">
      <c r="A180" s="75"/>
    </row>
    <row r="181" spans="1:1" s="76" customFormat="1" ht="12.5" x14ac:dyDescent="0.25">
      <c r="A181" s="75"/>
    </row>
    <row r="182" spans="1:1" s="76" customFormat="1" ht="12.5" x14ac:dyDescent="0.25">
      <c r="A182" s="75"/>
    </row>
    <row r="183" spans="1:1" s="76" customFormat="1" ht="12.5" x14ac:dyDescent="0.25">
      <c r="A183" s="75"/>
    </row>
    <row r="184" spans="1:1" s="76" customFormat="1" ht="12.5" x14ac:dyDescent="0.25">
      <c r="A184" s="75"/>
    </row>
    <row r="185" spans="1:1" s="76" customFormat="1" ht="12.5" x14ac:dyDescent="0.25">
      <c r="A185" s="75"/>
    </row>
    <row r="186" spans="1:1" s="76" customFormat="1" ht="12.5" x14ac:dyDescent="0.25">
      <c r="A186" s="75"/>
    </row>
    <row r="187" spans="1:1" s="76" customFormat="1" ht="12.5" x14ac:dyDescent="0.25">
      <c r="A187" s="75"/>
    </row>
    <row r="188" spans="1:1" s="76" customFormat="1" ht="12.5" x14ac:dyDescent="0.25">
      <c r="A188" s="75"/>
    </row>
    <row r="189" spans="1:1" s="76" customFormat="1" ht="12.5" x14ac:dyDescent="0.25">
      <c r="A189" s="75"/>
    </row>
    <row r="190" spans="1:1" s="76" customFormat="1" ht="12.5" x14ac:dyDescent="0.25">
      <c r="A190" s="75"/>
    </row>
    <row r="191" spans="1:1" s="76" customFormat="1" ht="12.5" x14ac:dyDescent="0.25">
      <c r="A191" s="75"/>
    </row>
    <row r="192" spans="1:1" s="76" customFormat="1" ht="12.5" x14ac:dyDescent="0.25">
      <c r="A192" s="75"/>
    </row>
    <row r="193" spans="1:1" s="76" customFormat="1" ht="12.5" x14ac:dyDescent="0.25">
      <c r="A193" s="75"/>
    </row>
    <row r="194" spans="1:1" s="76" customFormat="1" ht="12.5" x14ac:dyDescent="0.25">
      <c r="A194" s="75"/>
    </row>
    <row r="195" spans="1:1" s="76" customFormat="1" ht="12.5" x14ac:dyDescent="0.25">
      <c r="A195" s="75"/>
    </row>
    <row r="196" spans="1:1" s="76" customFormat="1" ht="12.5" x14ac:dyDescent="0.25">
      <c r="A196" s="75"/>
    </row>
    <row r="197" spans="1:1" s="76" customFormat="1" ht="12.5" x14ac:dyDescent="0.25">
      <c r="A197" s="75"/>
    </row>
    <row r="198" spans="1:1" s="76" customFormat="1" ht="12.5" x14ac:dyDescent="0.25">
      <c r="A198" s="75"/>
    </row>
    <row r="199" spans="1:1" s="76" customFormat="1" ht="12.5" x14ac:dyDescent="0.25">
      <c r="A199" s="75"/>
    </row>
    <row r="200" spans="1:1" s="76" customFormat="1" ht="12.5" x14ac:dyDescent="0.25">
      <c r="A200" s="75"/>
    </row>
    <row r="201" spans="1:1" s="76" customFormat="1" ht="12.5" x14ac:dyDescent="0.25">
      <c r="A201" s="75"/>
    </row>
    <row r="202" spans="1:1" s="76" customFormat="1" ht="12.5" x14ac:dyDescent="0.25">
      <c r="A202" s="75"/>
    </row>
    <row r="203" spans="1:1" s="76" customFormat="1" ht="12.5" x14ac:dyDescent="0.25">
      <c r="A203" s="75"/>
    </row>
    <row r="204" spans="1:1" s="76" customFormat="1" ht="12.5" x14ac:dyDescent="0.25">
      <c r="A204" s="75"/>
    </row>
    <row r="205" spans="1:1" s="76" customFormat="1" ht="12.5" x14ac:dyDescent="0.25">
      <c r="A205" s="75"/>
    </row>
    <row r="206" spans="1:1" s="76" customFormat="1" ht="12.5" x14ac:dyDescent="0.25">
      <c r="A206" s="75"/>
    </row>
    <row r="207" spans="1:1" s="76" customFormat="1" ht="12.5" x14ac:dyDescent="0.25">
      <c r="A207" s="75"/>
    </row>
    <row r="208" spans="1:1" s="76" customFormat="1" ht="12.5" x14ac:dyDescent="0.25">
      <c r="A208" s="75"/>
    </row>
    <row r="209" spans="1:1" s="76" customFormat="1" ht="12.5" x14ac:dyDescent="0.25">
      <c r="A209" s="75"/>
    </row>
    <row r="210" spans="1:1" s="76" customFormat="1" ht="12.5" x14ac:dyDescent="0.25">
      <c r="A210" s="75"/>
    </row>
    <row r="211" spans="1:1" s="76" customFormat="1" ht="12.5" x14ac:dyDescent="0.25">
      <c r="A211" s="75"/>
    </row>
    <row r="212" spans="1:1" s="76" customFormat="1" ht="12.5" x14ac:dyDescent="0.25">
      <c r="A212" s="75"/>
    </row>
    <row r="213" spans="1:1" s="76" customFormat="1" ht="12.5" x14ac:dyDescent="0.25">
      <c r="A213" s="75"/>
    </row>
    <row r="214" spans="1:1" s="76" customFormat="1" ht="12.5" x14ac:dyDescent="0.25">
      <c r="A214" s="75"/>
    </row>
    <row r="215" spans="1:1" s="76" customFormat="1" ht="12.5" x14ac:dyDescent="0.25">
      <c r="A215" s="75"/>
    </row>
    <row r="216" spans="1:1" s="76" customFormat="1" ht="12.5" x14ac:dyDescent="0.25">
      <c r="A216" s="75"/>
    </row>
    <row r="217" spans="1:1" s="76" customFormat="1" ht="12.5" x14ac:dyDescent="0.25">
      <c r="A217" s="75"/>
    </row>
    <row r="218" spans="1:1" s="76" customFormat="1" ht="12.5" x14ac:dyDescent="0.25">
      <c r="A218" s="75"/>
    </row>
    <row r="219" spans="1:1" s="76" customFormat="1" ht="12.5" x14ac:dyDescent="0.25">
      <c r="A219" s="75"/>
    </row>
    <row r="220" spans="1:1" s="76" customFormat="1" ht="12.5" x14ac:dyDescent="0.25">
      <c r="A220" s="75"/>
    </row>
    <row r="221" spans="1:1" s="76" customFormat="1" ht="12.5" x14ac:dyDescent="0.25">
      <c r="A221" s="75"/>
    </row>
    <row r="222" spans="1:1" s="76" customFormat="1" ht="12.5" x14ac:dyDescent="0.25">
      <c r="A222" s="75"/>
    </row>
    <row r="223" spans="1:1" s="76" customFormat="1" ht="12.5" x14ac:dyDescent="0.25">
      <c r="A223" s="75"/>
    </row>
    <row r="224" spans="1:1" s="76" customFormat="1" ht="12.5" x14ac:dyDescent="0.25">
      <c r="A224" s="75"/>
    </row>
    <row r="225" spans="1:1" s="76" customFormat="1" ht="12.5" x14ac:dyDescent="0.25">
      <c r="A225" s="75"/>
    </row>
    <row r="226" spans="1:1" s="76" customFormat="1" ht="12.5" x14ac:dyDescent="0.25">
      <c r="A226" s="75"/>
    </row>
    <row r="227" spans="1:1" s="76" customFormat="1" ht="12.5" x14ac:dyDescent="0.25">
      <c r="A227" s="75"/>
    </row>
    <row r="228" spans="1:1" s="76" customFormat="1" ht="12.5" x14ac:dyDescent="0.25">
      <c r="A228" s="75"/>
    </row>
    <row r="229" spans="1:1" s="76" customFormat="1" ht="12.5" x14ac:dyDescent="0.25">
      <c r="A229" s="75"/>
    </row>
    <row r="230" spans="1:1" s="76" customFormat="1" ht="12.5" x14ac:dyDescent="0.25">
      <c r="A230" s="75"/>
    </row>
    <row r="231" spans="1:1" s="76" customFormat="1" ht="12.5" x14ac:dyDescent="0.25">
      <c r="A231" s="75"/>
    </row>
    <row r="232" spans="1:1" s="76" customFormat="1" ht="12.5" x14ac:dyDescent="0.25">
      <c r="A232" s="75"/>
    </row>
    <row r="233" spans="1:1" s="76" customFormat="1" ht="12.5" x14ac:dyDescent="0.25">
      <c r="A233" s="75"/>
    </row>
    <row r="234" spans="1:1" s="76" customFormat="1" ht="12.5" x14ac:dyDescent="0.25">
      <c r="A234" s="75"/>
    </row>
    <row r="235" spans="1:1" s="76" customFormat="1" ht="12.5" x14ac:dyDescent="0.25">
      <c r="A235" s="75"/>
    </row>
    <row r="236" spans="1:1" s="76" customFormat="1" ht="12.5" x14ac:dyDescent="0.25">
      <c r="A236" s="75"/>
    </row>
    <row r="237" spans="1:1" s="76" customFormat="1" ht="12.5" x14ac:dyDescent="0.25">
      <c r="A237" s="75"/>
    </row>
    <row r="238" spans="1:1" s="76" customFormat="1" ht="12.5" x14ac:dyDescent="0.25">
      <c r="A238" s="75"/>
    </row>
    <row r="239" spans="1:1" s="76" customFormat="1" ht="12.5" x14ac:dyDescent="0.25">
      <c r="A239" s="75"/>
    </row>
    <row r="240" spans="1:1" s="76" customFormat="1" ht="12.5" x14ac:dyDescent="0.25">
      <c r="A240" s="75"/>
    </row>
    <row r="241" spans="1:1" s="76" customFormat="1" ht="12.5" x14ac:dyDescent="0.25">
      <c r="A241" s="75"/>
    </row>
    <row r="242" spans="1:1" s="76" customFormat="1" ht="12.5" x14ac:dyDescent="0.25">
      <c r="A242" s="75"/>
    </row>
    <row r="243" spans="1:1" s="76" customFormat="1" ht="12.5" x14ac:dyDescent="0.25">
      <c r="A243" s="75"/>
    </row>
    <row r="244" spans="1:1" s="76" customFormat="1" ht="12.5" x14ac:dyDescent="0.25">
      <c r="A244" s="75"/>
    </row>
    <row r="245" spans="1:1" s="76" customFormat="1" ht="12.5" x14ac:dyDescent="0.25">
      <c r="A245" s="75"/>
    </row>
    <row r="246" spans="1:1" s="76" customFormat="1" ht="12.5" x14ac:dyDescent="0.25">
      <c r="A246" s="75"/>
    </row>
    <row r="247" spans="1:1" s="76" customFormat="1" ht="12.5" x14ac:dyDescent="0.25">
      <c r="A247" s="75"/>
    </row>
    <row r="248" spans="1:1" s="76" customFormat="1" ht="12.5" x14ac:dyDescent="0.25">
      <c r="A248" s="75"/>
    </row>
    <row r="249" spans="1:1" s="76" customFormat="1" ht="12.5" x14ac:dyDescent="0.25">
      <c r="A249" s="75"/>
    </row>
    <row r="250" spans="1:1" s="76" customFormat="1" ht="12.5" x14ac:dyDescent="0.25">
      <c r="A250" s="75"/>
    </row>
    <row r="251" spans="1:1" s="76" customFormat="1" ht="12.5" x14ac:dyDescent="0.25">
      <c r="A251" s="75"/>
    </row>
    <row r="252" spans="1:1" s="76" customFormat="1" ht="12.5" x14ac:dyDescent="0.25">
      <c r="A252" s="75"/>
    </row>
    <row r="253" spans="1:1" s="76" customFormat="1" ht="12.5" x14ac:dyDescent="0.25">
      <c r="A253" s="75"/>
    </row>
    <row r="254" spans="1:1" s="76" customFormat="1" ht="12.5" x14ac:dyDescent="0.25">
      <c r="A254" s="75"/>
    </row>
    <row r="255" spans="1:1" s="76" customFormat="1" ht="12.5" x14ac:dyDescent="0.25">
      <c r="A255" s="75"/>
    </row>
    <row r="256" spans="1:1" s="76" customFormat="1" ht="12.5" x14ac:dyDescent="0.25">
      <c r="A256" s="75"/>
    </row>
    <row r="257" spans="1:1" s="76" customFormat="1" ht="12.5" x14ac:dyDescent="0.25">
      <c r="A257" s="75"/>
    </row>
    <row r="258" spans="1:1" s="76" customFormat="1" ht="12.5" x14ac:dyDescent="0.25">
      <c r="A258" s="75"/>
    </row>
    <row r="259" spans="1:1" s="76" customFormat="1" ht="12.5" x14ac:dyDescent="0.25">
      <c r="A259" s="75"/>
    </row>
    <row r="260" spans="1:1" s="76" customFormat="1" ht="12.5" x14ac:dyDescent="0.25">
      <c r="A260" s="75"/>
    </row>
    <row r="261" spans="1:1" s="76" customFormat="1" ht="12.5" x14ac:dyDescent="0.25">
      <c r="A261" s="75"/>
    </row>
    <row r="262" spans="1:1" s="76" customFormat="1" ht="12.5" x14ac:dyDescent="0.25">
      <c r="A262" s="75"/>
    </row>
    <row r="263" spans="1:1" s="76" customFormat="1" ht="12.5" x14ac:dyDescent="0.25">
      <c r="A263" s="75"/>
    </row>
    <row r="264" spans="1:1" s="76" customFormat="1" ht="12.5" x14ac:dyDescent="0.25">
      <c r="A264" s="75"/>
    </row>
    <row r="265" spans="1:1" s="76" customFormat="1" ht="12.5" x14ac:dyDescent="0.25">
      <c r="A265" s="75"/>
    </row>
    <row r="266" spans="1:1" s="76" customFormat="1" ht="12.5" x14ac:dyDescent="0.25">
      <c r="A266" s="75"/>
    </row>
    <row r="267" spans="1:1" s="76" customFormat="1" ht="12.5" x14ac:dyDescent="0.25">
      <c r="A267" s="75"/>
    </row>
    <row r="268" spans="1:1" s="76" customFormat="1" ht="12.5" x14ac:dyDescent="0.25">
      <c r="A268" s="75"/>
    </row>
    <row r="269" spans="1:1" s="76" customFormat="1" ht="12.5" x14ac:dyDescent="0.25">
      <c r="A269" s="75"/>
    </row>
    <row r="270" spans="1:1" s="76" customFormat="1" ht="12.5" x14ac:dyDescent="0.25">
      <c r="A270" s="75"/>
    </row>
    <row r="271" spans="1:1" s="76" customFormat="1" ht="12.5" x14ac:dyDescent="0.25">
      <c r="A271" s="75"/>
    </row>
    <row r="272" spans="1:1" s="76" customFormat="1" ht="12.5" x14ac:dyDescent="0.25">
      <c r="A272" s="75"/>
    </row>
    <row r="273" spans="1:1" s="76" customFormat="1" ht="12.5" x14ac:dyDescent="0.25">
      <c r="A273" s="75"/>
    </row>
    <row r="274" spans="1:1" s="76" customFormat="1" ht="12.5" x14ac:dyDescent="0.25">
      <c r="A274" s="75"/>
    </row>
    <row r="275" spans="1:1" s="76" customFormat="1" ht="12.5" x14ac:dyDescent="0.25">
      <c r="A275" s="75"/>
    </row>
    <row r="276" spans="1:1" s="76" customFormat="1" ht="12.5" x14ac:dyDescent="0.25">
      <c r="A276" s="75"/>
    </row>
    <row r="277" spans="1:1" s="76" customFormat="1" ht="12.5" x14ac:dyDescent="0.25">
      <c r="A277" s="75"/>
    </row>
    <row r="278" spans="1:1" s="76" customFormat="1" ht="12.5" x14ac:dyDescent="0.25">
      <c r="A278" s="75"/>
    </row>
    <row r="279" spans="1:1" s="76" customFormat="1" ht="12.5" x14ac:dyDescent="0.25">
      <c r="A279" s="75"/>
    </row>
    <row r="280" spans="1:1" s="76" customFormat="1" ht="12.5" x14ac:dyDescent="0.25">
      <c r="A280" s="75"/>
    </row>
    <row r="281" spans="1:1" s="76" customFormat="1" ht="12.5" x14ac:dyDescent="0.25">
      <c r="A281" s="75"/>
    </row>
    <row r="282" spans="1:1" s="76" customFormat="1" ht="12.5" x14ac:dyDescent="0.25">
      <c r="A282" s="75"/>
    </row>
    <row r="283" spans="1:1" s="76" customFormat="1" ht="12.5" x14ac:dyDescent="0.25">
      <c r="A283" s="75"/>
    </row>
    <row r="284" spans="1:1" s="76" customFormat="1" ht="12.5" x14ac:dyDescent="0.25">
      <c r="A284" s="75"/>
    </row>
    <row r="285" spans="1:1" s="76" customFormat="1" ht="12.5" x14ac:dyDescent="0.25">
      <c r="A285" s="75"/>
    </row>
    <row r="286" spans="1:1" s="76" customFormat="1" ht="12.5" x14ac:dyDescent="0.25">
      <c r="A286" s="75"/>
    </row>
    <row r="287" spans="1:1" s="76" customFormat="1" ht="12.5" x14ac:dyDescent="0.25">
      <c r="A287" s="75"/>
    </row>
    <row r="288" spans="1:1" s="76" customFormat="1" ht="12.5" x14ac:dyDescent="0.25">
      <c r="A288" s="75"/>
    </row>
    <row r="289" spans="1:1" s="76" customFormat="1" ht="12.5" x14ac:dyDescent="0.25">
      <c r="A289" s="75"/>
    </row>
    <row r="290" spans="1:1" s="76" customFormat="1" ht="12.5" x14ac:dyDescent="0.25">
      <c r="A290" s="75"/>
    </row>
    <row r="291" spans="1:1" s="76" customFormat="1" ht="12.5" x14ac:dyDescent="0.25">
      <c r="A291" s="75"/>
    </row>
    <row r="292" spans="1:1" s="76" customFormat="1" ht="12.5" x14ac:dyDescent="0.25">
      <c r="A292" s="75"/>
    </row>
    <row r="293" spans="1:1" s="76" customFormat="1" ht="12.5" x14ac:dyDescent="0.25">
      <c r="A293" s="75"/>
    </row>
    <row r="294" spans="1:1" s="76" customFormat="1" ht="12.5" x14ac:dyDescent="0.25">
      <c r="A294" s="75"/>
    </row>
    <row r="295" spans="1:1" s="76" customFormat="1" ht="12.5" x14ac:dyDescent="0.25">
      <c r="A295" s="75"/>
    </row>
    <row r="296" spans="1:1" s="76" customFormat="1" ht="12.5" x14ac:dyDescent="0.25">
      <c r="A296" s="75"/>
    </row>
    <row r="297" spans="1:1" s="76" customFormat="1" ht="12.5" x14ac:dyDescent="0.25">
      <c r="A297" s="75"/>
    </row>
    <row r="298" spans="1:1" s="76" customFormat="1" ht="12.5" x14ac:dyDescent="0.25">
      <c r="A298" s="75"/>
    </row>
    <row r="299" spans="1:1" s="76" customFormat="1" ht="12.5" x14ac:dyDescent="0.25">
      <c r="A299" s="75"/>
    </row>
    <row r="300" spans="1:1" s="76" customFormat="1" ht="12.5" x14ac:dyDescent="0.25">
      <c r="A300" s="75"/>
    </row>
    <row r="301" spans="1:1" s="76" customFormat="1" ht="12.5" x14ac:dyDescent="0.25">
      <c r="A301" s="75"/>
    </row>
    <row r="302" spans="1:1" s="76" customFormat="1" ht="12.5" x14ac:dyDescent="0.25">
      <c r="A302" s="75"/>
    </row>
    <row r="303" spans="1:1" s="76" customFormat="1" ht="12.5" x14ac:dyDescent="0.25">
      <c r="A303" s="75"/>
    </row>
    <row r="304" spans="1:1" s="76" customFormat="1" ht="12.5" x14ac:dyDescent="0.25">
      <c r="A304" s="75"/>
    </row>
    <row r="305" spans="1:1" s="76" customFormat="1" ht="12.5" x14ac:dyDescent="0.25">
      <c r="A305" s="75"/>
    </row>
    <row r="306" spans="1:1" s="76" customFormat="1" ht="12.5" x14ac:dyDescent="0.25">
      <c r="A306" s="75"/>
    </row>
    <row r="307" spans="1:1" s="76" customFormat="1" ht="12.5" x14ac:dyDescent="0.25">
      <c r="A307" s="75"/>
    </row>
    <row r="308" spans="1:1" s="76" customFormat="1" ht="12.5" x14ac:dyDescent="0.25">
      <c r="A308" s="75"/>
    </row>
    <row r="309" spans="1:1" s="76" customFormat="1" ht="12.5" x14ac:dyDescent="0.25">
      <c r="A309" s="75"/>
    </row>
    <row r="310" spans="1:1" s="76" customFormat="1" ht="12.5" x14ac:dyDescent="0.25">
      <c r="A310" s="75"/>
    </row>
    <row r="311" spans="1:1" s="76" customFormat="1" ht="12.5" x14ac:dyDescent="0.25">
      <c r="A311" s="75"/>
    </row>
    <row r="312" spans="1:1" s="76" customFormat="1" ht="12.5" x14ac:dyDescent="0.25">
      <c r="A312" s="75"/>
    </row>
  </sheetData>
  <sheetProtection formatColumns="0" formatRows="0"/>
  <mergeCells count="10">
    <mergeCell ref="E7:G7"/>
    <mergeCell ref="E8:G8"/>
    <mergeCell ref="E9:G9"/>
    <mergeCell ref="E10:G10"/>
    <mergeCell ref="E11:G11"/>
    <mergeCell ref="B7:D7"/>
    <mergeCell ref="B8:D8"/>
    <mergeCell ref="B9:D9"/>
    <mergeCell ref="B10:D10"/>
    <mergeCell ref="B11:D11"/>
  </mergeCells>
  <pageMargins left="0.7" right="0.7" top="0.75" bottom="0.75" header="0.3" footer="0.3"/>
  <pageSetup paperSize="9" orientation="portrait" horizontalDpi="1200" verticalDpi="1200"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4543-3F6C-4AF0-98A0-4412F91961DB}">
  <sheetPr codeName="Sheet28"/>
  <dimension ref="A1:AE312"/>
  <sheetViews>
    <sheetView topLeftCell="A31" zoomScaleNormal="100" workbookViewId="0">
      <selection activeCell="B25" sqref="B25:B27"/>
    </sheetView>
  </sheetViews>
  <sheetFormatPr defaultColWidth="8.81640625" defaultRowHeight="14" x14ac:dyDescent="0.3"/>
  <cols>
    <col min="1" max="1" width="25.08984375" style="387" customWidth="1"/>
    <col min="2" max="2" width="40.08984375" style="387" customWidth="1"/>
    <col min="3" max="31" width="15.81640625" style="387" customWidth="1"/>
    <col min="32" max="32" width="11.453125" style="387" customWidth="1"/>
    <col min="33" max="16384" width="8.81640625" style="387"/>
  </cols>
  <sheetData>
    <row r="1" spans="1:31" ht="25" x14ac:dyDescent="0.3">
      <c r="A1" s="379" t="s">
        <v>1788</v>
      </c>
      <c r="B1" s="379"/>
      <c r="C1" s="379"/>
      <c r="D1" s="379"/>
      <c r="E1" s="379"/>
      <c r="F1" s="379"/>
    </row>
    <row r="2" spans="1:31" s="76" customFormat="1" ht="13" x14ac:dyDescent="0.3">
      <c r="A2" s="83"/>
      <c r="B2" s="381"/>
      <c r="C2" s="381"/>
      <c r="D2" s="381"/>
      <c r="E2" s="381"/>
      <c r="F2" s="381"/>
    </row>
    <row r="3" spans="1:31" s="76" customFormat="1" ht="15.5" customHeight="1" x14ac:dyDescent="0.25">
      <c r="A3" s="388" t="s">
        <v>1793</v>
      </c>
      <c r="B3" s="381"/>
      <c r="C3" s="381"/>
      <c r="D3" s="381"/>
      <c r="E3" s="381"/>
      <c r="F3" s="381"/>
    </row>
    <row r="4" spans="1:31" s="76" customFormat="1" ht="15.5" customHeight="1" x14ac:dyDescent="0.25">
      <c r="A4" s="388" t="s">
        <v>784</v>
      </c>
      <c r="B4" s="381"/>
      <c r="C4" s="381"/>
      <c r="D4" s="381"/>
      <c r="E4" s="381"/>
      <c r="F4" s="381"/>
    </row>
    <row r="5" spans="1:31" s="76" customFormat="1" ht="15.5" customHeight="1" x14ac:dyDescent="0.25">
      <c r="A5" s="388" t="s">
        <v>1794</v>
      </c>
      <c r="B5" s="381"/>
      <c r="C5" s="381"/>
      <c r="D5" s="381"/>
      <c r="E5" s="381"/>
      <c r="F5" s="381"/>
    </row>
    <row r="6" spans="1:31" s="76" customFormat="1" ht="14.15" customHeight="1" x14ac:dyDescent="0.25">
      <c r="A6" s="381"/>
      <c r="B6" s="381"/>
      <c r="C6" s="381"/>
      <c r="D6" s="381"/>
      <c r="E6" s="381"/>
      <c r="F6" s="381"/>
    </row>
    <row r="7" spans="1:31" s="76" customFormat="1" ht="13" x14ac:dyDescent="0.3">
      <c r="A7" s="362" t="s">
        <v>768</v>
      </c>
      <c r="B7" s="392" t="s">
        <v>14</v>
      </c>
      <c r="C7" s="83"/>
      <c r="D7" s="83"/>
      <c r="E7" s="83"/>
      <c r="F7" s="83"/>
      <c r="G7" s="83"/>
      <c r="H7" s="83"/>
      <c r="I7" s="83"/>
      <c r="J7" s="83"/>
    </row>
    <row r="8" spans="1:31" s="76" customFormat="1" ht="12.5" x14ac:dyDescent="0.25">
      <c r="A8" s="265">
        <v>5</v>
      </c>
      <c r="B8" s="90" t="s">
        <v>785</v>
      </c>
      <c r="C8" s="75"/>
      <c r="D8" s="75"/>
      <c r="E8" s="75"/>
      <c r="F8" s="75"/>
      <c r="G8" s="75"/>
    </row>
    <row r="9" spans="1:31" s="76" customFormat="1" ht="25" x14ac:dyDescent="0.25">
      <c r="A9" s="265">
        <v>4</v>
      </c>
      <c r="B9" s="90" t="s">
        <v>786</v>
      </c>
      <c r="C9" s="75"/>
      <c r="D9" s="75"/>
      <c r="E9" s="75"/>
      <c r="F9" s="75"/>
      <c r="G9" s="75"/>
    </row>
    <row r="10" spans="1:31" s="76" customFormat="1" ht="25" x14ac:dyDescent="0.25">
      <c r="A10" s="265">
        <v>3</v>
      </c>
      <c r="B10" s="90" t="s">
        <v>787</v>
      </c>
      <c r="C10" s="75"/>
      <c r="D10" s="75"/>
      <c r="E10" s="75"/>
      <c r="F10" s="75"/>
      <c r="G10" s="75"/>
    </row>
    <row r="11" spans="1:31" s="76" customFormat="1" ht="25" x14ac:dyDescent="0.25">
      <c r="A11" s="265">
        <v>2</v>
      </c>
      <c r="B11" s="90" t="s">
        <v>788</v>
      </c>
      <c r="C11" s="75"/>
      <c r="D11" s="75"/>
      <c r="E11" s="75"/>
      <c r="F11" s="75"/>
      <c r="G11" s="75"/>
    </row>
    <row r="12" spans="1:31" s="76" customFormat="1" ht="25" x14ac:dyDescent="0.25">
      <c r="A12" s="265">
        <v>1</v>
      </c>
      <c r="B12" s="90" t="s">
        <v>789</v>
      </c>
      <c r="C12" s="75"/>
      <c r="D12" s="75"/>
      <c r="E12" s="75"/>
      <c r="F12" s="75"/>
      <c r="G12" s="75"/>
    </row>
    <row r="13" spans="1:31" s="76" customFormat="1" ht="12.5" x14ac:dyDescent="0.25">
      <c r="A13" s="265">
        <v>0</v>
      </c>
      <c r="B13" s="90" t="s">
        <v>790</v>
      </c>
      <c r="C13" s="75"/>
      <c r="D13" s="75"/>
      <c r="E13" s="75"/>
      <c r="F13" s="75"/>
      <c r="G13" s="75"/>
    </row>
    <row r="14" spans="1:31" s="76" customFormat="1" ht="25" x14ac:dyDescent="0.25">
      <c r="A14" s="393" t="s">
        <v>527</v>
      </c>
      <c r="B14" s="394" t="s">
        <v>791</v>
      </c>
      <c r="C14" s="75"/>
      <c r="D14" s="75"/>
      <c r="E14" s="75"/>
      <c r="F14" s="75"/>
      <c r="G14" s="75"/>
    </row>
    <row r="15" spans="1:31" s="76" customFormat="1" ht="12.5" x14ac:dyDescent="0.25"/>
    <row r="16" spans="1:31" s="76" customFormat="1" ht="12.5" x14ac:dyDescent="0.25">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row>
    <row r="17" spans="1:31" s="76" customFormat="1" ht="39" x14ac:dyDescent="0.25">
      <c r="A17" s="386" t="s">
        <v>2</v>
      </c>
      <c r="B17" s="386" t="s">
        <v>669</v>
      </c>
      <c r="C17" s="386" t="s">
        <v>672</v>
      </c>
      <c r="D17" s="386" t="s">
        <v>673</v>
      </c>
      <c r="E17" s="386" t="s">
        <v>674</v>
      </c>
      <c r="F17" s="386" t="s">
        <v>675</v>
      </c>
      <c r="G17" s="386" t="s">
        <v>676</v>
      </c>
      <c r="H17" s="386" t="s">
        <v>677</v>
      </c>
      <c r="I17" s="386" t="s">
        <v>678</v>
      </c>
      <c r="J17" s="386" t="s">
        <v>679</v>
      </c>
      <c r="K17" s="386" t="s">
        <v>680</v>
      </c>
      <c r="L17" s="386" t="s">
        <v>681</v>
      </c>
      <c r="M17" s="386" t="s">
        <v>682</v>
      </c>
      <c r="N17" s="386" t="s">
        <v>683</v>
      </c>
      <c r="O17" s="386" t="s">
        <v>684</v>
      </c>
      <c r="P17" s="386" t="s">
        <v>685</v>
      </c>
      <c r="Q17" s="386" t="s">
        <v>686</v>
      </c>
      <c r="R17" s="386" t="s">
        <v>687</v>
      </c>
      <c r="S17" s="386" t="s">
        <v>688</v>
      </c>
      <c r="T17" s="386" t="s">
        <v>689</v>
      </c>
      <c r="U17" s="386" t="s">
        <v>690</v>
      </c>
      <c r="V17" s="386" t="s">
        <v>691</v>
      </c>
      <c r="W17" s="386" t="s">
        <v>692</v>
      </c>
      <c r="X17" s="386" t="s">
        <v>693</v>
      </c>
      <c r="Y17" s="386" t="s">
        <v>694</v>
      </c>
      <c r="Z17" s="386" t="s">
        <v>695</v>
      </c>
      <c r="AA17" s="386" t="s">
        <v>673</v>
      </c>
      <c r="AB17" s="386" t="s">
        <v>696</v>
      </c>
      <c r="AC17" s="386" t="s">
        <v>697</v>
      </c>
      <c r="AD17" s="386" t="s">
        <v>698</v>
      </c>
      <c r="AE17" s="386" t="s">
        <v>699</v>
      </c>
    </row>
    <row r="18" spans="1:31" s="76" customFormat="1" ht="14.5" customHeight="1" x14ac:dyDescent="0.25">
      <c r="A18" s="77" t="s">
        <v>738</v>
      </c>
      <c r="B18" s="91" t="s">
        <v>672</v>
      </c>
      <c r="C18" s="76" t="s">
        <v>792</v>
      </c>
      <c r="D18" s="76">
        <v>5</v>
      </c>
      <c r="E18" s="76">
        <v>5</v>
      </c>
      <c r="F18" s="76">
        <v>5</v>
      </c>
      <c r="G18" s="76">
        <v>5</v>
      </c>
      <c r="H18" s="76">
        <v>5</v>
      </c>
      <c r="I18" s="76">
        <v>5</v>
      </c>
      <c r="J18" s="76">
        <v>5</v>
      </c>
      <c r="K18" s="76">
        <v>5</v>
      </c>
      <c r="L18" s="76">
        <v>5</v>
      </c>
      <c r="M18" s="76">
        <v>5</v>
      </c>
      <c r="N18" s="76">
        <v>4</v>
      </c>
      <c r="O18" s="76">
        <v>4</v>
      </c>
      <c r="P18" s="76">
        <v>4</v>
      </c>
      <c r="Q18" s="76">
        <v>4</v>
      </c>
      <c r="R18" s="76">
        <v>4</v>
      </c>
      <c r="S18" s="76">
        <v>4</v>
      </c>
      <c r="T18" s="76">
        <v>4</v>
      </c>
      <c r="U18" s="76">
        <v>5</v>
      </c>
      <c r="V18" s="76">
        <v>5</v>
      </c>
      <c r="W18" s="76">
        <v>5</v>
      </c>
      <c r="X18" s="76">
        <v>5</v>
      </c>
      <c r="Y18" s="76">
        <v>5</v>
      </c>
      <c r="Z18" s="76">
        <v>5</v>
      </c>
      <c r="AA18" s="75" t="s">
        <v>527</v>
      </c>
      <c r="AB18" s="75" t="s">
        <v>527</v>
      </c>
      <c r="AC18" s="75" t="s">
        <v>527</v>
      </c>
      <c r="AD18" s="75" t="s">
        <v>527</v>
      </c>
      <c r="AE18" s="75" t="s">
        <v>527</v>
      </c>
    </row>
    <row r="19" spans="1:31" s="76" customFormat="1" ht="14.5" customHeight="1" x14ac:dyDescent="0.25">
      <c r="A19" s="77" t="s">
        <v>738</v>
      </c>
      <c r="B19" s="91" t="s">
        <v>673</v>
      </c>
      <c r="C19" s="75" t="s">
        <v>527</v>
      </c>
      <c r="D19" s="76" t="s">
        <v>792</v>
      </c>
      <c r="E19" s="76">
        <v>5</v>
      </c>
      <c r="F19" s="76">
        <v>5</v>
      </c>
      <c r="G19" s="76">
        <v>5</v>
      </c>
      <c r="H19" s="76">
        <v>5</v>
      </c>
      <c r="I19" s="76">
        <v>5</v>
      </c>
      <c r="J19" s="76">
        <v>5</v>
      </c>
      <c r="K19" s="76">
        <v>5</v>
      </c>
      <c r="L19" s="76">
        <v>5</v>
      </c>
      <c r="M19" s="76">
        <v>5</v>
      </c>
      <c r="N19" s="76">
        <v>5</v>
      </c>
      <c r="O19" s="76">
        <v>5</v>
      </c>
      <c r="P19" s="76">
        <v>5</v>
      </c>
      <c r="Q19" s="76">
        <v>5</v>
      </c>
      <c r="R19" s="76">
        <v>5</v>
      </c>
      <c r="S19" s="76">
        <v>5</v>
      </c>
      <c r="T19" s="76">
        <v>5</v>
      </c>
      <c r="U19" s="76">
        <v>5</v>
      </c>
      <c r="V19" s="76">
        <v>5</v>
      </c>
      <c r="W19" s="76">
        <v>5</v>
      </c>
      <c r="X19" s="76">
        <v>5</v>
      </c>
      <c r="Y19" s="76">
        <v>5</v>
      </c>
      <c r="Z19" s="76">
        <v>5</v>
      </c>
      <c r="AA19" s="75" t="s">
        <v>527</v>
      </c>
      <c r="AB19" s="75" t="s">
        <v>527</v>
      </c>
      <c r="AC19" s="75" t="s">
        <v>527</v>
      </c>
      <c r="AD19" s="75" t="s">
        <v>527</v>
      </c>
      <c r="AE19" s="75" t="s">
        <v>527</v>
      </c>
    </row>
    <row r="20" spans="1:31" s="76" customFormat="1" ht="14.5" customHeight="1" x14ac:dyDescent="0.25">
      <c r="A20" s="77" t="s">
        <v>738</v>
      </c>
      <c r="B20" s="91" t="s">
        <v>674</v>
      </c>
      <c r="C20" s="75" t="s">
        <v>527</v>
      </c>
      <c r="D20" s="75" t="s">
        <v>527</v>
      </c>
      <c r="E20" s="76" t="s">
        <v>792</v>
      </c>
      <c r="F20" s="76">
        <v>1</v>
      </c>
      <c r="G20" s="76">
        <v>5</v>
      </c>
      <c r="H20" s="76">
        <v>5</v>
      </c>
      <c r="I20" s="76">
        <v>5</v>
      </c>
      <c r="J20" s="76">
        <v>5</v>
      </c>
      <c r="K20" s="76">
        <v>5</v>
      </c>
      <c r="L20" s="76">
        <v>5</v>
      </c>
      <c r="M20" s="76">
        <v>5</v>
      </c>
      <c r="N20" s="76">
        <v>3</v>
      </c>
      <c r="O20" s="76">
        <v>3</v>
      </c>
      <c r="P20" s="76">
        <v>3</v>
      </c>
      <c r="Q20" s="76">
        <v>3</v>
      </c>
      <c r="R20" s="76">
        <v>3</v>
      </c>
      <c r="S20" s="76">
        <v>3</v>
      </c>
      <c r="T20" s="76">
        <v>5</v>
      </c>
      <c r="U20" s="76">
        <v>5</v>
      </c>
      <c r="V20" s="76">
        <v>5</v>
      </c>
      <c r="W20" s="76">
        <v>5</v>
      </c>
      <c r="X20" s="76">
        <v>5</v>
      </c>
      <c r="Y20" s="76">
        <v>5</v>
      </c>
      <c r="Z20" s="76">
        <v>5</v>
      </c>
      <c r="AA20" s="75" t="s">
        <v>527</v>
      </c>
      <c r="AB20" s="75" t="s">
        <v>527</v>
      </c>
      <c r="AC20" s="75" t="s">
        <v>527</v>
      </c>
      <c r="AD20" s="75" t="s">
        <v>527</v>
      </c>
      <c r="AE20" s="75" t="s">
        <v>527</v>
      </c>
    </row>
    <row r="21" spans="1:31" s="76" customFormat="1" ht="14.5" customHeight="1" x14ac:dyDescent="0.25">
      <c r="A21" s="77" t="s">
        <v>738</v>
      </c>
      <c r="B21" s="91" t="s">
        <v>675</v>
      </c>
      <c r="C21" s="75" t="s">
        <v>527</v>
      </c>
      <c r="D21" s="75" t="s">
        <v>527</v>
      </c>
      <c r="E21" s="75" t="s">
        <v>527</v>
      </c>
      <c r="F21" s="76" t="s">
        <v>792</v>
      </c>
      <c r="G21" s="76">
        <v>5</v>
      </c>
      <c r="H21" s="76">
        <v>5</v>
      </c>
      <c r="I21" s="76">
        <v>5</v>
      </c>
      <c r="J21" s="76">
        <v>5</v>
      </c>
      <c r="K21" s="76">
        <v>5</v>
      </c>
      <c r="L21" s="76">
        <v>5</v>
      </c>
      <c r="M21" s="76">
        <v>5</v>
      </c>
      <c r="N21" s="76">
        <v>4</v>
      </c>
      <c r="O21" s="76">
        <v>4</v>
      </c>
      <c r="P21" s="76">
        <v>4</v>
      </c>
      <c r="Q21" s="76">
        <v>4</v>
      </c>
      <c r="R21" s="76">
        <v>4</v>
      </c>
      <c r="S21" s="76">
        <v>4</v>
      </c>
      <c r="T21" s="76">
        <v>5</v>
      </c>
      <c r="U21" s="76">
        <v>5</v>
      </c>
      <c r="V21" s="76">
        <v>5</v>
      </c>
      <c r="W21" s="76">
        <v>5</v>
      </c>
      <c r="X21" s="76">
        <v>5</v>
      </c>
      <c r="Y21" s="76">
        <v>5</v>
      </c>
      <c r="Z21" s="76">
        <v>5</v>
      </c>
      <c r="AA21" s="75" t="s">
        <v>527</v>
      </c>
      <c r="AB21" s="75" t="s">
        <v>527</v>
      </c>
      <c r="AC21" s="75" t="s">
        <v>527</v>
      </c>
      <c r="AD21" s="75" t="s">
        <v>527</v>
      </c>
      <c r="AE21" s="75" t="s">
        <v>527</v>
      </c>
    </row>
    <row r="22" spans="1:31" s="76" customFormat="1" ht="14.5" customHeight="1" x14ac:dyDescent="0.25">
      <c r="A22" s="77" t="s">
        <v>738</v>
      </c>
      <c r="B22" s="91" t="s">
        <v>676</v>
      </c>
      <c r="C22" s="75" t="s">
        <v>527</v>
      </c>
      <c r="D22" s="75" t="s">
        <v>527</v>
      </c>
      <c r="E22" s="75" t="s">
        <v>527</v>
      </c>
      <c r="F22" s="75" t="s">
        <v>527</v>
      </c>
      <c r="G22" s="76" t="s">
        <v>792</v>
      </c>
      <c r="H22" s="76">
        <v>2</v>
      </c>
      <c r="I22" s="76">
        <v>5</v>
      </c>
      <c r="J22" s="76">
        <v>0</v>
      </c>
      <c r="K22" s="76">
        <v>5</v>
      </c>
      <c r="L22" s="76">
        <v>0</v>
      </c>
      <c r="M22" s="76">
        <v>0</v>
      </c>
      <c r="N22" s="76">
        <v>5</v>
      </c>
      <c r="O22" s="76">
        <v>5</v>
      </c>
      <c r="P22" s="76">
        <v>5</v>
      </c>
      <c r="Q22" s="76">
        <v>5</v>
      </c>
      <c r="R22" s="76">
        <v>5</v>
      </c>
      <c r="S22" s="76">
        <v>5</v>
      </c>
      <c r="T22" s="76">
        <v>5</v>
      </c>
      <c r="U22" s="76">
        <v>0</v>
      </c>
      <c r="V22" s="76">
        <v>5</v>
      </c>
      <c r="W22" s="76">
        <v>5</v>
      </c>
      <c r="X22" s="76">
        <v>5</v>
      </c>
      <c r="Y22" s="76">
        <v>0</v>
      </c>
      <c r="Z22" s="76">
        <v>5</v>
      </c>
      <c r="AA22" s="75" t="s">
        <v>527</v>
      </c>
      <c r="AB22" s="75" t="s">
        <v>527</v>
      </c>
      <c r="AC22" s="75" t="s">
        <v>527</v>
      </c>
      <c r="AD22" s="75" t="s">
        <v>527</v>
      </c>
      <c r="AE22" s="75" t="s">
        <v>527</v>
      </c>
    </row>
    <row r="23" spans="1:31" s="76" customFormat="1" ht="14.5" customHeight="1" x14ac:dyDescent="0.25">
      <c r="A23" s="77" t="s">
        <v>738</v>
      </c>
      <c r="B23" s="91" t="s">
        <v>677</v>
      </c>
      <c r="C23" s="75" t="s">
        <v>527</v>
      </c>
      <c r="D23" s="75" t="s">
        <v>527</v>
      </c>
      <c r="E23" s="75" t="s">
        <v>527</v>
      </c>
      <c r="F23" s="75" t="s">
        <v>527</v>
      </c>
      <c r="G23" s="75" t="s">
        <v>527</v>
      </c>
      <c r="H23" s="76" t="s">
        <v>792</v>
      </c>
      <c r="I23" s="76">
        <v>5</v>
      </c>
      <c r="J23" s="76">
        <v>2</v>
      </c>
      <c r="K23" s="76">
        <v>5</v>
      </c>
      <c r="L23" s="76">
        <v>2</v>
      </c>
      <c r="M23" s="76">
        <v>2</v>
      </c>
      <c r="N23" s="76">
        <v>5</v>
      </c>
      <c r="O23" s="76">
        <v>5</v>
      </c>
      <c r="P23" s="76">
        <v>5</v>
      </c>
      <c r="Q23" s="76">
        <v>5</v>
      </c>
      <c r="R23" s="76">
        <v>5</v>
      </c>
      <c r="S23" s="76">
        <v>5</v>
      </c>
      <c r="T23" s="76">
        <v>5</v>
      </c>
      <c r="U23" s="76">
        <v>2</v>
      </c>
      <c r="V23" s="76">
        <v>5</v>
      </c>
      <c r="W23" s="76">
        <v>5</v>
      </c>
      <c r="X23" s="76">
        <v>5</v>
      </c>
      <c r="Y23" s="76">
        <v>2</v>
      </c>
      <c r="Z23" s="76">
        <v>5</v>
      </c>
      <c r="AA23" s="75" t="s">
        <v>527</v>
      </c>
      <c r="AB23" s="75" t="s">
        <v>527</v>
      </c>
      <c r="AC23" s="75" t="s">
        <v>527</v>
      </c>
      <c r="AD23" s="75" t="s">
        <v>527</v>
      </c>
      <c r="AE23" s="75" t="s">
        <v>527</v>
      </c>
    </row>
    <row r="24" spans="1:31" s="76" customFormat="1" ht="14.5" customHeight="1" x14ac:dyDescent="0.25">
      <c r="A24" s="77" t="s">
        <v>738</v>
      </c>
      <c r="B24" s="91" t="s">
        <v>678</v>
      </c>
      <c r="C24" s="75" t="s">
        <v>527</v>
      </c>
      <c r="D24" s="75" t="s">
        <v>527</v>
      </c>
      <c r="E24" s="75" t="s">
        <v>527</v>
      </c>
      <c r="F24" s="75" t="s">
        <v>527</v>
      </c>
      <c r="G24" s="75" t="s">
        <v>527</v>
      </c>
      <c r="H24" s="75" t="s">
        <v>527</v>
      </c>
      <c r="I24" s="76" t="s">
        <v>792</v>
      </c>
      <c r="J24" s="76">
        <v>5</v>
      </c>
      <c r="K24" s="76">
        <v>5</v>
      </c>
      <c r="L24" s="76">
        <v>5</v>
      </c>
      <c r="M24" s="76">
        <v>5</v>
      </c>
      <c r="N24" s="76">
        <v>5</v>
      </c>
      <c r="O24" s="76">
        <v>5</v>
      </c>
      <c r="P24" s="76">
        <v>5</v>
      </c>
      <c r="Q24" s="76">
        <v>5</v>
      </c>
      <c r="R24" s="76">
        <v>5</v>
      </c>
      <c r="S24" s="76">
        <v>5</v>
      </c>
      <c r="T24" s="76">
        <v>5</v>
      </c>
      <c r="U24" s="76">
        <v>5</v>
      </c>
      <c r="V24" s="76">
        <v>5</v>
      </c>
      <c r="W24" s="76">
        <v>5</v>
      </c>
      <c r="X24" s="76">
        <v>5</v>
      </c>
      <c r="Y24" s="76">
        <v>5</v>
      </c>
      <c r="Z24" s="76">
        <v>5</v>
      </c>
      <c r="AA24" s="75" t="s">
        <v>527</v>
      </c>
      <c r="AB24" s="75" t="s">
        <v>527</v>
      </c>
      <c r="AC24" s="75" t="s">
        <v>527</v>
      </c>
      <c r="AD24" s="75" t="s">
        <v>527</v>
      </c>
      <c r="AE24" s="75" t="s">
        <v>527</v>
      </c>
    </row>
    <row r="25" spans="1:31" s="76" customFormat="1" ht="25" x14ac:dyDescent="0.25">
      <c r="A25" s="77" t="s">
        <v>732</v>
      </c>
      <c r="B25" s="91" t="s">
        <v>679</v>
      </c>
      <c r="C25" s="75" t="s">
        <v>527</v>
      </c>
      <c r="D25" s="75" t="s">
        <v>527</v>
      </c>
      <c r="E25" s="75" t="s">
        <v>527</v>
      </c>
      <c r="F25" s="75" t="s">
        <v>527</v>
      </c>
      <c r="G25" s="75" t="s">
        <v>527</v>
      </c>
      <c r="H25" s="75" t="s">
        <v>527</v>
      </c>
      <c r="I25" s="75" t="s">
        <v>527</v>
      </c>
      <c r="J25" s="76" t="s">
        <v>792</v>
      </c>
      <c r="K25" s="76">
        <v>5</v>
      </c>
      <c r="L25" s="76">
        <v>5</v>
      </c>
      <c r="M25" s="76">
        <v>5</v>
      </c>
      <c r="N25" s="76">
        <v>5</v>
      </c>
      <c r="O25" s="76">
        <v>5</v>
      </c>
      <c r="P25" s="76">
        <v>5</v>
      </c>
      <c r="Q25" s="76">
        <v>5</v>
      </c>
      <c r="R25" s="76">
        <v>5</v>
      </c>
      <c r="S25" s="76">
        <v>5</v>
      </c>
      <c r="T25" s="76">
        <v>5</v>
      </c>
      <c r="U25" s="76">
        <v>5</v>
      </c>
      <c r="V25" s="76">
        <v>5</v>
      </c>
      <c r="W25" s="76">
        <v>5</v>
      </c>
      <c r="X25" s="76">
        <v>5</v>
      </c>
      <c r="Y25" s="76">
        <v>5</v>
      </c>
      <c r="Z25" s="76">
        <v>5</v>
      </c>
      <c r="AA25" s="75" t="s">
        <v>527</v>
      </c>
      <c r="AB25" s="75" t="s">
        <v>527</v>
      </c>
      <c r="AC25" s="75" t="s">
        <v>527</v>
      </c>
      <c r="AD25" s="75" t="s">
        <v>527</v>
      </c>
      <c r="AE25" s="75" t="s">
        <v>527</v>
      </c>
    </row>
    <row r="26" spans="1:31" s="76" customFormat="1" ht="25" x14ac:dyDescent="0.25">
      <c r="A26" s="77" t="s">
        <v>732</v>
      </c>
      <c r="B26" s="91" t="s">
        <v>680</v>
      </c>
      <c r="C26" s="75" t="s">
        <v>527</v>
      </c>
      <c r="D26" s="75" t="s">
        <v>527</v>
      </c>
      <c r="E26" s="75" t="s">
        <v>527</v>
      </c>
      <c r="F26" s="75" t="s">
        <v>527</v>
      </c>
      <c r="G26" s="75" t="s">
        <v>527</v>
      </c>
      <c r="H26" s="75" t="s">
        <v>527</v>
      </c>
      <c r="I26" s="75" t="s">
        <v>527</v>
      </c>
      <c r="J26" s="75" t="s">
        <v>527</v>
      </c>
      <c r="K26" s="76" t="s">
        <v>792</v>
      </c>
      <c r="L26" s="76">
        <v>5</v>
      </c>
      <c r="M26" s="76">
        <v>5</v>
      </c>
      <c r="N26" s="76">
        <v>5</v>
      </c>
      <c r="O26" s="76">
        <v>5</v>
      </c>
      <c r="P26" s="76">
        <v>5</v>
      </c>
      <c r="Q26" s="76">
        <v>5</v>
      </c>
      <c r="R26" s="76">
        <v>5</v>
      </c>
      <c r="S26" s="76">
        <v>5</v>
      </c>
      <c r="T26" s="76">
        <v>5</v>
      </c>
      <c r="U26" s="76">
        <v>0</v>
      </c>
      <c r="V26" s="76">
        <v>5</v>
      </c>
      <c r="W26" s="76">
        <v>5</v>
      </c>
      <c r="X26" s="76">
        <v>5</v>
      </c>
      <c r="Y26" s="76">
        <v>5</v>
      </c>
      <c r="Z26" s="76">
        <v>5</v>
      </c>
      <c r="AA26" s="75" t="s">
        <v>527</v>
      </c>
      <c r="AB26" s="75" t="s">
        <v>527</v>
      </c>
      <c r="AC26" s="75" t="s">
        <v>527</v>
      </c>
      <c r="AD26" s="75" t="s">
        <v>527</v>
      </c>
      <c r="AE26" s="75" t="s">
        <v>527</v>
      </c>
    </row>
    <row r="27" spans="1:31" s="76" customFormat="1" ht="25" x14ac:dyDescent="0.25">
      <c r="A27" s="77" t="s">
        <v>732</v>
      </c>
      <c r="B27" s="91" t="s">
        <v>681</v>
      </c>
      <c r="C27" s="75" t="s">
        <v>527</v>
      </c>
      <c r="D27" s="75" t="s">
        <v>527</v>
      </c>
      <c r="E27" s="75" t="s">
        <v>527</v>
      </c>
      <c r="F27" s="75" t="s">
        <v>527</v>
      </c>
      <c r="G27" s="75" t="s">
        <v>527</v>
      </c>
      <c r="H27" s="75" t="s">
        <v>527</v>
      </c>
      <c r="I27" s="75" t="s">
        <v>527</v>
      </c>
      <c r="J27" s="75" t="s">
        <v>527</v>
      </c>
      <c r="K27" s="75" t="s">
        <v>527</v>
      </c>
      <c r="L27" s="76" t="s">
        <v>792</v>
      </c>
      <c r="M27" s="76">
        <v>5</v>
      </c>
      <c r="N27" s="76">
        <v>5</v>
      </c>
      <c r="O27" s="76">
        <v>5</v>
      </c>
      <c r="P27" s="76">
        <v>5</v>
      </c>
      <c r="Q27" s="76">
        <v>5</v>
      </c>
      <c r="R27" s="76">
        <v>5</v>
      </c>
      <c r="S27" s="76">
        <v>5</v>
      </c>
      <c r="T27" s="76">
        <v>5</v>
      </c>
      <c r="U27" s="76">
        <v>5</v>
      </c>
      <c r="V27" s="76">
        <v>5</v>
      </c>
      <c r="W27" s="76">
        <v>5</v>
      </c>
      <c r="X27" s="76">
        <v>5</v>
      </c>
      <c r="Y27" s="76">
        <v>5</v>
      </c>
      <c r="Z27" s="76">
        <v>5</v>
      </c>
      <c r="AA27" s="75" t="s">
        <v>527</v>
      </c>
      <c r="AB27" s="75" t="s">
        <v>527</v>
      </c>
      <c r="AC27" s="75" t="s">
        <v>527</v>
      </c>
      <c r="AD27" s="75" t="s">
        <v>527</v>
      </c>
      <c r="AE27" s="75" t="s">
        <v>527</v>
      </c>
    </row>
    <row r="28" spans="1:31" s="76" customFormat="1" ht="14.5" customHeight="1" x14ac:dyDescent="0.25">
      <c r="A28" s="77" t="s">
        <v>738</v>
      </c>
      <c r="B28" s="91" t="s">
        <v>682</v>
      </c>
      <c r="C28" s="75" t="s">
        <v>527</v>
      </c>
      <c r="D28" s="75" t="s">
        <v>527</v>
      </c>
      <c r="E28" s="75" t="s">
        <v>527</v>
      </c>
      <c r="F28" s="75" t="s">
        <v>527</v>
      </c>
      <c r="G28" s="75" t="s">
        <v>527</v>
      </c>
      <c r="H28" s="75" t="s">
        <v>527</v>
      </c>
      <c r="I28" s="75" t="s">
        <v>527</v>
      </c>
      <c r="J28" s="75" t="s">
        <v>527</v>
      </c>
      <c r="K28" s="75" t="s">
        <v>527</v>
      </c>
      <c r="L28" s="75" t="s">
        <v>527</v>
      </c>
      <c r="M28" s="76" t="s">
        <v>792</v>
      </c>
      <c r="N28" s="76">
        <v>5</v>
      </c>
      <c r="O28" s="76">
        <v>5</v>
      </c>
      <c r="P28" s="76">
        <v>5</v>
      </c>
      <c r="Q28" s="76">
        <v>5</v>
      </c>
      <c r="R28" s="76">
        <v>5</v>
      </c>
      <c r="S28" s="76">
        <v>5</v>
      </c>
      <c r="T28" s="76">
        <v>5</v>
      </c>
      <c r="U28" s="76">
        <v>5</v>
      </c>
      <c r="V28" s="76">
        <v>5</v>
      </c>
      <c r="W28" s="76">
        <v>5</v>
      </c>
      <c r="X28" s="76">
        <v>5</v>
      </c>
      <c r="Y28" s="76">
        <v>5</v>
      </c>
      <c r="Z28" s="76">
        <v>5</v>
      </c>
      <c r="AA28" s="75" t="s">
        <v>527</v>
      </c>
      <c r="AB28" s="75" t="s">
        <v>527</v>
      </c>
      <c r="AC28" s="75" t="s">
        <v>527</v>
      </c>
      <c r="AD28" s="75" t="s">
        <v>527</v>
      </c>
      <c r="AE28" s="75" t="s">
        <v>527</v>
      </c>
    </row>
    <row r="29" spans="1:31" s="76" customFormat="1" ht="14.5" customHeight="1" x14ac:dyDescent="0.25">
      <c r="A29" s="77" t="s">
        <v>738</v>
      </c>
      <c r="B29" s="91" t="s">
        <v>683</v>
      </c>
      <c r="C29" s="75" t="s">
        <v>527</v>
      </c>
      <c r="D29" s="75" t="s">
        <v>527</v>
      </c>
      <c r="E29" s="75" t="s">
        <v>527</v>
      </c>
      <c r="F29" s="75" t="s">
        <v>527</v>
      </c>
      <c r="G29" s="75" t="s">
        <v>527</v>
      </c>
      <c r="H29" s="75" t="s">
        <v>527</v>
      </c>
      <c r="I29" s="75" t="s">
        <v>527</v>
      </c>
      <c r="J29" s="75" t="s">
        <v>527</v>
      </c>
      <c r="K29" s="75" t="s">
        <v>527</v>
      </c>
      <c r="L29" s="75" t="s">
        <v>527</v>
      </c>
      <c r="M29" s="75" t="s">
        <v>527</v>
      </c>
      <c r="N29" s="76" t="s">
        <v>792</v>
      </c>
      <c r="O29" s="76">
        <v>3</v>
      </c>
      <c r="P29" s="76">
        <v>3</v>
      </c>
      <c r="Q29" s="76">
        <v>3</v>
      </c>
      <c r="R29" s="76">
        <v>3</v>
      </c>
      <c r="S29" s="76">
        <v>3</v>
      </c>
      <c r="T29" s="76">
        <v>5</v>
      </c>
      <c r="U29" s="76">
        <v>5</v>
      </c>
      <c r="V29" s="76">
        <v>5</v>
      </c>
      <c r="W29" s="76">
        <v>5</v>
      </c>
      <c r="X29" s="76">
        <v>5</v>
      </c>
      <c r="Y29" s="76">
        <v>5</v>
      </c>
      <c r="Z29" s="76">
        <v>5</v>
      </c>
      <c r="AA29" s="75" t="s">
        <v>527</v>
      </c>
      <c r="AB29" s="75" t="s">
        <v>527</v>
      </c>
      <c r="AC29" s="75" t="s">
        <v>527</v>
      </c>
      <c r="AD29" s="75" t="s">
        <v>527</v>
      </c>
      <c r="AE29" s="75" t="s">
        <v>527</v>
      </c>
    </row>
    <row r="30" spans="1:31" s="76" customFormat="1" ht="14.5" customHeight="1" x14ac:dyDescent="0.25">
      <c r="A30" s="77" t="s">
        <v>738</v>
      </c>
      <c r="B30" s="91" t="s">
        <v>684</v>
      </c>
      <c r="C30" s="75" t="s">
        <v>527</v>
      </c>
      <c r="D30" s="75" t="s">
        <v>527</v>
      </c>
      <c r="E30" s="75" t="s">
        <v>527</v>
      </c>
      <c r="F30" s="75" t="s">
        <v>527</v>
      </c>
      <c r="G30" s="75" t="s">
        <v>527</v>
      </c>
      <c r="H30" s="75" t="s">
        <v>527</v>
      </c>
      <c r="I30" s="75" t="s">
        <v>527</v>
      </c>
      <c r="J30" s="75" t="s">
        <v>527</v>
      </c>
      <c r="K30" s="75" t="s">
        <v>527</v>
      </c>
      <c r="L30" s="75" t="s">
        <v>527</v>
      </c>
      <c r="M30" s="75" t="s">
        <v>527</v>
      </c>
      <c r="N30" s="75" t="s">
        <v>527</v>
      </c>
      <c r="O30" s="76" t="s">
        <v>792</v>
      </c>
      <c r="P30" s="76">
        <v>3</v>
      </c>
      <c r="Q30" s="76">
        <v>3</v>
      </c>
      <c r="R30" s="76">
        <v>3</v>
      </c>
      <c r="S30" s="76">
        <v>3</v>
      </c>
      <c r="T30" s="76">
        <v>5</v>
      </c>
      <c r="U30" s="76">
        <v>5</v>
      </c>
      <c r="V30" s="76">
        <v>5</v>
      </c>
      <c r="W30" s="76">
        <v>5</v>
      </c>
      <c r="X30" s="76">
        <v>5</v>
      </c>
      <c r="Y30" s="76">
        <v>5</v>
      </c>
      <c r="Z30" s="76">
        <v>5</v>
      </c>
      <c r="AA30" s="75" t="s">
        <v>527</v>
      </c>
      <c r="AB30" s="75" t="s">
        <v>527</v>
      </c>
      <c r="AC30" s="75" t="s">
        <v>527</v>
      </c>
      <c r="AD30" s="75" t="s">
        <v>527</v>
      </c>
      <c r="AE30" s="75" t="s">
        <v>527</v>
      </c>
    </row>
    <row r="31" spans="1:31" s="76" customFormat="1" ht="14.5" customHeight="1" x14ac:dyDescent="0.25">
      <c r="A31" s="77" t="s">
        <v>738</v>
      </c>
      <c r="B31" s="91" t="s">
        <v>685</v>
      </c>
      <c r="C31" s="75" t="s">
        <v>527</v>
      </c>
      <c r="D31" s="75" t="s">
        <v>527</v>
      </c>
      <c r="E31" s="75" t="s">
        <v>527</v>
      </c>
      <c r="F31" s="75" t="s">
        <v>527</v>
      </c>
      <c r="G31" s="75" t="s">
        <v>527</v>
      </c>
      <c r="H31" s="75" t="s">
        <v>527</v>
      </c>
      <c r="I31" s="75" t="s">
        <v>527</v>
      </c>
      <c r="J31" s="75" t="s">
        <v>527</v>
      </c>
      <c r="K31" s="75" t="s">
        <v>527</v>
      </c>
      <c r="L31" s="75" t="s">
        <v>527</v>
      </c>
      <c r="M31" s="75" t="s">
        <v>527</v>
      </c>
      <c r="N31" s="75" t="s">
        <v>527</v>
      </c>
      <c r="O31" s="75" t="s">
        <v>527</v>
      </c>
      <c r="P31" s="76" t="s">
        <v>792</v>
      </c>
      <c r="Q31" s="76">
        <v>3</v>
      </c>
      <c r="R31" s="76">
        <v>3</v>
      </c>
      <c r="S31" s="76">
        <v>3</v>
      </c>
      <c r="T31" s="76">
        <v>5</v>
      </c>
      <c r="U31" s="76">
        <v>5</v>
      </c>
      <c r="V31" s="76">
        <v>5</v>
      </c>
      <c r="W31" s="76">
        <v>5</v>
      </c>
      <c r="X31" s="76">
        <v>5</v>
      </c>
      <c r="Y31" s="76">
        <v>5</v>
      </c>
      <c r="Z31" s="76">
        <v>5</v>
      </c>
      <c r="AA31" s="75" t="s">
        <v>527</v>
      </c>
      <c r="AB31" s="75" t="s">
        <v>527</v>
      </c>
      <c r="AC31" s="75" t="s">
        <v>527</v>
      </c>
      <c r="AD31" s="75" t="s">
        <v>527</v>
      </c>
      <c r="AE31" s="75" t="s">
        <v>527</v>
      </c>
    </row>
    <row r="32" spans="1:31" s="76" customFormat="1" ht="14.5" customHeight="1" x14ac:dyDescent="0.25">
      <c r="A32" s="77" t="s">
        <v>738</v>
      </c>
      <c r="B32" s="91" t="s">
        <v>686</v>
      </c>
      <c r="C32" s="75" t="s">
        <v>527</v>
      </c>
      <c r="D32" s="75" t="s">
        <v>527</v>
      </c>
      <c r="E32" s="75" t="s">
        <v>527</v>
      </c>
      <c r="F32" s="75" t="s">
        <v>527</v>
      </c>
      <c r="G32" s="75" t="s">
        <v>527</v>
      </c>
      <c r="H32" s="75" t="s">
        <v>527</v>
      </c>
      <c r="I32" s="75" t="s">
        <v>527</v>
      </c>
      <c r="J32" s="75" t="s">
        <v>527</v>
      </c>
      <c r="K32" s="75" t="s">
        <v>527</v>
      </c>
      <c r="L32" s="75" t="s">
        <v>527</v>
      </c>
      <c r="M32" s="75" t="s">
        <v>527</v>
      </c>
      <c r="N32" s="75" t="s">
        <v>527</v>
      </c>
      <c r="O32" s="75" t="s">
        <v>527</v>
      </c>
      <c r="P32" s="75" t="s">
        <v>527</v>
      </c>
      <c r="Q32" s="76" t="s">
        <v>792</v>
      </c>
      <c r="R32" s="76">
        <v>3</v>
      </c>
      <c r="S32" s="76">
        <v>3</v>
      </c>
      <c r="T32" s="76">
        <v>5</v>
      </c>
      <c r="U32" s="76">
        <v>5</v>
      </c>
      <c r="V32" s="76">
        <v>5</v>
      </c>
      <c r="W32" s="76">
        <v>5</v>
      </c>
      <c r="X32" s="76">
        <v>5</v>
      </c>
      <c r="Y32" s="76">
        <v>5</v>
      </c>
      <c r="Z32" s="76">
        <v>5</v>
      </c>
      <c r="AA32" s="75" t="s">
        <v>527</v>
      </c>
      <c r="AB32" s="75" t="s">
        <v>527</v>
      </c>
      <c r="AC32" s="75" t="s">
        <v>527</v>
      </c>
      <c r="AD32" s="75" t="s">
        <v>527</v>
      </c>
      <c r="AE32" s="75" t="s">
        <v>527</v>
      </c>
    </row>
    <row r="33" spans="1:31" s="76" customFormat="1" ht="14.5" customHeight="1" x14ac:dyDescent="0.25">
      <c r="A33" s="77" t="s">
        <v>738</v>
      </c>
      <c r="B33" s="91" t="s">
        <v>687</v>
      </c>
      <c r="C33" s="75" t="s">
        <v>527</v>
      </c>
      <c r="D33" s="75" t="s">
        <v>527</v>
      </c>
      <c r="E33" s="75" t="s">
        <v>527</v>
      </c>
      <c r="F33" s="75" t="s">
        <v>527</v>
      </c>
      <c r="G33" s="75" t="s">
        <v>527</v>
      </c>
      <c r="H33" s="75" t="s">
        <v>527</v>
      </c>
      <c r="I33" s="75" t="s">
        <v>527</v>
      </c>
      <c r="J33" s="75" t="s">
        <v>527</v>
      </c>
      <c r="K33" s="75" t="s">
        <v>527</v>
      </c>
      <c r="L33" s="75" t="s">
        <v>527</v>
      </c>
      <c r="M33" s="75" t="s">
        <v>527</v>
      </c>
      <c r="N33" s="75" t="s">
        <v>527</v>
      </c>
      <c r="O33" s="75" t="s">
        <v>527</v>
      </c>
      <c r="P33" s="75" t="s">
        <v>527</v>
      </c>
      <c r="Q33" s="75" t="s">
        <v>527</v>
      </c>
      <c r="R33" s="76" t="s">
        <v>792</v>
      </c>
      <c r="S33" s="76">
        <v>3</v>
      </c>
      <c r="T33" s="76">
        <v>5</v>
      </c>
      <c r="U33" s="76">
        <v>5</v>
      </c>
      <c r="V33" s="76">
        <v>5</v>
      </c>
      <c r="W33" s="76">
        <v>5</v>
      </c>
      <c r="X33" s="76">
        <v>5</v>
      </c>
      <c r="Y33" s="76">
        <v>5</v>
      </c>
      <c r="Z33" s="76">
        <v>5</v>
      </c>
      <c r="AA33" s="75" t="s">
        <v>527</v>
      </c>
      <c r="AB33" s="75" t="s">
        <v>527</v>
      </c>
      <c r="AC33" s="75" t="s">
        <v>527</v>
      </c>
      <c r="AD33" s="75" t="s">
        <v>527</v>
      </c>
      <c r="AE33" s="75" t="s">
        <v>527</v>
      </c>
    </row>
    <row r="34" spans="1:31" s="76" customFormat="1" ht="14.5" customHeight="1" x14ac:dyDescent="0.25">
      <c r="A34" s="77" t="s">
        <v>738</v>
      </c>
      <c r="B34" s="91" t="s">
        <v>688</v>
      </c>
      <c r="C34" s="75" t="s">
        <v>527</v>
      </c>
      <c r="D34" s="75" t="s">
        <v>527</v>
      </c>
      <c r="E34" s="75" t="s">
        <v>527</v>
      </c>
      <c r="F34" s="75" t="s">
        <v>527</v>
      </c>
      <c r="G34" s="75" t="s">
        <v>527</v>
      </c>
      <c r="H34" s="75" t="s">
        <v>527</v>
      </c>
      <c r="I34" s="75" t="s">
        <v>527</v>
      </c>
      <c r="J34" s="75" t="s">
        <v>527</v>
      </c>
      <c r="K34" s="75" t="s">
        <v>527</v>
      </c>
      <c r="L34" s="75" t="s">
        <v>527</v>
      </c>
      <c r="M34" s="75" t="s">
        <v>527</v>
      </c>
      <c r="N34" s="75" t="s">
        <v>527</v>
      </c>
      <c r="O34" s="75" t="s">
        <v>527</v>
      </c>
      <c r="P34" s="75" t="s">
        <v>527</v>
      </c>
      <c r="Q34" s="75" t="s">
        <v>527</v>
      </c>
      <c r="R34" s="75" t="s">
        <v>527</v>
      </c>
      <c r="S34" s="76" t="s">
        <v>792</v>
      </c>
      <c r="T34" s="76">
        <v>5</v>
      </c>
      <c r="U34" s="76">
        <v>5</v>
      </c>
      <c r="V34" s="76">
        <v>5</v>
      </c>
      <c r="W34" s="76">
        <v>5</v>
      </c>
      <c r="X34" s="76">
        <v>5</v>
      </c>
      <c r="Y34" s="76">
        <v>5</v>
      </c>
      <c r="Z34" s="76">
        <v>5</v>
      </c>
      <c r="AA34" s="75" t="s">
        <v>527</v>
      </c>
      <c r="AB34" s="75" t="s">
        <v>527</v>
      </c>
      <c r="AC34" s="75" t="s">
        <v>527</v>
      </c>
      <c r="AD34" s="75" t="s">
        <v>527</v>
      </c>
      <c r="AE34" s="75" t="s">
        <v>527</v>
      </c>
    </row>
    <row r="35" spans="1:31" s="76" customFormat="1" ht="14.5" customHeight="1" x14ac:dyDescent="0.25">
      <c r="A35" s="77" t="s">
        <v>738</v>
      </c>
      <c r="B35" s="91" t="s">
        <v>689</v>
      </c>
      <c r="C35" s="75" t="s">
        <v>527</v>
      </c>
      <c r="D35" s="75" t="s">
        <v>527</v>
      </c>
      <c r="E35" s="75" t="s">
        <v>527</v>
      </c>
      <c r="F35" s="75" t="s">
        <v>527</v>
      </c>
      <c r="G35" s="75" t="s">
        <v>527</v>
      </c>
      <c r="H35" s="75" t="s">
        <v>527</v>
      </c>
      <c r="I35" s="75" t="s">
        <v>527</v>
      </c>
      <c r="J35" s="75" t="s">
        <v>527</v>
      </c>
      <c r="K35" s="75" t="s">
        <v>527</v>
      </c>
      <c r="L35" s="75" t="s">
        <v>527</v>
      </c>
      <c r="M35" s="75" t="s">
        <v>527</v>
      </c>
      <c r="N35" s="75" t="s">
        <v>527</v>
      </c>
      <c r="O35" s="75" t="s">
        <v>527</v>
      </c>
      <c r="P35" s="75" t="s">
        <v>527</v>
      </c>
      <c r="Q35" s="75" t="s">
        <v>527</v>
      </c>
      <c r="R35" s="75" t="s">
        <v>527</v>
      </c>
      <c r="S35" s="75" t="s">
        <v>527</v>
      </c>
      <c r="T35" s="76" t="s">
        <v>792</v>
      </c>
      <c r="U35" s="76">
        <v>5</v>
      </c>
      <c r="V35" s="76">
        <v>5</v>
      </c>
      <c r="W35" s="76">
        <v>5</v>
      </c>
      <c r="X35" s="76">
        <v>5</v>
      </c>
      <c r="Y35" s="76">
        <v>5</v>
      </c>
      <c r="Z35" s="76">
        <v>5</v>
      </c>
      <c r="AA35" s="75" t="s">
        <v>527</v>
      </c>
      <c r="AB35" s="75" t="s">
        <v>527</v>
      </c>
      <c r="AC35" s="75" t="s">
        <v>527</v>
      </c>
      <c r="AD35" s="75" t="s">
        <v>527</v>
      </c>
      <c r="AE35" s="75" t="s">
        <v>527</v>
      </c>
    </row>
    <row r="36" spans="1:31" s="76" customFormat="1" ht="14.5" customHeight="1" x14ac:dyDescent="0.25">
      <c r="A36" s="77" t="s">
        <v>738</v>
      </c>
      <c r="B36" s="91" t="s">
        <v>690</v>
      </c>
      <c r="C36" s="75" t="s">
        <v>527</v>
      </c>
      <c r="D36" s="75" t="s">
        <v>527</v>
      </c>
      <c r="E36" s="75" t="s">
        <v>527</v>
      </c>
      <c r="F36" s="75" t="s">
        <v>527</v>
      </c>
      <c r="G36" s="75" t="s">
        <v>527</v>
      </c>
      <c r="H36" s="75" t="s">
        <v>527</v>
      </c>
      <c r="I36" s="75" t="s">
        <v>527</v>
      </c>
      <c r="J36" s="75" t="s">
        <v>527</v>
      </c>
      <c r="K36" s="75" t="s">
        <v>527</v>
      </c>
      <c r="L36" s="75" t="s">
        <v>527</v>
      </c>
      <c r="M36" s="75" t="s">
        <v>527</v>
      </c>
      <c r="N36" s="75" t="s">
        <v>527</v>
      </c>
      <c r="O36" s="75" t="s">
        <v>527</v>
      </c>
      <c r="P36" s="75" t="s">
        <v>527</v>
      </c>
      <c r="Q36" s="75" t="s">
        <v>527</v>
      </c>
      <c r="R36" s="75" t="s">
        <v>527</v>
      </c>
      <c r="S36" s="75" t="s">
        <v>527</v>
      </c>
      <c r="T36" s="75" t="s">
        <v>527</v>
      </c>
      <c r="U36" s="76" t="s">
        <v>792</v>
      </c>
      <c r="V36" s="76">
        <v>5</v>
      </c>
      <c r="W36" s="76">
        <v>5</v>
      </c>
      <c r="X36" s="76">
        <v>5</v>
      </c>
      <c r="Y36" s="76">
        <v>5</v>
      </c>
      <c r="Z36" s="76">
        <v>5</v>
      </c>
      <c r="AA36" s="75" t="s">
        <v>527</v>
      </c>
      <c r="AB36" s="75" t="s">
        <v>527</v>
      </c>
      <c r="AC36" s="75" t="s">
        <v>527</v>
      </c>
      <c r="AD36" s="75" t="s">
        <v>527</v>
      </c>
      <c r="AE36" s="75" t="s">
        <v>527</v>
      </c>
    </row>
    <row r="37" spans="1:31" s="76" customFormat="1" ht="14.5" customHeight="1" x14ac:dyDescent="0.25">
      <c r="A37" s="77" t="s">
        <v>738</v>
      </c>
      <c r="B37" s="91" t="s">
        <v>691</v>
      </c>
      <c r="C37" s="75" t="s">
        <v>527</v>
      </c>
      <c r="D37" s="75" t="s">
        <v>527</v>
      </c>
      <c r="E37" s="75" t="s">
        <v>527</v>
      </c>
      <c r="F37" s="75" t="s">
        <v>527</v>
      </c>
      <c r="G37" s="75" t="s">
        <v>527</v>
      </c>
      <c r="H37" s="75" t="s">
        <v>527</v>
      </c>
      <c r="I37" s="75" t="s">
        <v>527</v>
      </c>
      <c r="J37" s="75" t="s">
        <v>527</v>
      </c>
      <c r="K37" s="75" t="s">
        <v>527</v>
      </c>
      <c r="L37" s="75" t="s">
        <v>527</v>
      </c>
      <c r="M37" s="75" t="s">
        <v>527</v>
      </c>
      <c r="N37" s="75" t="s">
        <v>527</v>
      </c>
      <c r="O37" s="75" t="s">
        <v>527</v>
      </c>
      <c r="P37" s="75" t="s">
        <v>527</v>
      </c>
      <c r="Q37" s="75" t="s">
        <v>527</v>
      </c>
      <c r="R37" s="75" t="s">
        <v>527</v>
      </c>
      <c r="S37" s="75" t="s">
        <v>527</v>
      </c>
      <c r="T37" s="75" t="s">
        <v>527</v>
      </c>
      <c r="U37" s="75" t="s">
        <v>527</v>
      </c>
      <c r="V37" s="76" t="s">
        <v>792</v>
      </c>
      <c r="W37" s="76">
        <v>5</v>
      </c>
      <c r="X37" s="76">
        <v>5</v>
      </c>
      <c r="Y37" s="76">
        <v>5</v>
      </c>
      <c r="Z37" s="76">
        <v>5</v>
      </c>
      <c r="AA37" s="75" t="s">
        <v>527</v>
      </c>
      <c r="AB37" s="75" t="s">
        <v>527</v>
      </c>
      <c r="AC37" s="75" t="s">
        <v>527</v>
      </c>
      <c r="AD37" s="75" t="s">
        <v>527</v>
      </c>
      <c r="AE37" s="75" t="s">
        <v>527</v>
      </c>
    </row>
    <row r="38" spans="1:31" s="76" customFormat="1" ht="14.5" customHeight="1" x14ac:dyDescent="0.25">
      <c r="A38" s="77" t="s">
        <v>738</v>
      </c>
      <c r="B38" s="91" t="s">
        <v>692</v>
      </c>
      <c r="C38" s="75" t="s">
        <v>527</v>
      </c>
      <c r="D38" s="75" t="s">
        <v>527</v>
      </c>
      <c r="E38" s="75" t="s">
        <v>527</v>
      </c>
      <c r="F38" s="75" t="s">
        <v>527</v>
      </c>
      <c r="G38" s="75" t="s">
        <v>527</v>
      </c>
      <c r="H38" s="75" t="s">
        <v>527</v>
      </c>
      <c r="I38" s="75" t="s">
        <v>527</v>
      </c>
      <c r="J38" s="75" t="s">
        <v>527</v>
      </c>
      <c r="K38" s="75" t="s">
        <v>527</v>
      </c>
      <c r="L38" s="75" t="s">
        <v>527</v>
      </c>
      <c r="M38" s="75" t="s">
        <v>527</v>
      </c>
      <c r="N38" s="75" t="s">
        <v>527</v>
      </c>
      <c r="O38" s="75" t="s">
        <v>527</v>
      </c>
      <c r="P38" s="75" t="s">
        <v>527</v>
      </c>
      <c r="Q38" s="75" t="s">
        <v>527</v>
      </c>
      <c r="R38" s="75" t="s">
        <v>527</v>
      </c>
      <c r="S38" s="75" t="s">
        <v>527</v>
      </c>
      <c r="T38" s="75" t="s">
        <v>527</v>
      </c>
      <c r="U38" s="75" t="s">
        <v>527</v>
      </c>
      <c r="V38" s="75" t="s">
        <v>527</v>
      </c>
      <c r="W38" s="76" t="s">
        <v>792</v>
      </c>
      <c r="X38" s="76">
        <v>5</v>
      </c>
      <c r="Y38" s="76">
        <v>5</v>
      </c>
      <c r="Z38" s="76">
        <v>5</v>
      </c>
      <c r="AA38" s="75" t="s">
        <v>527</v>
      </c>
      <c r="AB38" s="75" t="s">
        <v>527</v>
      </c>
      <c r="AC38" s="75" t="s">
        <v>527</v>
      </c>
      <c r="AD38" s="75" t="s">
        <v>527</v>
      </c>
      <c r="AE38" s="75" t="s">
        <v>527</v>
      </c>
    </row>
    <row r="39" spans="1:31" s="76" customFormat="1" ht="14.5" customHeight="1" x14ac:dyDescent="0.25">
      <c r="A39" s="77" t="s">
        <v>738</v>
      </c>
      <c r="B39" s="91" t="s">
        <v>693</v>
      </c>
      <c r="C39" s="75" t="s">
        <v>527</v>
      </c>
      <c r="D39" s="75" t="s">
        <v>527</v>
      </c>
      <c r="E39" s="75" t="s">
        <v>527</v>
      </c>
      <c r="F39" s="75" t="s">
        <v>527</v>
      </c>
      <c r="G39" s="75" t="s">
        <v>527</v>
      </c>
      <c r="H39" s="75" t="s">
        <v>527</v>
      </c>
      <c r="I39" s="75" t="s">
        <v>527</v>
      </c>
      <c r="J39" s="75" t="s">
        <v>527</v>
      </c>
      <c r="K39" s="75" t="s">
        <v>527</v>
      </c>
      <c r="L39" s="75" t="s">
        <v>527</v>
      </c>
      <c r="M39" s="75" t="s">
        <v>527</v>
      </c>
      <c r="N39" s="75" t="s">
        <v>527</v>
      </c>
      <c r="O39" s="75" t="s">
        <v>527</v>
      </c>
      <c r="P39" s="75" t="s">
        <v>527</v>
      </c>
      <c r="Q39" s="75" t="s">
        <v>527</v>
      </c>
      <c r="R39" s="75" t="s">
        <v>527</v>
      </c>
      <c r="S39" s="75" t="s">
        <v>527</v>
      </c>
      <c r="T39" s="75" t="s">
        <v>527</v>
      </c>
      <c r="U39" s="75" t="s">
        <v>527</v>
      </c>
      <c r="V39" s="75" t="s">
        <v>527</v>
      </c>
      <c r="W39" s="75" t="s">
        <v>527</v>
      </c>
      <c r="X39" s="76" t="s">
        <v>792</v>
      </c>
      <c r="Y39" s="76">
        <v>5</v>
      </c>
      <c r="Z39" s="76">
        <v>5</v>
      </c>
      <c r="AA39" s="75" t="s">
        <v>527</v>
      </c>
      <c r="AB39" s="75" t="s">
        <v>527</v>
      </c>
      <c r="AC39" s="75" t="s">
        <v>527</v>
      </c>
      <c r="AD39" s="75" t="s">
        <v>527</v>
      </c>
      <c r="AE39" s="75" t="s">
        <v>527</v>
      </c>
    </row>
    <row r="40" spans="1:31" s="76" customFormat="1" ht="14.5" customHeight="1" x14ac:dyDescent="0.25">
      <c r="A40" s="77" t="s">
        <v>738</v>
      </c>
      <c r="B40" s="91" t="s">
        <v>694</v>
      </c>
      <c r="C40" s="75" t="s">
        <v>527</v>
      </c>
      <c r="D40" s="75" t="s">
        <v>527</v>
      </c>
      <c r="E40" s="75" t="s">
        <v>527</v>
      </c>
      <c r="F40" s="75" t="s">
        <v>527</v>
      </c>
      <c r="G40" s="75" t="s">
        <v>527</v>
      </c>
      <c r="H40" s="75" t="s">
        <v>527</v>
      </c>
      <c r="I40" s="75" t="s">
        <v>527</v>
      </c>
      <c r="J40" s="75" t="s">
        <v>527</v>
      </c>
      <c r="K40" s="75" t="s">
        <v>527</v>
      </c>
      <c r="L40" s="75" t="s">
        <v>527</v>
      </c>
      <c r="M40" s="75" t="s">
        <v>527</v>
      </c>
      <c r="N40" s="75" t="s">
        <v>527</v>
      </c>
      <c r="O40" s="75" t="s">
        <v>527</v>
      </c>
      <c r="P40" s="75" t="s">
        <v>527</v>
      </c>
      <c r="Q40" s="75" t="s">
        <v>527</v>
      </c>
      <c r="R40" s="75" t="s">
        <v>527</v>
      </c>
      <c r="S40" s="75" t="s">
        <v>527</v>
      </c>
      <c r="T40" s="75" t="s">
        <v>527</v>
      </c>
      <c r="U40" s="75" t="s">
        <v>527</v>
      </c>
      <c r="V40" s="75" t="s">
        <v>527</v>
      </c>
      <c r="W40" s="75" t="s">
        <v>527</v>
      </c>
      <c r="X40" s="75" t="s">
        <v>527</v>
      </c>
      <c r="Y40" s="76" t="s">
        <v>792</v>
      </c>
      <c r="Z40" s="76">
        <v>5</v>
      </c>
      <c r="AA40" s="75" t="s">
        <v>527</v>
      </c>
      <c r="AB40" s="75" t="s">
        <v>527</v>
      </c>
      <c r="AC40" s="75" t="s">
        <v>527</v>
      </c>
      <c r="AD40" s="75" t="s">
        <v>527</v>
      </c>
      <c r="AE40" s="75" t="s">
        <v>527</v>
      </c>
    </row>
    <row r="41" spans="1:31" s="76" customFormat="1" ht="14.5" customHeight="1" x14ac:dyDescent="0.25">
      <c r="A41" s="77" t="s">
        <v>738</v>
      </c>
      <c r="B41" s="91" t="s">
        <v>695</v>
      </c>
      <c r="C41" s="75" t="s">
        <v>527</v>
      </c>
      <c r="D41" s="75" t="s">
        <v>527</v>
      </c>
      <c r="E41" s="75" t="s">
        <v>527</v>
      </c>
      <c r="F41" s="75" t="s">
        <v>527</v>
      </c>
      <c r="G41" s="75" t="s">
        <v>527</v>
      </c>
      <c r="H41" s="75" t="s">
        <v>527</v>
      </c>
      <c r="I41" s="75" t="s">
        <v>527</v>
      </c>
      <c r="J41" s="75" t="s">
        <v>527</v>
      </c>
      <c r="K41" s="75" t="s">
        <v>527</v>
      </c>
      <c r="L41" s="75" t="s">
        <v>527</v>
      </c>
      <c r="M41" s="75" t="s">
        <v>527</v>
      </c>
      <c r="N41" s="75" t="s">
        <v>527</v>
      </c>
      <c r="O41" s="75" t="s">
        <v>527</v>
      </c>
      <c r="P41" s="75" t="s">
        <v>527</v>
      </c>
      <c r="Q41" s="75" t="s">
        <v>527</v>
      </c>
      <c r="R41" s="75" t="s">
        <v>527</v>
      </c>
      <c r="S41" s="75" t="s">
        <v>527</v>
      </c>
      <c r="T41" s="75" t="s">
        <v>527</v>
      </c>
      <c r="U41" s="75" t="s">
        <v>527</v>
      </c>
      <c r="V41" s="75" t="s">
        <v>527</v>
      </c>
      <c r="W41" s="75" t="s">
        <v>527</v>
      </c>
      <c r="X41" s="75" t="s">
        <v>527</v>
      </c>
      <c r="Y41" s="75" t="s">
        <v>527</v>
      </c>
      <c r="Z41" s="76" t="s">
        <v>792</v>
      </c>
      <c r="AA41" s="75" t="s">
        <v>527</v>
      </c>
      <c r="AB41" s="75" t="s">
        <v>527</v>
      </c>
      <c r="AC41" s="75" t="s">
        <v>527</v>
      </c>
      <c r="AD41" s="75" t="s">
        <v>527</v>
      </c>
      <c r="AE41" s="75" t="s">
        <v>527</v>
      </c>
    </row>
    <row r="42" spans="1:31" s="76" customFormat="1" ht="14.5" customHeight="1" x14ac:dyDescent="0.25">
      <c r="A42" s="77" t="s">
        <v>761</v>
      </c>
      <c r="B42" s="91" t="s">
        <v>673</v>
      </c>
      <c r="C42" s="75" t="s">
        <v>527</v>
      </c>
      <c r="D42" s="75" t="s">
        <v>527</v>
      </c>
      <c r="E42" s="75" t="s">
        <v>527</v>
      </c>
      <c r="F42" s="75" t="s">
        <v>527</v>
      </c>
      <c r="G42" s="75" t="s">
        <v>527</v>
      </c>
      <c r="H42" s="75" t="s">
        <v>527</v>
      </c>
      <c r="I42" s="75" t="s">
        <v>527</v>
      </c>
      <c r="J42" s="75" t="s">
        <v>527</v>
      </c>
      <c r="K42" s="75" t="s">
        <v>527</v>
      </c>
      <c r="L42" s="75" t="s">
        <v>527</v>
      </c>
      <c r="M42" s="75" t="s">
        <v>527</v>
      </c>
      <c r="N42" s="75" t="s">
        <v>527</v>
      </c>
      <c r="O42" s="75" t="s">
        <v>527</v>
      </c>
      <c r="P42" s="75" t="s">
        <v>527</v>
      </c>
      <c r="Q42" s="75" t="s">
        <v>527</v>
      </c>
      <c r="R42" s="75" t="s">
        <v>527</v>
      </c>
      <c r="S42" s="75" t="s">
        <v>527</v>
      </c>
      <c r="T42" s="75" t="s">
        <v>527</v>
      </c>
      <c r="U42" s="75" t="s">
        <v>527</v>
      </c>
      <c r="V42" s="75" t="s">
        <v>527</v>
      </c>
      <c r="W42" s="75" t="s">
        <v>527</v>
      </c>
      <c r="X42" s="75" t="s">
        <v>527</v>
      </c>
      <c r="Y42" s="75" t="s">
        <v>527</v>
      </c>
      <c r="Z42" s="75" t="s">
        <v>527</v>
      </c>
      <c r="AA42" s="76" t="s">
        <v>792</v>
      </c>
      <c r="AB42" s="75" t="s">
        <v>527</v>
      </c>
      <c r="AC42" s="75" t="s">
        <v>527</v>
      </c>
      <c r="AD42" s="75" t="s">
        <v>527</v>
      </c>
      <c r="AE42" s="75" t="s">
        <v>527</v>
      </c>
    </row>
    <row r="43" spans="1:31" s="76" customFormat="1" ht="14.5" customHeight="1" x14ac:dyDescent="0.25">
      <c r="A43" s="77" t="s">
        <v>761</v>
      </c>
      <c r="B43" s="91" t="s">
        <v>696</v>
      </c>
      <c r="C43" s="75" t="s">
        <v>527</v>
      </c>
      <c r="D43" s="75" t="s">
        <v>527</v>
      </c>
      <c r="E43" s="75" t="s">
        <v>527</v>
      </c>
      <c r="F43" s="75" t="s">
        <v>527</v>
      </c>
      <c r="G43" s="75" t="s">
        <v>527</v>
      </c>
      <c r="H43" s="75" t="s">
        <v>527</v>
      </c>
      <c r="I43" s="75" t="s">
        <v>527</v>
      </c>
      <c r="J43" s="75" t="s">
        <v>527</v>
      </c>
      <c r="K43" s="75" t="s">
        <v>527</v>
      </c>
      <c r="L43" s="75" t="s">
        <v>527</v>
      </c>
      <c r="M43" s="75" t="s">
        <v>527</v>
      </c>
      <c r="N43" s="75" t="s">
        <v>527</v>
      </c>
      <c r="O43" s="75" t="s">
        <v>527</v>
      </c>
      <c r="P43" s="75" t="s">
        <v>527</v>
      </c>
      <c r="Q43" s="75" t="s">
        <v>527</v>
      </c>
      <c r="R43" s="75" t="s">
        <v>527</v>
      </c>
      <c r="S43" s="75" t="s">
        <v>527</v>
      </c>
      <c r="T43" s="75" t="s">
        <v>527</v>
      </c>
      <c r="U43" s="75" t="s">
        <v>527</v>
      </c>
      <c r="V43" s="75" t="s">
        <v>527</v>
      </c>
      <c r="W43" s="75" t="s">
        <v>527</v>
      </c>
      <c r="X43" s="75" t="s">
        <v>527</v>
      </c>
      <c r="Y43" s="75" t="s">
        <v>527</v>
      </c>
      <c r="Z43" s="75" t="s">
        <v>527</v>
      </c>
      <c r="AA43" s="75" t="s">
        <v>527</v>
      </c>
      <c r="AB43" s="76" t="s">
        <v>792</v>
      </c>
      <c r="AC43" s="75" t="s">
        <v>527</v>
      </c>
      <c r="AD43" s="75" t="s">
        <v>527</v>
      </c>
      <c r="AE43" s="75" t="s">
        <v>527</v>
      </c>
    </row>
    <row r="44" spans="1:31" s="76" customFormat="1" ht="14.5" customHeight="1" x14ac:dyDescent="0.25">
      <c r="A44" s="77" t="s">
        <v>761</v>
      </c>
      <c r="B44" s="91" t="s">
        <v>697</v>
      </c>
      <c r="C44" s="75" t="s">
        <v>527</v>
      </c>
      <c r="D44" s="75" t="s">
        <v>527</v>
      </c>
      <c r="E44" s="75" t="s">
        <v>527</v>
      </c>
      <c r="F44" s="75" t="s">
        <v>527</v>
      </c>
      <c r="G44" s="75" t="s">
        <v>527</v>
      </c>
      <c r="H44" s="75" t="s">
        <v>527</v>
      </c>
      <c r="I44" s="75" t="s">
        <v>527</v>
      </c>
      <c r="J44" s="75" t="s">
        <v>527</v>
      </c>
      <c r="K44" s="75" t="s">
        <v>527</v>
      </c>
      <c r="L44" s="75" t="s">
        <v>527</v>
      </c>
      <c r="M44" s="75" t="s">
        <v>527</v>
      </c>
      <c r="N44" s="75" t="s">
        <v>527</v>
      </c>
      <c r="O44" s="75" t="s">
        <v>527</v>
      </c>
      <c r="P44" s="75" t="s">
        <v>527</v>
      </c>
      <c r="Q44" s="75" t="s">
        <v>527</v>
      </c>
      <c r="R44" s="75" t="s">
        <v>527</v>
      </c>
      <c r="S44" s="75" t="s">
        <v>527</v>
      </c>
      <c r="T44" s="75" t="s">
        <v>527</v>
      </c>
      <c r="U44" s="75" t="s">
        <v>527</v>
      </c>
      <c r="V44" s="75" t="s">
        <v>527</v>
      </c>
      <c r="W44" s="75" t="s">
        <v>527</v>
      </c>
      <c r="X44" s="75" t="s">
        <v>527</v>
      </c>
      <c r="Y44" s="75" t="s">
        <v>527</v>
      </c>
      <c r="Z44" s="75" t="s">
        <v>527</v>
      </c>
      <c r="AA44" s="75" t="s">
        <v>527</v>
      </c>
      <c r="AB44" s="75" t="s">
        <v>527</v>
      </c>
      <c r="AC44" s="76" t="s">
        <v>792</v>
      </c>
      <c r="AD44" s="75" t="s">
        <v>527</v>
      </c>
      <c r="AE44" s="75" t="s">
        <v>527</v>
      </c>
    </row>
    <row r="45" spans="1:31" s="76" customFormat="1" ht="14.5" customHeight="1" x14ac:dyDescent="0.25">
      <c r="A45" s="77" t="s">
        <v>761</v>
      </c>
      <c r="B45" s="91" t="s">
        <v>698</v>
      </c>
      <c r="C45" s="75" t="s">
        <v>527</v>
      </c>
      <c r="D45" s="75" t="s">
        <v>527</v>
      </c>
      <c r="E45" s="75" t="s">
        <v>527</v>
      </c>
      <c r="F45" s="75" t="s">
        <v>527</v>
      </c>
      <c r="G45" s="75" t="s">
        <v>527</v>
      </c>
      <c r="H45" s="75" t="s">
        <v>527</v>
      </c>
      <c r="I45" s="75" t="s">
        <v>527</v>
      </c>
      <c r="J45" s="75" t="s">
        <v>527</v>
      </c>
      <c r="K45" s="75" t="s">
        <v>527</v>
      </c>
      <c r="L45" s="75" t="s">
        <v>527</v>
      </c>
      <c r="M45" s="75" t="s">
        <v>527</v>
      </c>
      <c r="N45" s="75" t="s">
        <v>527</v>
      </c>
      <c r="O45" s="75" t="s">
        <v>527</v>
      </c>
      <c r="P45" s="75" t="s">
        <v>527</v>
      </c>
      <c r="Q45" s="75" t="s">
        <v>527</v>
      </c>
      <c r="R45" s="75" t="s">
        <v>527</v>
      </c>
      <c r="S45" s="75" t="s">
        <v>527</v>
      </c>
      <c r="T45" s="75" t="s">
        <v>527</v>
      </c>
      <c r="U45" s="75" t="s">
        <v>527</v>
      </c>
      <c r="V45" s="75" t="s">
        <v>527</v>
      </c>
      <c r="W45" s="75" t="s">
        <v>527</v>
      </c>
      <c r="X45" s="75" t="s">
        <v>527</v>
      </c>
      <c r="Y45" s="75" t="s">
        <v>527</v>
      </c>
      <c r="Z45" s="75" t="s">
        <v>527</v>
      </c>
      <c r="AA45" s="75" t="s">
        <v>527</v>
      </c>
      <c r="AB45" s="75" t="s">
        <v>527</v>
      </c>
      <c r="AC45" s="75" t="s">
        <v>527</v>
      </c>
      <c r="AD45" s="76" t="s">
        <v>792</v>
      </c>
      <c r="AE45" s="75" t="s">
        <v>527</v>
      </c>
    </row>
    <row r="46" spans="1:31" s="76" customFormat="1" ht="14.5" customHeight="1" x14ac:dyDescent="0.25">
      <c r="A46" s="77" t="s">
        <v>761</v>
      </c>
      <c r="B46" s="91" t="s">
        <v>699</v>
      </c>
      <c r="C46" s="75" t="s">
        <v>527</v>
      </c>
      <c r="D46" s="75" t="s">
        <v>527</v>
      </c>
      <c r="E46" s="75" t="s">
        <v>527</v>
      </c>
      <c r="F46" s="75" t="s">
        <v>527</v>
      </c>
      <c r="G46" s="75" t="s">
        <v>527</v>
      </c>
      <c r="H46" s="75" t="s">
        <v>527</v>
      </c>
      <c r="I46" s="75" t="s">
        <v>527</v>
      </c>
      <c r="J46" s="75" t="s">
        <v>527</v>
      </c>
      <c r="K46" s="75" t="s">
        <v>527</v>
      </c>
      <c r="L46" s="75" t="s">
        <v>527</v>
      </c>
      <c r="M46" s="75" t="s">
        <v>527</v>
      </c>
      <c r="N46" s="75" t="s">
        <v>527</v>
      </c>
      <c r="O46" s="75" t="s">
        <v>527</v>
      </c>
      <c r="P46" s="75" t="s">
        <v>527</v>
      </c>
      <c r="Q46" s="75" t="s">
        <v>527</v>
      </c>
      <c r="R46" s="75" t="s">
        <v>527</v>
      </c>
      <c r="S46" s="75" t="s">
        <v>527</v>
      </c>
      <c r="T46" s="75" t="s">
        <v>527</v>
      </c>
      <c r="U46" s="75" t="s">
        <v>527</v>
      </c>
      <c r="V46" s="75" t="s">
        <v>527</v>
      </c>
      <c r="W46" s="75" t="s">
        <v>527</v>
      </c>
      <c r="X46" s="75" t="s">
        <v>527</v>
      </c>
      <c r="Y46" s="75" t="s">
        <v>527</v>
      </c>
      <c r="Z46" s="75" t="s">
        <v>527</v>
      </c>
      <c r="AA46" s="75" t="s">
        <v>527</v>
      </c>
      <c r="AB46" s="75" t="s">
        <v>527</v>
      </c>
      <c r="AC46" s="75" t="s">
        <v>527</v>
      </c>
      <c r="AD46" s="75" t="s">
        <v>527</v>
      </c>
      <c r="AE46" s="76" t="s">
        <v>792</v>
      </c>
    </row>
    <row r="47" spans="1:31" s="76" customFormat="1" ht="12.5" x14ac:dyDescent="0.25"/>
    <row r="48" spans="1:31" s="76" customFormat="1" ht="12.5" x14ac:dyDescent="0.25"/>
    <row r="49" s="76" customFormat="1" ht="12.5" x14ac:dyDescent="0.25"/>
    <row r="50" s="76" customFormat="1" ht="12.5" x14ac:dyDescent="0.25"/>
    <row r="51" s="76" customFormat="1" ht="12.5" x14ac:dyDescent="0.25"/>
    <row r="52" s="76" customFormat="1" ht="12.5" x14ac:dyDescent="0.25"/>
    <row r="53" s="76" customFormat="1" ht="12.5" x14ac:dyDescent="0.25"/>
    <row r="54" s="76" customFormat="1" ht="12.5" x14ac:dyDescent="0.25"/>
    <row r="55" s="76" customFormat="1" ht="12.5" x14ac:dyDescent="0.25"/>
    <row r="56" s="76" customFormat="1" ht="12.5" x14ac:dyDescent="0.25"/>
    <row r="57" s="76" customFormat="1" ht="12.5" x14ac:dyDescent="0.25"/>
    <row r="58" s="76" customFormat="1" ht="12.5" x14ac:dyDescent="0.25"/>
    <row r="59" s="76" customFormat="1" ht="12.5" x14ac:dyDescent="0.25"/>
    <row r="60" s="76" customFormat="1" ht="12.5" x14ac:dyDescent="0.25"/>
    <row r="61" s="76" customFormat="1" ht="12.5" x14ac:dyDescent="0.25"/>
    <row r="62" s="76" customFormat="1" ht="12.5" x14ac:dyDescent="0.25"/>
    <row r="63" s="76" customFormat="1" ht="12.5" x14ac:dyDescent="0.25"/>
    <row r="64" s="76" customFormat="1" ht="12.5" x14ac:dyDescent="0.25"/>
    <row r="65" s="76" customFormat="1" ht="12.5" x14ac:dyDescent="0.25"/>
    <row r="66" s="76" customFormat="1" ht="12.5" x14ac:dyDescent="0.25"/>
    <row r="67" s="76" customFormat="1" ht="12.5" x14ac:dyDescent="0.25"/>
    <row r="68" s="76" customFormat="1" ht="12.5" x14ac:dyDescent="0.25"/>
    <row r="69" s="76" customFormat="1" ht="12.5" x14ac:dyDescent="0.25"/>
    <row r="70" s="76" customFormat="1" ht="12.5" x14ac:dyDescent="0.25"/>
    <row r="71" s="76" customFormat="1" ht="12.5" x14ac:dyDescent="0.25"/>
    <row r="72" s="76" customFormat="1" ht="12.5" x14ac:dyDescent="0.25"/>
    <row r="73" s="76" customFormat="1" ht="12.5" x14ac:dyDescent="0.25"/>
    <row r="74" s="76" customFormat="1" ht="12.5" x14ac:dyDescent="0.25"/>
    <row r="75" s="76" customFormat="1" ht="12.5" x14ac:dyDescent="0.25"/>
    <row r="76" s="76" customFormat="1" ht="12.5" x14ac:dyDescent="0.25"/>
    <row r="77" s="76" customFormat="1" ht="12.5" x14ac:dyDescent="0.25"/>
    <row r="78" s="76" customFormat="1" ht="12.5" x14ac:dyDescent="0.25"/>
    <row r="79" s="76" customFormat="1" ht="12.5" x14ac:dyDescent="0.25"/>
    <row r="80" s="76" customFormat="1" ht="12.5" x14ac:dyDescent="0.25"/>
    <row r="81" s="76" customFormat="1" ht="12.5" x14ac:dyDescent="0.25"/>
    <row r="82" s="76" customFormat="1" ht="12.5" x14ac:dyDescent="0.25"/>
    <row r="83" s="76" customFormat="1" ht="12.5" x14ac:dyDescent="0.25"/>
    <row r="84" s="76" customFormat="1" ht="12.5" x14ac:dyDescent="0.25"/>
    <row r="85" s="76" customFormat="1" ht="12.5" x14ac:dyDescent="0.25"/>
    <row r="86" s="76" customFormat="1" ht="12.5" x14ac:dyDescent="0.25"/>
    <row r="87" s="76" customFormat="1" ht="12.5" x14ac:dyDescent="0.25"/>
    <row r="88" s="76" customFormat="1" ht="12.5" x14ac:dyDescent="0.25"/>
    <row r="89" s="76" customFormat="1" ht="12.5" x14ac:dyDescent="0.25"/>
    <row r="90" s="76" customFormat="1" ht="12.5" x14ac:dyDescent="0.25"/>
    <row r="91" s="76" customFormat="1" ht="12.5" x14ac:dyDescent="0.25"/>
    <row r="92" s="76" customFormat="1" ht="12.5" x14ac:dyDescent="0.25"/>
    <row r="93" s="76" customFormat="1" ht="12.5" x14ac:dyDescent="0.25"/>
    <row r="94" s="76" customFormat="1" ht="12.5" x14ac:dyDescent="0.25"/>
    <row r="95" s="76" customFormat="1" ht="12.5" x14ac:dyDescent="0.25"/>
    <row r="96" s="76" customFormat="1" ht="12.5" x14ac:dyDescent="0.25"/>
    <row r="97" s="76" customFormat="1" ht="12.5" x14ac:dyDescent="0.25"/>
    <row r="98" s="76" customFormat="1" ht="12.5" x14ac:dyDescent="0.25"/>
    <row r="99" s="76" customFormat="1" ht="12.5" x14ac:dyDescent="0.25"/>
    <row r="100" s="76" customFormat="1" ht="12.5" x14ac:dyDescent="0.25"/>
    <row r="101" s="76" customFormat="1" ht="12.5" x14ac:dyDescent="0.25"/>
    <row r="102" s="76" customFormat="1" ht="12.5" x14ac:dyDescent="0.25"/>
    <row r="103" s="76" customFormat="1" ht="12.5" x14ac:dyDescent="0.25"/>
    <row r="104" s="76" customFormat="1" ht="12.5" x14ac:dyDescent="0.25"/>
    <row r="105" s="76" customFormat="1" ht="12.5" x14ac:dyDescent="0.25"/>
    <row r="106" s="76" customFormat="1" ht="12.5" x14ac:dyDescent="0.25"/>
    <row r="107" s="76" customFormat="1" ht="12.5" x14ac:dyDescent="0.25"/>
    <row r="108" s="76" customFormat="1" ht="12.5" x14ac:dyDescent="0.25"/>
    <row r="109" s="76" customFormat="1" ht="12.5" x14ac:dyDescent="0.25"/>
    <row r="110" s="76" customFormat="1" ht="12.5" x14ac:dyDescent="0.25"/>
    <row r="111" s="76" customFormat="1" ht="12.5" x14ac:dyDescent="0.25"/>
    <row r="112" s="76" customFormat="1" ht="12.5" x14ac:dyDescent="0.25"/>
    <row r="113" s="76" customFormat="1" ht="12.5" x14ac:dyDescent="0.25"/>
    <row r="114" s="76" customFormat="1" ht="12.5" x14ac:dyDescent="0.25"/>
    <row r="115" s="76" customFormat="1" ht="12.5" x14ac:dyDescent="0.25"/>
    <row r="116" s="76" customFormat="1" ht="12.5" x14ac:dyDescent="0.25"/>
    <row r="117" s="76" customFormat="1" ht="12.5" x14ac:dyDescent="0.25"/>
    <row r="118" s="76" customFormat="1" ht="12.5" x14ac:dyDescent="0.25"/>
    <row r="119" s="76" customFormat="1" ht="12.5" x14ac:dyDescent="0.25"/>
    <row r="120" s="76" customFormat="1" ht="12.5" x14ac:dyDescent="0.25"/>
    <row r="121" s="76" customFormat="1" ht="12.5" x14ac:dyDescent="0.25"/>
    <row r="122" s="76" customFormat="1" ht="12.5" x14ac:dyDescent="0.25"/>
    <row r="123" s="76" customFormat="1" ht="12.5" x14ac:dyDescent="0.25"/>
    <row r="124" s="76" customFormat="1" ht="12.5" x14ac:dyDescent="0.25"/>
    <row r="125" s="76" customFormat="1" ht="12.5" x14ac:dyDescent="0.25"/>
    <row r="126" s="76" customFormat="1" ht="12.5" x14ac:dyDescent="0.25"/>
    <row r="127" s="76" customFormat="1" ht="12.5" x14ac:dyDescent="0.25"/>
    <row r="128" s="76" customFormat="1" ht="12.5" x14ac:dyDescent="0.25"/>
    <row r="129" s="76" customFormat="1" ht="12.5" x14ac:dyDescent="0.25"/>
    <row r="130" s="76" customFormat="1" ht="12.5" x14ac:dyDescent="0.25"/>
    <row r="131" s="76" customFormat="1" ht="12.5" x14ac:dyDescent="0.25"/>
    <row r="132" s="76" customFormat="1" ht="12.5" x14ac:dyDescent="0.25"/>
    <row r="133" s="76" customFormat="1" ht="12.5" x14ac:dyDescent="0.25"/>
    <row r="134" s="76" customFormat="1" ht="12.5" x14ac:dyDescent="0.25"/>
    <row r="135" s="76" customFormat="1" ht="12.5" x14ac:dyDescent="0.25"/>
    <row r="136" s="76" customFormat="1" ht="12.5" x14ac:dyDescent="0.25"/>
    <row r="137" s="76" customFormat="1" ht="12.5" x14ac:dyDescent="0.25"/>
    <row r="138" s="76" customFormat="1" ht="12.5" x14ac:dyDescent="0.25"/>
    <row r="139" s="76" customFormat="1" ht="12.5" x14ac:dyDescent="0.25"/>
    <row r="140" s="76" customFormat="1" ht="12.5" x14ac:dyDescent="0.25"/>
    <row r="141" s="76" customFormat="1" ht="12.5" x14ac:dyDescent="0.25"/>
    <row r="142" s="76" customFormat="1" ht="12.5" x14ac:dyDescent="0.25"/>
    <row r="143" s="76" customFormat="1" ht="12.5" x14ac:dyDescent="0.25"/>
    <row r="144" s="76" customFormat="1" ht="12.5" x14ac:dyDescent="0.25"/>
    <row r="145" s="76" customFormat="1" ht="12.5" x14ac:dyDescent="0.25"/>
    <row r="146" s="76" customFormat="1" ht="12.5" x14ac:dyDescent="0.25"/>
    <row r="147" s="76" customFormat="1" ht="12.5" x14ac:dyDescent="0.25"/>
    <row r="148" s="76" customFormat="1" ht="12.5" x14ac:dyDescent="0.25"/>
    <row r="149" s="76" customFormat="1" ht="12.5" x14ac:dyDescent="0.25"/>
    <row r="150" s="76" customFormat="1" ht="12.5" x14ac:dyDescent="0.25"/>
    <row r="151" s="76" customFormat="1" ht="12.5" x14ac:dyDescent="0.25"/>
    <row r="152" s="76" customFormat="1" ht="12.5" x14ac:dyDescent="0.25"/>
    <row r="153" s="76" customFormat="1" ht="12.5" x14ac:dyDescent="0.25"/>
    <row r="154" s="76" customFormat="1" ht="12.5" x14ac:dyDescent="0.25"/>
    <row r="155" s="76" customFormat="1" ht="12.5" x14ac:dyDescent="0.25"/>
    <row r="156" s="76" customFormat="1" ht="12.5" x14ac:dyDescent="0.25"/>
    <row r="157" s="76" customFormat="1" ht="12.5" x14ac:dyDescent="0.25"/>
    <row r="158" s="76" customFormat="1" ht="12.5" x14ac:dyDescent="0.25"/>
    <row r="159" s="76" customFormat="1" ht="12.5" x14ac:dyDescent="0.25"/>
    <row r="160" s="76" customFormat="1" ht="12.5" x14ac:dyDescent="0.25"/>
    <row r="161" s="76" customFormat="1" ht="12.5" x14ac:dyDescent="0.25"/>
    <row r="162" s="76" customFormat="1" ht="12.5" x14ac:dyDescent="0.25"/>
    <row r="163" s="76" customFormat="1" ht="12.5" x14ac:dyDescent="0.25"/>
    <row r="164" s="76" customFormat="1" ht="12.5" x14ac:dyDescent="0.25"/>
    <row r="165" s="76" customFormat="1" ht="12.5" x14ac:dyDescent="0.25"/>
    <row r="166" s="76" customFormat="1" ht="12.5" x14ac:dyDescent="0.25"/>
    <row r="167" s="76" customFormat="1" ht="12.5" x14ac:dyDescent="0.25"/>
    <row r="168" s="76" customFormat="1" ht="12.5" x14ac:dyDescent="0.25"/>
    <row r="169" s="76" customFormat="1" ht="12.5" x14ac:dyDescent="0.25"/>
    <row r="170" s="76" customFormat="1" ht="12.5" x14ac:dyDescent="0.25"/>
    <row r="171" s="76" customFormat="1" ht="12.5" x14ac:dyDescent="0.25"/>
    <row r="172" s="76" customFormat="1" ht="12.5" x14ac:dyDescent="0.25"/>
    <row r="173" s="76" customFormat="1" ht="12.5" x14ac:dyDescent="0.25"/>
    <row r="174" s="76" customFormat="1" ht="12.5" x14ac:dyDescent="0.25"/>
    <row r="175" s="76" customFormat="1" ht="12.5" x14ac:dyDescent="0.25"/>
    <row r="176" s="76" customFormat="1" ht="12.5" x14ac:dyDescent="0.25"/>
    <row r="177" s="76" customFormat="1" ht="12.5" x14ac:dyDescent="0.25"/>
    <row r="178" s="76" customFormat="1" ht="12.5" x14ac:dyDescent="0.25"/>
    <row r="179" s="76" customFormat="1" ht="12.5" x14ac:dyDescent="0.25"/>
    <row r="180" s="76" customFormat="1" ht="12.5" x14ac:dyDescent="0.25"/>
    <row r="181" s="76" customFormat="1" ht="12.5" x14ac:dyDescent="0.25"/>
    <row r="182" s="76" customFormat="1" ht="12.5" x14ac:dyDescent="0.25"/>
    <row r="183" s="76" customFormat="1" ht="12.5" x14ac:dyDescent="0.25"/>
    <row r="184" s="76" customFormat="1" ht="12.5" x14ac:dyDescent="0.25"/>
    <row r="185" s="76" customFormat="1" ht="12.5" x14ac:dyDescent="0.25"/>
    <row r="186" s="76" customFormat="1" ht="12.5" x14ac:dyDescent="0.25"/>
    <row r="187" s="76" customFormat="1" ht="12.5" x14ac:dyDescent="0.25"/>
    <row r="188" s="76" customFormat="1" ht="12.5" x14ac:dyDescent="0.25"/>
    <row r="189" s="76" customFormat="1" ht="12.5" x14ac:dyDescent="0.25"/>
    <row r="190" s="76" customFormat="1" ht="12.5" x14ac:dyDescent="0.25"/>
    <row r="191" s="76" customFormat="1" ht="12.5" x14ac:dyDescent="0.25"/>
    <row r="192" s="76" customFormat="1" ht="12.5" x14ac:dyDescent="0.25"/>
    <row r="193" s="76" customFormat="1" ht="12.5" x14ac:dyDescent="0.25"/>
    <row r="194" s="76" customFormat="1" ht="12.5" x14ac:dyDescent="0.25"/>
    <row r="195" s="76" customFormat="1" ht="12.5" x14ac:dyDescent="0.25"/>
    <row r="196" s="76" customFormat="1" ht="12.5" x14ac:dyDescent="0.25"/>
    <row r="197" s="76" customFormat="1" ht="12.5" x14ac:dyDescent="0.25"/>
    <row r="198" s="76" customFormat="1" ht="12.5" x14ac:dyDescent="0.25"/>
    <row r="199" s="76" customFormat="1" ht="12.5" x14ac:dyDescent="0.25"/>
    <row r="200" s="76" customFormat="1" ht="12.5" x14ac:dyDescent="0.25"/>
    <row r="201" s="76" customFormat="1" ht="12.5" x14ac:dyDescent="0.25"/>
    <row r="202" s="76" customFormat="1" ht="12.5" x14ac:dyDescent="0.25"/>
    <row r="203" s="76" customFormat="1" ht="12.5" x14ac:dyDescent="0.25"/>
    <row r="204" s="76" customFormat="1" ht="12.5" x14ac:dyDescent="0.25"/>
    <row r="205" s="76" customFormat="1" ht="12.5" x14ac:dyDescent="0.25"/>
    <row r="206" s="76" customFormat="1" ht="12.5" x14ac:dyDescent="0.25"/>
    <row r="207" s="76" customFormat="1" ht="12.5" x14ac:dyDescent="0.25"/>
    <row r="208" s="76" customFormat="1" ht="12.5" x14ac:dyDescent="0.25"/>
    <row r="209" s="76" customFormat="1" ht="12.5" x14ac:dyDescent="0.25"/>
    <row r="210" s="76" customFormat="1" ht="12.5" x14ac:dyDescent="0.25"/>
    <row r="211" s="76" customFormat="1" ht="12.5" x14ac:dyDescent="0.25"/>
    <row r="212" s="76" customFormat="1" ht="12.5" x14ac:dyDescent="0.25"/>
    <row r="213" s="76" customFormat="1" ht="12.5" x14ac:dyDescent="0.25"/>
    <row r="214" s="76" customFormat="1" ht="12.5" x14ac:dyDescent="0.25"/>
    <row r="215" s="76" customFormat="1" ht="12.5" x14ac:dyDescent="0.25"/>
    <row r="216" s="76" customFormat="1" ht="12.5" x14ac:dyDescent="0.25"/>
    <row r="217" s="76" customFormat="1" ht="12.5" x14ac:dyDescent="0.25"/>
    <row r="218" s="76" customFormat="1" ht="12.5" x14ac:dyDescent="0.25"/>
    <row r="219" s="76" customFormat="1" ht="12.5" x14ac:dyDescent="0.25"/>
    <row r="220" s="76" customFormat="1" ht="12.5" x14ac:dyDescent="0.25"/>
    <row r="221" s="76" customFormat="1" ht="12.5" x14ac:dyDescent="0.25"/>
    <row r="222" s="76" customFormat="1" ht="12.5" x14ac:dyDescent="0.25"/>
    <row r="223" s="76" customFormat="1" ht="12.5" x14ac:dyDescent="0.25"/>
    <row r="224" s="76" customFormat="1" ht="12.5" x14ac:dyDescent="0.25"/>
    <row r="225" s="76" customFormat="1" ht="12.5" x14ac:dyDescent="0.25"/>
    <row r="226" s="76" customFormat="1" ht="12.5" x14ac:dyDescent="0.25"/>
    <row r="227" s="76" customFormat="1" ht="12.5" x14ac:dyDescent="0.25"/>
    <row r="228" s="76" customFormat="1" ht="12.5" x14ac:dyDescent="0.25"/>
    <row r="229" s="76" customFormat="1" ht="12.5" x14ac:dyDescent="0.25"/>
    <row r="230" s="76" customFormat="1" ht="12.5" x14ac:dyDescent="0.25"/>
    <row r="231" s="76" customFormat="1" ht="12.5" x14ac:dyDescent="0.25"/>
    <row r="232" s="76" customFormat="1" ht="12.5" x14ac:dyDescent="0.25"/>
    <row r="233" s="76" customFormat="1" ht="12.5" x14ac:dyDescent="0.25"/>
    <row r="234" s="76" customFormat="1" ht="12.5" x14ac:dyDescent="0.25"/>
    <row r="235" s="76" customFormat="1" ht="12.5" x14ac:dyDescent="0.25"/>
    <row r="236" s="76" customFormat="1" ht="12.5" x14ac:dyDescent="0.25"/>
    <row r="237" s="76" customFormat="1" ht="12.5" x14ac:dyDescent="0.25"/>
    <row r="238" s="76" customFormat="1" ht="12.5" x14ac:dyDescent="0.25"/>
    <row r="239" s="76" customFormat="1" ht="12.5" x14ac:dyDescent="0.25"/>
    <row r="240" s="76" customFormat="1" ht="12.5" x14ac:dyDescent="0.25"/>
    <row r="241" s="76" customFormat="1" ht="12.5" x14ac:dyDescent="0.25"/>
    <row r="242" s="76" customFormat="1" ht="12.5" x14ac:dyDescent="0.25"/>
    <row r="243" s="76" customFormat="1" ht="12.5" x14ac:dyDescent="0.25"/>
    <row r="244" s="76" customFormat="1" ht="12.5" x14ac:dyDescent="0.25"/>
    <row r="245" s="76" customFormat="1" ht="12.5" x14ac:dyDescent="0.25"/>
    <row r="246" s="76" customFormat="1" ht="12.5" x14ac:dyDescent="0.25"/>
    <row r="247" s="76" customFormat="1" ht="12.5" x14ac:dyDescent="0.25"/>
    <row r="248" s="76" customFormat="1" ht="12.5" x14ac:dyDescent="0.25"/>
    <row r="249" s="76" customFormat="1" ht="12.5" x14ac:dyDescent="0.25"/>
    <row r="250" s="76" customFormat="1" ht="12.5" x14ac:dyDescent="0.25"/>
    <row r="251" s="76" customFormat="1" ht="12.5" x14ac:dyDescent="0.25"/>
    <row r="252" s="76" customFormat="1" ht="12.5" x14ac:dyDescent="0.25"/>
    <row r="253" s="76" customFormat="1" ht="12.5" x14ac:dyDescent="0.25"/>
    <row r="254" s="76" customFormat="1" ht="12.5" x14ac:dyDescent="0.25"/>
    <row r="255" s="76" customFormat="1" ht="12.5" x14ac:dyDescent="0.25"/>
    <row r="256" s="76" customFormat="1" ht="12.5" x14ac:dyDescent="0.25"/>
    <row r="257" s="76" customFormat="1" ht="12.5" x14ac:dyDescent="0.25"/>
    <row r="258" s="76" customFormat="1" ht="12.5" x14ac:dyDescent="0.25"/>
    <row r="259" s="76" customFormat="1" ht="12.5" x14ac:dyDescent="0.25"/>
    <row r="260" s="76" customFormat="1" ht="12.5" x14ac:dyDescent="0.25"/>
    <row r="261" s="76" customFormat="1" ht="12.5" x14ac:dyDescent="0.25"/>
    <row r="262" s="76" customFormat="1" ht="12.5" x14ac:dyDescent="0.25"/>
    <row r="263" s="76" customFormat="1" ht="12.5" x14ac:dyDescent="0.25"/>
    <row r="264" s="76" customFormat="1" ht="12.5" x14ac:dyDescent="0.25"/>
    <row r="265" s="76" customFormat="1" ht="12.5" x14ac:dyDescent="0.25"/>
    <row r="266" s="76" customFormat="1" ht="12.5" x14ac:dyDescent="0.25"/>
    <row r="267" s="76" customFormat="1" ht="12.5" x14ac:dyDescent="0.25"/>
    <row r="268" s="76" customFormat="1" ht="12.5" x14ac:dyDescent="0.25"/>
    <row r="269" s="76" customFormat="1" ht="12.5" x14ac:dyDescent="0.25"/>
    <row r="270" s="76" customFormat="1" ht="12.5" x14ac:dyDescent="0.25"/>
    <row r="271" s="76" customFormat="1" ht="12.5" x14ac:dyDescent="0.25"/>
    <row r="272" s="76" customFormat="1" ht="12.5" x14ac:dyDescent="0.25"/>
    <row r="273" s="76" customFormat="1" ht="12.5" x14ac:dyDescent="0.25"/>
    <row r="274" s="76" customFormat="1" ht="12.5" x14ac:dyDescent="0.25"/>
    <row r="275" s="76" customFormat="1" ht="12.5" x14ac:dyDescent="0.25"/>
    <row r="276" s="76" customFormat="1" ht="12.5" x14ac:dyDescent="0.25"/>
    <row r="277" s="76" customFormat="1" ht="12.5" x14ac:dyDescent="0.25"/>
    <row r="278" s="76" customFormat="1" ht="12.5" x14ac:dyDescent="0.25"/>
    <row r="279" s="76" customFormat="1" ht="12.5" x14ac:dyDescent="0.25"/>
    <row r="280" s="76" customFormat="1" ht="12.5" x14ac:dyDescent="0.25"/>
    <row r="281" s="76" customFormat="1" ht="12.5" x14ac:dyDescent="0.25"/>
    <row r="282" s="76" customFormat="1" ht="12.5" x14ac:dyDescent="0.25"/>
    <row r="283" s="76" customFormat="1" ht="12.5" x14ac:dyDescent="0.25"/>
    <row r="284" s="76" customFormat="1" ht="12.5" x14ac:dyDescent="0.25"/>
    <row r="285" s="76" customFormat="1" ht="12.5" x14ac:dyDescent="0.25"/>
    <row r="286" s="76" customFormat="1" ht="12.5" x14ac:dyDescent="0.25"/>
    <row r="287" s="76" customFormat="1" ht="12.5" x14ac:dyDescent="0.25"/>
    <row r="288" s="76" customFormat="1" ht="12.5" x14ac:dyDescent="0.25"/>
    <row r="289" s="76" customFormat="1" ht="12.5" x14ac:dyDescent="0.25"/>
    <row r="290" s="76" customFormat="1" ht="12.5" x14ac:dyDescent="0.25"/>
    <row r="291" s="76" customFormat="1" ht="12.5" x14ac:dyDescent="0.25"/>
    <row r="292" s="76" customFormat="1" ht="12.5" x14ac:dyDescent="0.25"/>
    <row r="293" s="76" customFormat="1" ht="12.5" x14ac:dyDescent="0.25"/>
    <row r="294" s="76" customFormat="1" ht="12.5" x14ac:dyDescent="0.25"/>
    <row r="295" s="76" customFormat="1" ht="12.5" x14ac:dyDescent="0.25"/>
    <row r="296" s="76" customFormat="1" ht="12.5" x14ac:dyDescent="0.25"/>
    <row r="297" s="76" customFormat="1" ht="12.5" x14ac:dyDescent="0.25"/>
    <row r="298" s="76" customFormat="1" ht="12.5" x14ac:dyDescent="0.25"/>
    <row r="299" s="76" customFormat="1" ht="12.5" x14ac:dyDescent="0.25"/>
    <row r="300" s="76" customFormat="1" ht="12.5" x14ac:dyDescent="0.25"/>
    <row r="301" s="76" customFormat="1" ht="12.5" x14ac:dyDescent="0.25"/>
    <row r="302" s="76" customFormat="1" ht="12.5" x14ac:dyDescent="0.25"/>
    <row r="303" s="76" customFormat="1" ht="12.5" x14ac:dyDescent="0.25"/>
    <row r="304" s="76" customFormat="1" ht="12.5" x14ac:dyDescent="0.25"/>
    <row r="305" s="76" customFormat="1" ht="12.5" x14ac:dyDescent="0.25"/>
    <row r="306" s="76" customFormat="1" ht="12.5" x14ac:dyDescent="0.25"/>
    <row r="307" s="76" customFormat="1" ht="12.5" x14ac:dyDescent="0.25"/>
    <row r="308" s="76" customFormat="1" ht="12.5" x14ac:dyDescent="0.25"/>
    <row r="309" s="76" customFormat="1" ht="12.5" x14ac:dyDescent="0.25"/>
    <row r="310" s="76" customFormat="1" ht="12.5" x14ac:dyDescent="0.25"/>
    <row r="311" s="76" customFormat="1" ht="12.5" x14ac:dyDescent="0.25"/>
    <row r="312" s="76" customFormat="1" ht="12.5" x14ac:dyDescent="0.25"/>
  </sheetData>
  <sheetProtection formatColumns="0" formatRows="0"/>
  <pageMargins left="0.7" right="0.7" top="0.75" bottom="0.75" header="0.3" footer="0.3"/>
  <pageSetup paperSize="9" orientation="portrait" horizontalDpi="1200" verticalDpi="1200"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AB2A-DB4F-455C-9C2B-244B03E72FF9}">
  <sheetPr codeName="Sheet29"/>
  <dimension ref="A1:Z35"/>
  <sheetViews>
    <sheetView zoomScaleNormal="100" workbookViewId="0"/>
  </sheetViews>
  <sheetFormatPr defaultColWidth="8.81640625" defaultRowHeight="14" x14ac:dyDescent="0.3"/>
  <cols>
    <col min="1" max="1" width="20.7265625" style="380" customWidth="1"/>
    <col min="2" max="2" width="24.7265625" style="380" customWidth="1"/>
    <col min="3" max="4" width="43.1796875" style="380" customWidth="1"/>
    <col min="5" max="16" width="11.54296875" style="1" customWidth="1"/>
    <col min="17" max="17" width="115.1796875" style="1" customWidth="1"/>
    <col min="18" max="16384" width="8.81640625" style="380"/>
  </cols>
  <sheetData>
    <row r="1" spans="1:26" s="22" customFormat="1" ht="25" x14ac:dyDescent="0.35">
      <c r="A1" s="379" t="s">
        <v>1789</v>
      </c>
      <c r="B1" s="33"/>
      <c r="C1" s="33"/>
      <c r="D1" s="33"/>
      <c r="E1" s="381"/>
      <c r="F1" s="381"/>
      <c r="G1" s="381"/>
      <c r="H1" s="381"/>
      <c r="I1" s="381"/>
      <c r="J1" s="381"/>
      <c r="K1" s="381"/>
      <c r="L1" s="381"/>
      <c r="M1" s="381"/>
      <c r="N1" s="381"/>
      <c r="O1" s="381"/>
      <c r="P1" s="381"/>
      <c r="Q1" s="22" t="s">
        <v>631</v>
      </c>
    </row>
    <row r="2" spans="1:26" s="22" customFormat="1" ht="13" x14ac:dyDescent="0.3">
      <c r="A2" s="29"/>
      <c r="B2" s="33"/>
      <c r="C2" s="33"/>
      <c r="D2" s="33"/>
      <c r="E2" s="381"/>
      <c r="F2" s="381"/>
      <c r="G2" s="381"/>
      <c r="H2" s="381"/>
      <c r="I2" s="381"/>
      <c r="J2" s="381"/>
      <c r="K2" s="381"/>
      <c r="L2" s="381"/>
      <c r="M2" s="381"/>
      <c r="N2" s="381"/>
      <c r="O2" s="381"/>
      <c r="P2" s="381"/>
    </row>
    <row r="3" spans="1:26" s="22" customFormat="1" ht="13" x14ac:dyDescent="0.25">
      <c r="A3" s="22" t="s">
        <v>1795</v>
      </c>
      <c r="B3" s="33"/>
      <c r="C3" s="33"/>
      <c r="D3" s="33"/>
      <c r="E3" s="381"/>
      <c r="F3" s="381"/>
      <c r="G3" s="381"/>
      <c r="H3" s="381"/>
      <c r="I3" s="381"/>
      <c r="J3" s="381"/>
      <c r="K3" s="381"/>
      <c r="L3" s="381"/>
      <c r="M3" s="381"/>
      <c r="N3" s="381"/>
      <c r="O3" s="381"/>
      <c r="P3" s="381"/>
      <c r="Q3" s="27"/>
    </row>
    <row r="4" spans="1:26" s="22" customFormat="1" ht="13" x14ac:dyDescent="0.25">
      <c r="A4" s="33"/>
      <c r="B4" s="33"/>
      <c r="C4" s="33"/>
      <c r="D4" s="33"/>
      <c r="E4" s="381"/>
      <c r="F4" s="381"/>
      <c r="G4" s="381"/>
      <c r="H4" s="381"/>
      <c r="I4" s="381"/>
      <c r="J4" s="381"/>
      <c r="K4" s="381"/>
      <c r="L4" s="381"/>
      <c r="M4" s="381"/>
      <c r="N4" s="381"/>
      <c r="O4" s="381"/>
      <c r="P4" s="381"/>
      <c r="Q4" s="27"/>
    </row>
    <row r="5" spans="1:26" s="22" customFormat="1" ht="13" x14ac:dyDescent="0.25">
      <c r="A5" s="33"/>
      <c r="B5" s="33"/>
      <c r="C5" s="33"/>
      <c r="D5" s="33"/>
      <c r="E5" s="33"/>
      <c r="F5" s="397"/>
      <c r="G5" s="397"/>
      <c r="H5" s="397"/>
      <c r="I5" s="397"/>
      <c r="J5" s="397"/>
      <c r="K5" s="397"/>
      <c r="L5" s="397"/>
      <c r="M5" s="397"/>
      <c r="N5" s="397"/>
      <c r="O5" s="397"/>
      <c r="P5" s="397"/>
      <c r="Q5" s="27"/>
    </row>
    <row r="6" spans="1:26" s="22" customFormat="1" ht="20" customHeight="1" x14ac:dyDescent="0.35">
      <c r="A6" s="33"/>
      <c r="B6" s="33"/>
      <c r="C6" s="33"/>
      <c r="D6" s="33"/>
      <c r="E6" s="398" t="s">
        <v>793</v>
      </c>
      <c r="F6" s="398"/>
      <c r="G6" s="398"/>
      <c r="H6" s="398"/>
      <c r="I6" s="398"/>
      <c r="J6" s="398"/>
      <c r="K6" s="398" t="s">
        <v>794</v>
      </c>
      <c r="L6" s="398"/>
      <c r="M6" s="398"/>
      <c r="N6" s="398"/>
      <c r="O6" s="398"/>
      <c r="P6" s="398"/>
      <c r="Q6" s="381"/>
    </row>
    <row r="7" spans="1:26" s="395" customFormat="1" ht="26" x14ac:dyDescent="0.35">
      <c r="A7" s="74" t="s">
        <v>2</v>
      </c>
      <c r="B7" s="74" t="s">
        <v>729</v>
      </c>
      <c r="C7" s="74" t="s">
        <v>795</v>
      </c>
      <c r="D7" s="74" t="s">
        <v>796</v>
      </c>
      <c r="E7" s="74" t="s">
        <v>52</v>
      </c>
      <c r="F7" s="74" t="s">
        <v>503</v>
      </c>
      <c r="G7" s="74" t="s">
        <v>58</v>
      </c>
      <c r="H7" s="74" t="s">
        <v>797</v>
      </c>
      <c r="I7" s="74" t="s">
        <v>798</v>
      </c>
      <c r="J7" s="74" t="s">
        <v>799</v>
      </c>
      <c r="K7" s="74" t="s">
        <v>52</v>
      </c>
      <c r="L7" s="74" t="s">
        <v>503</v>
      </c>
      <c r="M7" s="74" t="s">
        <v>58</v>
      </c>
      <c r="N7" s="74" t="s">
        <v>797</v>
      </c>
      <c r="O7" s="74" t="s">
        <v>798</v>
      </c>
      <c r="P7" s="74" t="s">
        <v>799</v>
      </c>
      <c r="Q7" s="74" t="s">
        <v>800</v>
      </c>
      <c r="R7" s="22"/>
      <c r="S7" s="22"/>
      <c r="T7" s="22"/>
      <c r="U7" s="22"/>
      <c r="V7" s="22"/>
      <c r="W7" s="22"/>
      <c r="X7" s="22"/>
      <c r="Y7" s="22"/>
      <c r="Z7" s="22"/>
    </row>
    <row r="8" spans="1:26" s="22" customFormat="1" ht="150" x14ac:dyDescent="0.35">
      <c r="A8" s="25" t="s">
        <v>732</v>
      </c>
      <c r="B8" s="21" t="s">
        <v>679</v>
      </c>
      <c r="C8" s="77" t="s">
        <v>801</v>
      </c>
      <c r="D8" s="77" t="s">
        <v>801</v>
      </c>
      <c r="E8" s="396">
        <v>0</v>
      </c>
      <c r="F8" s="396">
        <v>0.9</v>
      </c>
      <c r="G8" s="396">
        <v>0.75</v>
      </c>
      <c r="H8" s="396"/>
      <c r="I8" s="396"/>
      <c r="J8" s="396"/>
      <c r="K8" s="396">
        <v>0</v>
      </c>
      <c r="L8" s="396">
        <v>0.9</v>
      </c>
      <c r="M8" s="396">
        <v>0.75</v>
      </c>
      <c r="N8" s="396"/>
      <c r="O8" s="396"/>
      <c r="P8" s="396"/>
      <c r="Q8" s="77" t="s">
        <v>802</v>
      </c>
    </row>
    <row r="9" spans="1:26" s="22" customFormat="1" ht="112.5" x14ac:dyDescent="0.35">
      <c r="A9" s="25" t="s">
        <v>732</v>
      </c>
      <c r="B9" s="21" t="s">
        <v>680</v>
      </c>
      <c r="C9" s="77" t="s">
        <v>803</v>
      </c>
      <c r="D9" s="77" t="s">
        <v>803</v>
      </c>
      <c r="E9" s="396">
        <v>0.9</v>
      </c>
      <c r="F9" s="396">
        <v>0</v>
      </c>
      <c r="G9" s="25" t="s">
        <v>804</v>
      </c>
      <c r="H9" s="396"/>
      <c r="I9" s="396"/>
      <c r="J9" s="396"/>
      <c r="K9" s="396">
        <v>0.9</v>
      </c>
      <c r="L9" s="396">
        <v>0</v>
      </c>
      <c r="M9" s="25" t="s">
        <v>804</v>
      </c>
      <c r="N9" s="396"/>
      <c r="O9" s="396"/>
      <c r="P9" s="396"/>
      <c r="Q9" s="77" t="s">
        <v>805</v>
      </c>
    </row>
    <row r="10" spans="1:26" s="22" customFormat="1" ht="112.5" x14ac:dyDescent="0.35">
      <c r="A10" s="25" t="s">
        <v>732</v>
      </c>
      <c r="B10" s="21" t="s">
        <v>681</v>
      </c>
      <c r="C10" s="77" t="s">
        <v>806</v>
      </c>
      <c r="D10" s="77" t="s">
        <v>806</v>
      </c>
      <c r="E10" s="396">
        <v>0.9</v>
      </c>
      <c r="F10" s="396">
        <v>0</v>
      </c>
      <c r="G10" s="396">
        <v>0</v>
      </c>
      <c r="H10" s="396"/>
      <c r="I10" s="396"/>
      <c r="J10" s="396"/>
      <c r="K10" s="396">
        <v>0.9</v>
      </c>
      <c r="L10" s="396">
        <v>0</v>
      </c>
      <c r="M10" s="396">
        <v>0</v>
      </c>
      <c r="N10" s="396"/>
      <c r="O10" s="396"/>
      <c r="P10" s="396"/>
      <c r="Q10" s="77" t="s">
        <v>807</v>
      </c>
    </row>
    <row r="11" spans="1:26" s="22" customFormat="1" ht="100" x14ac:dyDescent="0.35">
      <c r="A11" s="25" t="s">
        <v>738</v>
      </c>
      <c r="B11" s="21" t="s">
        <v>672</v>
      </c>
      <c r="C11" s="77" t="s">
        <v>808</v>
      </c>
      <c r="D11" s="77" t="s">
        <v>808</v>
      </c>
      <c r="E11" s="396"/>
      <c r="F11" s="396"/>
      <c r="G11" s="396"/>
      <c r="H11" s="396">
        <v>0.03</v>
      </c>
      <c r="I11" s="396">
        <v>-0.05</v>
      </c>
      <c r="J11" s="396"/>
      <c r="K11" s="396"/>
      <c r="L11" s="396"/>
      <c r="M11" s="396"/>
      <c r="N11" s="396">
        <v>0.1</v>
      </c>
      <c r="O11" s="396">
        <v>-0.03</v>
      </c>
      <c r="P11" s="396"/>
      <c r="Q11" s="77" t="s">
        <v>809</v>
      </c>
      <c r="R11" s="383"/>
      <c r="S11" s="383"/>
      <c r="T11" s="383"/>
      <c r="U11" s="383"/>
      <c r="V11" s="383"/>
      <c r="W11" s="383"/>
      <c r="X11" s="383"/>
      <c r="Y11" s="383"/>
      <c r="Z11" s="383"/>
    </row>
    <row r="12" spans="1:26" s="22" customFormat="1" ht="125" x14ac:dyDescent="0.35">
      <c r="A12" s="25" t="s">
        <v>738</v>
      </c>
      <c r="B12" s="21" t="s">
        <v>674</v>
      </c>
      <c r="C12" s="77" t="s">
        <v>810</v>
      </c>
      <c r="D12" s="77" t="s">
        <v>811</v>
      </c>
      <c r="E12" s="396"/>
      <c r="F12" s="396"/>
      <c r="G12" s="396"/>
      <c r="H12" s="396">
        <v>0.1</v>
      </c>
      <c r="I12" s="396"/>
      <c r="J12" s="396"/>
      <c r="K12" s="396"/>
      <c r="L12" s="396"/>
      <c r="M12" s="396"/>
      <c r="N12" s="396">
        <v>0.15</v>
      </c>
      <c r="O12" s="396"/>
      <c r="P12" s="396"/>
      <c r="Q12" s="77" t="s">
        <v>812</v>
      </c>
      <c r="R12" s="383"/>
      <c r="S12" s="383"/>
      <c r="T12" s="383"/>
      <c r="U12" s="383"/>
      <c r="V12" s="383"/>
      <c r="W12" s="383"/>
      <c r="X12" s="383"/>
      <c r="Y12" s="383"/>
      <c r="Z12" s="383"/>
    </row>
    <row r="13" spans="1:26" s="22" customFormat="1" ht="112.5" x14ac:dyDescent="0.35">
      <c r="A13" s="25" t="s">
        <v>738</v>
      </c>
      <c r="B13" s="21" t="s">
        <v>675</v>
      </c>
      <c r="C13" s="77" t="s">
        <v>813</v>
      </c>
      <c r="D13" s="77" t="s">
        <v>811</v>
      </c>
      <c r="E13" s="396"/>
      <c r="F13" s="396"/>
      <c r="G13" s="396"/>
      <c r="H13" s="396">
        <v>0.04</v>
      </c>
      <c r="I13" s="396"/>
      <c r="J13" s="396"/>
      <c r="K13" s="396"/>
      <c r="L13" s="396"/>
      <c r="M13" s="396"/>
      <c r="N13" s="396">
        <v>0.13</v>
      </c>
      <c r="O13" s="396"/>
      <c r="P13" s="396"/>
      <c r="Q13" s="77" t="s">
        <v>814</v>
      </c>
      <c r="R13" s="383"/>
      <c r="S13" s="383"/>
      <c r="T13" s="383"/>
      <c r="U13" s="383"/>
      <c r="V13" s="383"/>
      <c r="W13" s="383"/>
      <c r="X13" s="383"/>
      <c r="Y13" s="383"/>
      <c r="Z13" s="383"/>
    </row>
    <row r="14" spans="1:26" s="22" customFormat="1" ht="87.5" x14ac:dyDescent="0.35">
      <c r="A14" s="25" t="s">
        <v>738</v>
      </c>
      <c r="B14" s="21" t="s">
        <v>676</v>
      </c>
      <c r="C14" s="77" t="s">
        <v>815</v>
      </c>
      <c r="D14" s="77" t="s">
        <v>816</v>
      </c>
      <c r="E14" s="396"/>
      <c r="F14" s="396"/>
      <c r="G14" s="396"/>
      <c r="H14" s="396"/>
      <c r="I14" s="396">
        <v>0.04</v>
      </c>
      <c r="J14" s="396"/>
      <c r="K14" s="396"/>
      <c r="L14" s="396"/>
      <c r="M14" s="396"/>
      <c r="N14" s="396"/>
      <c r="O14" s="396">
        <v>7.0000000000000007E-2</v>
      </c>
      <c r="P14" s="396"/>
      <c r="Q14" s="77" t="s">
        <v>817</v>
      </c>
      <c r="R14" s="383"/>
      <c r="S14" s="383"/>
      <c r="T14" s="383"/>
      <c r="U14" s="383"/>
      <c r="V14" s="383"/>
      <c r="W14" s="383"/>
      <c r="X14" s="383"/>
      <c r="Y14" s="383"/>
      <c r="Z14" s="383"/>
    </row>
    <row r="15" spans="1:26" s="22" customFormat="1" ht="150" x14ac:dyDescent="0.35">
      <c r="A15" s="25" t="s">
        <v>738</v>
      </c>
      <c r="B15" s="21" t="s">
        <v>677</v>
      </c>
      <c r="C15" s="77" t="s">
        <v>815</v>
      </c>
      <c r="D15" s="77" t="s">
        <v>818</v>
      </c>
      <c r="E15" s="396"/>
      <c r="F15" s="396"/>
      <c r="G15" s="396"/>
      <c r="H15" s="396"/>
      <c r="I15" s="396">
        <v>0.03</v>
      </c>
      <c r="J15" s="396"/>
      <c r="K15" s="396"/>
      <c r="L15" s="396"/>
      <c r="M15" s="396"/>
      <c r="N15" s="396"/>
      <c r="O15" s="396">
        <v>0.08</v>
      </c>
      <c r="P15" s="396"/>
      <c r="Q15" s="77" t="s">
        <v>819</v>
      </c>
      <c r="R15" s="383"/>
      <c r="S15" s="383"/>
      <c r="T15" s="383"/>
      <c r="U15" s="383"/>
      <c r="V15" s="383"/>
      <c r="W15" s="383"/>
      <c r="X15" s="383"/>
      <c r="Y15" s="383"/>
      <c r="Z15" s="383"/>
    </row>
    <row r="16" spans="1:26" s="22" customFormat="1" ht="75" x14ac:dyDescent="0.35">
      <c r="A16" s="25" t="s">
        <v>738</v>
      </c>
      <c r="B16" s="21" t="s">
        <v>678</v>
      </c>
      <c r="C16" s="77" t="s">
        <v>815</v>
      </c>
      <c r="D16" s="77" t="s">
        <v>820</v>
      </c>
      <c r="E16" s="396"/>
      <c r="F16" s="396"/>
      <c r="G16" s="396"/>
      <c r="H16" s="396"/>
      <c r="I16" s="396"/>
      <c r="J16" s="396">
        <v>1</v>
      </c>
      <c r="K16" s="396"/>
      <c r="L16" s="396"/>
      <c r="M16" s="396"/>
      <c r="N16" s="396"/>
      <c r="O16" s="396"/>
      <c r="P16" s="396">
        <v>1</v>
      </c>
      <c r="Q16" s="77" t="s">
        <v>821</v>
      </c>
      <c r="R16" s="383"/>
      <c r="S16" s="383"/>
      <c r="T16" s="383"/>
      <c r="U16" s="383"/>
      <c r="V16" s="383"/>
      <c r="W16" s="383"/>
      <c r="X16" s="383"/>
      <c r="Y16" s="383"/>
      <c r="Z16" s="383"/>
    </row>
    <row r="17" spans="1:26" s="22" customFormat="1" ht="50" x14ac:dyDescent="0.35">
      <c r="A17" s="25" t="s">
        <v>738</v>
      </c>
      <c r="B17" s="21" t="s">
        <v>682</v>
      </c>
      <c r="C17" s="77" t="s">
        <v>815</v>
      </c>
      <c r="D17" s="77" t="s">
        <v>822</v>
      </c>
      <c r="E17" s="396"/>
      <c r="F17" s="396"/>
      <c r="G17" s="396"/>
      <c r="H17" s="396"/>
      <c r="I17" s="396">
        <v>0.1</v>
      </c>
      <c r="J17" s="396"/>
      <c r="K17" s="396"/>
      <c r="L17" s="396"/>
      <c r="M17" s="396"/>
      <c r="N17" s="396"/>
      <c r="O17" s="396">
        <v>0.2</v>
      </c>
      <c r="P17" s="396"/>
      <c r="Q17" s="77" t="s">
        <v>823</v>
      </c>
      <c r="R17" s="383"/>
      <c r="S17" s="383"/>
      <c r="T17" s="383"/>
      <c r="U17" s="383"/>
      <c r="V17" s="383"/>
      <c r="W17" s="383"/>
      <c r="X17" s="383"/>
      <c r="Y17" s="383"/>
      <c r="Z17" s="383"/>
    </row>
    <row r="18" spans="1:26" s="22" customFormat="1" ht="50" x14ac:dyDescent="0.35">
      <c r="A18" s="25" t="s">
        <v>738</v>
      </c>
      <c r="B18" s="21" t="s">
        <v>683</v>
      </c>
      <c r="C18" s="77" t="s">
        <v>824</v>
      </c>
      <c r="D18" s="77" t="s">
        <v>811</v>
      </c>
      <c r="E18" s="396"/>
      <c r="F18" s="396"/>
      <c r="G18" s="396"/>
      <c r="H18" s="396">
        <v>0.03</v>
      </c>
      <c r="I18" s="396"/>
      <c r="J18" s="396"/>
      <c r="K18" s="396"/>
      <c r="L18" s="396"/>
      <c r="M18" s="396"/>
      <c r="N18" s="396">
        <v>0.05</v>
      </c>
      <c r="O18" s="396"/>
      <c r="P18" s="396"/>
      <c r="Q18" s="77" t="s">
        <v>825</v>
      </c>
      <c r="R18" s="383"/>
      <c r="S18" s="383"/>
      <c r="T18" s="383"/>
      <c r="U18" s="383"/>
      <c r="V18" s="383"/>
      <c r="W18" s="383"/>
      <c r="X18" s="383"/>
      <c r="Y18" s="383"/>
      <c r="Z18" s="383"/>
    </row>
    <row r="19" spans="1:26" s="22" customFormat="1" ht="37.5" x14ac:dyDescent="0.35">
      <c r="A19" s="25" t="s">
        <v>738</v>
      </c>
      <c r="B19" s="21" t="s">
        <v>684</v>
      </c>
      <c r="C19" s="77" t="s">
        <v>826</v>
      </c>
      <c r="D19" s="77" t="s">
        <v>811</v>
      </c>
      <c r="E19" s="396"/>
      <c r="F19" s="396"/>
      <c r="G19" s="396"/>
      <c r="H19" s="396">
        <v>0.03</v>
      </c>
      <c r="I19" s="396"/>
      <c r="J19" s="396"/>
      <c r="K19" s="396"/>
      <c r="L19" s="396"/>
      <c r="M19" s="396"/>
      <c r="N19" s="396">
        <v>0.08</v>
      </c>
      <c r="O19" s="396"/>
      <c r="P19" s="396"/>
      <c r="Q19" s="77" t="s">
        <v>827</v>
      </c>
      <c r="R19" s="383"/>
      <c r="S19" s="383"/>
      <c r="T19" s="383"/>
      <c r="U19" s="383"/>
      <c r="V19" s="383"/>
      <c r="W19" s="383"/>
      <c r="X19" s="383"/>
      <c r="Y19" s="383"/>
      <c r="Z19" s="383"/>
    </row>
    <row r="20" spans="1:26" s="22" customFormat="1" ht="50" x14ac:dyDescent="0.35">
      <c r="A20" s="25" t="s">
        <v>738</v>
      </c>
      <c r="B20" s="21" t="s">
        <v>685</v>
      </c>
      <c r="C20" s="77" t="s">
        <v>828</v>
      </c>
      <c r="D20" s="77" t="s">
        <v>811</v>
      </c>
      <c r="E20" s="396"/>
      <c r="F20" s="396"/>
      <c r="G20" s="396"/>
      <c r="H20" s="396">
        <v>0.03</v>
      </c>
      <c r="I20" s="396"/>
      <c r="J20" s="396"/>
      <c r="K20" s="396"/>
      <c r="L20" s="396"/>
      <c r="M20" s="396"/>
      <c r="N20" s="396">
        <v>0.05</v>
      </c>
      <c r="O20" s="396"/>
      <c r="P20" s="396"/>
      <c r="Q20" s="77" t="s">
        <v>829</v>
      </c>
      <c r="R20" s="383"/>
      <c r="S20" s="383"/>
      <c r="T20" s="383"/>
      <c r="U20" s="383"/>
      <c r="V20" s="383"/>
      <c r="W20" s="383"/>
      <c r="X20" s="383"/>
      <c r="Y20" s="383"/>
      <c r="Z20" s="383"/>
    </row>
    <row r="21" spans="1:26" s="22" customFormat="1" ht="37.5" x14ac:dyDescent="0.35">
      <c r="A21" s="25" t="s">
        <v>738</v>
      </c>
      <c r="B21" s="21" t="s">
        <v>686</v>
      </c>
      <c r="C21" s="77" t="s">
        <v>830</v>
      </c>
      <c r="D21" s="77" t="s">
        <v>811</v>
      </c>
      <c r="E21" s="396"/>
      <c r="F21" s="396"/>
      <c r="G21" s="396"/>
      <c r="H21" s="396">
        <v>0.03</v>
      </c>
      <c r="I21" s="396"/>
      <c r="J21" s="396"/>
      <c r="K21" s="396"/>
      <c r="L21" s="396"/>
      <c r="M21" s="396"/>
      <c r="N21" s="396">
        <v>0.08</v>
      </c>
      <c r="O21" s="396"/>
      <c r="P21" s="396"/>
      <c r="Q21" s="77" t="s">
        <v>831</v>
      </c>
      <c r="R21" s="383"/>
      <c r="S21" s="383"/>
      <c r="T21" s="383"/>
      <c r="U21" s="383"/>
      <c r="V21" s="383"/>
      <c r="W21" s="383"/>
      <c r="X21" s="383"/>
      <c r="Y21" s="383"/>
      <c r="Z21" s="383"/>
    </row>
    <row r="22" spans="1:26" s="22" customFormat="1" ht="37.5" x14ac:dyDescent="0.35">
      <c r="A22" s="25" t="s">
        <v>738</v>
      </c>
      <c r="B22" s="21" t="s">
        <v>687</v>
      </c>
      <c r="C22" s="77" t="s">
        <v>832</v>
      </c>
      <c r="D22" s="77" t="s">
        <v>811</v>
      </c>
      <c r="E22" s="396"/>
      <c r="F22" s="396"/>
      <c r="G22" s="396"/>
      <c r="H22" s="396">
        <v>0.02</v>
      </c>
      <c r="I22" s="396"/>
      <c r="J22" s="396"/>
      <c r="K22" s="396"/>
      <c r="L22" s="396"/>
      <c r="M22" s="396"/>
      <c r="N22" s="396">
        <v>0.05</v>
      </c>
      <c r="O22" s="396"/>
      <c r="P22" s="396"/>
      <c r="Q22" s="77" t="s">
        <v>833</v>
      </c>
      <c r="R22" s="383"/>
      <c r="S22" s="383"/>
      <c r="T22" s="383"/>
      <c r="U22" s="383"/>
      <c r="V22" s="383"/>
      <c r="W22" s="383"/>
      <c r="X22" s="383"/>
      <c r="Y22" s="383"/>
      <c r="Z22" s="383"/>
    </row>
    <row r="23" spans="1:26" s="24" customFormat="1" ht="37.5" x14ac:dyDescent="0.35">
      <c r="A23" s="25" t="s">
        <v>738</v>
      </c>
      <c r="B23" s="21" t="s">
        <v>688</v>
      </c>
      <c r="C23" s="77" t="s">
        <v>834</v>
      </c>
      <c r="D23" s="77" t="s">
        <v>811</v>
      </c>
      <c r="E23" s="396"/>
      <c r="F23" s="396"/>
      <c r="G23" s="396"/>
      <c r="H23" s="396">
        <v>0.01</v>
      </c>
      <c r="I23" s="396"/>
      <c r="J23" s="396"/>
      <c r="K23" s="396"/>
      <c r="L23" s="396"/>
      <c r="M23" s="396"/>
      <c r="N23" s="396">
        <v>0.05</v>
      </c>
      <c r="O23" s="396"/>
      <c r="P23" s="396"/>
      <c r="Q23" s="77" t="s">
        <v>835</v>
      </c>
      <c r="R23" s="383"/>
      <c r="S23" s="383"/>
      <c r="T23" s="383"/>
      <c r="U23" s="383"/>
      <c r="V23" s="383"/>
      <c r="W23" s="383"/>
      <c r="X23" s="383"/>
      <c r="Y23" s="383"/>
      <c r="Z23" s="383"/>
    </row>
    <row r="24" spans="1:26" s="24" customFormat="1" ht="37.5" x14ac:dyDescent="0.35">
      <c r="A24" s="25" t="s">
        <v>738</v>
      </c>
      <c r="B24" s="21" t="s">
        <v>689</v>
      </c>
      <c r="C24" s="77" t="s">
        <v>836</v>
      </c>
      <c r="D24" s="77" t="s">
        <v>811</v>
      </c>
      <c r="E24" s="396"/>
      <c r="F24" s="396"/>
      <c r="G24" s="396"/>
      <c r="H24" s="396">
        <v>0.05</v>
      </c>
      <c r="I24" s="396"/>
      <c r="J24" s="396"/>
      <c r="K24" s="396"/>
      <c r="L24" s="396"/>
      <c r="M24" s="396"/>
      <c r="N24" s="396">
        <v>0.1</v>
      </c>
      <c r="O24" s="396"/>
      <c r="P24" s="396"/>
      <c r="Q24" s="77" t="s">
        <v>837</v>
      </c>
      <c r="R24" s="383"/>
      <c r="S24" s="383"/>
      <c r="T24" s="383"/>
      <c r="U24" s="383"/>
      <c r="V24" s="383"/>
      <c r="W24" s="383"/>
      <c r="X24" s="383"/>
      <c r="Y24" s="383"/>
      <c r="Z24" s="383"/>
    </row>
    <row r="25" spans="1:26" s="24" customFormat="1" ht="26" x14ac:dyDescent="0.35">
      <c r="A25" s="25" t="s">
        <v>738</v>
      </c>
      <c r="B25" s="21" t="s">
        <v>690</v>
      </c>
      <c r="C25" s="77" t="s">
        <v>815</v>
      </c>
      <c r="D25" s="77" t="s">
        <v>838</v>
      </c>
      <c r="E25" s="396"/>
      <c r="F25" s="396"/>
      <c r="G25" s="396"/>
      <c r="H25" s="396"/>
      <c r="I25" s="396">
        <v>0.02</v>
      </c>
      <c r="J25" s="396"/>
      <c r="K25" s="396"/>
      <c r="L25" s="396"/>
      <c r="M25" s="396"/>
      <c r="N25" s="396"/>
      <c r="O25" s="396">
        <v>0.04</v>
      </c>
      <c r="P25" s="396"/>
      <c r="Q25" s="77" t="s">
        <v>839</v>
      </c>
      <c r="R25" s="383"/>
      <c r="S25" s="383"/>
      <c r="T25" s="383"/>
      <c r="U25" s="383"/>
      <c r="V25" s="383"/>
      <c r="W25" s="383"/>
      <c r="X25" s="383"/>
      <c r="Y25" s="383"/>
      <c r="Z25" s="383"/>
    </row>
    <row r="26" spans="1:26" s="22" customFormat="1" ht="125" x14ac:dyDescent="0.35">
      <c r="A26" s="25" t="s">
        <v>738</v>
      </c>
      <c r="B26" s="21" t="s">
        <v>691</v>
      </c>
      <c r="C26" s="77" t="s">
        <v>840</v>
      </c>
      <c r="D26" s="77" t="s">
        <v>841</v>
      </c>
      <c r="E26" s="396"/>
      <c r="F26" s="396"/>
      <c r="G26" s="396"/>
      <c r="H26" s="396"/>
      <c r="I26" s="396">
        <v>0.02</v>
      </c>
      <c r="J26" s="396"/>
      <c r="K26" s="396"/>
      <c r="L26" s="396"/>
      <c r="M26" s="396"/>
      <c r="N26" s="396"/>
      <c r="O26" s="396">
        <v>0.02</v>
      </c>
      <c r="P26" s="396"/>
      <c r="Q26" s="77" t="s">
        <v>842</v>
      </c>
      <c r="R26" s="383"/>
      <c r="S26" s="383"/>
      <c r="T26" s="383"/>
      <c r="U26" s="383"/>
      <c r="V26" s="383"/>
      <c r="W26" s="383"/>
      <c r="X26" s="383"/>
      <c r="Y26" s="383"/>
      <c r="Z26" s="383"/>
    </row>
    <row r="27" spans="1:26" s="24" customFormat="1" ht="25" x14ac:dyDescent="0.35">
      <c r="A27" s="25" t="s">
        <v>738</v>
      </c>
      <c r="B27" s="21" t="s">
        <v>692</v>
      </c>
      <c r="C27" s="77" t="s">
        <v>840</v>
      </c>
      <c r="D27" s="77" t="s">
        <v>843</v>
      </c>
      <c r="E27" s="396"/>
      <c r="F27" s="396"/>
      <c r="G27" s="396"/>
      <c r="H27" s="396"/>
      <c r="I27" s="396">
        <v>0.15</v>
      </c>
      <c r="J27" s="396"/>
      <c r="K27" s="396"/>
      <c r="L27" s="396"/>
      <c r="M27" s="396"/>
      <c r="N27" s="396"/>
      <c r="O27" s="396">
        <v>0.2</v>
      </c>
      <c r="P27" s="396"/>
      <c r="Q27" s="77" t="s">
        <v>844</v>
      </c>
      <c r="R27" s="383"/>
      <c r="S27" s="383"/>
      <c r="T27" s="383"/>
      <c r="U27" s="383"/>
      <c r="V27" s="383"/>
      <c r="W27" s="383"/>
      <c r="X27" s="383"/>
      <c r="Y27" s="383"/>
      <c r="Z27" s="383"/>
    </row>
    <row r="28" spans="1:26" s="22" customFormat="1" ht="62.5" x14ac:dyDescent="0.35">
      <c r="A28" s="25" t="s">
        <v>738</v>
      </c>
      <c r="B28" s="21" t="s">
        <v>693</v>
      </c>
      <c r="C28" s="77" t="s">
        <v>840</v>
      </c>
      <c r="D28" s="77" t="s">
        <v>845</v>
      </c>
      <c r="E28" s="396"/>
      <c r="F28" s="396"/>
      <c r="G28" s="396"/>
      <c r="H28" s="396"/>
      <c r="I28" s="396">
        <v>0.01</v>
      </c>
      <c r="J28" s="396"/>
      <c r="K28" s="396"/>
      <c r="L28" s="396"/>
      <c r="M28" s="396"/>
      <c r="N28" s="396"/>
      <c r="O28" s="396">
        <v>0.04</v>
      </c>
      <c r="P28" s="396"/>
      <c r="Q28" s="77" t="s">
        <v>846</v>
      </c>
      <c r="R28" s="383"/>
      <c r="S28" s="383"/>
      <c r="T28" s="383"/>
      <c r="U28" s="383"/>
      <c r="V28" s="383"/>
      <c r="W28" s="383"/>
      <c r="X28" s="383"/>
      <c r="Y28" s="383"/>
      <c r="Z28" s="383"/>
    </row>
    <row r="29" spans="1:26" s="24" customFormat="1" ht="37.5" x14ac:dyDescent="0.35">
      <c r="A29" s="25" t="s">
        <v>738</v>
      </c>
      <c r="B29" s="21" t="s">
        <v>694</v>
      </c>
      <c r="C29" s="77" t="s">
        <v>847</v>
      </c>
      <c r="D29" s="77" t="s">
        <v>811</v>
      </c>
      <c r="E29" s="396"/>
      <c r="F29" s="396"/>
      <c r="G29" s="396"/>
      <c r="H29" s="396">
        <v>0.02</v>
      </c>
      <c r="I29" s="396"/>
      <c r="J29" s="396"/>
      <c r="K29" s="396"/>
      <c r="L29" s="396"/>
      <c r="M29" s="396"/>
      <c r="N29" s="396">
        <v>0.1</v>
      </c>
      <c r="O29" s="396"/>
      <c r="P29" s="396"/>
      <c r="Q29" s="77" t="s">
        <v>848</v>
      </c>
      <c r="R29" s="383"/>
      <c r="S29" s="383"/>
      <c r="T29" s="383"/>
      <c r="U29" s="383"/>
      <c r="V29" s="383"/>
      <c r="W29" s="383"/>
      <c r="X29" s="383"/>
      <c r="Y29" s="383"/>
      <c r="Z29" s="383"/>
    </row>
    <row r="30" spans="1:26" s="24" customFormat="1" ht="75" x14ac:dyDescent="0.35">
      <c r="A30" s="25" t="s">
        <v>738</v>
      </c>
      <c r="B30" s="21" t="s">
        <v>695</v>
      </c>
      <c r="C30" s="77" t="s">
        <v>840</v>
      </c>
      <c r="D30" s="77" t="s">
        <v>849</v>
      </c>
      <c r="E30" s="396"/>
      <c r="F30" s="396"/>
      <c r="G30" s="396"/>
      <c r="H30" s="396"/>
      <c r="I30" s="396">
        <v>0.15</v>
      </c>
      <c r="J30" s="396"/>
      <c r="K30" s="396"/>
      <c r="L30" s="396"/>
      <c r="M30" s="396"/>
      <c r="N30" s="396"/>
      <c r="O30" s="396">
        <v>0.2</v>
      </c>
      <c r="P30" s="396"/>
      <c r="Q30" s="77" t="s">
        <v>850</v>
      </c>
      <c r="R30" s="383"/>
      <c r="S30" s="383"/>
      <c r="T30" s="383"/>
      <c r="U30" s="383"/>
      <c r="V30" s="383"/>
      <c r="W30" s="383"/>
      <c r="X30" s="383"/>
      <c r="Y30" s="383"/>
      <c r="Z30" s="383"/>
    </row>
    <row r="31" spans="1:26" s="24" customFormat="1" ht="87.5" x14ac:dyDescent="0.35">
      <c r="A31" s="25" t="s">
        <v>761</v>
      </c>
      <c r="B31" s="21" t="s">
        <v>673</v>
      </c>
      <c r="C31" s="77" t="s">
        <v>851</v>
      </c>
      <c r="D31" s="77" t="s">
        <v>811</v>
      </c>
      <c r="E31" s="396"/>
      <c r="F31" s="396"/>
      <c r="G31" s="396"/>
      <c r="H31" s="396">
        <v>0.03</v>
      </c>
      <c r="I31" s="396"/>
      <c r="J31" s="396"/>
      <c r="K31" s="396"/>
      <c r="L31" s="396"/>
      <c r="M31" s="396"/>
      <c r="N31" s="396">
        <v>0.08</v>
      </c>
      <c r="O31" s="396"/>
      <c r="P31" s="396"/>
      <c r="Q31" s="77" t="s">
        <v>852</v>
      </c>
      <c r="R31" s="383"/>
      <c r="S31" s="383"/>
      <c r="T31" s="383"/>
      <c r="U31" s="383"/>
      <c r="V31" s="383"/>
      <c r="W31" s="383"/>
      <c r="X31" s="383"/>
      <c r="Y31" s="383"/>
      <c r="Z31" s="383"/>
    </row>
    <row r="32" spans="1:26" s="24" customFormat="1" ht="62.5" x14ac:dyDescent="0.35">
      <c r="A32" s="25" t="s">
        <v>761</v>
      </c>
      <c r="B32" s="21" t="s">
        <v>696</v>
      </c>
      <c r="C32" s="77" t="s">
        <v>853</v>
      </c>
      <c r="D32" s="77" t="s">
        <v>811</v>
      </c>
      <c r="E32" s="396"/>
      <c r="F32" s="396"/>
      <c r="G32" s="396"/>
      <c r="H32" s="396">
        <v>0.01</v>
      </c>
      <c r="I32" s="396"/>
      <c r="J32" s="396"/>
      <c r="K32" s="396"/>
      <c r="L32" s="396"/>
      <c r="M32" s="396"/>
      <c r="N32" s="396">
        <v>0.04</v>
      </c>
      <c r="O32" s="396"/>
      <c r="P32" s="396"/>
      <c r="Q32" s="77" t="s">
        <v>854</v>
      </c>
      <c r="R32" s="383"/>
      <c r="S32" s="383"/>
      <c r="T32" s="383"/>
      <c r="U32" s="383"/>
      <c r="V32" s="383"/>
      <c r="W32" s="383"/>
      <c r="X32" s="383"/>
      <c r="Y32" s="383"/>
      <c r="Z32" s="383"/>
    </row>
    <row r="33" spans="1:26" s="24" customFormat="1" ht="75" x14ac:dyDescent="0.35">
      <c r="A33" s="25" t="s">
        <v>761</v>
      </c>
      <c r="B33" s="21" t="s">
        <v>697</v>
      </c>
      <c r="C33" s="77" t="s">
        <v>855</v>
      </c>
      <c r="D33" s="77" t="s">
        <v>811</v>
      </c>
      <c r="E33" s="396"/>
      <c r="F33" s="396"/>
      <c r="G33" s="396"/>
      <c r="H33" s="396">
        <v>0.01</v>
      </c>
      <c r="I33" s="396"/>
      <c r="J33" s="396"/>
      <c r="K33" s="396"/>
      <c r="L33" s="396"/>
      <c r="M33" s="396"/>
      <c r="N33" s="396">
        <v>0.04</v>
      </c>
      <c r="O33" s="396"/>
      <c r="P33" s="396"/>
      <c r="Q33" s="77" t="s">
        <v>856</v>
      </c>
      <c r="R33" s="383"/>
      <c r="S33" s="383"/>
      <c r="T33" s="383"/>
      <c r="U33" s="383"/>
      <c r="V33" s="383"/>
      <c r="W33" s="383"/>
      <c r="X33" s="383"/>
      <c r="Y33" s="383"/>
      <c r="Z33" s="383"/>
    </row>
    <row r="34" spans="1:26" s="24" customFormat="1" ht="75" x14ac:dyDescent="0.35">
      <c r="A34" s="25" t="s">
        <v>761</v>
      </c>
      <c r="B34" s="21" t="s">
        <v>698</v>
      </c>
      <c r="C34" s="77" t="s">
        <v>857</v>
      </c>
      <c r="D34" s="77" t="s">
        <v>811</v>
      </c>
      <c r="E34" s="396"/>
      <c r="F34" s="396"/>
      <c r="G34" s="396"/>
      <c r="H34" s="396"/>
      <c r="I34" s="396"/>
      <c r="J34" s="396"/>
      <c r="K34" s="396"/>
      <c r="L34" s="396"/>
      <c r="M34" s="396"/>
      <c r="N34" s="396"/>
      <c r="O34" s="396"/>
      <c r="P34" s="396"/>
      <c r="Q34" s="77" t="s">
        <v>858</v>
      </c>
      <c r="R34" s="383"/>
      <c r="S34" s="383"/>
      <c r="T34" s="383"/>
      <c r="U34" s="383"/>
      <c r="V34" s="383"/>
      <c r="W34" s="383"/>
      <c r="X34" s="383"/>
      <c r="Y34" s="383"/>
      <c r="Z34" s="383"/>
    </row>
    <row r="35" spans="1:26" s="24" customFormat="1" ht="75" x14ac:dyDescent="0.35">
      <c r="A35" s="25" t="s">
        <v>761</v>
      </c>
      <c r="B35" s="21" t="s">
        <v>699</v>
      </c>
      <c r="C35" s="77" t="s">
        <v>859</v>
      </c>
      <c r="D35" s="77" t="s">
        <v>811</v>
      </c>
      <c r="E35" s="396"/>
      <c r="F35" s="396"/>
      <c r="G35" s="396"/>
      <c r="H35" s="396">
        <v>0.2</v>
      </c>
      <c r="I35" s="396"/>
      <c r="J35" s="396"/>
      <c r="K35" s="396"/>
      <c r="L35" s="396"/>
      <c r="M35" s="396"/>
      <c r="N35" s="396">
        <v>0.27</v>
      </c>
      <c r="O35" s="396"/>
      <c r="P35" s="396"/>
      <c r="Q35" s="77" t="s">
        <v>860</v>
      </c>
      <c r="R35" s="383"/>
      <c r="S35" s="383"/>
      <c r="T35" s="383"/>
      <c r="U35" s="383"/>
      <c r="V35" s="383"/>
      <c r="W35" s="383"/>
      <c r="X35" s="383"/>
      <c r="Y35" s="383"/>
      <c r="Z35" s="383"/>
    </row>
  </sheetData>
  <sheetProtection formatColumns="0" formatRows="0"/>
  <hyperlinks>
    <hyperlink ref="Q26" r:id="rId1" xr:uid="{65950182-9FA3-473F-B0E0-B1449979F647}"/>
    <hyperlink ref="Q25" r:id="rId2" xr:uid="{376495E7-98DA-42F7-A08E-D65206DFB27B}"/>
  </hyperlinks>
  <pageMargins left="0.7" right="0.7" top="0.75" bottom="0.75" header="0.3" footer="0.3"/>
  <pageSetup paperSize="9" orientation="portrait" horizontalDpi="90" verticalDpi="90" r:id="rId3"/>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B302-39E4-44F7-8B21-069331EBC127}">
  <sheetPr codeName="Sheet30"/>
  <dimension ref="A1:H307"/>
  <sheetViews>
    <sheetView zoomScaleNormal="100" workbookViewId="0">
      <selection activeCell="A7" sqref="A7"/>
    </sheetView>
  </sheetViews>
  <sheetFormatPr defaultColWidth="8.81640625" defaultRowHeight="14" x14ac:dyDescent="0.35"/>
  <cols>
    <col min="1" max="1" width="26.1796875" style="380" customWidth="1"/>
    <col min="2" max="2" width="50.453125" style="380" customWidth="1"/>
    <col min="3" max="4" width="33.26953125" style="380" customWidth="1"/>
    <col min="5" max="5" width="72.81640625" style="380" customWidth="1"/>
    <col min="6" max="7" width="33.26953125" style="380" customWidth="1"/>
    <col min="8" max="8" width="74.1796875" style="380" customWidth="1"/>
    <col min="9" max="16384" width="8.81640625" style="380"/>
  </cols>
  <sheetData>
    <row r="1" spans="1:8" ht="25" x14ac:dyDescent="0.35">
      <c r="A1" s="5" t="s">
        <v>1976</v>
      </c>
      <c r="B1" s="399"/>
      <c r="C1" s="400"/>
      <c r="D1" s="400"/>
      <c r="F1" s="400"/>
      <c r="G1" s="400"/>
    </row>
    <row r="2" spans="1:8" s="22" customFormat="1" ht="13" x14ac:dyDescent="0.3">
      <c r="A2" s="40"/>
      <c r="B2" s="20"/>
      <c r="C2" s="24"/>
      <c r="D2" s="24"/>
      <c r="F2" s="24"/>
      <c r="G2" s="24"/>
    </row>
    <row r="3" spans="1:8" s="22" customFormat="1" ht="16" customHeight="1" x14ac:dyDescent="0.35">
      <c r="A3" s="306" t="s">
        <v>1886</v>
      </c>
      <c r="B3" s="20"/>
      <c r="C3" s="24"/>
      <c r="D3" s="24"/>
      <c r="F3" s="24"/>
      <c r="G3" s="24"/>
    </row>
    <row r="4" spans="1:8" s="22" customFormat="1" ht="16" customHeight="1" x14ac:dyDescent="0.35">
      <c r="A4" s="306" t="s">
        <v>3</v>
      </c>
      <c r="B4" s="306"/>
      <c r="C4" s="306"/>
      <c r="D4" s="306"/>
      <c r="F4" s="306"/>
      <c r="G4" s="306"/>
    </row>
    <row r="5" spans="1:8" s="22" customFormat="1" ht="16" customHeight="1" x14ac:dyDescent="0.35">
      <c r="A5" s="306" t="s">
        <v>861</v>
      </c>
      <c r="B5" s="306"/>
      <c r="C5" s="306"/>
      <c r="D5" s="306"/>
      <c r="F5" s="306"/>
      <c r="G5" s="306"/>
    </row>
    <row r="6" spans="1:8" s="22" customFormat="1" ht="16" customHeight="1" x14ac:dyDescent="0.35">
      <c r="A6" s="306" t="s">
        <v>2062</v>
      </c>
      <c r="B6" s="306"/>
      <c r="C6" s="306"/>
      <c r="D6" s="306"/>
      <c r="F6" s="306"/>
      <c r="G6" s="306"/>
    </row>
    <row r="7" spans="1:8" s="22" customFormat="1" ht="12.5" x14ac:dyDescent="0.35">
      <c r="A7" s="306"/>
      <c r="B7" s="306"/>
      <c r="C7" s="306"/>
      <c r="D7" s="306"/>
      <c r="F7" s="306"/>
      <c r="G7" s="306"/>
    </row>
    <row r="8" spans="1:8" s="22" customFormat="1" ht="13" x14ac:dyDescent="0.35">
      <c r="A8" s="20"/>
      <c r="B8" s="20"/>
      <c r="C8" s="20"/>
      <c r="D8" s="20"/>
      <c r="F8" s="20"/>
      <c r="G8" s="24"/>
    </row>
    <row r="9" spans="1:8" s="22" customFormat="1" ht="26" x14ac:dyDescent="0.35">
      <c r="A9" s="386" t="s">
        <v>2</v>
      </c>
      <c r="B9" s="386" t="s">
        <v>669</v>
      </c>
      <c r="C9" s="406" t="s">
        <v>1977</v>
      </c>
      <c r="D9" s="386" t="s">
        <v>1978</v>
      </c>
      <c r="E9" s="405" t="s">
        <v>1979</v>
      </c>
      <c r="F9" s="406" t="s">
        <v>1961</v>
      </c>
      <c r="G9" s="386" t="s">
        <v>1962</v>
      </c>
      <c r="H9" s="405" t="s">
        <v>1963</v>
      </c>
    </row>
    <row r="10" spans="1:8" s="22" customFormat="1" ht="87.5" x14ac:dyDescent="0.35">
      <c r="A10" s="385" t="s">
        <v>732</v>
      </c>
      <c r="B10" s="407" t="s">
        <v>679</v>
      </c>
      <c r="C10" s="408" t="s">
        <v>862</v>
      </c>
      <c r="D10" s="385" t="s">
        <v>863</v>
      </c>
      <c r="E10" s="385" t="s">
        <v>1884</v>
      </c>
      <c r="F10" s="408" t="s">
        <v>864</v>
      </c>
      <c r="G10" s="385" t="s">
        <v>865</v>
      </c>
      <c r="H10" s="385" t="s">
        <v>1877</v>
      </c>
    </row>
    <row r="11" spans="1:8" s="22" customFormat="1" ht="25" x14ac:dyDescent="0.35">
      <c r="A11" s="385" t="s">
        <v>732</v>
      </c>
      <c r="B11" s="407" t="s">
        <v>680</v>
      </c>
      <c r="C11" s="408" t="s">
        <v>866</v>
      </c>
      <c r="D11" s="385" t="s">
        <v>867</v>
      </c>
      <c r="E11" s="385" t="s">
        <v>1856</v>
      </c>
      <c r="F11" s="408" t="s">
        <v>868</v>
      </c>
      <c r="G11" s="385" t="s">
        <v>869</v>
      </c>
      <c r="H11" s="385" t="s">
        <v>1855</v>
      </c>
    </row>
    <row r="12" spans="1:8" s="22" customFormat="1" ht="75" x14ac:dyDescent="0.35">
      <c r="A12" s="385" t="s">
        <v>732</v>
      </c>
      <c r="B12" s="407" t="s">
        <v>681</v>
      </c>
      <c r="C12" s="408" t="s">
        <v>870</v>
      </c>
      <c r="D12" s="385" t="s">
        <v>871</v>
      </c>
      <c r="E12" s="385" t="s">
        <v>1885</v>
      </c>
      <c r="F12" s="408" t="s">
        <v>872</v>
      </c>
      <c r="G12" s="385" t="s">
        <v>873</v>
      </c>
      <c r="H12" s="385" t="s">
        <v>1868</v>
      </c>
    </row>
    <row r="13" spans="1:8" s="22" customFormat="1" ht="75" x14ac:dyDescent="0.35">
      <c r="A13" s="385" t="s">
        <v>738</v>
      </c>
      <c r="B13" s="407" t="s">
        <v>672</v>
      </c>
      <c r="C13" s="408" t="s">
        <v>1915</v>
      </c>
      <c r="D13" s="385" t="s">
        <v>1916</v>
      </c>
      <c r="E13" s="385" t="s">
        <v>1857</v>
      </c>
      <c r="F13" s="408" t="s">
        <v>874</v>
      </c>
      <c r="G13" s="385" t="s">
        <v>874</v>
      </c>
      <c r="H13" s="385" t="s">
        <v>1857</v>
      </c>
    </row>
    <row r="14" spans="1:8" s="22" customFormat="1" ht="50" x14ac:dyDescent="0.35">
      <c r="A14" s="385" t="s">
        <v>738</v>
      </c>
      <c r="B14" s="407" t="s">
        <v>674</v>
      </c>
      <c r="C14" s="408" t="s">
        <v>875</v>
      </c>
      <c r="D14" s="385" t="s">
        <v>876</v>
      </c>
      <c r="E14" s="385" t="s">
        <v>1857</v>
      </c>
      <c r="F14" s="408" t="s">
        <v>1917</v>
      </c>
      <c r="G14" s="385" t="s">
        <v>1918</v>
      </c>
      <c r="H14" s="385" t="s">
        <v>1857</v>
      </c>
    </row>
    <row r="15" spans="1:8" s="22" customFormat="1" ht="37.5" x14ac:dyDescent="0.35">
      <c r="A15" s="385" t="s">
        <v>738</v>
      </c>
      <c r="B15" s="407" t="s">
        <v>675</v>
      </c>
      <c r="C15" s="408" t="s">
        <v>1913</v>
      </c>
      <c r="D15" s="385" t="s">
        <v>1914</v>
      </c>
      <c r="E15" s="385" t="s">
        <v>1912</v>
      </c>
      <c r="F15" s="408" t="s">
        <v>877</v>
      </c>
      <c r="G15" s="385" t="s">
        <v>878</v>
      </c>
      <c r="H15" s="385" t="s">
        <v>1857</v>
      </c>
    </row>
    <row r="16" spans="1:8" s="22" customFormat="1" ht="75" x14ac:dyDescent="0.35">
      <c r="A16" s="385" t="s">
        <v>738</v>
      </c>
      <c r="B16" s="407" t="s">
        <v>676</v>
      </c>
      <c r="C16" s="408" t="s">
        <v>1919</v>
      </c>
      <c r="D16" s="385" t="s">
        <v>1920</v>
      </c>
      <c r="E16" s="385" t="s">
        <v>1857</v>
      </c>
      <c r="F16" s="408" t="s">
        <v>1921</v>
      </c>
      <c r="G16" s="385" t="s">
        <v>1922</v>
      </c>
      <c r="H16" s="385" t="s">
        <v>1857</v>
      </c>
    </row>
    <row r="17" spans="1:8" s="22" customFormat="1" ht="100" x14ac:dyDescent="0.35">
      <c r="A17" s="385" t="s">
        <v>738</v>
      </c>
      <c r="B17" s="407" t="s">
        <v>677</v>
      </c>
      <c r="C17" s="408" t="s">
        <v>879</v>
      </c>
      <c r="D17" s="385" t="s">
        <v>880</v>
      </c>
      <c r="E17" s="385" t="s">
        <v>1858</v>
      </c>
      <c r="F17" s="408" t="s">
        <v>881</v>
      </c>
      <c r="G17" s="385" t="s">
        <v>882</v>
      </c>
      <c r="H17" s="385" t="s">
        <v>1869</v>
      </c>
    </row>
    <row r="18" spans="1:8" s="22" customFormat="1" ht="50" x14ac:dyDescent="0.35">
      <c r="A18" s="385" t="s">
        <v>738</v>
      </c>
      <c r="B18" s="407" t="s">
        <v>678</v>
      </c>
      <c r="C18" s="408" t="s">
        <v>883</v>
      </c>
      <c r="D18" s="385" t="s">
        <v>884</v>
      </c>
      <c r="E18" s="385" t="s">
        <v>1859</v>
      </c>
      <c r="F18" s="408" t="s">
        <v>885</v>
      </c>
      <c r="G18" s="385" t="s">
        <v>886</v>
      </c>
      <c r="H18" s="385" t="s">
        <v>1870</v>
      </c>
    </row>
    <row r="19" spans="1:8" s="22" customFormat="1" ht="75" x14ac:dyDescent="0.35">
      <c r="A19" s="385" t="s">
        <v>738</v>
      </c>
      <c r="B19" s="407" t="s">
        <v>682</v>
      </c>
      <c r="C19" s="408" t="s">
        <v>887</v>
      </c>
      <c r="D19" s="385" t="s">
        <v>888</v>
      </c>
      <c r="E19" s="385" t="s">
        <v>1860</v>
      </c>
      <c r="F19" s="408" t="s">
        <v>889</v>
      </c>
      <c r="G19" s="385"/>
      <c r="H19" s="385" t="s">
        <v>1871</v>
      </c>
    </row>
    <row r="20" spans="1:8" s="22" customFormat="1" ht="37.5" x14ac:dyDescent="0.35">
      <c r="A20" s="385" t="s">
        <v>738</v>
      </c>
      <c r="B20" s="407" t="s">
        <v>683</v>
      </c>
      <c r="C20" s="408" t="s">
        <v>890</v>
      </c>
      <c r="D20" s="385" t="s">
        <v>891</v>
      </c>
      <c r="E20" s="385" t="s">
        <v>1861</v>
      </c>
      <c r="F20" s="408" t="s">
        <v>1964</v>
      </c>
      <c r="G20" s="385"/>
      <c r="H20" s="385" t="s">
        <v>792</v>
      </c>
    </row>
    <row r="21" spans="1:8" s="22" customFormat="1" ht="37.5" x14ac:dyDescent="0.35">
      <c r="A21" s="385" t="s">
        <v>738</v>
      </c>
      <c r="B21" s="407" t="s">
        <v>684</v>
      </c>
      <c r="C21" s="408" t="s">
        <v>890</v>
      </c>
      <c r="D21" s="385" t="s">
        <v>891</v>
      </c>
      <c r="E21" s="385" t="s">
        <v>1862</v>
      </c>
      <c r="F21" s="408" t="s">
        <v>1965</v>
      </c>
      <c r="G21" s="385"/>
      <c r="H21" s="385" t="s">
        <v>792</v>
      </c>
    </row>
    <row r="22" spans="1:8" s="22" customFormat="1" ht="37.5" x14ac:dyDescent="0.35">
      <c r="A22" s="385" t="s">
        <v>738</v>
      </c>
      <c r="B22" s="407" t="s">
        <v>685</v>
      </c>
      <c r="C22" s="408" t="s">
        <v>892</v>
      </c>
      <c r="D22" s="385" t="s">
        <v>893</v>
      </c>
      <c r="E22" s="385" t="s">
        <v>1863</v>
      </c>
      <c r="F22" s="408" t="s">
        <v>1966</v>
      </c>
      <c r="G22" s="385"/>
      <c r="H22" s="385" t="s">
        <v>792</v>
      </c>
    </row>
    <row r="23" spans="1:8" s="22" customFormat="1" ht="75" x14ac:dyDescent="0.35">
      <c r="A23" s="385" t="s">
        <v>738</v>
      </c>
      <c r="B23" s="407" t="s">
        <v>686</v>
      </c>
      <c r="C23" s="408" t="s">
        <v>1923</v>
      </c>
      <c r="D23" s="385" t="s">
        <v>1924</v>
      </c>
      <c r="E23" s="385" t="s">
        <v>1857</v>
      </c>
      <c r="F23" s="409">
        <v>15800</v>
      </c>
      <c r="G23" s="410">
        <v>23700</v>
      </c>
      <c r="H23" s="385" t="s">
        <v>1857</v>
      </c>
    </row>
    <row r="24" spans="1:8" s="22" customFormat="1" ht="37.5" x14ac:dyDescent="0.35">
      <c r="A24" s="385" t="s">
        <v>738</v>
      </c>
      <c r="B24" s="407" t="s">
        <v>687</v>
      </c>
      <c r="C24" s="408" t="s">
        <v>894</v>
      </c>
      <c r="D24" s="385" t="s">
        <v>895</v>
      </c>
      <c r="E24" s="385" t="s">
        <v>1863</v>
      </c>
      <c r="F24" s="408" t="s">
        <v>1967</v>
      </c>
      <c r="G24" s="385"/>
      <c r="H24" s="385" t="s">
        <v>792</v>
      </c>
    </row>
    <row r="25" spans="1:8" s="22" customFormat="1" ht="37.5" x14ac:dyDescent="0.35">
      <c r="A25" s="385" t="s">
        <v>738</v>
      </c>
      <c r="B25" s="407" t="s">
        <v>688</v>
      </c>
      <c r="C25" s="408" t="s">
        <v>896</v>
      </c>
      <c r="D25" s="385" t="s">
        <v>897</v>
      </c>
      <c r="E25" s="385" t="s">
        <v>1863</v>
      </c>
      <c r="F25" s="408" t="s">
        <v>1968</v>
      </c>
      <c r="G25" s="385"/>
      <c r="H25" s="385" t="s">
        <v>792</v>
      </c>
    </row>
    <row r="26" spans="1:8" s="22" customFormat="1" ht="50" x14ac:dyDescent="0.35">
      <c r="A26" s="385" t="s">
        <v>738</v>
      </c>
      <c r="B26" s="407" t="s">
        <v>689</v>
      </c>
      <c r="C26" s="408" t="s">
        <v>898</v>
      </c>
      <c r="D26" s="385"/>
      <c r="E26" s="385" t="s">
        <v>792</v>
      </c>
      <c r="F26" s="408" t="s">
        <v>899</v>
      </c>
      <c r="G26" s="385"/>
      <c r="H26" s="385" t="s">
        <v>792</v>
      </c>
    </row>
    <row r="27" spans="1:8" s="22" customFormat="1" ht="87.5" x14ac:dyDescent="0.35">
      <c r="A27" s="385" t="s">
        <v>738</v>
      </c>
      <c r="B27" s="407" t="s">
        <v>1882</v>
      </c>
      <c r="C27" s="408" t="s">
        <v>900</v>
      </c>
      <c r="D27" s="385" t="s">
        <v>901</v>
      </c>
      <c r="E27" s="385" t="s">
        <v>1864</v>
      </c>
      <c r="F27" s="408" t="s">
        <v>902</v>
      </c>
      <c r="G27" s="385" t="s">
        <v>903</v>
      </c>
      <c r="H27" s="385" t="s">
        <v>1872</v>
      </c>
    </row>
    <row r="28" spans="1:8" s="22" customFormat="1" ht="50" x14ac:dyDescent="0.35">
      <c r="A28" s="385" t="s">
        <v>738</v>
      </c>
      <c r="B28" s="407" t="s">
        <v>691</v>
      </c>
      <c r="C28" s="408" t="s">
        <v>904</v>
      </c>
      <c r="D28" s="385" t="s">
        <v>905</v>
      </c>
      <c r="E28" s="385" t="s">
        <v>1865</v>
      </c>
      <c r="F28" s="408" t="s">
        <v>906</v>
      </c>
      <c r="G28" s="385" t="s">
        <v>907</v>
      </c>
      <c r="H28" s="385" t="s">
        <v>1873</v>
      </c>
    </row>
    <row r="29" spans="1:8" s="22" customFormat="1" ht="58" customHeight="1" x14ac:dyDescent="0.35">
      <c r="A29" s="385" t="s">
        <v>738</v>
      </c>
      <c r="B29" s="407" t="s">
        <v>692</v>
      </c>
      <c r="C29" s="408" t="s">
        <v>2029</v>
      </c>
      <c r="D29" s="385"/>
      <c r="E29" s="385" t="s">
        <v>792</v>
      </c>
      <c r="F29" s="408" t="s">
        <v>1969</v>
      </c>
      <c r="G29" s="385"/>
      <c r="H29" s="385" t="s">
        <v>792</v>
      </c>
    </row>
    <row r="30" spans="1:8" s="22" customFormat="1" ht="62.5" x14ac:dyDescent="0.35">
      <c r="A30" s="385" t="s">
        <v>738</v>
      </c>
      <c r="B30" s="407" t="s">
        <v>693</v>
      </c>
      <c r="C30" s="408" t="s">
        <v>908</v>
      </c>
      <c r="D30" s="385" t="s">
        <v>908</v>
      </c>
      <c r="E30" s="385" t="s">
        <v>2030</v>
      </c>
      <c r="F30" s="408" t="s">
        <v>909</v>
      </c>
      <c r="G30" s="385"/>
      <c r="H30" s="385" t="s">
        <v>792</v>
      </c>
    </row>
    <row r="31" spans="1:8" s="22" customFormat="1" ht="37.5" x14ac:dyDescent="0.35">
      <c r="A31" s="385" t="s">
        <v>738</v>
      </c>
      <c r="B31" s="407" t="s">
        <v>694</v>
      </c>
      <c r="C31" s="408" t="s">
        <v>910</v>
      </c>
      <c r="D31" s="385" t="s">
        <v>911</v>
      </c>
      <c r="E31" s="385" t="s">
        <v>1866</v>
      </c>
      <c r="F31" s="408" t="s">
        <v>1970</v>
      </c>
      <c r="G31" s="385"/>
      <c r="H31" s="385" t="s">
        <v>792</v>
      </c>
    </row>
    <row r="32" spans="1:8" s="22" customFormat="1" ht="100" x14ac:dyDescent="0.35">
      <c r="A32" s="385" t="s">
        <v>738</v>
      </c>
      <c r="B32" s="407" t="s">
        <v>695</v>
      </c>
      <c r="C32" s="408" t="s">
        <v>912</v>
      </c>
      <c r="D32" s="385" t="s">
        <v>913</v>
      </c>
      <c r="E32" s="385" t="s">
        <v>1867</v>
      </c>
      <c r="F32" s="408" t="s">
        <v>1971</v>
      </c>
      <c r="G32" s="385"/>
      <c r="H32" s="385" t="s">
        <v>792</v>
      </c>
    </row>
    <row r="33" spans="1:8" s="22" customFormat="1" ht="62.5" x14ac:dyDescent="0.35">
      <c r="A33" s="385" t="s">
        <v>761</v>
      </c>
      <c r="B33" s="407" t="s">
        <v>914</v>
      </c>
      <c r="C33" s="408" t="s">
        <v>1925</v>
      </c>
      <c r="D33" s="385" t="s">
        <v>1926</v>
      </c>
      <c r="E33" s="385" t="s">
        <v>1857</v>
      </c>
      <c r="F33" s="408" t="s">
        <v>1878</v>
      </c>
      <c r="G33" s="385" t="s">
        <v>1879</v>
      </c>
      <c r="H33" s="385" t="s">
        <v>1881</v>
      </c>
    </row>
    <row r="34" spans="1:8" s="22" customFormat="1" ht="62.5" x14ac:dyDescent="0.35">
      <c r="A34" s="385" t="s">
        <v>761</v>
      </c>
      <c r="B34" s="407" t="s">
        <v>696</v>
      </c>
      <c r="C34" s="408" t="s">
        <v>1927</v>
      </c>
      <c r="D34" s="385" t="s">
        <v>1928</v>
      </c>
      <c r="E34" s="385" t="s">
        <v>1857</v>
      </c>
      <c r="F34" s="408" t="s">
        <v>1972</v>
      </c>
      <c r="G34" s="385"/>
      <c r="H34" s="385" t="s">
        <v>1876</v>
      </c>
    </row>
    <row r="35" spans="1:8" s="22" customFormat="1" ht="62.5" x14ac:dyDescent="0.35">
      <c r="A35" s="385" t="s">
        <v>761</v>
      </c>
      <c r="B35" s="407" t="s">
        <v>697</v>
      </c>
      <c r="C35" s="408" t="s">
        <v>1927</v>
      </c>
      <c r="D35" s="385" t="s">
        <v>1928</v>
      </c>
      <c r="E35" s="385" t="s">
        <v>1857</v>
      </c>
      <c r="F35" s="408" t="s">
        <v>1973</v>
      </c>
      <c r="G35" s="385"/>
      <c r="H35" s="385" t="s">
        <v>1796</v>
      </c>
    </row>
    <row r="36" spans="1:8" s="22" customFormat="1" ht="37.5" x14ac:dyDescent="0.35">
      <c r="A36" s="385" t="s">
        <v>761</v>
      </c>
      <c r="B36" s="407" t="s">
        <v>698</v>
      </c>
      <c r="C36" s="408" t="s">
        <v>792</v>
      </c>
      <c r="D36" s="385"/>
      <c r="E36" s="385" t="s">
        <v>792</v>
      </c>
      <c r="F36" s="408" t="s">
        <v>1974</v>
      </c>
      <c r="G36" s="385"/>
      <c r="H36" s="385" t="s">
        <v>1875</v>
      </c>
    </row>
    <row r="37" spans="1:8" s="22" customFormat="1" ht="25" x14ac:dyDescent="0.35">
      <c r="A37" s="385" t="s">
        <v>761</v>
      </c>
      <c r="B37" s="407" t="s">
        <v>1883</v>
      </c>
      <c r="C37" s="408" t="s">
        <v>792</v>
      </c>
      <c r="D37" s="385"/>
      <c r="E37" s="385" t="s">
        <v>792</v>
      </c>
      <c r="F37" s="408" t="s">
        <v>1880</v>
      </c>
      <c r="G37" s="385" t="s">
        <v>915</v>
      </c>
      <c r="H37" s="385" t="s">
        <v>1874</v>
      </c>
    </row>
    <row r="38" spans="1:8" s="22" customFormat="1" ht="12.5" x14ac:dyDescent="0.35"/>
    <row r="39" spans="1:8" s="22" customFormat="1" ht="12.5" x14ac:dyDescent="0.35"/>
    <row r="40" spans="1:8" s="22" customFormat="1" ht="12.5" x14ac:dyDescent="0.25">
      <c r="A40" s="7" t="s">
        <v>498</v>
      </c>
    </row>
    <row r="41" spans="1:8" s="22" customFormat="1" ht="12.5" x14ac:dyDescent="0.25">
      <c r="A41" s="7" t="s">
        <v>1975</v>
      </c>
    </row>
    <row r="42" spans="1:8" s="22" customFormat="1" ht="12.5" x14ac:dyDescent="0.35"/>
    <row r="43" spans="1:8" s="22" customFormat="1" ht="12.5" x14ac:dyDescent="0.35"/>
    <row r="44" spans="1:8" s="22" customFormat="1" ht="12.5" x14ac:dyDescent="0.35"/>
    <row r="45" spans="1:8" s="22" customFormat="1" ht="12.5" x14ac:dyDescent="0.35"/>
    <row r="46" spans="1:8" s="22" customFormat="1" ht="12.5" x14ac:dyDescent="0.35"/>
    <row r="47" spans="1:8" s="22" customFormat="1" ht="12.5" x14ac:dyDescent="0.35"/>
    <row r="48" spans="1:8" s="22" customFormat="1" ht="12.5" x14ac:dyDescent="0.35"/>
    <row r="49" s="22" customFormat="1" ht="12.5" x14ac:dyDescent="0.35"/>
    <row r="50" s="22" customFormat="1" ht="12.5" x14ac:dyDescent="0.35"/>
    <row r="51" s="22" customFormat="1" ht="12.5" x14ac:dyDescent="0.35"/>
    <row r="52" s="22" customFormat="1" ht="12.5" x14ac:dyDescent="0.35"/>
    <row r="53" s="22" customFormat="1" ht="12.5" x14ac:dyDescent="0.35"/>
    <row r="54" s="22" customFormat="1" ht="12.5" x14ac:dyDescent="0.35"/>
    <row r="55" s="22" customFormat="1" ht="12.5" x14ac:dyDescent="0.35"/>
    <row r="56" s="22" customFormat="1" ht="12.5" x14ac:dyDescent="0.35"/>
    <row r="57" s="22" customFormat="1" ht="12.5" x14ac:dyDescent="0.35"/>
    <row r="58" s="22" customFormat="1" ht="12.5" x14ac:dyDescent="0.35"/>
    <row r="59" s="22" customFormat="1" ht="12.5" x14ac:dyDescent="0.35"/>
    <row r="60" s="22" customFormat="1" ht="12.5" x14ac:dyDescent="0.35"/>
    <row r="61" s="22" customFormat="1" ht="12.5" x14ac:dyDescent="0.35"/>
    <row r="62" s="22" customFormat="1" ht="12.5" x14ac:dyDescent="0.35"/>
    <row r="63" s="22" customFormat="1" ht="12.5" x14ac:dyDescent="0.35"/>
    <row r="64" s="22" customFormat="1" ht="12.5" x14ac:dyDescent="0.35"/>
    <row r="65" spans="1:1" s="22" customFormat="1" ht="12.5" x14ac:dyDescent="0.35"/>
    <row r="66" spans="1:1" s="22" customFormat="1" ht="12.5" x14ac:dyDescent="0.35"/>
    <row r="67" spans="1:1" s="22" customFormat="1" ht="12.5" x14ac:dyDescent="0.35"/>
    <row r="68" spans="1:1" s="22" customFormat="1" ht="12.5" x14ac:dyDescent="0.35"/>
    <row r="69" spans="1:1" s="22" customFormat="1" ht="13" x14ac:dyDescent="0.35">
      <c r="A69" s="382"/>
    </row>
    <row r="70" spans="1:1" s="22" customFormat="1" ht="12.5" x14ac:dyDescent="0.35"/>
    <row r="71" spans="1:1" s="22" customFormat="1" ht="12.5" x14ac:dyDescent="0.35"/>
    <row r="72" spans="1:1" s="22" customFormat="1" ht="12.5" x14ac:dyDescent="0.35"/>
    <row r="73" spans="1:1" s="22" customFormat="1" ht="12.5" x14ac:dyDescent="0.35"/>
    <row r="74" spans="1:1" s="22" customFormat="1" ht="12.5" x14ac:dyDescent="0.35"/>
    <row r="75" spans="1:1" s="22" customFormat="1" ht="12.5" x14ac:dyDescent="0.35"/>
    <row r="76" spans="1:1" s="22" customFormat="1" ht="12.5" x14ac:dyDescent="0.35"/>
    <row r="77" spans="1:1" s="22" customFormat="1" ht="12.5" x14ac:dyDescent="0.35"/>
    <row r="78" spans="1:1" s="22" customFormat="1" ht="12.5" x14ac:dyDescent="0.35"/>
    <row r="79" spans="1:1" s="22" customFormat="1" ht="12.5" x14ac:dyDescent="0.35"/>
    <row r="80" spans="1:1" s="22" customFormat="1" ht="12.5" x14ac:dyDescent="0.35"/>
    <row r="81" s="22" customFormat="1" ht="12.5" x14ac:dyDescent="0.35"/>
    <row r="82" s="22" customFormat="1" ht="12.5" x14ac:dyDescent="0.35"/>
    <row r="83" s="22" customFormat="1" ht="12.5" x14ac:dyDescent="0.35"/>
    <row r="84" s="22" customFormat="1" ht="12.5" x14ac:dyDescent="0.35"/>
    <row r="85" s="22" customFormat="1" ht="12.5" x14ac:dyDescent="0.35"/>
    <row r="86" s="22" customFormat="1" ht="12.5" x14ac:dyDescent="0.35"/>
    <row r="87" s="22" customFormat="1" ht="12.5" x14ac:dyDescent="0.35"/>
    <row r="88" s="22" customFormat="1" ht="12.5" x14ac:dyDescent="0.35"/>
    <row r="89" s="22" customFormat="1" ht="12.5" x14ac:dyDescent="0.35"/>
    <row r="90" s="22" customFormat="1" ht="12.5" x14ac:dyDescent="0.35"/>
    <row r="91" s="22" customFormat="1" ht="12.5" x14ac:dyDescent="0.35"/>
    <row r="92" s="22" customFormat="1" ht="12.5" x14ac:dyDescent="0.35"/>
    <row r="93" s="22" customFormat="1" ht="12.5" x14ac:dyDescent="0.35"/>
    <row r="94" s="22" customFormat="1" ht="12.5" x14ac:dyDescent="0.35"/>
    <row r="95" s="22" customFormat="1" ht="12.5" x14ac:dyDescent="0.35"/>
    <row r="96" s="22" customFormat="1" ht="12.5" x14ac:dyDescent="0.35"/>
    <row r="97" s="22" customFormat="1" ht="12.5" x14ac:dyDescent="0.35"/>
    <row r="98" s="22" customFormat="1" ht="12.5" x14ac:dyDescent="0.35"/>
    <row r="99" s="22" customFormat="1" ht="12.5" x14ac:dyDescent="0.35"/>
    <row r="100" s="22" customFormat="1" ht="12.5" x14ac:dyDescent="0.35"/>
    <row r="101" s="22" customFormat="1" ht="12.5" x14ac:dyDescent="0.35"/>
    <row r="102" s="22" customFormat="1" ht="12.5" x14ac:dyDescent="0.35"/>
    <row r="103" s="22" customFormat="1" ht="12.5" x14ac:dyDescent="0.35"/>
    <row r="104" s="22" customFormat="1" ht="12.5" x14ac:dyDescent="0.35"/>
    <row r="105" s="22" customFormat="1" ht="12.5" x14ac:dyDescent="0.35"/>
    <row r="106" s="22" customFormat="1" ht="12.5" x14ac:dyDescent="0.35"/>
    <row r="107" s="22" customFormat="1" ht="12.5" x14ac:dyDescent="0.35"/>
    <row r="108" s="22" customFormat="1" ht="12.5" x14ac:dyDescent="0.35"/>
    <row r="109" s="22" customFormat="1" ht="12.5" x14ac:dyDescent="0.35"/>
    <row r="110" s="22" customFormat="1" ht="12.5" x14ac:dyDescent="0.35"/>
    <row r="111" s="22" customFormat="1" ht="12.5" x14ac:dyDescent="0.35"/>
    <row r="112" s="22" customFormat="1" ht="12.5" x14ac:dyDescent="0.35"/>
    <row r="113" s="22" customFormat="1" ht="12.5" x14ac:dyDescent="0.35"/>
    <row r="114" s="22" customFormat="1" ht="12.5" x14ac:dyDescent="0.35"/>
    <row r="115" s="22" customFormat="1" ht="12.5" x14ac:dyDescent="0.35"/>
    <row r="116" s="22" customFormat="1" ht="12.5" x14ac:dyDescent="0.35"/>
    <row r="117" s="22" customFormat="1" ht="12.5" x14ac:dyDescent="0.35"/>
    <row r="118" s="22" customFormat="1" ht="12.5" x14ac:dyDescent="0.35"/>
    <row r="119" s="22" customFormat="1" ht="12.5" x14ac:dyDescent="0.35"/>
    <row r="120" s="22" customFormat="1" ht="12.5" x14ac:dyDescent="0.35"/>
    <row r="121" s="22" customFormat="1" ht="12.5" x14ac:dyDescent="0.35"/>
    <row r="122" s="22" customFormat="1" ht="12.5" x14ac:dyDescent="0.35"/>
    <row r="123" s="22" customFormat="1" ht="12.5" x14ac:dyDescent="0.35"/>
    <row r="124" s="22" customFormat="1" ht="12.5" x14ac:dyDescent="0.35"/>
    <row r="125" s="22" customFormat="1" ht="12.5" x14ac:dyDescent="0.35"/>
    <row r="126" s="22" customFormat="1" ht="12.5" x14ac:dyDescent="0.35"/>
    <row r="127" s="22" customFormat="1" ht="12.5" x14ac:dyDescent="0.35"/>
    <row r="128" s="22" customFormat="1" ht="12.5" x14ac:dyDescent="0.35"/>
    <row r="129" s="22" customFormat="1" ht="12.5" x14ac:dyDescent="0.35"/>
    <row r="130" s="22" customFormat="1" ht="12.5" x14ac:dyDescent="0.35"/>
    <row r="131" s="22" customFormat="1" ht="12.5" x14ac:dyDescent="0.35"/>
    <row r="132" s="22" customFormat="1" ht="12.5" x14ac:dyDescent="0.35"/>
    <row r="133" s="22" customFormat="1" ht="12.5" x14ac:dyDescent="0.35"/>
    <row r="134" s="22" customFormat="1" ht="12.5" x14ac:dyDescent="0.35"/>
    <row r="135" s="22" customFormat="1" ht="12.5" x14ac:dyDescent="0.35"/>
    <row r="136" s="22" customFormat="1" ht="12.5" x14ac:dyDescent="0.35"/>
    <row r="137" s="22" customFormat="1" ht="12.5" x14ac:dyDescent="0.35"/>
    <row r="138" s="22" customFormat="1" ht="12.5" x14ac:dyDescent="0.35"/>
    <row r="139" s="22" customFormat="1" ht="12.5" x14ac:dyDescent="0.35"/>
    <row r="140" s="22" customFormat="1" ht="12.5" x14ac:dyDescent="0.35"/>
    <row r="141" s="22" customFormat="1" ht="12.5" x14ac:dyDescent="0.35"/>
    <row r="142" s="22" customFormat="1" ht="12.5" x14ac:dyDescent="0.35"/>
    <row r="143" s="22" customFormat="1" ht="12.5" x14ac:dyDescent="0.35"/>
    <row r="144" s="22" customFormat="1" ht="12.5" x14ac:dyDescent="0.35"/>
    <row r="145" s="22" customFormat="1" ht="12.5" x14ac:dyDescent="0.35"/>
    <row r="146" s="22" customFormat="1" ht="12.5" x14ac:dyDescent="0.35"/>
    <row r="147" s="22" customFormat="1" ht="12.5" x14ac:dyDescent="0.35"/>
    <row r="148" s="22" customFormat="1" ht="12.5" x14ac:dyDescent="0.35"/>
    <row r="149" s="22" customFormat="1" ht="12.5" x14ac:dyDescent="0.35"/>
    <row r="150" s="22" customFormat="1" ht="12.5" x14ac:dyDescent="0.35"/>
    <row r="151" s="22" customFormat="1" ht="12.5" x14ac:dyDescent="0.35"/>
    <row r="152" s="22" customFormat="1" ht="12.5" x14ac:dyDescent="0.35"/>
    <row r="153" s="22" customFormat="1" ht="12.5" x14ac:dyDescent="0.35"/>
    <row r="154" s="22" customFormat="1" ht="12.5" x14ac:dyDescent="0.35"/>
    <row r="155" s="22" customFormat="1" ht="12.5" x14ac:dyDescent="0.35"/>
    <row r="156" s="22" customFormat="1" ht="12.5" x14ac:dyDescent="0.35"/>
    <row r="157" s="22" customFormat="1" ht="12.5" x14ac:dyDescent="0.35"/>
    <row r="158" s="22" customFormat="1" ht="12.5" x14ac:dyDescent="0.35"/>
    <row r="159" s="22" customFormat="1" ht="12.5" x14ac:dyDescent="0.35"/>
    <row r="160" s="22" customFormat="1" ht="12.5" x14ac:dyDescent="0.35"/>
    <row r="161" s="22" customFormat="1" ht="12.5" x14ac:dyDescent="0.35"/>
    <row r="162" s="22" customFormat="1" ht="12.5" x14ac:dyDescent="0.35"/>
    <row r="163" s="22" customFormat="1" ht="12.5" x14ac:dyDescent="0.35"/>
    <row r="164" s="22" customFormat="1" ht="12.5" x14ac:dyDescent="0.35"/>
    <row r="165" s="22" customFormat="1" ht="12.5" x14ac:dyDescent="0.35"/>
    <row r="166" s="22" customFormat="1" ht="12.5" x14ac:dyDescent="0.35"/>
    <row r="167" s="22" customFormat="1" ht="12.5" x14ac:dyDescent="0.35"/>
    <row r="168" s="22" customFormat="1" ht="12.5" x14ac:dyDescent="0.35"/>
    <row r="169" s="22" customFormat="1" ht="12.5" x14ac:dyDescent="0.35"/>
    <row r="170" s="22" customFormat="1" ht="12.5" x14ac:dyDescent="0.35"/>
    <row r="171" s="22" customFormat="1" ht="12.5" x14ac:dyDescent="0.35"/>
    <row r="172" s="22" customFormat="1" ht="12.5" x14ac:dyDescent="0.35"/>
    <row r="173" s="22" customFormat="1" ht="12.5" x14ac:dyDescent="0.35"/>
    <row r="174" s="22" customFormat="1" ht="12.5" x14ac:dyDescent="0.35"/>
    <row r="175" s="22" customFormat="1" ht="12.5" x14ac:dyDescent="0.35"/>
    <row r="176" s="22" customFormat="1" ht="12.5" x14ac:dyDescent="0.35"/>
    <row r="177" s="22" customFormat="1" ht="12.5" x14ac:dyDescent="0.35"/>
    <row r="178" s="22" customFormat="1" ht="12.5" x14ac:dyDescent="0.35"/>
    <row r="179" s="22" customFormat="1" ht="12.5" x14ac:dyDescent="0.35"/>
    <row r="180" s="22" customFormat="1" ht="12.5" x14ac:dyDescent="0.35"/>
    <row r="181" s="22" customFormat="1" ht="12.5" x14ac:dyDescent="0.35"/>
    <row r="182" s="22" customFormat="1" ht="12.5" x14ac:dyDescent="0.35"/>
    <row r="183" s="22" customFormat="1" ht="12.5" x14ac:dyDescent="0.35"/>
    <row r="184" s="22" customFormat="1" ht="12.5" x14ac:dyDescent="0.35"/>
    <row r="185" s="22" customFormat="1" ht="12.5" x14ac:dyDescent="0.35"/>
    <row r="186" s="22" customFormat="1" ht="12.5" x14ac:dyDescent="0.35"/>
    <row r="187" s="22" customFormat="1" ht="12.5" x14ac:dyDescent="0.35"/>
    <row r="188" s="22" customFormat="1" ht="12.5" x14ac:dyDescent="0.35"/>
    <row r="189" s="22" customFormat="1" ht="12.5" x14ac:dyDescent="0.35"/>
    <row r="190" s="22" customFormat="1" ht="12.5" x14ac:dyDescent="0.35"/>
    <row r="191" s="22" customFormat="1" ht="12.5" x14ac:dyDescent="0.35"/>
    <row r="192" s="22" customFormat="1" ht="12.5" x14ac:dyDescent="0.35"/>
    <row r="193" s="22" customFormat="1" ht="12.5" x14ac:dyDescent="0.35"/>
    <row r="194" s="22" customFormat="1" ht="12.5" x14ac:dyDescent="0.35"/>
    <row r="195" s="22" customFormat="1" ht="12.5" x14ac:dyDescent="0.35"/>
    <row r="196" s="22" customFormat="1" ht="12.5" x14ac:dyDescent="0.35"/>
    <row r="197" s="22" customFormat="1" ht="12.5" x14ac:dyDescent="0.35"/>
    <row r="198" s="22" customFormat="1" ht="12.5" x14ac:dyDescent="0.35"/>
    <row r="199" s="22" customFormat="1" ht="12.5" x14ac:dyDescent="0.35"/>
    <row r="200" s="22" customFormat="1" ht="12.5" x14ac:dyDescent="0.35"/>
    <row r="201" s="22" customFormat="1" ht="12.5" x14ac:dyDescent="0.35"/>
    <row r="202" s="22" customFormat="1" ht="12.5" x14ac:dyDescent="0.35"/>
    <row r="203" s="22" customFormat="1" ht="12.5" x14ac:dyDescent="0.35"/>
    <row r="204" s="22" customFormat="1" ht="12.5" x14ac:dyDescent="0.35"/>
    <row r="205" s="22" customFormat="1" ht="12.5" x14ac:dyDescent="0.35"/>
    <row r="206" s="22" customFormat="1" ht="12.5" x14ac:dyDescent="0.35"/>
    <row r="207" s="22" customFormat="1" ht="12.5" x14ac:dyDescent="0.35"/>
    <row r="208" s="22" customFormat="1" ht="12.5" x14ac:dyDescent="0.35"/>
    <row r="209" s="22" customFormat="1" ht="12.5" x14ac:dyDescent="0.35"/>
    <row r="210" s="22" customFormat="1" ht="12.5" x14ac:dyDescent="0.35"/>
    <row r="211" s="22" customFormat="1" ht="12.5" x14ac:dyDescent="0.35"/>
    <row r="212" s="22" customFormat="1" ht="12.5" x14ac:dyDescent="0.35"/>
    <row r="213" s="22" customFormat="1" ht="12.5" x14ac:dyDescent="0.35"/>
    <row r="214" s="22" customFormat="1" ht="12.5" x14ac:dyDescent="0.35"/>
    <row r="215" s="22" customFormat="1" ht="12.5" x14ac:dyDescent="0.35"/>
    <row r="216" s="22" customFormat="1" ht="12.5" x14ac:dyDescent="0.35"/>
    <row r="217" s="22" customFormat="1" ht="12.5" x14ac:dyDescent="0.35"/>
    <row r="218" s="22" customFormat="1" ht="12.5" x14ac:dyDescent="0.35"/>
    <row r="219" s="22" customFormat="1" ht="12.5" x14ac:dyDescent="0.35"/>
    <row r="220" s="22" customFormat="1" ht="12.5" x14ac:dyDescent="0.35"/>
    <row r="221" s="22" customFormat="1" ht="12.5" x14ac:dyDescent="0.35"/>
    <row r="222" s="22" customFormat="1" ht="12.5" x14ac:dyDescent="0.35"/>
    <row r="223" s="22" customFormat="1" ht="12.5" x14ac:dyDescent="0.35"/>
    <row r="224" s="22" customFormat="1" ht="12.5" x14ac:dyDescent="0.35"/>
    <row r="225" s="22" customFormat="1" ht="12.5" x14ac:dyDescent="0.35"/>
    <row r="226" s="22" customFormat="1" ht="12.5" x14ac:dyDescent="0.35"/>
    <row r="227" s="22" customFormat="1" ht="12.5" x14ac:dyDescent="0.35"/>
    <row r="228" s="22" customFormat="1" ht="12.5" x14ac:dyDescent="0.35"/>
    <row r="229" s="22" customFormat="1" ht="12.5" x14ac:dyDescent="0.35"/>
    <row r="230" s="22" customFormat="1" ht="12.5" x14ac:dyDescent="0.35"/>
    <row r="231" s="22" customFormat="1" ht="12.5" x14ac:dyDescent="0.35"/>
    <row r="232" s="22" customFormat="1" ht="12.5" x14ac:dyDescent="0.35"/>
    <row r="233" s="22" customFormat="1" ht="12.5" x14ac:dyDescent="0.35"/>
    <row r="234" s="22" customFormat="1" ht="12.5" x14ac:dyDescent="0.35"/>
    <row r="235" s="22" customFormat="1" ht="12.5" x14ac:dyDescent="0.35"/>
    <row r="236" s="22" customFormat="1" ht="12.5" x14ac:dyDescent="0.35"/>
    <row r="237" s="22" customFormat="1" ht="12.5" x14ac:dyDescent="0.35"/>
    <row r="238" s="22" customFormat="1" ht="12.5" x14ac:dyDescent="0.35"/>
    <row r="239" s="22" customFormat="1" ht="12.5" x14ac:dyDescent="0.35"/>
    <row r="240" s="22" customFormat="1" ht="12.5" x14ac:dyDescent="0.35"/>
    <row r="241" s="22" customFormat="1" ht="12.5" x14ac:dyDescent="0.35"/>
    <row r="242" s="22" customFormat="1" ht="12.5" x14ac:dyDescent="0.35"/>
    <row r="243" s="22" customFormat="1" ht="12.5" x14ac:dyDescent="0.35"/>
    <row r="244" s="22" customFormat="1" ht="12.5" x14ac:dyDescent="0.35"/>
    <row r="245" s="22" customFormat="1" ht="12.5" x14ac:dyDescent="0.35"/>
    <row r="246" s="22" customFormat="1" ht="12.5" x14ac:dyDescent="0.35"/>
    <row r="247" s="22" customFormat="1" ht="12.5" x14ac:dyDescent="0.35"/>
    <row r="248" s="22" customFormat="1" ht="12.5" x14ac:dyDescent="0.35"/>
    <row r="249" s="22" customFormat="1" ht="12.5" x14ac:dyDescent="0.35"/>
    <row r="250" s="22" customFormat="1" ht="12.5" x14ac:dyDescent="0.35"/>
    <row r="251" s="22" customFormat="1" ht="12.5" x14ac:dyDescent="0.35"/>
    <row r="252" s="22" customFormat="1" ht="12.5" x14ac:dyDescent="0.35"/>
    <row r="253" s="22" customFormat="1" ht="12.5" x14ac:dyDescent="0.35"/>
    <row r="254" s="22" customFormat="1" ht="12.5" x14ac:dyDescent="0.35"/>
    <row r="255" s="22" customFormat="1" ht="12.5" x14ac:dyDescent="0.35"/>
    <row r="256" s="22" customFormat="1" ht="12.5" x14ac:dyDescent="0.35"/>
    <row r="257" s="22" customFormat="1" ht="12.5" x14ac:dyDescent="0.35"/>
    <row r="258" s="22" customFormat="1" ht="12.5" x14ac:dyDescent="0.35"/>
    <row r="259" s="22" customFormat="1" ht="12.5" x14ac:dyDescent="0.35"/>
    <row r="260" s="22" customFormat="1" ht="12.5" x14ac:dyDescent="0.35"/>
    <row r="261" s="22" customFormat="1" ht="12.5" x14ac:dyDescent="0.35"/>
    <row r="262" s="22" customFormat="1" ht="12.5" x14ac:dyDescent="0.35"/>
    <row r="263" s="22" customFormat="1" ht="12.5" x14ac:dyDescent="0.35"/>
    <row r="264" s="22" customFormat="1" ht="12.5" x14ac:dyDescent="0.35"/>
    <row r="265" s="22" customFormat="1" ht="12.5" x14ac:dyDescent="0.35"/>
    <row r="266" s="22" customFormat="1" ht="12.5" x14ac:dyDescent="0.35"/>
    <row r="267" s="22" customFormat="1" ht="12.5" x14ac:dyDescent="0.35"/>
    <row r="268" s="22" customFormat="1" ht="12.5" x14ac:dyDescent="0.35"/>
    <row r="269" s="22" customFormat="1" ht="12.5" x14ac:dyDescent="0.35"/>
    <row r="270" s="22" customFormat="1" ht="12.5" x14ac:dyDescent="0.35"/>
    <row r="271" s="22" customFormat="1" ht="12.5" x14ac:dyDescent="0.35"/>
    <row r="272" s="22" customFormat="1" ht="12.5" x14ac:dyDescent="0.35"/>
    <row r="273" s="22" customFormat="1" ht="12.5" x14ac:dyDescent="0.35"/>
    <row r="274" s="22" customFormat="1" ht="12.5" x14ac:dyDescent="0.35"/>
    <row r="275" s="22" customFormat="1" ht="12.5" x14ac:dyDescent="0.35"/>
    <row r="276" s="22" customFormat="1" ht="12.5" x14ac:dyDescent="0.35"/>
    <row r="277" s="22" customFormat="1" ht="12.5" x14ac:dyDescent="0.35"/>
    <row r="278" s="22" customFormat="1" ht="12.5" x14ac:dyDescent="0.35"/>
    <row r="279" s="22" customFormat="1" ht="12.5" x14ac:dyDescent="0.35"/>
    <row r="280" s="22" customFormat="1" ht="12.5" x14ac:dyDescent="0.35"/>
    <row r="281" s="22" customFormat="1" ht="12.5" x14ac:dyDescent="0.35"/>
    <row r="282" s="22" customFormat="1" ht="12.5" x14ac:dyDescent="0.35"/>
    <row r="283" s="22" customFormat="1" ht="12.5" x14ac:dyDescent="0.35"/>
    <row r="284" s="22" customFormat="1" ht="12.5" x14ac:dyDescent="0.35"/>
    <row r="285" s="22" customFormat="1" ht="12.5" x14ac:dyDescent="0.35"/>
    <row r="286" s="22" customFormat="1" ht="12.5" x14ac:dyDescent="0.35"/>
    <row r="287" s="22" customFormat="1" ht="12.5" x14ac:dyDescent="0.35"/>
    <row r="288" s="22" customFormat="1" ht="12.5" x14ac:dyDescent="0.35"/>
    <row r="289" s="22" customFormat="1" ht="12.5" x14ac:dyDescent="0.35"/>
    <row r="290" s="22" customFormat="1" ht="12.5" x14ac:dyDescent="0.35"/>
    <row r="291" s="22" customFormat="1" ht="12.5" x14ac:dyDescent="0.35"/>
    <row r="292" s="22" customFormat="1" ht="12.5" x14ac:dyDescent="0.35"/>
    <row r="293" s="22" customFormat="1" ht="12.5" x14ac:dyDescent="0.35"/>
    <row r="294" s="22" customFormat="1" ht="12.5" x14ac:dyDescent="0.35"/>
    <row r="295" s="22" customFormat="1" ht="12.5" x14ac:dyDescent="0.35"/>
    <row r="296" s="22" customFormat="1" ht="12.5" x14ac:dyDescent="0.35"/>
    <row r="297" s="22" customFormat="1" ht="12.5" x14ac:dyDescent="0.35"/>
    <row r="298" s="22" customFormat="1" ht="12.5" x14ac:dyDescent="0.35"/>
    <row r="299" s="22" customFormat="1" ht="12.5" x14ac:dyDescent="0.35"/>
    <row r="300" s="22" customFormat="1" ht="12.5" x14ac:dyDescent="0.35"/>
    <row r="301" s="22" customFormat="1" ht="12.5" x14ac:dyDescent="0.35"/>
    <row r="302" s="22" customFormat="1" ht="12.5" x14ac:dyDescent="0.35"/>
    <row r="303" s="22" customFormat="1" ht="12.5" x14ac:dyDescent="0.35"/>
    <row r="304" s="22" customFormat="1" ht="12.5" x14ac:dyDescent="0.35"/>
    <row r="305" s="22" customFormat="1" ht="12.5" x14ac:dyDescent="0.35"/>
    <row r="306" s="22" customFormat="1" ht="12.5" x14ac:dyDescent="0.35"/>
    <row r="307" s="22" customFormat="1" ht="12.5" x14ac:dyDescent="0.35"/>
  </sheetData>
  <sheetProtection formatColumns="0" formatRows="0"/>
  <pageMargins left="0.7" right="0.7" top="0.75" bottom="0.75" header="0.3" footer="0.3"/>
  <pageSetup paperSize="9" orientation="portrait" horizontalDpi="1200" verticalDpi="1200"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16A3-6ED6-42C9-BBEE-2F837A5902E9}">
  <sheetPr codeName="Sheet3"/>
  <dimension ref="A1:C315"/>
  <sheetViews>
    <sheetView workbookViewId="0">
      <selection activeCell="A3" sqref="A3"/>
    </sheetView>
  </sheetViews>
  <sheetFormatPr defaultRowHeight="14" x14ac:dyDescent="0.3"/>
  <cols>
    <col min="1" max="1" width="10" style="1" customWidth="1"/>
    <col min="2" max="2" width="48.7265625" style="1" bestFit="1" customWidth="1"/>
    <col min="3" max="3" width="23.90625" style="1" customWidth="1"/>
    <col min="4" max="16384" width="8.7265625" style="1"/>
  </cols>
  <sheetData>
    <row r="1" spans="1:3" ht="25" x14ac:dyDescent="0.3">
      <c r="A1" s="4" t="s">
        <v>1720</v>
      </c>
    </row>
    <row r="2" spans="1:3" s="27" customFormat="1" ht="12.5" x14ac:dyDescent="0.25"/>
    <row r="3" spans="1:3" s="27" customFormat="1" ht="15" customHeight="1" x14ac:dyDescent="0.25">
      <c r="A3" s="27" t="s">
        <v>82</v>
      </c>
    </row>
    <row r="4" spans="1:3" s="27" customFormat="1" ht="15" customHeight="1" x14ac:dyDescent="0.25">
      <c r="A4" s="27" t="s">
        <v>83</v>
      </c>
    </row>
    <row r="5" spans="1:3" s="27" customFormat="1" ht="15" customHeight="1" x14ac:dyDescent="0.25">
      <c r="A5" s="27" t="s">
        <v>1602</v>
      </c>
    </row>
    <row r="6" spans="1:3" s="27" customFormat="1" ht="12.5" x14ac:dyDescent="0.25"/>
    <row r="7" spans="1:3" s="27" customFormat="1" ht="13" x14ac:dyDescent="0.3">
      <c r="A7" s="30" t="s">
        <v>84</v>
      </c>
      <c r="B7" s="31" t="s">
        <v>1228</v>
      </c>
      <c r="C7" s="31" t="s">
        <v>85</v>
      </c>
    </row>
    <row r="8" spans="1:3" s="27" customFormat="1" ht="12.5" x14ac:dyDescent="0.25">
      <c r="A8" s="27" t="s">
        <v>1027</v>
      </c>
      <c r="B8" s="32" t="s">
        <v>210</v>
      </c>
      <c r="C8" s="32" t="s">
        <v>127</v>
      </c>
    </row>
    <row r="9" spans="1:3" s="27" customFormat="1" ht="12.5" x14ac:dyDescent="0.25">
      <c r="A9" s="27" t="s">
        <v>1217</v>
      </c>
      <c r="B9" s="32" t="s">
        <v>400</v>
      </c>
      <c r="C9" s="32" t="s">
        <v>127</v>
      </c>
    </row>
    <row r="10" spans="1:3" s="27" customFormat="1" ht="12.5" x14ac:dyDescent="0.25">
      <c r="A10" s="27" t="s">
        <v>1216</v>
      </c>
      <c r="B10" s="32" t="s">
        <v>399</v>
      </c>
      <c r="C10" s="32" t="s">
        <v>127</v>
      </c>
    </row>
    <row r="11" spans="1:3" s="27" customFormat="1" ht="12.5" x14ac:dyDescent="0.25">
      <c r="A11" s="27" t="s">
        <v>950</v>
      </c>
      <c r="B11" s="32" t="s">
        <v>126</v>
      </c>
      <c r="C11" s="32" t="s">
        <v>127</v>
      </c>
    </row>
    <row r="12" spans="1:3" s="27" customFormat="1" ht="12.5" x14ac:dyDescent="0.25">
      <c r="A12" s="27" t="s">
        <v>967</v>
      </c>
      <c r="B12" s="32" t="s">
        <v>148</v>
      </c>
      <c r="C12" s="32" t="s">
        <v>127</v>
      </c>
    </row>
    <row r="13" spans="1:3" s="27" customFormat="1" ht="12.5" x14ac:dyDescent="0.25">
      <c r="A13" s="27" t="s">
        <v>968</v>
      </c>
      <c r="B13" s="32" t="s">
        <v>149</v>
      </c>
      <c r="C13" s="32" t="s">
        <v>127</v>
      </c>
    </row>
    <row r="14" spans="1:3" s="27" customFormat="1" ht="12.5" x14ac:dyDescent="0.25">
      <c r="A14" s="27" t="s">
        <v>969</v>
      </c>
      <c r="B14" s="32" t="s">
        <v>150</v>
      </c>
      <c r="C14" s="32" t="s">
        <v>151</v>
      </c>
    </row>
    <row r="15" spans="1:3" s="27" customFormat="1" ht="12.5" x14ac:dyDescent="0.25">
      <c r="A15" s="27" t="s">
        <v>970</v>
      </c>
      <c r="B15" s="32" t="s">
        <v>152</v>
      </c>
      <c r="C15" s="32" t="s">
        <v>151</v>
      </c>
    </row>
    <row r="16" spans="1:3" s="27" customFormat="1" ht="12.5" x14ac:dyDescent="0.25">
      <c r="A16" s="27" t="s">
        <v>971</v>
      </c>
      <c r="B16" s="32" t="s">
        <v>153</v>
      </c>
      <c r="C16" s="32" t="s">
        <v>151</v>
      </c>
    </row>
    <row r="17" spans="1:3" s="27" customFormat="1" ht="12.5" x14ac:dyDescent="0.25">
      <c r="A17" s="27" t="s">
        <v>972</v>
      </c>
      <c r="B17" s="32" t="s">
        <v>154</v>
      </c>
      <c r="C17" s="32" t="s">
        <v>151</v>
      </c>
    </row>
    <row r="18" spans="1:3" s="27" customFormat="1" ht="12.5" x14ac:dyDescent="0.25">
      <c r="A18" s="27" t="s">
        <v>973</v>
      </c>
      <c r="B18" s="32" t="s">
        <v>155</v>
      </c>
      <c r="C18" s="32" t="s">
        <v>151</v>
      </c>
    </row>
    <row r="19" spans="1:3" s="27" customFormat="1" ht="12.5" x14ac:dyDescent="0.25">
      <c r="A19" s="27" t="s">
        <v>974</v>
      </c>
      <c r="B19" s="32" t="s">
        <v>156</v>
      </c>
      <c r="C19" s="32" t="s">
        <v>151</v>
      </c>
    </row>
    <row r="20" spans="1:3" s="27" customFormat="1" ht="12.5" x14ac:dyDescent="0.25">
      <c r="A20" s="27" t="s">
        <v>975</v>
      </c>
      <c r="B20" s="32" t="s">
        <v>157</v>
      </c>
      <c r="C20" s="32" t="s">
        <v>151</v>
      </c>
    </row>
    <row r="21" spans="1:3" s="27" customFormat="1" ht="12.5" x14ac:dyDescent="0.25">
      <c r="A21" s="27" t="s">
        <v>976</v>
      </c>
      <c r="B21" s="32" t="s">
        <v>158</v>
      </c>
      <c r="C21" s="32" t="s">
        <v>151</v>
      </c>
    </row>
    <row r="22" spans="1:3" s="27" customFormat="1" ht="12.5" x14ac:dyDescent="0.25">
      <c r="A22" s="27" t="s">
        <v>977</v>
      </c>
      <c r="B22" s="32" t="s">
        <v>159</v>
      </c>
      <c r="C22" s="32" t="s">
        <v>151</v>
      </c>
    </row>
    <row r="23" spans="1:3" s="27" customFormat="1" ht="12.5" x14ac:dyDescent="0.25">
      <c r="A23" s="27" t="s">
        <v>1093</v>
      </c>
      <c r="B23" s="32" t="s">
        <v>276</v>
      </c>
      <c r="C23" s="32" t="s">
        <v>129</v>
      </c>
    </row>
    <row r="24" spans="1:3" s="27" customFormat="1" ht="12.5" x14ac:dyDescent="0.25">
      <c r="A24" s="27" t="s">
        <v>1094</v>
      </c>
      <c r="B24" s="32" t="s">
        <v>277</v>
      </c>
      <c r="C24" s="32" t="s">
        <v>129</v>
      </c>
    </row>
    <row r="25" spans="1:3" s="27" customFormat="1" ht="12.5" x14ac:dyDescent="0.25">
      <c r="A25" s="27" t="s">
        <v>1012</v>
      </c>
      <c r="B25" s="32" t="s">
        <v>195</v>
      </c>
      <c r="C25" s="32" t="s">
        <v>129</v>
      </c>
    </row>
    <row r="26" spans="1:3" s="27" customFormat="1" ht="12.5" x14ac:dyDescent="0.25">
      <c r="A26" s="27" t="s">
        <v>951</v>
      </c>
      <c r="B26" s="32" t="s">
        <v>128</v>
      </c>
      <c r="C26" s="32" t="s">
        <v>129</v>
      </c>
    </row>
    <row r="27" spans="1:3" s="27" customFormat="1" ht="12.5" x14ac:dyDescent="0.25">
      <c r="A27" s="27" t="s">
        <v>952</v>
      </c>
      <c r="B27" s="32" t="s">
        <v>130</v>
      </c>
      <c r="C27" s="32" t="s">
        <v>129</v>
      </c>
    </row>
    <row r="28" spans="1:3" s="27" customFormat="1" ht="12.5" x14ac:dyDescent="0.25">
      <c r="A28" s="27" t="s">
        <v>953</v>
      </c>
      <c r="B28" s="32" t="s">
        <v>131</v>
      </c>
      <c r="C28" s="32" t="s">
        <v>129</v>
      </c>
    </row>
    <row r="29" spans="1:3" s="27" customFormat="1" ht="12.5" x14ac:dyDescent="0.25">
      <c r="A29" s="27" t="s">
        <v>954</v>
      </c>
      <c r="B29" s="32" t="s">
        <v>132</v>
      </c>
      <c r="C29" s="32" t="s">
        <v>129</v>
      </c>
    </row>
    <row r="30" spans="1:3" s="27" customFormat="1" ht="12.5" x14ac:dyDescent="0.25">
      <c r="A30" s="27" t="s">
        <v>955</v>
      </c>
      <c r="B30" s="32" t="s">
        <v>133</v>
      </c>
      <c r="C30" s="32" t="s">
        <v>134</v>
      </c>
    </row>
    <row r="31" spans="1:3" s="27" customFormat="1" ht="12.5" x14ac:dyDescent="0.25">
      <c r="A31" s="27" t="s">
        <v>1191</v>
      </c>
      <c r="B31" s="32" t="s">
        <v>159</v>
      </c>
      <c r="C31" s="32" t="s">
        <v>134</v>
      </c>
    </row>
    <row r="32" spans="1:3" s="27" customFormat="1" ht="12.5" x14ac:dyDescent="0.25">
      <c r="A32" s="27" t="s">
        <v>956</v>
      </c>
      <c r="B32" s="32" t="s">
        <v>135</v>
      </c>
      <c r="C32" s="32" t="s">
        <v>134</v>
      </c>
    </row>
    <row r="33" spans="1:3" s="27" customFormat="1" ht="12.5" x14ac:dyDescent="0.25">
      <c r="A33" s="27" t="s">
        <v>957</v>
      </c>
      <c r="B33" s="32" t="s">
        <v>136</v>
      </c>
      <c r="C33" s="32" t="s">
        <v>134</v>
      </c>
    </row>
    <row r="34" spans="1:3" s="27" customFormat="1" ht="12.5" x14ac:dyDescent="0.25">
      <c r="A34" s="27" t="s">
        <v>958</v>
      </c>
      <c r="B34" s="32" t="s">
        <v>137</v>
      </c>
      <c r="C34" s="32" t="s">
        <v>134</v>
      </c>
    </row>
    <row r="35" spans="1:3" s="27" customFormat="1" ht="12.5" x14ac:dyDescent="0.25">
      <c r="A35" s="27" t="s">
        <v>959</v>
      </c>
      <c r="B35" s="32" t="s">
        <v>138</v>
      </c>
      <c r="C35" s="32" t="s">
        <v>134</v>
      </c>
    </row>
    <row r="36" spans="1:3" s="27" customFormat="1" ht="12.5" x14ac:dyDescent="0.25">
      <c r="A36" s="27" t="s">
        <v>960</v>
      </c>
      <c r="B36" s="32" t="s">
        <v>139</v>
      </c>
      <c r="C36" s="32" t="s">
        <v>109</v>
      </c>
    </row>
    <row r="37" spans="1:3" s="27" customFormat="1" ht="12.5" x14ac:dyDescent="0.25">
      <c r="A37" s="27" t="s">
        <v>1042</v>
      </c>
      <c r="B37" s="32" t="s">
        <v>225</v>
      </c>
      <c r="C37" s="32" t="s">
        <v>109</v>
      </c>
    </row>
    <row r="38" spans="1:3" s="27" customFormat="1" ht="12.5" x14ac:dyDescent="0.25">
      <c r="A38" s="27" t="s">
        <v>1043</v>
      </c>
      <c r="B38" s="32" t="s">
        <v>226</v>
      </c>
      <c r="C38" s="32" t="s">
        <v>109</v>
      </c>
    </row>
    <row r="39" spans="1:3" s="27" customFormat="1" ht="12.5" x14ac:dyDescent="0.25">
      <c r="A39" s="27" t="s">
        <v>1044</v>
      </c>
      <c r="B39" s="32" t="s">
        <v>227</v>
      </c>
      <c r="C39" s="32" t="s">
        <v>109</v>
      </c>
    </row>
    <row r="40" spans="1:3" s="27" customFormat="1" ht="12.5" x14ac:dyDescent="0.25">
      <c r="A40" s="27" t="s">
        <v>1045</v>
      </c>
      <c r="B40" s="32" t="s">
        <v>228</v>
      </c>
      <c r="C40" s="32" t="s">
        <v>109</v>
      </c>
    </row>
    <row r="41" spans="1:3" s="27" customFormat="1" ht="12.5" x14ac:dyDescent="0.25">
      <c r="A41" s="27" t="s">
        <v>1215</v>
      </c>
      <c r="B41" s="32" t="s">
        <v>398</v>
      </c>
      <c r="C41" s="32" t="s">
        <v>109</v>
      </c>
    </row>
    <row r="42" spans="1:3" s="27" customFormat="1" ht="12.5" x14ac:dyDescent="0.25">
      <c r="A42" s="27" t="s">
        <v>1218</v>
      </c>
      <c r="B42" s="32" t="s">
        <v>401</v>
      </c>
      <c r="C42" s="32" t="s">
        <v>109</v>
      </c>
    </row>
    <row r="43" spans="1:3" s="27" customFormat="1" ht="12.5" x14ac:dyDescent="0.25">
      <c r="A43" s="27" t="s">
        <v>1225</v>
      </c>
      <c r="B43" s="32" t="s">
        <v>408</v>
      </c>
      <c r="C43" s="32" t="s">
        <v>109</v>
      </c>
    </row>
    <row r="44" spans="1:3" s="27" customFormat="1" ht="12.5" x14ac:dyDescent="0.25">
      <c r="A44" s="27" t="s">
        <v>935</v>
      </c>
      <c r="B44" s="32" t="s">
        <v>108</v>
      </c>
      <c r="C44" s="32" t="s">
        <v>109</v>
      </c>
    </row>
    <row r="45" spans="1:3" s="27" customFormat="1" ht="12.5" x14ac:dyDescent="0.25">
      <c r="A45" s="27" t="s">
        <v>939</v>
      </c>
      <c r="B45" s="32" t="s">
        <v>113</v>
      </c>
      <c r="C45" s="32" t="s">
        <v>109</v>
      </c>
    </row>
    <row r="46" spans="1:3" s="27" customFormat="1" ht="12.5" x14ac:dyDescent="0.25">
      <c r="A46" s="27" t="s">
        <v>940</v>
      </c>
      <c r="B46" s="32" t="s">
        <v>114</v>
      </c>
      <c r="C46" s="32" t="s">
        <v>109</v>
      </c>
    </row>
    <row r="47" spans="1:3" s="27" customFormat="1" ht="12.5" x14ac:dyDescent="0.25">
      <c r="A47" s="27" t="s">
        <v>936</v>
      </c>
      <c r="B47" s="32" t="s">
        <v>110</v>
      </c>
      <c r="C47" s="32" t="s">
        <v>109</v>
      </c>
    </row>
    <row r="48" spans="1:3" s="27" customFormat="1" ht="12.5" x14ac:dyDescent="0.25">
      <c r="A48" s="27" t="s">
        <v>937</v>
      </c>
      <c r="B48" s="32" t="s">
        <v>111</v>
      </c>
      <c r="C48" s="32" t="s">
        <v>109</v>
      </c>
    </row>
    <row r="49" spans="1:3" s="27" customFormat="1" ht="12.5" x14ac:dyDescent="0.25">
      <c r="A49" s="27" t="s">
        <v>938</v>
      </c>
      <c r="B49" s="32" t="s">
        <v>112</v>
      </c>
      <c r="C49" s="32" t="s">
        <v>109</v>
      </c>
    </row>
    <row r="50" spans="1:3" s="27" customFormat="1" ht="12.5" x14ac:dyDescent="0.25">
      <c r="A50" s="27" t="s">
        <v>941</v>
      </c>
      <c r="B50" s="32" t="s">
        <v>115</v>
      </c>
      <c r="C50" s="32" t="s">
        <v>109</v>
      </c>
    </row>
    <row r="51" spans="1:3" s="27" customFormat="1" ht="12.5" x14ac:dyDescent="0.25">
      <c r="A51" s="27" t="s">
        <v>942</v>
      </c>
      <c r="B51" s="32" t="s">
        <v>116</v>
      </c>
      <c r="C51" s="32" t="s">
        <v>109</v>
      </c>
    </row>
    <row r="52" spans="1:3" s="27" customFormat="1" ht="12.5" x14ac:dyDescent="0.25">
      <c r="A52" s="27" t="s">
        <v>1029</v>
      </c>
      <c r="B52" s="32" t="s">
        <v>212</v>
      </c>
      <c r="C52" s="32" t="s">
        <v>109</v>
      </c>
    </row>
    <row r="53" spans="1:3" s="27" customFormat="1" ht="12.5" x14ac:dyDescent="0.25">
      <c r="A53" s="27" t="s">
        <v>1030</v>
      </c>
      <c r="B53" s="32" t="s">
        <v>213</v>
      </c>
      <c r="C53" s="32" t="s">
        <v>109</v>
      </c>
    </row>
    <row r="54" spans="1:3" s="27" customFormat="1" ht="12.5" x14ac:dyDescent="0.25">
      <c r="A54" s="27" t="s">
        <v>1031</v>
      </c>
      <c r="B54" s="32" t="s">
        <v>214</v>
      </c>
      <c r="C54" s="32" t="s">
        <v>94</v>
      </c>
    </row>
    <row r="55" spans="1:3" s="27" customFormat="1" ht="12.5" x14ac:dyDescent="0.25">
      <c r="A55" s="27" t="s">
        <v>1035</v>
      </c>
      <c r="B55" s="32" t="s">
        <v>218</v>
      </c>
      <c r="C55" s="32" t="s">
        <v>94</v>
      </c>
    </row>
    <row r="56" spans="1:3" s="27" customFormat="1" ht="12.5" x14ac:dyDescent="0.25">
      <c r="A56" s="27" t="s">
        <v>1036</v>
      </c>
      <c r="B56" s="32" t="s">
        <v>219</v>
      </c>
      <c r="C56" s="32" t="s">
        <v>94</v>
      </c>
    </row>
    <row r="57" spans="1:3" s="27" customFormat="1" ht="12.5" x14ac:dyDescent="0.25">
      <c r="A57" s="27" t="s">
        <v>1037</v>
      </c>
      <c r="B57" s="32" t="s">
        <v>220</v>
      </c>
      <c r="C57" s="32" t="s">
        <v>94</v>
      </c>
    </row>
    <row r="58" spans="1:3" s="27" customFormat="1" ht="12.5" x14ac:dyDescent="0.25">
      <c r="A58" s="27" t="s">
        <v>1038</v>
      </c>
      <c r="B58" s="32" t="s">
        <v>221</v>
      </c>
      <c r="C58" s="32" t="s">
        <v>94</v>
      </c>
    </row>
    <row r="59" spans="1:3" s="27" customFormat="1" ht="12.5" x14ac:dyDescent="0.25">
      <c r="A59" s="27" t="s">
        <v>1039</v>
      </c>
      <c r="B59" s="32" t="s">
        <v>222</v>
      </c>
      <c r="C59" s="32" t="s">
        <v>94</v>
      </c>
    </row>
    <row r="60" spans="1:3" s="27" customFormat="1" ht="12.5" x14ac:dyDescent="0.25">
      <c r="A60" s="27" t="s">
        <v>1040</v>
      </c>
      <c r="B60" s="32" t="s">
        <v>223</v>
      </c>
      <c r="C60" s="32" t="s">
        <v>94</v>
      </c>
    </row>
    <row r="61" spans="1:3" s="27" customFormat="1" ht="12.5" x14ac:dyDescent="0.25">
      <c r="A61" s="27" t="s">
        <v>1041</v>
      </c>
      <c r="B61" s="32" t="s">
        <v>224</v>
      </c>
      <c r="C61" s="32" t="s">
        <v>94</v>
      </c>
    </row>
    <row r="62" spans="1:3" s="27" customFormat="1" ht="12.5" x14ac:dyDescent="0.25">
      <c r="A62" s="27" t="s">
        <v>924</v>
      </c>
      <c r="B62" s="32" t="s">
        <v>93</v>
      </c>
      <c r="C62" s="32" t="s">
        <v>94</v>
      </c>
    </row>
    <row r="63" spans="1:3" s="27" customFormat="1" ht="12.5" x14ac:dyDescent="0.25">
      <c r="A63" s="27" t="s">
        <v>961</v>
      </c>
      <c r="B63" s="32" t="s">
        <v>140</v>
      </c>
      <c r="C63" s="32" t="s">
        <v>141</v>
      </c>
    </row>
    <row r="64" spans="1:3" s="27" customFormat="1" ht="12.5" x14ac:dyDescent="0.25">
      <c r="A64" s="27" t="s">
        <v>962</v>
      </c>
      <c r="B64" s="32" t="s">
        <v>142</v>
      </c>
      <c r="C64" s="32" t="s">
        <v>141</v>
      </c>
    </row>
    <row r="65" spans="1:3" s="27" customFormat="1" ht="12.5" x14ac:dyDescent="0.25">
      <c r="A65" s="27" t="s">
        <v>963</v>
      </c>
      <c r="B65" s="32" t="s">
        <v>143</v>
      </c>
      <c r="C65" s="32" t="s">
        <v>141</v>
      </c>
    </row>
    <row r="66" spans="1:3" s="27" customFormat="1" ht="12.5" x14ac:dyDescent="0.25">
      <c r="A66" s="27" t="s">
        <v>964</v>
      </c>
      <c r="B66" s="32" t="s">
        <v>144</v>
      </c>
      <c r="C66" s="32" t="s">
        <v>145</v>
      </c>
    </row>
    <row r="67" spans="1:3" s="27" customFormat="1" ht="12.5" x14ac:dyDescent="0.25">
      <c r="A67" s="27" t="s">
        <v>965</v>
      </c>
      <c r="B67" s="32" t="s">
        <v>146</v>
      </c>
      <c r="C67" s="32" t="s">
        <v>89</v>
      </c>
    </row>
    <row r="68" spans="1:3" s="27" customFormat="1" ht="12.5" x14ac:dyDescent="0.25">
      <c r="A68" s="27" t="s">
        <v>966</v>
      </c>
      <c r="B68" s="32" t="s">
        <v>147</v>
      </c>
      <c r="C68" s="32" t="s">
        <v>89</v>
      </c>
    </row>
    <row r="69" spans="1:3" s="27" customFormat="1" ht="12.5" x14ac:dyDescent="0.25">
      <c r="A69" s="27" t="s">
        <v>920</v>
      </c>
      <c r="B69" s="32" t="s">
        <v>86</v>
      </c>
      <c r="C69" s="32" t="s">
        <v>87</v>
      </c>
    </row>
    <row r="70" spans="1:3" s="27" customFormat="1" ht="12.5" x14ac:dyDescent="0.25">
      <c r="A70" s="27" t="s">
        <v>921</v>
      </c>
      <c r="B70" s="32" t="s">
        <v>88</v>
      </c>
      <c r="C70" s="32" t="s">
        <v>89</v>
      </c>
    </row>
    <row r="71" spans="1:3" s="27" customFormat="1" ht="12.5" x14ac:dyDescent="0.25">
      <c r="A71" s="27" t="s">
        <v>922</v>
      </c>
      <c r="B71" s="32" t="s">
        <v>90</v>
      </c>
      <c r="C71" s="32" t="s">
        <v>89</v>
      </c>
    </row>
    <row r="72" spans="1:3" s="27" customFormat="1" ht="12.5" x14ac:dyDescent="0.25">
      <c r="A72" s="27" t="s">
        <v>923</v>
      </c>
      <c r="B72" s="32" t="s">
        <v>91</v>
      </c>
      <c r="C72" s="32" t="s">
        <v>92</v>
      </c>
    </row>
    <row r="73" spans="1:3" s="27" customFormat="1" ht="12.5" x14ac:dyDescent="0.25">
      <c r="A73" s="27" t="s">
        <v>1028</v>
      </c>
      <c r="B73" s="32" t="s">
        <v>211</v>
      </c>
      <c r="C73" s="32" t="s">
        <v>92</v>
      </c>
    </row>
    <row r="74" spans="1:3" s="27" customFormat="1" ht="12.5" x14ac:dyDescent="0.25">
      <c r="A74" s="27" t="s">
        <v>925</v>
      </c>
      <c r="B74" s="32" t="s">
        <v>95</v>
      </c>
      <c r="C74" s="32" t="s">
        <v>92</v>
      </c>
    </row>
    <row r="75" spans="1:3" s="27" customFormat="1" ht="12.5" x14ac:dyDescent="0.25">
      <c r="A75" s="27" t="s">
        <v>926</v>
      </c>
      <c r="B75" s="32" t="s">
        <v>96</v>
      </c>
      <c r="C75" s="32" t="s">
        <v>97</v>
      </c>
    </row>
    <row r="76" spans="1:3" s="27" customFormat="1" ht="12.5" x14ac:dyDescent="0.25">
      <c r="A76" s="27" t="s">
        <v>927</v>
      </c>
      <c r="B76" s="32" t="s">
        <v>98</v>
      </c>
      <c r="C76" s="32" t="s">
        <v>99</v>
      </c>
    </row>
    <row r="77" spans="1:3" s="27" customFormat="1" ht="12.5" x14ac:dyDescent="0.25">
      <c r="A77" s="27" t="s">
        <v>928</v>
      </c>
      <c r="B77" s="32" t="s">
        <v>100</v>
      </c>
      <c r="C77" s="32" t="s">
        <v>94</v>
      </c>
    </row>
    <row r="78" spans="1:3" s="27" customFormat="1" ht="12.5" x14ac:dyDescent="0.25">
      <c r="A78" s="27" t="s">
        <v>929</v>
      </c>
      <c r="B78" s="32" t="s">
        <v>101</v>
      </c>
      <c r="C78" s="32" t="s">
        <v>94</v>
      </c>
    </row>
    <row r="79" spans="1:3" s="27" customFormat="1" ht="12.5" x14ac:dyDescent="0.25">
      <c r="A79" s="27" t="s">
        <v>930</v>
      </c>
      <c r="B79" s="32" t="s">
        <v>102</v>
      </c>
      <c r="C79" s="32" t="s">
        <v>94</v>
      </c>
    </row>
    <row r="80" spans="1:3" s="27" customFormat="1" ht="12.5" x14ac:dyDescent="0.25">
      <c r="A80" s="27" t="s">
        <v>931</v>
      </c>
      <c r="B80" s="32" t="s">
        <v>103</v>
      </c>
      <c r="C80" s="32" t="s">
        <v>94</v>
      </c>
    </row>
    <row r="81" spans="1:3" s="27" customFormat="1" ht="12.5" x14ac:dyDescent="0.25">
      <c r="A81" s="27" t="s">
        <v>932</v>
      </c>
      <c r="B81" s="32" t="s">
        <v>104</v>
      </c>
      <c r="C81" s="32" t="s">
        <v>94</v>
      </c>
    </row>
    <row r="82" spans="1:3" s="27" customFormat="1" ht="12.5" x14ac:dyDescent="0.25">
      <c r="A82" s="27" t="s">
        <v>982</v>
      </c>
      <c r="B82" s="32" t="s">
        <v>164</v>
      </c>
      <c r="C82" s="32" t="s">
        <v>94</v>
      </c>
    </row>
    <row r="83" spans="1:3" s="27" customFormat="1" ht="12.5" x14ac:dyDescent="0.25">
      <c r="A83" s="27" t="s">
        <v>983</v>
      </c>
      <c r="B83" s="32" t="s">
        <v>165</v>
      </c>
      <c r="C83" s="32" t="s">
        <v>94</v>
      </c>
    </row>
    <row r="84" spans="1:3" s="27" customFormat="1" ht="12.5" x14ac:dyDescent="0.25">
      <c r="A84" s="27" t="s">
        <v>984</v>
      </c>
      <c r="B84" s="32" t="s">
        <v>166</v>
      </c>
      <c r="C84" s="32" t="s">
        <v>94</v>
      </c>
    </row>
    <row r="85" spans="1:3" s="27" customFormat="1" ht="12.5" x14ac:dyDescent="0.25">
      <c r="A85" s="27" t="s">
        <v>985</v>
      </c>
      <c r="B85" s="32" t="s">
        <v>167</v>
      </c>
      <c r="C85" s="32" t="s">
        <v>118</v>
      </c>
    </row>
    <row r="86" spans="1:3" s="27" customFormat="1" ht="12.5" x14ac:dyDescent="0.25">
      <c r="A86" s="27" t="s">
        <v>986</v>
      </c>
      <c r="B86" s="32" t="s">
        <v>168</v>
      </c>
      <c r="C86" s="32" t="s">
        <v>118</v>
      </c>
    </row>
    <row r="87" spans="1:3" s="27" customFormat="1" ht="12.5" x14ac:dyDescent="0.25">
      <c r="A87" s="27" t="s">
        <v>987</v>
      </c>
      <c r="B87" s="32" t="s">
        <v>169</v>
      </c>
      <c r="C87" s="32" t="s">
        <v>118</v>
      </c>
    </row>
    <row r="88" spans="1:3" s="27" customFormat="1" ht="12.5" x14ac:dyDescent="0.25">
      <c r="A88" s="27" t="s">
        <v>988</v>
      </c>
      <c r="B88" s="32" t="s">
        <v>170</v>
      </c>
      <c r="C88" s="32" t="s">
        <v>118</v>
      </c>
    </row>
    <row r="89" spans="1:3" s="27" customFormat="1" ht="12.5" x14ac:dyDescent="0.25">
      <c r="A89" s="27" t="s">
        <v>989</v>
      </c>
      <c r="B89" s="32" t="s">
        <v>171</v>
      </c>
      <c r="C89" s="32" t="s">
        <v>118</v>
      </c>
    </row>
    <row r="90" spans="1:3" s="27" customFormat="1" ht="12.5" x14ac:dyDescent="0.25">
      <c r="A90" s="27" t="s">
        <v>990</v>
      </c>
      <c r="B90" s="32" t="s">
        <v>172</v>
      </c>
      <c r="C90" s="32" t="s">
        <v>118</v>
      </c>
    </row>
    <row r="91" spans="1:3" s="27" customFormat="1" ht="12.5" x14ac:dyDescent="0.25">
      <c r="A91" s="27" t="s">
        <v>991</v>
      </c>
      <c r="B91" s="32" t="s">
        <v>173</v>
      </c>
      <c r="C91" s="32" t="s">
        <v>118</v>
      </c>
    </row>
    <row r="92" spans="1:3" s="27" customFormat="1" ht="12.5" x14ac:dyDescent="0.25">
      <c r="A92" s="27" t="s">
        <v>992</v>
      </c>
      <c r="B92" s="32" t="s">
        <v>174</v>
      </c>
      <c r="C92" s="32" t="s">
        <v>118</v>
      </c>
    </row>
    <row r="93" spans="1:3" s="27" customFormat="1" ht="12.5" x14ac:dyDescent="0.25">
      <c r="A93" s="27" t="s">
        <v>993</v>
      </c>
      <c r="B93" s="32" t="s">
        <v>175</v>
      </c>
      <c r="C93" s="32" t="s">
        <v>118</v>
      </c>
    </row>
    <row r="94" spans="1:3" s="27" customFormat="1" ht="12.5" x14ac:dyDescent="0.25">
      <c r="A94" s="27" t="s">
        <v>994</v>
      </c>
      <c r="B94" s="32" t="s">
        <v>176</v>
      </c>
      <c r="C94" s="32" t="s">
        <v>118</v>
      </c>
    </row>
    <row r="95" spans="1:3" s="27" customFormat="1" ht="12.5" x14ac:dyDescent="0.25">
      <c r="A95" s="27" t="s">
        <v>995</v>
      </c>
      <c r="B95" s="32" t="s">
        <v>177</v>
      </c>
      <c r="C95" s="32" t="s">
        <v>118</v>
      </c>
    </row>
    <row r="96" spans="1:3" s="27" customFormat="1" ht="12.5" x14ac:dyDescent="0.25">
      <c r="A96" s="27" t="s">
        <v>996</v>
      </c>
      <c r="B96" s="32" t="s">
        <v>178</v>
      </c>
      <c r="C96" s="32" t="s">
        <v>118</v>
      </c>
    </row>
    <row r="97" spans="1:3" s="27" customFormat="1" ht="12.5" x14ac:dyDescent="0.25">
      <c r="A97" s="27" t="s">
        <v>997</v>
      </c>
      <c r="B97" s="32" t="s">
        <v>179</v>
      </c>
      <c r="C97" s="32" t="s">
        <v>118</v>
      </c>
    </row>
    <row r="98" spans="1:3" s="27" customFormat="1" ht="12.5" x14ac:dyDescent="0.25">
      <c r="A98" s="27" t="s">
        <v>949</v>
      </c>
      <c r="B98" s="32" t="s">
        <v>125</v>
      </c>
      <c r="C98" s="32" t="s">
        <v>118</v>
      </c>
    </row>
    <row r="99" spans="1:3" s="27" customFormat="1" ht="12.5" x14ac:dyDescent="0.25">
      <c r="A99" s="27" t="s">
        <v>943</v>
      </c>
      <c r="B99" s="32" t="s">
        <v>117</v>
      </c>
      <c r="C99" s="32" t="s">
        <v>118</v>
      </c>
    </row>
    <row r="100" spans="1:3" s="27" customFormat="1" ht="12.5" x14ac:dyDescent="0.25">
      <c r="A100" s="27" t="s">
        <v>944</v>
      </c>
      <c r="B100" s="32" t="s">
        <v>119</v>
      </c>
      <c r="C100" s="32" t="s">
        <v>120</v>
      </c>
    </row>
    <row r="101" spans="1:3" s="27" customFormat="1" ht="12.5" x14ac:dyDescent="0.25">
      <c r="A101" s="27" t="s">
        <v>945</v>
      </c>
      <c r="B101" s="32" t="s">
        <v>121</v>
      </c>
      <c r="C101" s="32" t="s">
        <v>120</v>
      </c>
    </row>
    <row r="102" spans="1:3" s="27" customFormat="1" ht="12.5" x14ac:dyDescent="0.25">
      <c r="A102" s="27" t="s">
        <v>946</v>
      </c>
      <c r="B102" s="32" t="s">
        <v>122</v>
      </c>
      <c r="C102" s="32" t="s">
        <v>120</v>
      </c>
    </row>
    <row r="103" spans="1:3" s="27" customFormat="1" ht="12.5" x14ac:dyDescent="0.25">
      <c r="A103" s="27" t="s">
        <v>947</v>
      </c>
      <c r="B103" s="32" t="s">
        <v>123</v>
      </c>
      <c r="C103" s="32" t="s">
        <v>120</v>
      </c>
    </row>
    <row r="104" spans="1:3" s="27" customFormat="1" ht="12.5" x14ac:dyDescent="0.25">
      <c r="A104" s="27" t="s">
        <v>948</v>
      </c>
      <c r="B104" s="32" t="s">
        <v>124</v>
      </c>
      <c r="C104" s="32" t="s">
        <v>120</v>
      </c>
    </row>
    <row r="105" spans="1:3" s="27" customFormat="1" ht="12.5" x14ac:dyDescent="0.25">
      <c r="A105" s="27" t="s">
        <v>1077</v>
      </c>
      <c r="B105" s="32" t="s">
        <v>260</v>
      </c>
      <c r="C105" s="32" t="s">
        <v>120</v>
      </c>
    </row>
    <row r="106" spans="1:3" s="27" customFormat="1" ht="12.5" x14ac:dyDescent="0.25">
      <c r="A106" s="27" t="s">
        <v>1200</v>
      </c>
      <c r="B106" s="32" t="s">
        <v>383</v>
      </c>
      <c r="C106" s="32" t="s">
        <v>120</v>
      </c>
    </row>
    <row r="107" spans="1:3" s="27" customFormat="1" ht="12.5" x14ac:dyDescent="0.25">
      <c r="A107" s="27" t="s">
        <v>1201</v>
      </c>
      <c r="B107" s="32" t="s">
        <v>384</v>
      </c>
      <c r="C107" s="32" t="s">
        <v>120</v>
      </c>
    </row>
    <row r="108" spans="1:3" s="27" customFormat="1" ht="12.5" x14ac:dyDescent="0.25">
      <c r="A108" s="27" t="s">
        <v>1199</v>
      </c>
      <c r="B108" s="32" t="s">
        <v>382</v>
      </c>
      <c r="C108" s="32" t="s">
        <v>120</v>
      </c>
    </row>
    <row r="109" spans="1:3" s="27" customFormat="1" ht="12.5" x14ac:dyDescent="0.25">
      <c r="A109" s="27" t="s">
        <v>1202</v>
      </c>
      <c r="B109" s="32" t="s">
        <v>385</v>
      </c>
      <c r="C109" s="32" t="s">
        <v>120</v>
      </c>
    </row>
    <row r="110" spans="1:3" s="27" customFormat="1" ht="12.5" x14ac:dyDescent="0.25">
      <c r="A110" s="27" t="s">
        <v>1203</v>
      </c>
      <c r="B110" s="32" t="s">
        <v>386</v>
      </c>
      <c r="C110" s="32" t="s">
        <v>120</v>
      </c>
    </row>
    <row r="111" spans="1:3" s="27" customFormat="1" ht="12.5" x14ac:dyDescent="0.25">
      <c r="A111" s="27" t="s">
        <v>1204</v>
      </c>
      <c r="B111" s="32" t="s">
        <v>387</v>
      </c>
      <c r="C111" s="32" t="s">
        <v>120</v>
      </c>
    </row>
    <row r="112" spans="1:3" s="27" customFormat="1" ht="12.5" x14ac:dyDescent="0.25">
      <c r="A112" s="27" t="s">
        <v>1205</v>
      </c>
      <c r="B112" s="32" t="s">
        <v>388</v>
      </c>
      <c r="C112" s="32" t="s">
        <v>120</v>
      </c>
    </row>
    <row r="113" spans="1:3" s="27" customFormat="1" ht="12.5" x14ac:dyDescent="0.25">
      <c r="A113" s="27" t="s">
        <v>1206</v>
      </c>
      <c r="B113" s="32" t="s">
        <v>389</v>
      </c>
      <c r="C113" s="32" t="s">
        <v>120</v>
      </c>
    </row>
    <row r="114" spans="1:3" s="27" customFormat="1" ht="12.5" x14ac:dyDescent="0.25">
      <c r="A114" s="27" t="s">
        <v>1207</v>
      </c>
      <c r="B114" s="32" t="s">
        <v>390</v>
      </c>
      <c r="C114" s="32" t="s">
        <v>120</v>
      </c>
    </row>
    <row r="115" spans="1:3" s="27" customFormat="1" ht="12.5" x14ac:dyDescent="0.25">
      <c r="A115" s="27" t="s">
        <v>1211</v>
      </c>
      <c r="B115" s="32" t="s">
        <v>394</v>
      </c>
      <c r="C115" s="32" t="s">
        <v>120</v>
      </c>
    </row>
    <row r="116" spans="1:3" s="27" customFormat="1" ht="12.5" x14ac:dyDescent="0.25">
      <c r="A116" s="27" t="s">
        <v>1212</v>
      </c>
      <c r="B116" s="32" t="s">
        <v>395</v>
      </c>
      <c r="C116" s="32" t="s">
        <v>120</v>
      </c>
    </row>
    <row r="117" spans="1:3" s="27" customFormat="1" ht="12.5" x14ac:dyDescent="0.25">
      <c r="A117" s="27" t="s">
        <v>1208</v>
      </c>
      <c r="B117" s="32" t="s">
        <v>391</v>
      </c>
      <c r="C117" s="32" t="s">
        <v>120</v>
      </c>
    </row>
    <row r="118" spans="1:3" s="27" customFormat="1" ht="12.5" x14ac:dyDescent="0.25">
      <c r="A118" s="27" t="s">
        <v>1227</v>
      </c>
      <c r="B118" s="32" t="s">
        <v>410</v>
      </c>
      <c r="C118" s="32" t="s">
        <v>120</v>
      </c>
    </row>
    <row r="119" spans="1:3" s="27" customFormat="1" ht="12.5" x14ac:dyDescent="0.25">
      <c r="A119" s="27" t="s">
        <v>1213</v>
      </c>
      <c r="B119" s="32" t="s">
        <v>396</v>
      </c>
      <c r="C119" s="32" t="s">
        <v>120</v>
      </c>
    </row>
    <row r="120" spans="1:3" s="27" customFormat="1" ht="12.5" x14ac:dyDescent="0.25">
      <c r="A120" s="27" t="s">
        <v>1214</v>
      </c>
      <c r="B120" s="32" t="s">
        <v>397</v>
      </c>
      <c r="C120" s="32" t="s">
        <v>120</v>
      </c>
    </row>
    <row r="121" spans="1:3" s="27" customFormat="1" ht="12.5" x14ac:dyDescent="0.25">
      <c r="A121" s="27" t="s">
        <v>1209</v>
      </c>
      <c r="B121" s="32" t="s">
        <v>392</v>
      </c>
      <c r="C121" s="32" t="s">
        <v>106</v>
      </c>
    </row>
    <row r="122" spans="1:3" s="27" customFormat="1" ht="12.5" x14ac:dyDescent="0.25">
      <c r="A122" s="27" t="s">
        <v>1210</v>
      </c>
      <c r="B122" s="32" t="s">
        <v>393</v>
      </c>
      <c r="C122" s="32" t="s">
        <v>374</v>
      </c>
    </row>
    <row r="123" spans="1:3" s="27" customFormat="1" ht="12.5" x14ac:dyDescent="0.25">
      <c r="A123" s="27" t="s">
        <v>1197</v>
      </c>
      <c r="B123" s="32" t="s">
        <v>380</v>
      </c>
      <c r="C123" s="32" t="s">
        <v>374</v>
      </c>
    </row>
    <row r="124" spans="1:3" s="27" customFormat="1" ht="12.5" x14ac:dyDescent="0.25">
      <c r="A124" s="27" t="s">
        <v>1190</v>
      </c>
      <c r="B124" s="32" t="s">
        <v>373</v>
      </c>
      <c r="C124" s="32" t="s">
        <v>374</v>
      </c>
    </row>
    <row r="125" spans="1:3" s="27" customFormat="1" ht="12.5" x14ac:dyDescent="0.25">
      <c r="A125" s="27" t="s">
        <v>1078</v>
      </c>
      <c r="B125" s="32" t="s">
        <v>261</v>
      </c>
      <c r="C125" s="32" t="s">
        <v>106</v>
      </c>
    </row>
    <row r="126" spans="1:3" s="27" customFormat="1" ht="12.5" x14ac:dyDescent="0.25">
      <c r="A126" s="27" t="s">
        <v>1079</v>
      </c>
      <c r="B126" s="32" t="s">
        <v>262</v>
      </c>
      <c r="C126" s="32" t="s">
        <v>106</v>
      </c>
    </row>
    <row r="127" spans="1:3" s="27" customFormat="1" ht="12.5" x14ac:dyDescent="0.25">
      <c r="A127" s="27" t="s">
        <v>1080</v>
      </c>
      <c r="B127" s="32" t="s">
        <v>263</v>
      </c>
      <c r="C127" s="32" t="s">
        <v>106</v>
      </c>
    </row>
    <row r="128" spans="1:3" s="27" customFormat="1" ht="12.5" x14ac:dyDescent="0.25">
      <c r="A128" s="27" t="s">
        <v>1081</v>
      </c>
      <c r="B128" s="32" t="s">
        <v>264</v>
      </c>
      <c r="C128" s="32" t="s">
        <v>106</v>
      </c>
    </row>
    <row r="129" spans="1:3" s="27" customFormat="1" ht="12.5" x14ac:dyDescent="0.25">
      <c r="A129" s="27" t="s">
        <v>1082</v>
      </c>
      <c r="B129" s="32" t="s">
        <v>265</v>
      </c>
      <c r="C129" s="32" t="s">
        <v>106</v>
      </c>
    </row>
    <row r="130" spans="1:3" s="27" customFormat="1" ht="12.5" x14ac:dyDescent="0.25">
      <c r="A130" s="27" t="s">
        <v>1083</v>
      </c>
      <c r="B130" s="32" t="s">
        <v>266</v>
      </c>
      <c r="C130" s="32" t="s">
        <v>106</v>
      </c>
    </row>
    <row r="131" spans="1:3" s="27" customFormat="1" ht="12.5" x14ac:dyDescent="0.25">
      <c r="A131" s="27" t="s">
        <v>1084</v>
      </c>
      <c r="B131" s="32" t="s">
        <v>267</v>
      </c>
      <c r="C131" s="32" t="s">
        <v>106</v>
      </c>
    </row>
    <row r="132" spans="1:3" s="27" customFormat="1" ht="12.5" x14ac:dyDescent="0.25">
      <c r="A132" s="27" t="s">
        <v>1222</v>
      </c>
      <c r="B132" s="32" t="s">
        <v>405</v>
      </c>
      <c r="C132" s="32" t="s">
        <v>106</v>
      </c>
    </row>
    <row r="133" spans="1:3" s="27" customFormat="1" ht="12.5" x14ac:dyDescent="0.25">
      <c r="A133" s="27" t="s">
        <v>1085</v>
      </c>
      <c r="B133" s="32" t="s">
        <v>268</v>
      </c>
      <c r="C133" s="32" t="s">
        <v>106</v>
      </c>
    </row>
    <row r="134" spans="1:3" s="27" customFormat="1" ht="12.5" x14ac:dyDescent="0.25">
      <c r="A134" s="27" t="s">
        <v>1086</v>
      </c>
      <c r="B134" s="32" t="s">
        <v>269</v>
      </c>
      <c r="C134" s="32" t="s">
        <v>106</v>
      </c>
    </row>
    <row r="135" spans="1:3" s="27" customFormat="1" ht="12.5" x14ac:dyDescent="0.25">
      <c r="A135" s="27" t="s">
        <v>1087</v>
      </c>
      <c r="B135" s="32" t="s">
        <v>270</v>
      </c>
      <c r="C135" s="32" t="s">
        <v>106</v>
      </c>
    </row>
    <row r="136" spans="1:3" s="27" customFormat="1" ht="12.5" x14ac:dyDescent="0.25">
      <c r="A136" s="27" t="s">
        <v>1088</v>
      </c>
      <c r="B136" s="32" t="s">
        <v>271</v>
      </c>
      <c r="C136" s="32" t="s">
        <v>106</v>
      </c>
    </row>
    <row r="137" spans="1:3" s="27" customFormat="1" ht="12.5" x14ac:dyDescent="0.25">
      <c r="A137" s="27" t="s">
        <v>1089</v>
      </c>
      <c r="B137" s="32" t="s">
        <v>272</v>
      </c>
      <c r="C137" s="32" t="s">
        <v>106</v>
      </c>
    </row>
    <row r="138" spans="1:3" s="27" customFormat="1" ht="12.5" x14ac:dyDescent="0.25">
      <c r="A138" s="27" t="s">
        <v>1090</v>
      </c>
      <c r="B138" s="32" t="s">
        <v>273</v>
      </c>
      <c r="C138" s="32" t="s">
        <v>106</v>
      </c>
    </row>
    <row r="139" spans="1:3" s="27" customFormat="1" ht="12.5" x14ac:dyDescent="0.25">
      <c r="A139" s="27" t="s">
        <v>1091</v>
      </c>
      <c r="B139" s="32" t="s">
        <v>274</v>
      </c>
      <c r="C139" s="32" t="s">
        <v>106</v>
      </c>
    </row>
    <row r="140" spans="1:3" s="27" customFormat="1" ht="12.5" x14ac:dyDescent="0.25">
      <c r="A140" s="27" t="s">
        <v>1092</v>
      </c>
      <c r="B140" s="32" t="s">
        <v>275</v>
      </c>
      <c r="C140" s="32" t="s">
        <v>106</v>
      </c>
    </row>
    <row r="141" spans="1:3" s="27" customFormat="1" ht="12.5" x14ac:dyDescent="0.25">
      <c r="A141" s="27" t="s">
        <v>978</v>
      </c>
      <c r="B141" s="32" t="s">
        <v>160</v>
      </c>
      <c r="C141" s="32" t="s">
        <v>106</v>
      </c>
    </row>
    <row r="142" spans="1:3" s="27" customFormat="1" ht="12.5" x14ac:dyDescent="0.25">
      <c r="A142" s="27" t="s">
        <v>979</v>
      </c>
      <c r="B142" s="32" t="s">
        <v>161</v>
      </c>
      <c r="C142" s="32" t="s">
        <v>106</v>
      </c>
    </row>
    <row r="143" spans="1:3" s="27" customFormat="1" ht="12.5" x14ac:dyDescent="0.25">
      <c r="A143" s="27" t="s">
        <v>980</v>
      </c>
      <c r="B143" s="32" t="s">
        <v>162</v>
      </c>
      <c r="C143" s="32" t="s">
        <v>106</v>
      </c>
    </row>
    <row r="144" spans="1:3" s="27" customFormat="1" ht="12.5" x14ac:dyDescent="0.25">
      <c r="A144" s="27" t="s">
        <v>1226</v>
      </c>
      <c r="B144" s="32" t="s">
        <v>409</v>
      </c>
      <c r="C144" s="32" t="s">
        <v>106</v>
      </c>
    </row>
    <row r="145" spans="1:3" s="27" customFormat="1" ht="12.5" x14ac:dyDescent="0.25">
      <c r="A145" s="27" t="s">
        <v>981</v>
      </c>
      <c r="B145" s="32" t="s">
        <v>163</v>
      </c>
      <c r="C145" s="32" t="s">
        <v>106</v>
      </c>
    </row>
    <row r="146" spans="1:3" s="27" customFormat="1" ht="12.5" x14ac:dyDescent="0.25">
      <c r="A146" s="27" t="s">
        <v>998</v>
      </c>
      <c r="B146" s="32" t="s">
        <v>180</v>
      </c>
      <c r="C146" s="32" t="s">
        <v>106</v>
      </c>
    </row>
    <row r="147" spans="1:3" s="27" customFormat="1" ht="12.5" x14ac:dyDescent="0.25">
      <c r="A147" s="27" t="s">
        <v>1062</v>
      </c>
      <c r="B147" s="32" t="s">
        <v>245</v>
      </c>
      <c r="C147" s="32" t="s">
        <v>106</v>
      </c>
    </row>
    <row r="148" spans="1:3" s="27" customFormat="1" ht="12.5" x14ac:dyDescent="0.25">
      <c r="A148" s="27" t="s">
        <v>1063</v>
      </c>
      <c r="B148" s="32" t="s">
        <v>246</v>
      </c>
      <c r="C148" s="32" t="s">
        <v>106</v>
      </c>
    </row>
    <row r="149" spans="1:3" s="27" customFormat="1" ht="12.5" x14ac:dyDescent="0.25">
      <c r="A149" s="27" t="s">
        <v>1064</v>
      </c>
      <c r="B149" s="32" t="s">
        <v>247</v>
      </c>
      <c r="C149" s="32" t="s">
        <v>106</v>
      </c>
    </row>
    <row r="150" spans="1:3" s="27" customFormat="1" ht="12.5" x14ac:dyDescent="0.25">
      <c r="A150" s="27" t="s">
        <v>1065</v>
      </c>
      <c r="B150" s="32" t="s">
        <v>248</v>
      </c>
      <c r="C150" s="32" t="s">
        <v>106</v>
      </c>
    </row>
    <row r="151" spans="1:3" s="27" customFormat="1" ht="12.5" x14ac:dyDescent="0.25">
      <c r="A151" s="27" t="s">
        <v>1032</v>
      </c>
      <c r="B151" s="32" t="s">
        <v>215</v>
      </c>
      <c r="C151" s="32" t="s">
        <v>106</v>
      </c>
    </row>
    <row r="152" spans="1:3" s="27" customFormat="1" ht="12.5" x14ac:dyDescent="0.25">
      <c r="A152" s="27" t="s">
        <v>1033</v>
      </c>
      <c r="B152" s="32" t="s">
        <v>216</v>
      </c>
      <c r="C152" s="32" t="s">
        <v>106</v>
      </c>
    </row>
    <row r="153" spans="1:3" s="27" customFormat="1" ht="12.5" x14ac:dyDescent="0.25">
      <c r="A153" s="27" t="s">
        <v>1034</v>
      </c>
      <c r="B153" s="32" t="s">
        <v>217</v>
      </c>
      <c r="C153" s="32" t="s">
        <v>106</v>
      </c>
    </row>
    <row r="154" spans="1:3" s="27" customFormat="1" ht="12.5" x14ac:dyDescent="0.25">
      <c r="A154" s="27" t="s">
        <v>1066</v>
      </c>
      <c r="B154" s="32" t="s">
        <v>249</v>
      </c>
      <c r="C154" s="32" t="s">
        <v>106</v>
      </c>
    </row>
    <row r="155" spans="1:3" s="27" customFormat="1" ht="12.5" x14ac:dyDescent="0.25">
      <c r="A155" s="27" t="s">
        <v>1067</v>
      </c>
      <c r="B155" s="32" t="s">
        <v>250</v>
      </c>
      <c r="C155" s="32" t="s">
        <v>106</v>
      </c>
    </row>
    <row r="156" spans="1:3" s="27" customFormat="1" ht="12.5" x14ac:dyDescent="0.25">
      <c r="A156" s="27" t="s">
        <v>1068</v>
      </c>
      <c r="B156" s="32" t="s">
        <v>251</v>
      </c>
      <c r="C156" s="32" t="s">
        <v>106</v>
      </c>
    </row>
    <row r="157" spans="1:3" s="27" customFormat="1" ht="12.5" x14ac:dyDescent="0.25">
      <c r="A157" s="27" t="s">
        <v>1069</v>
      </c>
      <c r="B157" s="32" t="s">
        <v>252</v>
      </c>
      <c r="C157" s="32" t="s">
        <v>106</v>
      </c>
    </row>
    <row r="158" spans="1:3" s="27" customFormat="1" ht="12.5" x14ac:dyDescent="0.25">
      <c r="A158" s="27" t="s">
        <v>1070</v>
      </c>
      <c r="B158" s="32" t="s">
        <v>253</v>
      </c>
      <c r="C158" s="32" t="s">
        <v>106</v>
      </c>
    </row>
    <row r="159" spans="1:3" s="27" customFormat="1" ht="12.5" x14ac:dyDescent="0.25">
      <c r="A159" s="27" t="s">
        <v>1074</v>
      </c>
      <c r="B159" s="32" t="s">
        <v>257</v>
      </c>
      <c r="C159" s="32" t="s">
        <v>106</v>
      </c>
    </row>
    <row r="160" spans="1:3" s="27" customFormat="1" ht="12.5" x14ac:dyDescent="0.25">
      <c r="A160" s="27" t="s">
        <v>1075</v>
      </c>
      <c r="B160" s="32" t="s">
        <v>258</v>
      </c>
      <c r="C160" s="32" t="s">
        <v>106</v>
      </c>
    </row>
    <row r="161" spans="1:3" s="27" customFormat="1" ht="12.5" x14ac:dyDescent="0.25">
      <c r="A161" s="27" t="s">
        <v>1076</v>
      </c>
      <c r="B161" s="32" t="s">
        <v>259</v>
      </c>
      <c r="C161" s="32" t="s">
        <v>106</v>
      </c>
    </row>
    <row r="162" spans="1:3" s="27" customFormat="1" ht="12.5" x14ac:dyDescent="0.25">
      <c r="A162" s="27" t="s">
        <v>933</v>
      </c>
      <c r="B162" s="32" t="s">
        <v>105</v>
      </c>
      <c r="C162" s="32" t="s">
        <v>106</v>
      </c>
    </row>
    <row r="163" spans="1:3" s="27" customFormat="1" ht="12.5" x14ac:dyDescent="0.25">
      <c r="A163" s="27" t="s">
        <v>934</v>
      </c>
      <c r="B163" s="32" t="s">
        <v>107</v>
      </c>
      <c r="C163" s="32" t="s">
        <v>106</v>
      </c>
    </row>
    <row r="164" spans="1:3" s="27" customFormat="1" ht="12.5" x14ac:dyDescent="0.25">
      <c r="A164" s="27" t="s">
        <v>1046</v>
      </c>
      <c r="B164" s="32" t="s">
        <v>229</v>
      </c>
      <c r="C164" s="32" t="s">
        <v>106</v>
      </c>
    </row>
    <row r="165" spans="1:3" s="27" customFormat="1" ht="12.5" x14ac:dyDescent="0.25">
      <c r="A165" s="27" t="s">
        <v>1047</v>
      </c>
      <c r="B165" s="32" t="s">
        <v>230</v>
      </c>
      <c r="C165" s="32" t="s">
        <v>106</v>
      </c>
    </row>
    <row r="166" spans="1:3" s="27" customFormat="1" ht="12.5" x14ac:dyDescent="0.25">
      <c r="A166" s="27" t="s">
        <v>1048</v>
      </c>
      <c r="B166" s="32" t="s">
        <v>231</v>
      </c>
      <c r="C166" s="32" t="s">
        <v>106</v>
      </c>
    </row>
    <row r="167" spans="1:3" s="27" customFormat="1" ht="12.5" x14ac:dyDescent="0.25">
      <c r="A167" s="27" t="s">
        <v>1198</v>
      </c>
      <c r="B167" s="32" t="s">
        <v>381</v>
      </c>
      <c r="C167" s="32" t="s">
        <v>106</v>
      </c>
    </row>
    <row r="168" spans="1:3" s="27" customFormat="1" ht="12.5" x14ac:dyDescent="0.25">
      <c r="A168" s="27" t="s">
        <v>1224</v>
      </c>
      <c r="B168" s="32" t="s">
        <v>407</v>
      </c>
      <c r="C168" s="32" t="s">
        <v>106</v>
      </c>
    </row>
    <row r="169" spans="1:3" s="27" customFormat="1" ht="12.5" x14ac:dyDescent="0.25">
      <c r="A169" s="27" t="s">
        <v>1049</v>
      </c>
      <c r="B169" s="32" t="s">
        <v>232</v>
      </c>
      <c r="C169" s="32" t="s">
        <v>106</v>
      </c>
    </row>
    <row r="170" spans="1:3" s="27" customFormat="1" ht="12.5" x14ac:dyDescent="0.25">
      <c r="A170" s="27" t="s">
        <v>1050</v>
      </c>
      <c r="B170" s="32" t="s">
        <v>233</v>
      </c>
      <c r="C170" s="32" t="s">
        <v>106</v>
      </c>
    </row>
    <row r="171" spans="1:3" s="27" customFormat="1" ht="12.5" x14ac:dyDescent="0.25">
      <c r="A171" s="27" t="s">
        <v>1051</v>
      </c>
      <c r="B171" s="32" t="s">
        <v>234</v>
      </c>
      <c r="C171" s="32" t="s">
        <v>106</v>
      </c>
    </row>
    <row r="172" spans="1:3" s="27" customFormat="1" ht="12.5" x14ac:dyDescent="0.25">
      <c r="A172" s="27" t="s">
        <v>1052</v>
      </c>
      <c r="B172" s="32" t="s">
        <v>235</v>
      </c>
      <c r="C172" s="32" t="s">
        <v>106</v>
      </c>
    </row>
    <row r="173" spans="1:3" s="27" customFormat="1" ht="12.5" x14ac:dyDescent="0.25">
      <c r="A173" s="27" t="s">
        <v>1054</v>
      </c>
      <c r="B173" s="32" t="s">
        <v>237</v>
      </c>
      <c r="C173" s="32" t="s">
        <v>106</v>
      </c>
    </row>
    <row r="174" spans="1:3" s="27" customFormat="1" ht="12.5" x14ac:dyDescent="0.25">
      <c r="A174" s="27" t="s">
        <v>1055</v>
      </c>
      <c r="B174" s="32" t="s">
        <v>238</v>
      </c>
      <c r="C174" s="32" t="s">
        <v>106</v>
      </c>
    </row>
    <row r="175" spans="1:3" s="27" customFormat="1" ht="12.5" x14ac:dyDescent="0.25">
      <c r="A175" s="27" t="s">
        <v>1053</v>
      </c>
      <c r="B175" s="32" t="s">
        <v>236</v>
      </c>
      <c r="C175" s="32" t="s">
        <v>106</v>
      </c>
    </row>
    <row r="176" spans="1:3" s="27" customFormat="1" ht="12.5" x14ac:dyDescent="0.25">
      <c r="A176" s="27" t="s">
        <v>1056</v>
      </c>
      <c r="B176" s="32" t="s">
        <v>239</v>
      </c>
      <c r="C176" s="32" t="s">
        <v>106</v>
      </c>
    </row>
    <row r="177" spans="1:3" s="27" customFormat="1" ht="12.5" x14ac:dyDescent="0.25">
      <c r="A177" s="27" t="s">
        <v>1057</v>
      </c>
      <c r="B177" s="32" t="s">
        <v>240</v>
      </c>
      <c r="C177" s="32" t="s">
        <v>106</v>
      </c>
    </row>
    <row r="178" spans="1:3" s="27" customFormat="1" ht="12.5" x14ac:dyDescent="0.25">
      <c r="A178" s="27" t="s">
        <v>1058</v>
      </c>
      <c r="B178" s="32" t="s">
        <v>241</v>
      </c>
      <c r="C178" s="32" t="s">
        <v>106</v>
      </c>
    </row>
    <row r="179" spans="1:3" s="27" customFormat="1" ht="12.5" x14ac:dyDescent="0.25">
      <c r="A179" s="27" t="s">
        <v>1059</v>
      </c>
      <c r="B179" s="32" t="s">
        <v>242</v>
      </c>
      <c r="C179" s="32" t="s">
        <v>106</v>
      </c>
    </row>
    <row r="180" spans="1:3" s="27" customFormat="1" ht="12.5" x14ac:dyDescent="0.25">
      <c r="A180" s="27" t="s">
        <v>1060</v>
      </c>
      <c r="B180" s="32" t="s">
        <v>243</v>
      </c>
      <c r="C180" s="32" t="s">
        <v>106</v>
      </c>
    </row>
    <row r="181" spans="1:3" s="27" customFormat="1" ht="12.5" x14ac:dyDescent="0.25">
      <c r="A181" s="27" t="s">
        <v>999</v>
      </c>
      <c r="B181" s="32" t="s">
        <v>181</v>
      </c>
      <c r="C181" s="32" t="s">
        <v>106</v>
      </c>
    </row>
    <row r="182" spans="1:3" s="27" customFormat="1" ht="12.5" x14ac:dyDescent="0.25">
      <c r="A182" s="27" t="s">
        <v>1000</v>
      </c>
      <c r="B182" s="32" t="s">
        <v>182</v>
      </c>
      <c r="C182" s="32" t="s">
        <v>183</v>
      </c>
    </row>
    <row r="183" spans="1:3" s="27" customFormat="1" ht="12.5" x14ac:dyDescent="0.25">
      <c r="A183" s="27" t="s">
        <v>1001</v>
      </c>
      <c r="B183" s="32" t="s">
        <v>184</v>
      </c>
      <c r="C183" s="32" t="s">
        <v>183</v>
      </c>
    </row>
    <row r="184" spans="1:3" s="27" customFormat="1" ht="12.5" x14ac:dyDescent="0.25">
      <c r="A184" s="27" t="s">
        <v>1002</v>
      </c>
      <c r="B184" s="32" t="s">
        <v>185</v>
      </c>
      <c r="C184" s="32" t="s">
        <v>183</v>
      </c>
    </row>
    <row r="185" spans="1:3" s="27" customFormat="1" ht="12.5" x14ac:dyDescent="0.25">
      <c r="A185" s="27" t="s">
        <v>1003</v>
      </c>
      <c r="B185" s="32" t="s">
        <v>186</v>
      </c>
      <c r="C185" s="32" t="s">
        <v>183</v>
      </c>
    </row>
    <row r="186" spans="1:3" s="27" customFormat="1" ht="12.5" x14ac:dyDescent="0.25">
      <c r="A186" s="27" t="s">
        <v>1004</v>
      </c>
      <c r="B186" s="32" t="s">
        <v>187</v>
      </c>
      <c r="C186" s="32" t="s">
        <v>183</v>
      </c>
    </row>
    <row r="187" spans="1:3" s="27" customFormat="1" ht="12.5" x14ac:dyDescent="0.25">
      <c r="A187" s="27" t="s">
        <v>1005</v>
      </c>
      <c r="B187" s="32" t="s">
        <v>188</v>
      </c>
      <c r="C187" s="32" t="s">
        <v>183</v>
      </c>
    </row>
    <row r="188" spans="1:3" s="27" customFormat="1" ht="12.5" x14ac:dyDescent="0.25">
      <c r="A188" s="27" t="s">
        <v>1223</v>
      </c>
      <c r="B188" s="32" t="s">
        <v>406</v>
      </c>
      <c r="C188" s="32" t="s">
        <v>183</v>
      </c>
    </row>
    <row r="189" spans="1:3" s="27" customFormat="1" ht="12.5" x14ac:dyDescent="0.25">
      <c r="A189" s="27" t="s">
        <v>1006</v>
      </c>
      <c r="B189" s="32" t="s">
        <v>189</v>
      </c>
      <c r="C189" s="32" t="s">
        <v>183</v>
      </c>
    </row>
    <row r="190" spans="1:3" s="27" customFormat="1" ht="12.5" x14ac:dyDescent="0.25">
      <c r="A190" s="27" t="s">
        <v>1007</v>
      </c>
      <c r="B190" s="32" t="s">
        <v>190</v>
      </c>
      <c r="C190" s="32" t="s">
        <v>183</v>
      </c>
    </row>
    <row r="191" spans="1:3" s="27" customFormat="1" ht="12.5" x14ac:dyDescent="0.25">
      <c r="A191" s="27" t="s">
        <v>1008</v>
      </c>
      <c r="B191" s="32" t="s">
        <v>191</v>
      </c>
      <c r="C191" s="32" t="s">
        <v>183</v>
      </c>
    </row>
    <row r="192" spans="1:3" s="27" customFormat="1" ht="12.5" x14ac:dyDescent="0.25">
      <c r="A192" s="27" t="s">
        <v>1009</v>
      </c>
      <c r="B192" s="32" t="s">
        <v>192</v>
      </c>
      <c r="C192" s="32" t="s">
        <v>183</v>
      </c>
    </row>
    <row r="193" spans="1:3" s="27" customFormat="1" ht="12.5" x14ac:dyDescent="0.25">
      <c r="A193" s="27" t="s">
        <v>1010</v>
      </c>
      <c r="B193" s="32" t="s">
        <v>193</v>
      </c>
      <c r="C193" s="32" t="s">
        <v>183</v>
      </c>
    </row>
    <row r="194" spans="1:3" s="27" customFormat="1" ht="12.5" x14ac:dyDescent="0.25">
      <c r="A194" s="27" t="s">
        <v>1011</v>
      </c>
      <c r="B194" s="32" t="s">
        <v>194</v>
      </c>
      <c r="C194" s="32" t="s">
        <v>183</v>
      </c>
    </row>
    <row r="195" spans="1:3" s="27" customFormat="1" ht="12.5" x14ac:dyDescent="0.25">
      <c r="A195" s="27" t="s">
        <v>1061</v>
      </c>
      <c r="B195" s="32" t="s">
        <v>244</v>
      </c>
      <c r="C195" s="32" t="s">
        <v>183</v>
      </c>
    </row>
    <row r="196" spans="1:3" s="27" customFormat="1" ht="12.5" x14ac:dyDescent="0.25">
      <c r="A196" s="27" t="s">
        <v>1013</v>
      </c>
      <c r="B196" s="32" t="s">
        <v>196</v>
      </c>
      <c r="C196" s="32" t="s">
        <v>183</v>
      </c>
    </row>
    <row r="197" spans="1:3" s="27" customFormat="1" ht="12.5" x14ac:dyDescent="0.25">
      <c r="A197" s="27" t="s">
        <v>1017</v>
      </c>
      <c r="B197" s="32" t="s">
        <v>200</v>
      </c>
      <c r="C197" s="32" t="s">
        <v>183</v>
      </c>
    </row>
    <row r="198" spans="1:3" s="27" customFormat="1" ht="12.5" x14ac:dyDescent="0.25">
      <c r="A198" s="27" t="s">
        <v>1018</v>
      </c>
      <c r="B198" s="32" t="s">
        <v>201</v>
      </c>
      <c r="C198" s="32" t="s">
        <v>183</v>
      </c>
    </row>
    <row r="199" spans="1:3" s="27" customFormat="1" ht="12.5" x14ac:dyDescent="0.25">
      <c r="A199" s="27" t="s">
        <v>1019</v>
      </c>
      <c r="B199" s="32" t="s">
        <v>202</v>
      </c>
      <c r="C199" s="32" t="s">
        <v>183</v>
      </c>
    </row>
    <row r="200" spans="1:3" s="27" customFormat="1" ht="12.5" x14ac:dyDescent="0.25">
      <c r="A200" s="27" t="s">
        <v>1020</v>
      </c>
      <c r="B200" s="32" t="s">
        <v>203</v>
      </c>
      <c r="C200" s="32" t="s">
        <v>183</v>
      </c>
    </row>
    <row r="201" spans="1:3" s="27" customFormat="1" ht="12.5" x14ac:dyDescent="0.25">
      <c r="A201" s="27" t="s">
        <v>1021</v>
      </c>
      <c r="B201" s="32" t="s">
        <v>204</v>
      </c>
      <c r="C201" s="32" t="s">
        <v>183</v>
      </c>
    </row>
    <row r="202" spans="1:3" s="27" customFormat="1" ht="12.5" x14ac:dyDescent="0.25">
      <c r="A202" s="27" t="s">
        <v>1022</v>
      </c>
      <c r="B202" s="32" t="s">
        <v>205</v>
      </c>
      <c r="C202" s="32" t="s">
        <v>183</v>
      </c>
    </row>
    <row r="203" spans="1:3" s="27" customFormat="1" ht="12.5" x14ac:dyDescent="0.25">
      <c r="A203" s="27" t="s">
        <v>1014</v>
      </c>
      <c r="B203" s="32" t="s">
        <v>197</v>
      </c>
      <c r="C203" s="32" t="s">
        <v>198</v>
      </c>
    </row>
    <row r="204" spans="1:3" s="27" customFormat="1" ht="12.5" x14ac:dyDescent="0.25">
      <c r="A204" s="27" t="s">
        <v>1015</v>
      </c>
      <c r="B204" s="32" t="s">
        <v>198</v>
      </c>
      <c r="C204" s="32" t="s">
        <v>198</v>
      </c>
    </row>
    <row r="205" spans="1:3" s="27" customFormat="1" ht="12.5" x14ac:dyDescent="0.25">
      <c r="A205" s="27" t="s">
        <v>1016</v>
      </c>
      <c r="B205" s="32" t="s">
        <v>199</v>
      </c>
      <c r="C205" s="32" t="s">
        <v>198</v>
      </c>
    </row>
    <row r="206" spans="1:3" s="27" customFormat="1" ht="12.5" x14ac:dyDescent="0.25">
      <c r="A206" s="27" t="s">
        <v>1023</v>
      </c>
      <c r="B206" s="32" t="s">
        <v>206</v>
      </c>
      <c r="C206" s="32" t="s">
        <v>198</v>
      </c>
    </row>
    <row r="207" spans="1:3" s="27" customFormat="1" ht="12.5" x14ac:dyDescent="0.25">
      <c r="A207" s="27" t="s">
        <v>1024</v>
      </c>
      <c r="B207" s="32" t="s">
        <v>207</v>
      </c>
      <c r="C207" s="32" t="s">
        <v>198</v>
      </c>
    </row>
    <row r="208" spans="1:3" s="27" customFormat="1" ht="12.5" x14ac:dyDescent="0.25">
      <c r="A208" s="27" t="s">
        <v>1025</v>
      </c>
      <c r="B208" s="32" t="s">
        <v>208</v>
      </c>
      <c r="C208" s="32" t="s">
        <v>198</v>
      </c>
    </row>
    <row r="209" spans="1:3" s="27" customFormat="1" ht="12.5" x14ac:dyDescent="0.25">
      <c r="A209" s="27" t="s">
        <v>1026</v>
      </c>
      <c r="B209" s="32" t="s">
        <v>209</v>
      </c>
      <c r="C209" s="32" t="s">
        <v>198</v>
      </c>
    </row>
    <row r="210" spans="1:3" s="27" customFormat="1" ht="12.5" x14ac:dyDescent="0.25">
      <c r="A210" s="27" t="s">
        <v>1095</v>
      </c>
      <c r="B210" s="32" t="s">
        <v>278</v>
      </c>
      <c r="C210" s="32" t="s">
        <v>198</v>
      </c>
    </row>
    <row r="211" spans="1:3" s="27" customFormat="1" ht="12.5" x14ac:dyDescent="0.25">
      <c r="A211" s="27" t="s">
        <v>1096</v>
      </c>
      <c r="B211" s="32" t="s">
        <v>279</v>
      </c>
      <c r="C211" s="32" t="s">
        <v>198</v>
      </c>
    </row>
    <row r="212" spans="1:3" s="27" customFormat="1" ht="12.5" x14ac:dyDescent="0.25">
      <c r="A212" s="27" t="s">
        <v>1097</v>
      </c>
      <c r="B212" s="32" t="s">
        <v>280</v>
      </c>
      <c r="C212" s="32" t="s">
        <v>198</v>
      </c>
    </row>
    <row r="213" spans="1:3" s="27" customFormat="1" ht="12.5" x14ac:dyDescent="0.25">
      <c r="A213" s="27" t="s">
        <v>1098</v>
      </c>
      <c r="B213" s="32" t="s">
        <v>281</v>
      </c>
      <c r="C213" s="32" t="s">
        <v>198</v>
      </c>
    </row>
    <row r="214" spans="1:3" s="27" customFormat="1" ht="12.5" x14ac:dyDescent="0.25">
      <c r="A214" s="27" t="s">
        <v>1099</v>
      </c>
      <c r="B214" s="32" t="s">
        <v>282</v>
      </c>
      <c r="C214" s="32" t="s">
        <v>198</v>
      </c>
    </row>
    <row r="215" spans="1:3" s="27" customFormat="1" ht="12.5" x14ac:dyDescent="0.25">
      <c r="A215" s="27" t="s">
        <v>1100</v>
      </c>
      <c r="B215" s="32" t="s">
        <v>283</v>
      </c>
      <c r="C215" s="32" t="s">
        <v>198</v>
      </c>
    </row>
    <row r="216" spans="1:3" s="27" customFormat="1" ht="12.5" x14ac:dyDescent="0.25">
      <c r="A216" s="27" t="s">
        <v>1101</v>
      </c>
      <c r="B216" s="32" t="s">
        <v>284</v>
      </c>
      <c r="C216" s="32" t="s">
        <v>198</v>
      </c>
    </row>
    <row r="217" spans="1:3" s="27" customFormat="1" ht="12.5" x14ac:dyDescent="0.25">
      <c r="A217" s="27" t="s">
        <v>1102</v>
      </c>
      <c r="B217" s="32" t="s">
        <v>285</v>
      </c>
      <c r="C217" s="32" t="s">
        <v>198</v>
      </c>
    </row>
    <row r="218" spans="1:3" s="27" customFormat="1" ht="12.5" x14ac:dyDescent="0.25">
      <c r="A218" s="27" t="s">
        <v>1103</v>
      </c>
      <c r="B218" s="32" t="s">
        <v>286</v>
      </c>
      <c r="C218" s="32" t="s">
        <v>198</v>
      </c>
    </row>
    <row r="219" spans="1:3" s="27" customFormat="1" ht="12.5" x14ac:dyDescent="0.25">
      <c r="A219" s="27" t="s">
        <v>1104</v>
      </c>
      <c r="B219" s="32" t="s">
        <v>287</v>
      </c>
      <c r="C219" s="32" t="s">
        <v>198</v>
      </c>
    </row>
    <row r="220" spans="1:3" s="27" customFormat="1" ht="12.5" x14ac:dyDescent="0.25">
      <c r="A220" s="27" t="s">
        <v>1105</v>
      </c>
      <c r="B220" s="32" t="s">
        <v>288</v>
      </c>
      <c r="C220" s="32" t="s">
        <v>198</v>
      </c>
    </row>
    <row r="221" spans="1:3" s="27" customFormat="1" ht="12.5" x14ac:dyDescent="0.25">
      <c r="A221" s="27" t="s">
        <v>1106</v>
      </c>
      <c r="B221" s="32" t="s">
        <v>289</v>
      </c>
      <c r="C221" s="32" t="s">
        <v>198</v>
      </c>
    </row>
    <row r="222" spans="1:3" s="27" customFormat="1" ht="12.5" x14ac:dyDescent="0.25">
      <c r="A222" s="27" t="s">
        <v>1107</v>
      </c>
      <c r="B222" s="32" t="s">
        <v>290</v>
      </c>
      <c r="C222" s="32" t="s">
        <v>198</v>
      </c>
    </row>
    <row r="223" spans="1:3" s="27" customFormat="1" ht="12.5" x14ac:dyDescent="0.25">
      <c r="A223" s="27" t="s">
        <v>1108</v>
      </c>
      <c r="B223" s="32" t="s">
        <v>291</v>
      </c>
      <c r="C223" s="32" t="s">
        <v>198</v>
      </c>
    </row>
    <row r="224" spans="1:3" s="27" customFormat="1" ht="12.5" x14ac:dyDescent="0.25">
      <c r="A224" s="27" t="s">
        <v>1109</v>
      </c>
      <c r="B224" s="32" t="s">
        <v>292</v>
      </c>
      <c r="C224" s="32" t="s">
        <v>198</v>
      </c>
    </row>
    <row r="225" spans="1:3" s="27" customFormat="1" ht="12.5" x14ac:dyDescent="0.25">
      <c r="A225" s="27" t="s">
        <v>1110</v>
      </c>
      <c r="B225" s="32" t="s">
        <v>293</v>
      </c>
      <c r="C225" s="32" t="s">
        <v>198</v>
      </c>
    </row>
    <row r="226" spans="1:3" s="27" customFormat="1" ht="12.5" x14ac:dyDescent="0.25">
      <c r="A226" s="27" t="s">
        <v>1111</v>
      </c>
      <c r="B226" s="32" t="s">
        <v>294</v>
      </c>
      <c r="C226" s="32" t="s">
        <v>198</v>
      </c>
    </row>
    <row r="227" spans="1:3" s="27" customFormat="1" ht="12.5" x14ac:dyDescent="0.25">
      <c r="A227" s="27" t="s">
        <v>1112</v>
      </c>
      <c r="B227" s="32" t="s">
        <v>295</v>
      </c>
      <c r="C227" s="32" t="s">
        <v>198</v>
      </c>
    </row>
    <row r="228" spans="1:3" s="27" customFormat="1" ht="12.5" x14ac:dyDescent="0.25">
      <c r="A228" s="27" t="s">
        <v>1071</v>
      </c>
      <c r="B228" s="32" t="s">
        <v>254</v>
      </c>
      <c r="C228" s="32" t="s">
        <v>198</v>
      </c>
    </row>
    <row r="229" spans="1:3" s="27" customFormat="1" ht="12.5" x14ac:dyDescent="0.25">
      <c r="A229" s="27" t="s">
        <v>1113</v>
      </c>
      <c r="B229" s="32" t="s">
        <v>296</v>
      </c>
      <c r="C229" s="32" t="s">
        <v>198</v>
      </c>
    </row>
    <row r="230" spans="1:3" s="27" customFormat="1" ht="12.5" x14ac:dyDescent="0.25">
      <c r="A230" s="27" t="s">
        <v>1114</v>
      </c>
      <c r="B230" s="32" t="s">
        <v>297</v>
      </c>
      <c r="C230" s="32" t="s">
        <v>198</v>
      </c>
    </row>
    <row r="231" spans="1:3" s="27" customFormat="1" ht="12.5" x14ac:dyDescent="0.25">
      <c r="A231" s="27" t="s">
        <v>1115</v>
      </c>
      <c r="B231" s="32" t="s">
        <v>298</v>
      </c>
      <c r="C231" s="32" t="s">
        <v>198</v>
      </c>
    </row>
    <row r="232" spans="1:3" s="27" customFormat="1" ht="12.5" x14ac:dyDescent="0.25">
      <c r="A232" s="27" t="s">
        <v>1116</v>
      </c>
      <c r="B232" s="32" t="s">
        <v>299</v>
      </c>
      <c r="C232" s="32" t="s">
        <v>198</v>
      </c>
    </row>
    <row r="233" spans="1:3" s="27" customFormat="1" ht="12.5" x14ac:dyDescent="0.25">
      <c r="A233" s="27" t="s">
        <v>1117</v>
      </c>
      <c r="B233" s="32" t="s">
        <v>300</v>
      </c>
      <c r="C233" s="32" t="s">
        <v>198</v>
      </c>
    </row>
    <row r="234" spans="1:3" s="27" customFormat="1" ht="12.5" x14ac:dyDescent="0.25">
      <c r="A234" s="27" t="s">
        <v>1118</v>
      </c>
      <c r="B234" s="32" t="s">
        <v>301</v>
      </c>
      <c r="C234" s="32" t="s">
        <v>198</v>
      </c>
    </row>
    <row r="235" spans="1:3" s="27" customFormat="1" ht="12.5" x14ac:dyDescent="0.25">
      <c r="A235" s="27" t="s">
        <v>1119</v>
      </c>
      <c r="B235" s="32" t="s">
        <v>302</v>
      </c>
      <c r="C235" s="32" t="s">
        <v>198</v>
      </c>
    </row>
    <row r="236" spans="1:3" s="27" customFormat="1" ht="12.5" x14ac:dyDescent="0.25">
      <c r="A236" s="27" t="s">
        <v>1120</v>
      </c>
      <c r="B236" s="32" t="s">
        <v>303</v>
      </c>
      <c r="C236" s="32" t="s">
        <v>198</v>
      </c>
    </row>
    <row r="237" spans="1:3" s="27" customFormat="1" ht="12.5" x14ac:dyDescent="0.25">
      <c r="A237" s="27" t="s">
        <v>1121</v>
      </c>
      <c r="B237" s="32" t="s">
        <v>304</v>
      </c>
      <c r="C237" s="32" t="s">
        <v>198</v>
      </c>
    </row>
    <row r="238" spans="1:3" s="27" customFormat="1" ht="12.5" x14ac:dyDescent="0.25">
      <c r="A238" s="27" t="s">
        <v>1122</v>
      </c>
      <c r="B238" s="32" t="s">
        <v>305</v>
      </c>
      <c r="C238" s="32" t="s">
        <v>198</v>
      </c>
    </row>
    <row r="239" spans="1:3" s="27" customFormat="1" ht="12.5" x14ac:dyDescent="0.25">
      <c r="A239" s="27" t="s">
        <v>1123</v>
      </c>
      <c r="B239" s="32" t="s">
        <v>306</v>
      </c>
      <c r="C239" s="32" t="s">
        <v>198</v>
      </c>
    </row>
    <row r="240" spans="1:3" s="27" customFormat="1" ht="12.5" x14ac:dyDescent="0.25">
      <c r="A240" s="27" t="s">
        <v>1124</v>
      </c>
      <c r="B240" s="32" t="s">
        <v>307</v>
      </c>
      <c r="C240" s="32" t="s">
        <v>198</v>
      </c>
    </row>
    <row r="241" spans="1:3" s="27" customFormat="1" ht="12.5" x14ac:dyDescent="0.25">
      <c r="A241" s="27" t="s">
        <v>1125</v>
      </c>
      <c r="B241" s="32" t="s">
        <v>308</v>
      </c>
      <c r="C241" s="32" t="s">
        <v>198</v>
      </c>
    </row>
    <row r="242" spans="1:3" s="27" customFormat="1" ht="12.5" x14ac:dyDescent="0.25">
      <c r="A242" s="27" t="s">
        <v>1126</v>
      </c>
      <c r="B242" s="32" t="s">
        <v>309</v>
      </c>
      <c r="C242" s="32" t="s">
        <v>198</v>
      </c>
    </row>
    <row r="243" spans="1:3" s="27" customFormat="1" ht="12.5" x14ac:dyDescent="0.25">
      <c r="A243" s="27" t="s">
        <v>1127</v>
      </c>
      <c r="B243" s="32" t="s">
        <v>310</v>
      </c>
      <c r="C243" s="32" t="s">
        <v>198</v>
      </c>
    </row>
    <row r="244" spans="1:3" s="27" customFormat="1" ht="12.5" x14ac:dyDescent="0.25">
      <c r="A244" s="27" t="s">
        <v>1128</v>
      </c>
      <c r="B244" s="32" t="s">
        <v>311</v>
      </c>
      <c r="C244" s="32" t="s">
        <v>198</v>
      </c>
    </row>
    <row r="245" spans="1:3" s="27" customFormat="1" ht="12.5" x14ac:dyDescent="0.25">
      <c r="A245" s="27" t="s">
        <v>1129</v>
      </c>
      <c r="B245" s="32" t="s">
        <v>312</v>
      </c>
      <c r="C245" s="32" t="s">
        <v>198</v>
      </c>
    </row>
    <row r="246" spans="1:3" s="27" customFormat="1" ht="12.5" x14ac:dyDescent="0.25">
      <c r="A246" s="27" t="s">
        <v>1133</v>
      </c>
      <c r="B246" s="32" t="s">
        <v>316</v>
      </c>
      <c r="C246" s="32" t="s">
        <v>198</v>
      </c>
    </row>
    <row r="247" spans="1:3" s="27" customFormat="1" ht="12.5" x14ac:dyDescent="0.25">
      <c r="A247" s="27" t="s">
        <v>1134</v>
      </c>
      <c r="B247" s="32" t="s">
        <v>317</v>
      </c>
      <c r="C247" s="32" t="s">
        <v>198</v>
      </c>
    </row>
    <row r="248" spans="1:3" s="27" customFormat="1" ht="12.5" x14ac:dyDescent="0.25">
      <c r="A248" s="27" t="s">
        <v>1130</v>
      </c>
      <c r="B248" s="32" t="s">
        <v>313</v>
      </c>
      <c r="C248" s="32" t="s">
        <v>198</v>
      </c>
    </row>
    <row r="249" spans="1:3" s="27" customFormat="1" ht="12.5" x14ac:dyDescent="0.25">
      <c r="A249" s="27" t="s">
        <v>1131</v>
      </c>
      <c r="B249" s="32" t="s">
        <v>314</v>
      </c>
      <c r="C249" s="32" t="s">
        <v>198</v>
      </c>
    </row>
    <row r="250" spans="1:3" s="27" customFormat="1" ht="12.5" x14ac:dyDescent="0.25">
      <c r="A250" s="27" t="s">
        <v>1132</v>
      </c>
      <c r="B250" s="32" t="s">
        <v>315</v>
      </c>
      <c r="C250" s="32" t="s">
        <v>198</v>
      </c>
    </row>
    <row r="251" spans="1:3" s="27" customFormat="1" ht="12.5" x14ac:dyDescent="0.25">
      <c r="A251" s="27" t="s">
        <v>1135</v>
      </c>
      <c r="B251" s="32" t="s">
        <v>318</v>
      </c>
      <c r="C251" s="32" t="s">
        <v>198</v>
      </c>
    </row>
    <row r="252" spans="1:3" s="27" customFormat="1" ht="12.5" x14ac:dyDescent="0.25">
      <c r="A252" s="27" t="s">
        <v>1136</v>
      </c>
      <c r="B252" s="32" t="s">
        <v>319</v>
      </c>
      <c r="C252" s="32" t="s">
        <v>198</v>
      </c>
    </row>
    <row r="253" spans="1:3" s="27" customFormat="1" ht="12.5" x14ac:dyDescent="0.25">
      <c r="A253" s="27" t="s">
        <v>1137</v>
      </c>
      <c r="B253" s="32" t="s">
        <v>320</v>
      </c>
      <c r="C253" s="32" t="s">
        <v>198</v>
      </c>
    </row>
    <row r="254" spans="1:3" s="27" customFormat="1" ht="12.5" x14ac:dyDescent="0.25">
      <c r="A254" s="27" t="s">
        <v>1138</v>
      </c>
      <c r="B254" s="32" t="s">
        <v>321</v>
      </c>
      <c r="C254" s="32" t="s">
        <v>198</v>
      </c>
    </row>
    <row r="255" spans="1:3" s="27" customFormat="1" ht="12.5" x14ac:dyDescent="0.25">
      <c r="A255" s="27" t="s">
        <v>1139</v>
      </c>
      <c r="B255" s="32" t="s">
        <v>322</v>
      </c>
      <c r="C255" s="32" t="s">
        <v>198</v>
      </c>
    </row>
    <row r="256" spans="1:3" s="27" customFormat="1" ht="12.5" x14ac:dyDescent="0.25">
      <c r="A256" s="27" t="s">
        <v>1140</v>
      </c>
      <c r="B256" s="32" t="s">
        <v>323</v>
      </c>
      <c r="C256" s="32" t="s">
        <v>198</v>
      </c>
    </row>
    <row r="257" spans="1:3" s="27" customFormat="1" ht="12.5" x14ac:dyDescent="0.25">
      <c r="A257" s="27" t="s">
        <v>1141</v>
      </c>
      <c r="B257" s="32" t="s">
        <v>324</v>
      </c>
      <c r="C257" s="32" t="s">
        <v>198</v>
      </c>
    </row>
    <row r="258" spans="1:3" s="27" customFormat="1" ht="12.5" x14ac:dyDescent="0.25">
      <c r="A258" s="27" t="s">
        <v>1142</v>
      </c>
      <c r="B258" s="32" t="s">
        <v>325</v>
      </c>
      <c r="C258" s="32" t="s">
        <v>256</v>
      </c>
    </row>
    <row r="259" spans="1:3" s="27" customFormat="1" ht="12.5" x14ac:dyDescent="0.25">
      <c r="A259" s="27" t="s">
        <v>1143</v>
      </c>
      <c r="B259" s="32" t="s">
        <v>326</v>
      </c>
      <c r="C259" s="32" t="s">
        <v>256</v>
      </c>
    </row>
    <row r="260" spans="1:3" s="27" customFormat="1" ht="12.5" x14ac:dyDescent="0.25">
      <c r="A260" s="27" t="s">
        <v>1144</v>
      </c>
      <c r="B260" s="32" t="s">
        <v>327</v>
      </c>
      <c r="C260" s="32" t="s">
        <v>256</v>
      </c>
    </row>
    <row r="261" spans="1:3" s="27" customFormat="1" ht="12.5" x14ac:dyDescent="0.25">
      <c r="A261" s="27" t="s">
        <v>1145</v>
      </c>
      <c r="B261" s="32" t="s">
        <v>328</v>
      </c>
      <c r="C261" s="32" t="s">
        <v>256</v>
      </c>
    </row>
    <row r="262" spans="1:3" s="27" customFormat="1" ht="12.5" x14ac:dyDescent="0.25">
      <c r="A262" s="27" t="s">
        <v>1146</v>
      </c>
      <c r="B262" s="32" t="s">
        <v>329</v>
      </c>
      <c r="C262" s="32" t="s">
        <v>256</v>
      </c>
    </row>
    <row r="263" spans="1:3" s="27" customFormat="1" ht="12.5" x14ac:dyDescent="0.25">
      <c r="A263" s="27" t="s">
        <v>1147</v>
      </c>
      <c r="B263" s="32" t="s">
        <v>330</v>
      </c>
      <c r="C263" s="32" t="s">
        <v>256</v>
      </c>
    </row>
    <row r="264" spans="1:3" s="27" customFormat="1" ht="12.5" x14ac:dyDescent="0.25">
      <c r="A264" s="27" t="s">
        <v>1148</v>
      </c>
      <c r="B264" s="32" t="s">
        <v>331</v>
      </c>
      <c r="C264" s="32" t="s">
        <v>256</v>
      </c>
    </row>
    <row r="265" spans="1:3" s="27" customFormat="1" ht="12.5" x14ac:dyDescent="0.25">
      <c r="A265" s="27" t="s">
        <v>1149</v>
      </c>
      <c r="B265" s="32" t="s">
        <v>332</v>
      </c>
      <c r="C265" s="32" t="s">
        <v>256</v>
      </c>
    </row>
    <row r="266" spans="1:3" s="27" customFormat="1" ht="12.5" x14ac:dyDescent="0.25">
      <c r="A266" s="27" t="s">
        <v>1150</v>
      </c>
      <c r="B266" s="32" t="s">
        <v>333</v>
      </c>
      <c r="C266" s="32" t="s">
        <v>256</v>
      </c>
    </row>
    <row r="267" spans="1:3" s="27" customFormat="1" ht="12.5" x14ac:dyDescent="0.25">
      <c r="A267" s="27" t="s">
        <v>1151</v>
      </c>
      <c r="B267" s="32" t="s">
        <v>334</v>
      </c>
      <c r="C267" s="32" t="s">
        <v>256</v>
      </c>
    </row>
    <row r="268" spans="1:3" s="27" customFormat="1" ht="12.5" x14ac:dyDescent="0.25">
      <c r="A268" s="27" t="s">
        <v>1152</v>
      </c>
      <c r="B268" s="32" t="s">
        <v>335</v>
      </c>
      <c r="C268" s="32" t="s">
        <v>256</v>
      </c>
    </row>
    <row r="269" spans="1:3" s="27" customFormat="1" ht="12.5" x14ac:dyDescent="0.25">
      <c r="A269" s="27" t="s">
        <v>1072</v>
      </c>
      <c r="B269" s="32" t="s">
        <v>255</v>
      </c>
      <c r="C269" s="32" t="s">
        <v>256</v>
      </c>
    </row>
    <row r="270" spans="1:3" s="27" customFormat="1" ht="12.5" x14ac:dyDescent="0.25">
      <c r="A270" s="27" t="s">
        <v>1221</v>
      </c>
      <c r="B270" s="32" t="s">
        <v>404</v>
      </c>
      <c r="C270" s="32" t="s">
        <v>256</v>
      </c>
    </row>
    <row r="271" spans="1:3" s="27" customFormat="1" ht="12.5" x14ac:dyDescent="0.25">
      <c r="A271" s="27" t="s">
        <v>1153</v>
      </c>
      <c r="B271" s="32" t="s">
        <v>336</v>
      </c>
      <c r="C271" s="32" t="s">
        <v>256</v>
      </c>
    </row>
    <row r="272" spans="1:3" s="27" customFormat="1" ht="12.5" x14ac:dyDescent="0.25">
      <c r="A272" s="27" t="s">
        <v>1154</v>
      </c>
      <c r="B272" s="32" t="s">
        <v>337</v>
      </c>
      <c r="C272" s="32" t="s">
        <v>256</v>
      </c>
    </row>
    <row r="273" spans="1:3" s="27" customFormat="1" ht="12.5" x14ac:dyDescent="0.25">
      <c r="A273" s="27" t="s">
        <v>1155</v>
      </c>
      <c r="B273" s="32" t="s">
        <v>338</v>
      </c>
      <c r="C273" s="32" t="s">
        <v>256</v>
      </c>
    </row>
    <row r="274" spans="1:3" s="27" customFormat="1" ht="12.5" x14ac:dyDescent="0.25">
      <c r="A274" s="27" t="s">
        <v>1156</v>
      </c>
      <c r="B274" s="32" t="s">
        <v>339</v>
      </c>
      <c r="C274" s="32" t="s">
        <v>256</v>
      </c>
    </row>
    <row r="275" spans="1:3" s="27" customFormat="1" ht="12.5" x14ac:dyDescent="0.25">
      <c r="A275" s="27" t="s">
        <v>1157</v>
      </c>
      <c r="B275" s="32" t="s">
        <v>340</v>
      </c>
      <c r="C275" s="32" t="s">
        <v>256</v>
      </c>
    </row>
    <row r="276" spans="1:3" s="27" customFormat="1" ht="12.5" x14ac:dyDescent="0.25">
      <c r="A276" s="27" t="s">
        <v>1158</v>
      </c>
      <c r="B276" s="32" t="s">
        <v>341</v>
      </c>
      <c r="C276" s="32" t="s">
        <v>256</v>
      </c>
    </row>
    <row r="277" spans="1:3" s="27" customFormat="1" ht="12.5" x14ac:dyDescent="0.25">
      <c r="A277" s="27" t="s">
        <v>1159</v>
      </c>
      <c r="B277" s="32" t="s">
        <v>342</v>
      </c>
      <c r="C277" s="32" t="s">
        <v>256</v>
      </c>
    </row>
    <row r="278" spans="1:3" s="27" customFormat="1" ht="12.5" x14ac:dyDescent="0.25">
      <c r="A278" s="27" t="s">
        <v>1160</v>
      </c>
      <c r="B278" s="32" t="s">
        <v>343</v>
      </c>
      <c r="C278" s="32" t="s">
        <v>256</v>
      </c>
    </row>
    <row r="279" spans="1:3" s="27" customFormat="1" ht="12.5" x14ac:dyDescent="0.25">
      <c r="A279" s="27" t="s">
        <v>1161</v>
      </c>
      <c r="B279" s="32" t="s">
        <v>344</v>
      </c>
      <c r="C279" s="32" t="s">
        <v>256</v>
      </c>
    </row>
    <row r="280" spans="1:3" s="27" customFormat="1" ht="12.5" x14ac:dyDescent="0.25">
      <c r="A280" s="27" t="s">
        <v>1162</v>
      </c>
      <c r="B280" s="32" t="s">
        <v>345</v>
      </c>
      <c r="C280" s="32" t="s">
        <v>256</v>
      </c>
    </row>
    <row r="281" spans="1:3" s="27" customFormat="1" ht="12.5" x14ac:dyDescent="0.25">
      <c r="A281" s="27" t="s">
        <v>1163</v>
      </c>
      <c r="B281" s="32" t="s">
        <v>346</v>
      </c>
      <c r="C281" s="32" t="s">
        <v>256</v>
      </c>
    </row>
    <row r="282" spans="1:3" s="27" customFormat="1" ht="12.5" x14ac:dyDescent="0.25">
      <c r="A282" s="27" t="s">
        <v>1164</v>
      </c>
      <c r="B282" s="32" t="s">
        <v>347</v>
      </c>
      <c r="C282" s="32" t="s">
        <v>256</v>
      </c>
    </row>
    <row r="283" spans="1:3" s="27" customFormat="1" ht="12.5" x14ac:dyDescent="0.25">
      <c r="A283" s="27" t="s">
        <v>1183</v>
      </c>
      <c r="B283" s="32" t="s">
        <v>366</v>
      </c>
      <c r="C283" s="32" t="s">
        <v>256</v>
      </c>
    </row>
    <row r="284" spans="1:3" s="27" customFormat="1" ht="12.5" x14ac:dyDescent="0.25">
      <c r="A284" s="27" t="s">
        <v>1184</v>
      </c>
      <c r="B284" s="32" t="s">
        <v>367</v>
      </c>
      <c r="C284" s="32" t="s">
        <v>256</v>
      </c>
    </row>
    <row r="285" spans="1:3" s="27" customFormat="1" ht="12.5" x14ac:dyDescent="0.25">
      <c r="A285" s="27" t="s">
        <v>1185</v>
      </c>
      <c r="B285" s="32" t="s">
        <v>368</v>
      </c>
      <c r="C285" s="32" t="s">
        <v>256</v>
      </c>
    </row>
    <row r="286" spans="1:3" s="27" customFormat="1" ht="12.5" x14ac:dyDescent="0.25">
      <c r="A286" s="27" t="s">
        <v>1186</v>
      </c>
      <c r="B286" s="32" t="s">
        <v>369</v>
      </c>
      <c r="C286" s="32" t="s">
        <v>256</v>
      </c>
    </row>
    <row r="287" spans="1:3" s="27" customFormat="1" ht="12.5" x14ac:dyDescent="0.25">
      <c r="A287" s="27" t="s">
        <v>1187</v>
      </c>
      <c r="B287" s="32" t="s">
        <v>370</v>
      </c>
      <c r="C287" s="32" t="s">
        <v>256</v>
      </c>
    </row>
    <row r="288" spans="1:3" s="27" customFormat="1" ht="12.5" x14ac:dyDescent="0.25">
      <c r="A288" s="27" t="s">
        <v>1188</v>
      </c>
      <c r="B288" s="32" t="s">
        <v>371</v>
      </c>
      <c r="C288" s="32" t="s">
        <v>256</v>
      </c>
    </row>
    <row r="289" spans="1:3" s="27" customFormat="1" ht="12.5" x14ac:dyDescent="0.25">
      <c r="A289" s="27" t="s">
        <v>1189</v>
      </c>
      <c r="B289" s="32" t="s">
        <v>372</v>
      </c>
      <c r="C289" s="32" t="s">
        <v>256</v>
      </c>
    </row>
    <row r="290" spans="1:3" s="27" customFormat="1" ht="12.5" x14ac:dyDescent="0.25">
      <c r="A290" s="27" t="s">
        <v>1192</v>
      </c>
      <c r="B290" s="32" t="s">
        <v>375</v>
      </c>
      <c r="C290" s="32" t="s">
        <v>256</v>
      </c>
    </row>
    <row r="291" spans="1:3" s="27" customFormat="1" ht="12.5" x14ac:dyDescent="0.25">
      <c r="A291" s="27" t="s">
        <v>1193</v>
      </c>
      <c r="B291" s="32" t="s">
        <v>376</v>
      </c>
      <c r="C291" s="32" t="s">
        <v>256</v>
      </c>
    </row>
    <row r="292" spans="1:3" s="27" customFormat="1" ht="12.5" x14ac:dyDescent="0.25">
      <c r="A292" s="27" t="s">
        <v>1194</v>
      </c>
      <c r="B292" s="32" t="s">
        <v>377</v>
      </c>
      <c r="C292" s="32" t="s">
        <v>256</v>
      </c>
    </row>
    <row r="293" spans="1:3" s="27" customFormat="1" ht="12.5" x14ac:dyDescent="0.25">
      <c r="A293" s="27" t="s">
        <v>1195</v>
      </c>
      <c r="B293" s="32" t="s">
        <v>378</v>
      </c>
      <c r="C293" s="32" t="s">
        <v>256</v>
      </c>
    </row>
    <row r="294" spans="1:3" s="27" customFormat="1" ht="12.5" x14ac:dyDescent="0.25">
      <c r="A294" s="27" t="s">
        <v>1196</v>
      </c>
      <c r="B294" s="32" t="s">
        <v>379</v>
      </c>
      <c r="C294" s="32" t="s">
        <v>256</v>
      </c>
    </row>
    <row r="295" spans="1:3" s="27" customFormat="1" ht="12.5" x14ac:dyDescent="0.25">
      <c r="A295" s="27" t="s">
        <v>1165</v>
      </c>
      <c r="B295" s="32" t="s">
        <v>348</v>
      </c>
      <c r="C295" s="32" t="s">
        <v>256</v>
      </c>
    </row>
    <row r="296" spans="1:3" s="27" customFormat="1" ht="12.5" x14ac:dyDescent="0.25">
      <c r="A296" s="27" t="s">
        <v>1166</v>
      </c>
      <c r="B296" s="32" t="s">
        <v>349</v>
      </c>
      <c r="C296" s="32" t="s">
        <v>256</v>
      </c>
    </row>
    <row r="297" spans="1:3" s="27" customFormat="1" ht="12.5" x14ac:dyDescent="0.25">
      <c r="A297" s="27" t="s">
        <v>1167</v>
      </c>
      <c r="B297" s="32" t="s">
        <v>350</v>
      </c>
      <c r="C297" s="32" t="s">
        <v>256</v>
      </c>
    </row>
    <row r="298" spans="1:3" s="27" customFormat="1" ht="12.5" x14ac:dyDescent="0.25">
      <c r="A298" s="27" t="s">
        <v>1168</v>
      </c>
      <c r="B298" s="32" t="s">
        <v>351</v>
      </c>
      <c r="C298" s="32" t="s">
        <v>256</v>
      </c>
    </row>
    <row r="299" spans="1:3" s="27" customFormat="1" ht="12.5" x14ac:dyDescent="0.25">
      <c r="A299" s="27" t="s">
        <v>1169</v>
      </c>
      <c r="B299" s="32" t="s">
        <v>352</v>
      </c>
      <c r="C299" s="32" t="s">
        <v>256</v>
      </c>
    </row>
    <row r="300" spans="1:3" s="27" customFormat="1" ht="12.5" x14ac:dyDescent="0.25">
      <c r="A300" s="27" t="s">
        <v>1173</v>
      </c>
      <c r="B300" s="32" t="s">
        <v>356</v>
      </c>
      <c r="C300" s="32" t="s">
        <v>256</v>
      </c>
    </row>
    <row r="301" spans="1:3" s="27" customFormat="1" ht="12.5" x14ac:dyDescent="0.25">
      <c r="A301" s="27" t="s">
        <v>1174</v>
      </c>
      <c r="B301" s="32" t="s">
        <v>357</v>
      </c>
      <c r="C301" s="32" t="s">
        <v>256</v>
      </c>
    </row>
    <row r="302" spans="1:3" s="27" customFormat="1" ht="12.5" x14ac:dyDescent="0.25">
      <c r="A302" s="27" t="s">
        <v>1175</v>
      </c>
      <c r="B302" s="32" t="s">
        <v>358</v>
      </c>
      <c r="C302" s="32" t="s">
        <v>256</v>
      </c>
    </row>
    <row r="303" spans="1:3" s="27" customFormat="1" ht="12.5" x14ac:dyDescent="0.25">
      <c r="A303" s="27" t="s">
        <v>1176</v>
      </c>
      <c r="B303" s="32" t="s">
        <v>359</v>
      </c>
      <c r="C303" s="32" t="s">
        <v>256</v>
      </c>
    </row>
    <row r="304" spans="1:3" s="27" customFormat="1" ht="12.5" x14ac:dyDescent="0.25">
      <c r="A304" s="27" t="s">
        <v>1177</v>
      </c>
      <c r="B304" s="32" t="s">
        <v>360</v>
      </c>
      <c r="C304" s="32" t="s">
        <v>256</v>
      </c>
    </row>
    <row r="305" spans="1:3" s="27" customFormat="1" ht="12.5" x14ac:dyDescent="0.25">
      <c r="A305" s="27" t="s">
        <v>1219</v>
      </c>
      <c r="B305" s="32" t="s">
        <v>402</v>
      </c>
      <c r="C305" s="32" t="s">
        <v>256</v>
      </c>
    </row>
    <row r="306" spans="1:3" s="27" customFormat="1" ht="12.5" x14ac:dyDescent="0.25">
      <c r="A306" s="27" t="s">
        <v>1178</v>
      </c>
      <c r="B306" s="32" t="s">
        <v>361</v>
      </c>
      <c r="C306" s="32" t="s">
        <v>256</v>
      </c>
    </row>
    <row r="307" spans="1:3" s="27" customFormat="1" ht="12.5" x14ac:dyDescent="0.25">
      <c r="A307" s="27" t="s">
        <v>1170</v>
      </c>
      <c r="B307" s="32" t="s">
        <v>353</v>
      </c>
      <c r="C307" s="32" t="s">
        <v>256</v>
      </c>
    </row>
    <row r="308" spans="1:3" s="27" customFormat="1" ht="12.5" x14ac:dyDescent="0.25">
      <c r="A308" s="27" t="s">
        <v>1171</v>
      </c>
      <c r="B308" s="32" t="s">
        <v>354</v>
      </c>
      <c r="C308" s="32" t="s">
        <v>256</v>
      </c>
    </row>
    <row r="309" spans="1:3" s="27" customFormat="1" ht="12.5" x14ac:dyDescent="0.25">
      <c r="A309" s="27" t="s">
        <v>1179</v>
      </c>
      <c r="B309" s="32" t="s">
        <v>362</v>
      </c>
      <c r="C309" s="32" t="s">
        <v>256</v>
      </c>
    </row>
    <row r="310" spans="1:3" s="27" customFormat="1" ht="12.5" x14ac:dyDescent="0.25">
      <c r="A310" s="27" t="s">
        <v>1220</v>
      </c>
      <c r="B310" s="32" t="s">
        <v>403</v>
      </c>
      <c r="C310" s="32" t="s">
        <v>256</v>
      </c>
    </row>
    <row r="311" spans="1:3" s="27" customFormat="1" ht="12.5" x14ac:dyDescent="0.25">
      <c r="A311" s="27" t="s">
        <v>1180</v>
      </c>
      <c r="B311" s="32" t="s">
        <v>363</v>
      </c>
      <c r="C311" s="32" t="s">
        <v>256</v>
      </c>
    </row>
    <row r="312" spans="1:3" s="27" customFormat="1" ht="12.5" x14ac:dyDescent="0.25">
      <c r="A312" s="27" t="s">
        <v>1172</v>
      </c>
      <c r="B312" s="32" t="s">
        <v>355</v>
      </c>
      <c r="C312" s="32" t="s">
        <v>256</v>
      </c>
    </row>
    <row r="313" spans="1:3" s="27" customFormat="1" ht="12.5" x14ac:dyDescent="0.25">
      <c r="A313" s="27" t="s">
        <v>1181</v>
      </c>
      <c r="B313" s="32" t="s">
        <v>364</v>
      </c>
      <c r="C313" s="32" t="s">
        <v>256</v>
      </c>
    </row>
    <row r="314" spans="1:3" s="27" customFormat="1" ht="12.5" x14ac:dyDescent="0.25">
      <c r="A314" s="27" t="s">
        <v>1182</v>
      </c>
      <c r="B314" s="32" t="s">
        <v>365</v>
      </c>
      <c r="C314" s="32" t="s">
        <v>256</v>
      </c>
    </row>
    <row r="315" spans="1:3"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6C8B3-0B22-4784-9E21-7B825BB23CA7}">
  <sheetPr codeName="Sheet31"/>
  <dimension ref="A1:AN312"/>
  <sheetViews>
    <sheetView topLeftCell="A11" zoomScaleNormal="100" workbookViewId="0">
      <selection activeCell="K20" sqref="K20"/>
    </sheetView>
  </sheetViews>
  <sheetFormatPr defaultColWidth="8.81640625" defaultRowHeight="14" x14ac:dyDescent="0.3"/>
  <cols>
    <col min="1" max="1" width="26.81640625" style="16" customWidth="1"/>
    <col min="2" max="2" width="47.7265625" style="16" customWidth="1"/>
    <col min="3" max="40" width="5.54296875" style="16" customWidth="1"/>
    <col min="41" max="16384" width="8.81640625" style="16"/>
  </cols>
  <sheetData>
    <row r="1" spans="1:12" ht="25" customHeight="1" x14ac:dyDescent="0.3">
      <c r="A1" s="5" t="s">
        <v>1887</v>
      </c>
      <c r="B1" s="5"/>
      <c r="C1" s="5"/>
      <c r="D1" s="5"/>
      <c r="E1" s="5"/>
      <c r="F1" s="5"/>
      <c r="G1" s="5"/>
      <c r="H1" s="5"/>
    </row>
    <row r="2" spans="1:12" s="7" customFormat="1" ht="14.15" customHeight="1" x14ac:dyDescent="0.3">
      <c r="A2" s="33"/>
      <c r="B2" s="33"/>
      <c r="C2" s="5"/>
      <c r="D2" s="5"/>
      <c r="E2" s="5"/>
      <c r="F2" s="5"/>
      <c r="G2" s="5"/>
      <c r="H2" s="5"/>
      <c r="I2" s="16"/>
      <c r="J2" s="16"/>
      <c r="K2" s="16"/>
      <c r="L2" s="16"/>
    </row>
    <row r="3" spans="1:12" s="7" customFormat="1" ht="14.15" customHeight="1" x14ac:dyDescent="0.3">
      <c r="A3" s="22" t="s">
        <v>2000</v>
      </c>
      <c r="B3" s="33"/>
      <c r="C3" s="5"/>
      <c r="D3" s="5"/>
      <c r="E3" s="5"/>
      <c r="F3" s="5"/>
      <c r="G3" s="5"/>
      <c r="H3" s="5"/>
      <c r="I3" s="16"/>
      <c r="J3" s="16"/>
      <c r="K3" s="16"/>
      <c r="L3" s="16"/>
    </row>
    <row r="4" spans="1:12" s="7" customFormat="1" ht="14.15" customHeight="1" x14ac:dyDescent="0.3">
      <c r="A4" s="22" t="s">
        <v>2028</v>
      </c>
      <c r="B4" s="33"/>
      <c r="C4" s="5"/>
      <c r="D4" s="5"/>
      <c r="E4" s="5"/>
      <c r="F4" s="5"/>
      <c r="G4" s="5"/>
      <c r="H4" s="5"/>
      <c r="I4" s="16"/>
      <c r="J4" s="16"/>
      <c r="K4" s="16"/>
      <c r="L4" s="16"/>
    </row>
    <row r="5" spans="1:12" s="7" customFormat="1" ht="14.15" customHeight="1" x14ac:dyDescent="0.3">
      <c r="A5" s="33"/>
      <c r="B5" s="33"/>
      <c r="C5" s="5"/>
      <c r="D5" s="5"/>
      <c r="E5" s="5"/>
      <c r="F5" s="5"/>
      <c r="G5" s="5"/>
      <c r="H5" s="5"/>
      <c r="I5" s="16"/>
      <c r="J5" s="16"/>
      <c r="K5" s="16"/>
      <c r="L5" s="16"/>
    </row>
    <row r="6" spans="1:12" s="7" customFormat="1" ht="18" customHeight="1" x14ac:dyDescent="0.3">
      <c r="A6" s="411" t="s">
        <v>768</v>
      </c>
      <c r="B6" s="147" t="s">
        <v>14</v>
      </c>
      <c r="C6" s="5"/>
      <c r="D6" s="5"/>
      <c r="E6" s="5"/>
      <c r="F6" s="5"/>
      <c r="G6" s="5"/>
      <c r="H6" s="5"/>
      <c r="I6" s="16"/>
      <c r="J6" s="16"/>
      <c r="K6" s="16"/>
      <c r="L6" s="16"/>
    </row>
    <row r="7" spans="1:12" s="7" customFormat="1" ht="25" x14ac:dyDescent="0.3">
      <c r="A7" s="412">
        <v>1</v>
      </c>
      <c r="B7" s="413" t="s">
        <v>1888</v>
      </c>
      <c r="C7" s="5"/>
      <c r="D7" s="5"/>
      <c r="E7" s="5"/>
      <c r="F7" s="5"/>
      <c r="G7" s="5"/>
      <c r="H7" s="5"/>
      <c r="I7" s="16"/>
      <c r="J7" s="16"/>
      <c r="K7" s="16"/>
      <c r="L7" s="16"/>
    </row>
    <row r="8" spans="1:12" s="7" customFormat="1" ht="25" x14ac:dyDescent="0.3">
      <c r="A8" s="412">
        <v>2</v>
      </c>
      <c r="B8" s="413" t="s">
        <v>1889</v>
      </c>
      <c r="C8" s="5"/>
      <c r="D8" s="5"/>
      <c r="E8" s="5"/>
      <c r="F8" s="5"/>
      <c r="G8" s="5"/>
      <c r="H8" s="5"/>
      <c r="I8" s="16"/>
      <c r="J8" s="16"/>
      <c r="K8" s="16"/>
      <c r="L8" s="16"/>
    </row>
    <row r="9" spans="1:12" s="7" customFormat="1" ht="37.5" x14ac:dyDescent="0.3">
      <c r="A9" s="412">
        <v>3</v>
      </c>
      <c r="B9" s="413" t="s">
        <v>1890</v>
      </c>
      <c r="C9" s="5"/>
      <c r="D9" s="5"/>
      <c r="E9" s="5"/>
      <c r="F9" s="5"/>
      <c r="G9" s="5"/>
      <c r="H9" s="5"/>
      <c r="I9" s="16"/>
      <c r="J9" s="16"/>
      <c r="K9" s="16"/>
      <c r="L9" s="16"/>
    </row>
    <row r="10" spans="1:12" s="7" customFormat="1" ht="25" x14ac:dyDescent="0.3">
      <c r="A10" s="412">
        <v>4</v>
      </c>
      <c r="B10" s="413" t="s">
        <v>1891</v>
      </c>
      <c r="C10" s="5"/>
      <c r="D10" s="5"/>
      <c r="E10" s="5"/>
      <c r="F10" s="5"/>
      <c r="G10" s="5"/>
      <c r="H10" s="5"/>
      <c r="I10" s="16"/>
      <c r="J10" s="16"/>
      <c r="K10" s="16"/>
      <c r="L10" s="16"/>
    </row>
    <row r="11" spans="1:12" s="7" customFormat="1" ht="37.5" x14ac:dyDescent="0.3">
      <c r="A11" s="412">
        <v>5</v>
      </c>
      <c r="B11" s="413" t="s">
        <v>1892</v>
      </c>
      <c r="C11" s="5"/>
      <c r="D11" s="5"/>
      <c r="E11" s="5"/>
      <c r="F11" s="5"/>
      <c r="G11" s="5"/>
      <c r="H11" s="5"/>
      <c r="I11" s="16"/>
      <c r="J11" s="16"/>
      <c r="K11" s="16"/>
      <c r="L11" s="16"/>
    </row>
    <row r="12" spans="1:12" s="7" customFormat="1" ht="25" x14ac:dyDescent="0.3">
      <c r="A12" s="412">
        <v>6</v>
      </c>
      <c r="B12" s="413" t="s">
        <v>1893</v>
      </c>
      <c r="C12" s="5"/>
      <c r="D12" s="5"/>
      <c r="E12" s="5"/>
      <c r="F12" s="5"/>
      <c r="G12" s="5"/>
      <c r="H12" s="5"/>
      <c r="I12" s="16"/>
      <c r="J12" s="16"/>
      <c r="K12" s="16"/>
      <c r="L12" s="16"/>
    </row>
    <row r="13" spans="1:12" s="7" customFormat="1" ht="37.5" x14ac:dyDescent="0.3">
      <c r="A13" s="412">
        <v>7</v>
      </c>
      <c r="B13" s="413" t="s">
        <v>1894</v>
      </c>
      <c r="C13" s="5"/>
      <c r="D13" s="5"/>
      <c r="E13" s="5"/>
      <c r="F13" s="5"/>
      <c r="G13" s="5"/>
      <c r="H13" s="5"/>
      <c r="I13" s="16"/>
      <c r="J13" s="16"/>
      <c r="K13" s="16"/>
      <c r="L13" s="16"/>
    </row>
    <row r="14" spans="1:12" s="7" customFormat="1" ht="37.5" x14ac:dyDescent="0.3">
      <c r="A14" s="412">
        <v>8</v>
      </c>
      <c r="B14" s="413" t="s">
        <v>1895</v>
      </c>
      <c r="C14" s="5"/>
      <c r="D14" s="5"/>
      <c r="E14" s="5"/>
      <c r="F14" s="5"/>
      <c r="G14" s="5"/>
      <c r="H14" s="5"/>
      <c r="I14" s="16"/>
      <c r="J14" s="16"/>
      <c r="K14" s="16"/>
      <c r="L14" s="16"/>
    </row>
    <row r="15" spans="1:12" s="7" customFormat="1" ht="37.5" x14ac:dyDescent="0.3">
      <c r="A15" s="412">
        <v>9</v>
      </c>
      <c r="B15" s="413" t="s">
        <v>1896</v>
      </c>
      <c r="C15" s="5"/>
      <c r="D15" s="5"/>
      <c r="E15" s="5"/>
      <c r="F15" s="5"/>
      <c r="G15" s="5"/>
      <c r="H15" s="5"/>
      <c r="I15" s="16"/>
      <c r="J15" s="16"/>
      <c r="K15" s="16"/>
      <c r="L15" s="16"/>
    </row>
    <row r="16" spans="1:12" s="7" customFormat="1" ht="62.5" x14ac:dyDescent="0.3">
      <c r="A16" s="412">
        <v>10</v>
      </c>
      <c r="B16" s="413" t="s">
        <v>1897</v>
      </c>
      <c r="C16" s="5"/>
      <c r="D16" s="5"/>
      <c r="E16" s="5"/>
      <c r="F16" s="5"/>
      <c r="G16" s="5"/>
      <c r="H16" s="5"/>
      <c r="I16" s="16"/>
      <c r="J16" s="16"/>
      <c r="K16" s="16"/>
      <c r="L16" s="16"/>
    </row>
    <row r="17" spans="1:40" s="7" customFormat="1" ht="25" x14ac:dyDescent="0.3">
      <c r="A17" s="412">
        <v>11</v>
      </c>
      <c r="B17" s="413" t="s">
        <v>1898</v>
      </c>
      <c r="C17" s="5"/>
      <c r="D17" s="5"/>
      <c r="E17" s="5"/>
      <c r="F17" s="5"/>
      <c r="G17" s="5"/>
      <c r="H17" s="5"/>
      <c r="I17" s="16"/>
      <c r="J17" s="16"/>
      <c r="K17" s="16"/>
      <c r="L17" s="16"/>
    </row>
    <row r="18" spans="1:40" s="7" customFormat="1" ht="25" x14ac:dyDescent="0.3">
      <c r="A18" s="414" t="s">
        <v>527</v>
      </c>
      <c r="B18" s="415" t="s">
        <v>916</v>
      </c>
      <c r="C18" s="5"/>
      <c r="D18" s="5"/>
      <c r="E18" s="5"/>
      <c r="F18" s="5"/>
      <c r="G18" s="5"/>
      <c r="H18" s="5"/>
      <c r="I18" s="16"/>
      <c r="J18" s="16"/>
      <c r="K18" s="16"/>
      <c r="L18" s="16"/>
    </row>
    <row r="19" spans="1:40" s="7" customFormat="1" ht="12.5" x14ac:dyDescent="0.25"/>
    <row r="20" spans="1:40" s="7" customFormat="1" ht="12.5" x14ac:dyDescent="0.25"/>
    <row r="21" spans="1:40" s="7" customFormat="1" ht="12.5" x14ac:dyDescent="0.25"/>
    <row r="22" spans="1:40" s="7" customFormat="1" ht="20.5" customHeight="1" x14ac:dyDescent="0.3">
      <c r="A22" s="85" t="s">
        <v>2</v>
      </c>
      <c r="B22" s="85" t="s">
        <v>669</v>
      </c>
      <c r="C22" s="85">
        <v>2023</v>
      </c>
      <c r="D22" s="85">
        <v>2024</v>
      </c>
      <c r="E22" s="85">
        <v>2025</v>
      </c>
      <c r="F22" s="85">
        <v>2026</v>
      </c>
      <c r="G22" s="85">
        <v>2027</v>
      </c>
      <c r="H22" s="85">
        <v>2028</v>
      </c>
      <c r="I22" s="85">
        <v>2029</v>
      </c>
      <c r="J22" s="85">
        <v>2030</v>
      </c>
      <c r="K22" s="85">
        <v>2031</v>
      </c>
      <c r="L22" s="85">
        <v>2032</v>
      </c>
      <c r="M22" s="85">
        <v>2033</v>
      </c>
      <c r="N22" s="85">
        <v>2034</v>
      </c>
      <c r="O22" s="85">
        <v>2035</v>
      </c>
      <c r="P22" s="85">
        <v>2036</v>
      </c>
      <c r="Q22" s="85">
        <v>2037</v>
      </c>
      <c r="R22" s="85">
        <v>2038</v>
      </c>
      <c r="S22" s="85">
        <v>2039</v>
      </c>
      <c r="T22" s="85">
        <v>2040</v>
      </c>
      <c r="U22" s="85">
        <v>2041</v>
      </c>
      <c r="V22" s="85">
        <v>2042</v>
      </c>
      <c r="W22" s="85">
        <v>2043</v>
      </c>
      <c r="X22" s="85">
        <v>2044</v>
      </c>
      <c r="Y22" s="85">
        <v>2045</v>
      </c>
      <c r="Z22" s="85">
        <v>2046</v>
      </c>
      <c r="AA22" s="85">
        <v>2047</v>
      </c>
      <c r="AB22" s="85">
        <v>2048</v>
      </c>
      <c r="AC22" s="85">
        <v>2049</v>
      </c>
      <c r="AD22" s="85">
        <v>2050</v>
      </c>
      <c r="AE22" s="85">
        <v>2051</v>
      </c>
      <c r="AF22" s="85">
        <v>2052</v>
      </c>
      <c r="AG22" s="85">
        <v>2053</v>
      </c>
      <c r="AH22" s="85">
        <v>2054</v>
      </c>
      <c r="AI22" s="85">
        <v>2055</v>
      </c>
      <c r="AJ22" s="85">
        <v>2056</v>
      </c>
      <c r="AK22" s="85">
        <v>2057</v>
      </c>
      <c r="AL22" s="85">
        <v>2058</v>
      </c>
      <c r="AM22" s="85">
        <v>2059</v>
      </c>
      <c r="AN22" s="85">
        <v>2060</v>
      </c>
    </row>
    <row r="23" spans="1:40" s="7" customFormat="1" ht="29.5" customHeight="1" x14ac:dyDescent="0.25">
      <c r="A23" s="383" t="s">
        <v>732</v>
      </c>
      <c r="B23" s="384" t="s">
        <v>679</v>
      </c>
      <c r="C23" s="416">
        <v>6</v>
      </c>
      <c r="D23" s="416">
        <v>6</v>
      </c>
      <c r="E23" s="416">
        <v>6</v>
      </c>
      <c r="F23" s="416">
        <v>7</v>
      </c>
      <c r="G23" s="416">
        <v>7</v>
      </c>
      <c r="H23" s="416">
        <v>7</v>
      </c>
      <c r="I23" s="416">
        <v>8</v>
      </c>
      <c r="J23" s="416">
        <v>8</v>
      </c>
      <c r="K23" s="416">
        <v>9</v>
      </c>
      <c r="L23" s="416">
        <v>9</v>
      </c>
      <c r="M23" s="416">
        <v>9</v>
      </c>
      <c r="N23" s="416">
        <v>9</v>
      </c>
      <c r="O23" s="416">
        <v>9</v>
      </c>
      <c r="P23" s="416">
        <v>9</v>
      </c>
      <c r="Q23" s="416">
        <v>9</v>
      </c>
      <c r="R23" s="416">
        <v>9</v>
      </c>
      <c r="S23" s="416">
        <v>9</v>
      </c>
      <c r="T23" s="416">
        <v>9</v>
      </c>
      <c r="U23" s="416" t="s">
        <v>527</v>
      </c>
      <c r="V23" s="416" t="s">
        <v>527</v>
      </c>
      <c r="W23" s="416" t="s">
        <v>527</v>
      </c>
      <c r="X23" s="416" t="s">
        <v>527</v>
      </c>
      <c r="Y23" s="416" t="s">
        <v>527</v>
      </c>
      <c r="Z23" s="416" t="s">
        <v>527</v>
      </c>
      <c r="AA23" s="416" t="s">
        <v>527</v>
      </c>
      <c r="AB23" s="416" t="s">
        <v>527</v>
      </c>
      <c r="AC23" s="416" t="s">
        <v>527</v>
      </c>
      <c r="AD23" s="416" t="s">
        <v>527</v>
      </c>
      <c r="AE23" s="416" t="s">
        <v>527</v>
      </c>
      <c r="AF23" s="416" t="s">
        <v>527</v>
      </c>
      <c r="AG23" s="416" t="s">
        <v>527</v>
      </c>
      <c r="AH23" s="416" t="s">
        <v>527</v>
      </c>
      <c r="AI23" s="416" t="s">
        <v>527</v>
      </c>
      <c r="AJ23" s="416" t="s">
        <v>527</v>
      </c>
      <c r="AK23" s="416" t="s">
        <v>527</v>
      </c>
      <c r="AL23" s="416" t="s">
        <v>527</v>
      </c>
      <c r="AM23" s="416" t="s">
        <v>527</v>
      </c>
      <c r="AN23" s="416" t="s">
        <v>527</v>
      </c>
    </row>
    <row r="24" spans="1:40" s="7" customFormat="1" ht="29.5" customHeight="1" x14ac:dyDescent="0.25">
      <c r="A24" s="383" t="s">
        <v>732</v>
      </c>
      <c r="B24" s="384" t="s">
        <v>680</v>
      </c>
      <c r="C24" s="416">
        <v>5</v>
      </c>
      <c r="D24" s="416">
        <v>5</v>
      </c>
      <c r="E24" s="416">
        <v>5</v>
      </c>
      <c r="F24" s="416">
        <v>6</v>
      </c>
      <c r="G24" s="416">
        <v>6</v>
      </c>
      <c r="H24" s="416">
        <v>7</v>
      </c>
      <c r="I24" s="416">
        <v>7</v>
      </c>
      <c r="J24" s="416">
        <v>7</v>
      </c>
      <c r="K24" s="416">
        <v>7</v>
      </c>
      <c r="L24" s="416">
        <v>8</v>
      </c>
      <c r="M24" s="416">
        <v>8</v>
      </c>
      <c r="N24" s="416">
        <v>9</v>
      </c>
      <c r="O24" s="416">
        <v>9</v>
      </c>
      <c r="P24" s="416">
        <v>9</v>
      </c>
      <c r="Q24" s="416">
        <v>9</v>
      </c>
      <c r="R24" s="416">
        <v>9</v>
      </c>
      <c r="S24" s="416">
        <v>9</v>
      </c>
      <c r="T24" s="416">
        <v>9</v>
      </c>
      <c r="U24" s="416" t="s">
        <v>527</v>
      </c>
      <c r="V24" s="416" t="s">
        <v>527</v>
      </c>
      <c r="W24" s="416" t="s">
        <v>527</v>
      </c>
      <c r="X24" s="416" t="s">
        <v>527</v>
      </c>
      <c r="Y24" s="416" t="s">
        <v>527</v>
      </c>
      <c r="Z24" s="416" t="s">
        <v>527</v>
      </c>
      <c r="AA24" s="416" t="s">
        <v>527</v>
      </c>
      <c r="AB24" s="416" t="s">
        <v>527</v>
      </c>
      <c r="AC24" s="416" t="s">
        <v>527</v>
      </c>
      <c r="AD24" s="416" t="s">
        <v>527</v>
      </c>
      <c r="AE24" s="416" t="s">
        <v>527</v>
      </c>
      <c r="AF24" s="416" t="s">
        <v>527</v>
      </c>
      <c r="AG24" s="416" t="s">
        <v>527</v>
      </c>
      <c r="AH24" s="416" t="s">
        <v>527</v>
      </c>
      <c r="AI24" s="416" t="s">
        <v>527</v>
      </c>
      <c r="AJ24" s="416" t="s">
        <v>527</v>
      </c>
      <c r="AK24" s="416" t="s">
        <v>527</v>
      </c>
      <c r="AL24" s="416" t="s">
        <v>527</v>
      </c>
      <c r="AM24" s="416" t="s">
        <v>527</v>
      </c>
      <c r="AN24" s="416" t="s">
        <v>527</v>
      </c>
    </row>
    <row r="25" spans="1:40" s="7" customFormat="1" ht="29.5" customHeight="1" x14ac:dyDescent="0.25">
      <c r="A25" s="383" t="s">
        <v>732</v>
      </c>
      <c r="B25" s="384" t="s">
        <v>681</v>
      </c>
      <c r="C25" s="416">
        <v>5</v>
      </c>
      <c r="D25" s="416">
        <v>6</v>
      </c>
      <c r="E25" s="416">
        <v>7</v>
      </c>
      <c r="F25" s="416">
        <v>8</v>
      </c>
      <c r="G25" s="416">
        <v>9</v>
      </c>
      <c r="H25" s="416">
        <v>9</v>
      </c>
      <c r="I25" s="416">
        <v>9</v>
      </c>
      <c r="J25" s="416">
        <v>9</v>
      </c>
      <c r="K25" s="416">
        <v>9</v>
      </c>
      <c r="L25" s="416">
        <v>9</v>
      </c>
      <c r="M25" s="416">
        <v>9</v>
      </c>
      <c r="N25" s="416">
        <v>10</v>
      </c>
      <c r="O25" s="416">
        <v>10</v>
      </c>
      <c r="P25" s="416">
        <v>10</v>
      </c>
      <c r="Q25" s="416">
        <v>10</v>
      </c>
      <c r="R25" s="416">
        <v>11</v>
      </c>
      <c r="S25" s="416">
        <v>11</v>
      </c>
      <c r="T25" s="416">
        <v>11</v>
      </c>
      <c r="U25" s="416">
        <v>11</v>
      </c>
      <c r="V25" s="416">
        <v>11</v>
      </c>
      <c r="W25" s="416">
        <v>11</v>
      </c>
      <c r="X25" s="416">
        <v>11</v>
      </c>
      <c r="Y25" s="416">
        <v>11</v>
      </c>
      <c r="Z25" s="416">
        <v>11</v>
      </c>
      <c r="AA25" s="416">
        <v>11</v>
      </c>
      <c r="AB25" s="416">
        <v>11</v>
      </c>
      <c r="AC25" s="416">
        <v>11</v>
      </c>
      <c r="AD25" s="416">
        <v>11</v>
      </c>
      <c r="AE25" s="416">
        <v>11</v>
      </c>
      <c r="AF25" s="416">
        <v>11</v>
      </c>
      <c r="AG25" s="416">
        <v>11</v>
      </c>
      <c r="AH25" s="416">
        <v>11</v>
      </c>
      <c r="AI25" s="416">
        <v>11</v>
      </c>
      <c r="AJ25" s="416">
        <v>11</v>
      </c>
      <c r="AK25" s="416">
        <v>11</v>
      </c>
      <c r="AL25" s="416">
        <v>11</v>
      </c>
      <c r="AM25" s="416">
        <v>11</v>
      </c>
      <c r="AN25" s="416">
        <v>11</v>
      </c>
    </row>
    <row r="26" spans="1:40" s="7" customFormat="1" ht="29.5" customHeight="1" x14ac:dyDescent="0.25">
      <c r="A26" s="383" t="s">
        <v>738</v>
      </c>
      <c r="B26" s="384" t="s">
        <v>672</v>
      </c>
      <c r="C26" s="416">
        <v>9</v>
      </c>
      <c r="D26" s="416">
        <v>9</v>
      </c>
      <c r="E26" s="416">
        <v>9</v>
      </c>
      <c r="F26" s="416">
        <v>9</v>
      </c>
      <c r="G26" s="416">
        <v>9</v>
      </c>
      <c r="H26" s="416">
        <v>10</v>
      </c>
      <c r="I26" s="416">
        <v>10</v>
      </c>
      <c r="J26" s="416">
        <v>10</v>
      </c>
      <c r="K26" s="416">
        <v>10</v>
      </c>
      <c r="L26" s="416">
        <v>10</v>
      </c>
      <c r="M26" s="416">
        <v>10</v>
      </c>
      <c r="N26" s="416">
        <v>11</v>
      </c>
      <c r="O26" s="416">
        <v>11</v>
      </c>
      <c r="P26" s="416">
        <v>11</v>
      </c>
      <c r="Q26" s="416">
        <v>11</v>
      </c>
      <c r="R26" s="416">
        <v>11</v>
      </c>
      <c r="S26" s="416">
        <v>11</v>
      </c>
      <c r="T26" s="416">
        <v>11</v>
      </c>
      <c r="U26" s="416">
        <v>11</v>
      </c>
      <c r="V26" s="416">
        <v>11</v>
      </c>
      <c r="W26" s="416">
        <v>11</v>
      </c>
      <c r="X26" s="416">
        <v>11</v>
      </c>
      <c r="Y26" s="416">
        <v>11</v>
      </c>
      <c r="Z26" s="416">
        <v>11</v>
      </c>
      <c r="AA26" s="416">
        <v>11</v>
      </c>
      <c r="AB26" s="416">
        <v>11</v>
      </c>
      <c r="AC26" s="416">
        <v>11</v>
      </c>
      <c r="AD26" s="416">
        <v>11</v>
      </c>
      <c r="AE26" s="416">
        <v>11</v>
      </c>
      <c r="AF26" s="416">
        <v>11</v>
      </c>
      <c r="AG26" s="416">
        <v>11</v>
      </c>
      <c r="AH26" s="416">
        <v>11</v>
      </c>
      <c r="AI26" s="416">
        <v>11</v>
      </c>
      <c r="AJ26" s="416">
        <v>11</v>
      </c>
      <c r="AK26" s="416">
        <v>11</v>
      </c>
      <c r="AL26" s="416">
        <v>11</v>
      </c>
      <c r="AM26" s="416">
        <v>11</v>
      </c>
      <c r="AN26" s="416">
        <v>11</v>
      </c>
    </row>
    <row r="27" spans="1:40" s="7" customFormat="1" ht="29.5" customHeight="1" x14ac:dyDescent="0.25">
      <c r="A27" s="383" t="s">
        <v>738</v>
      </c>
      <c r="B27" s="384" t="s">
        <v>674</v>
      </c>
      <c r="C27" s="416">
        <v>9</v>
      </c>
      <c r="D27" s="416">
        <v>9</v>
      </c>
      <c r="E27" s="416">
        <v>9</v>
      </c>
      <c r="F27" s="416">
        <v>9</v>
      </c>
      <c r="G27" s="416">
        <v>9</v>
      </c>
      <c r="H27" s="416">
        <v>10</v>
      </c>
      <c r="I27" s="416">
        <v>10</v>
      </c>
      <c r="J27" s="416">
        <v>10</v>
      </c>
      <c r="K27" s="416">
        <v>10</v>
      </c>
      <c r="L27" s="416">
        <v>10</v>
      </c>
      <c r="M27" s="416">
        <v>10</v>
      </c>
      <c r="N27" s="416">
        <v>10</v>
      </c>
      <c r="O27" s="416">
        <v>10</v>
      </c>
      <c r="P27" s="416">
        <v>10</v>
      </c>
      <c r="Q27" s="416">
        <v>10</v>
      </c>
      <c r="R27" s="416">
        <v>10</v>
      </c>
      <c r="S27" s="416">
        <v>10</v>
      </c>
      <c r="T27" s="416" t="s">
        <v>527</v>
      </c>
      <c r="U27" s="416" t="s">
        <v>527</v>
      </c>
      <c r="V27" s="416" t="s">
        <v>527</v>
      </c>
      <c r="W27" s="416" t="s">
        <v>527</v>
      </c>
      <c r="X27" s="416" t="s">
        <v>527</v>
      </c>
      <c r="Y27" s="416" t="s">
        <v>527</v>
      </c>
      <c r="Z27" s="416" t="s">
        <v>527</v>
      </c>
      <c r="AA27" s="416" t="s">
        <v>527</v>
      </c>
      <c r="AB27" s="416" t="s">
        <v>527</v>
      </c>
      <c r="AC27" s="416" t="s">
        <v>527</v>
      </c>
      <c r="AD27" s="416" t="s">
        <v>527</v>
      </c>
      <c r="AE27" s="416" t="s">
        <v>527</v>
      </c>
      <c r="AF27" s="416" t="s">
        <v>527</v>
      </c>
      <c r="AG27" s="416" t="s">
        <v>527</v>
      </c>
      <c r="AH27" s="416" t="s">
        <v>527</v>
      </c>
      <c r="AI27" s="416" t="s">
        <v>527</v>
      </c>
      <c r="AJ27" s="416" t="s">
        <v>527</v>
      </c>
      <c r="AK27" s="416" t="s">
        <v>527</v>
      </c>
      <c r="AL27" s="416" t="s">
        <v>527</v>
      </c>
      <c r="AM27" s="416" t="s">
        <v>527</v>
      </c>
      <c r="AN27" s="416" t="s">
        <v>527</v>
      </c>
    </row>
    <row r="28" spans="1:40" s="7" customFormat="1" ht="29.5" customHeight="1" x14ac:dyDescent="0.25">
      <c r="A28" s="383" t="s">
        <v>738</v>
      </c>
      <c r="B28" s="384" t="s">
        <v>675</v>
      </c>
      <c r="C28" s="416">
        <v>8</v>
      </c>
      <c r="D28" s="416">
        <v>9</v>
      </c>
      <c r="E28" s="416">
        <v>9</v>
      </c>
      <c r="F28" s="416">
        <v>9</v>
      </c>
      <c r="G28" s="416">
        <v>9</v>
      </c>
      <c r="H28" s="416">
        <v>9</v>
      </c>
      <c r="I28" s="416">
        <v>9</v>
      </c>
      <c r="J28" s="416">
        <v>9</v>
      </c>
      <c r="K28" s="416">
        <v>9</v>
      </c>
      <c r="L28" s="416">
        <v>9</v>
      </c>
      <c r="M28" s="416">
        <v>9</v>
      </c>
      <c r="N28" s="416">
        <v>9</v>
      </c>
      <c r="O28" s="416">
        <v>9</v>
      </c>
      <c r="P28" s="416">
        <v>9</v>
      </c>
      <c r="Q28" s="416" t="s">
        <v>527</v>
      </c>
      <c r="R28" s="416" t="s">
        <v>527</v>
      </c>
      <c r="S28" s="416" t="s">
        <v>527</v>
      </c>
      <c r="T28" s="416" t="s">
        <v>527</v>
      </c>
      <c r="U28" s="416" t="s">
        <v>527</v>
      </c>
      <c r="V28" s="416" t="s">
        <v>527</v>
      </c>
      <c r="W28" s="416" t="s">
        <v>527</v>
      </c>
      <c r="X28" s="416" t="s">
        <v>527</v>
      </c>
      <c r="Y28" s="416" t="s">
        <v>527</v>
      </c>
      <c r="Z28" s="416" t="s">
        <v>527</v>
      </c>
      <c r="AA28" s="416" t="s">
        <v>527</v>
      </c>
      <c r="AB28" s="416" t="s">
        <v>527</v>
      </c>
      <c r="AC28" s="416" t="s">
        <v>527</v>
      </c>
      <c r="AD28" s="416" t="s">
        <v>527</v>
      </c>
      <c r="AE28" s="416" t="s">
        <v>527</v>
      </c>
      <c r="AF28" s="416" t="s">
        <v>527</v>
      </c>
      <c r="AG28" s="416" t="s">
        <v>527</v>
      </c>
      <c r="AH28" s="416" t="s">
        <v>527</v>
      </c>
      <c r="AI28" s="416" t="s">
        <v>527</v>
      </c>
      <c r="AJ28" s="416" t="s">
        <v>527</v>
      </c>
      <c r="AK28" s="416" t="s">
        <v>527</v>
      </c>
      <c r="AL28" s="416" t="s">
        <v>527</v>
      </c>
      <c r="AM28" s="416" t="s">
        <v>527</v>
      </c>
      <c r="AN28" s="416" t="s">
        <v>527</v>
      </c>
    </row>
    <row r="29" spans="1:40" s="7" customFormat="1" ht="29.5" customHeight="1" x14ac:dyDescent="0.25">
      <c r="A29" s="383" t="s">
        <v>738</v>
      </c>
      <c r="B29" s="384" t="s">
        <v>676</v>
      </c>
      <c r="C29" s="416">
        <v>9</v>
      </c>
      <c r="D29" s="416">
        <v>9</v>
      </c>
      <c r="E29" s="416">
        <v>9</v>
      </c>
      <c r="F29" s="416">
        <v>10</v>
      </c>
      <c r="G29" s="416">
        <v>10</v>
      </c>
      <c r="H29" s="416">
        <v>10</v>
      </c>
      <c r="I29" s="416">
        <v>10</v>
      </c>
      <c r="J29" s="416">
        <v>10</v>
      </c>
      <c r="K29" s="416">
        <v>10</v>
      </c>
      <c r="L29" s="416">
        <v>10</v>
      </c>
      <c r="M29" s="416">
        <v>10</v>
      </c>
      <c r="N29" s="416">
        <v>11</v>
      </c>
      <c r="O29" s="416">
        <v>11</v>
      </c>
      <c r="P29" s="416">
        <v>11</v>
      </c>
      <c r="Q29" s="416">
        <v>11</v>
      </c>
      <c r="R29" s="416">
        <v>11</v>
      </c>
      <c r="S29" s="416">
        <v>11</v>
      </c>
      <c r="T29" s="416">
        <v>11</v>
      </c>
      <c r="U29" s="416">
        <v>11</v>
      </c>
      <c r="V29" s="416">
        <v>11</v>
      </c>
      <c r="W29" s="416">
        <v>11</v>
      </c>
      <c r="X29" s="416">
        <v>11</v>
      </c>
      <c r="Y29" s="416">
        <v>11</v>
      </c>
      <c r="Z29" s="416">
        <v>11</v>
      </c>
      <c r="AA29" s="416">
        <v>11</v>
      </c>
      <c r="AB29" s="416">
        <v>11</v>
      </c>
      <c r="AC29" s="416">
        <v>11</v>
      </c>
      <c r="AD29" s="416">
        <v>11</v>
      </c>
      <c r="AE29" s="416">
        <v>11</v>
      </c>
      <c r="AF29" s="416">
        <v>11</v>
      </c>
      <c r="AG29" s="416">
        <v>11</v>
      </c>
      <c r="AH29" s="416">
        <v>11</v>
      </c>
      <c r="AI29" s="416">
        <v>11</v>
      </c>
      <c r="AJ29" s="416">
        <v>11</v>
      </c>
      <c r="AK29" s="416">
        <v>11</v>
      </c>
      <c r="AL29" s="416">
        <v>11</v>
      </c>
      <c r="AM29" s="416">
        <v>11</v>
      </c>
      <c r="AN29" s="416">
        <v>11</v>
      </c>
    </row>
    <row r="30" spans="1:40" s="7" customFormat="1" ht="29.5" customHeight="1" x14ac:dyDescent="0.25">
      <c r="A30" s="383" t="s">
        <v>738</v>
      </c>
      <c r="B30" s="384" t="s">
        <v>677</v>
      </c>
      <c r="C30" s="416">
        <v>9</v>
      </c>
      <c r="D30" s="416">
        <v>9</v>
      </c>
      <c r="E30" s="416">
        <v>9</v>
      </c>
      <c r="F30" s="416">
        <v>10</v>
      </c>
      <c r="G30" s="416">
        <v>10</v>
      </c>
      <c r="H30" s="416">
        <v>10</v>
      </c>
      <c r="I30" s="416">
        <v>10</v>
      </c>
      <c r="J30" s="416">
        <v>10</v>
      </c>
      <c r="K30" s="416">
        <v>10</v>
      </c>
      <c r="L30" s="416">
        <v>10</v>
      </c>
      <c r="M30" s="416">
        <v>10</v>
      </c>
      <c r="N30" s="416">
        <v>11</v>
      </c>
      <c r="O30" s="416">
        <v>11</v>
      </c>
      <c r="P30" s="416">
        <v>11</v>
      </c>
      <c r="Q30" s="416">
        <v>11</v>
      </c>
      <c r="R30" s="416">
        <v>11</v>
      </c>
      <c r="S30" s="416">
        <v>11</v>
      </c>
      <c r="T30" s="416">
        <v>11</v>
      </c>
      <c r="U30" s="416">
        <v>11</v>
      </c>
      <c r="V30" s="416">
        <v>11</v>
      </c>
      <c r="W30" s="416">
        <v>11</v>
      </c>
      <c r="X30" s="416">
        <v>11</v>
      </c>
      <c r="Y30" s="416">
        <v>11</v>
      </c>
      <c r="Z30" s="416">
        <v>11</v>
      </c>
      <c r="AA30" s="416">
        <v>11</v>
      </c>
      <c r="AB30" s="416">
        <v>11</v>
      </c>
      <c r="AC30" s="416">
        <v>11</v>
      </c>
      <c r="AD30" s="416">
        <v>11</v>
      </c>
      <c r="AE30" s="416">
        <v>11</v>
      </c>
      <c r="AF30" s="416">
        <v>11</v>
      </c>
      <c r="AG30" s="416">
        <v>11</v>
      </c>
      <c r="AH30" s="416">
        <v>11</v>
      </c>
      <c r="AI30" s="416">
        <v>11</v>
      </c>
      <c r="AJ30" s="416">
        <v>11</v>
      </c>
      <c r="AK30" s="416">
        <v>11</v>
      </c>
      <c r="AL30" s="416">
        <v>11</v>
      </c>
      <c r="AM30" s="416">
        <v>11</v>
      </c>
      <c r="AN30" s="416">
        <v>11</v>
      </c>
    </row>
    <row r="31" spans="1:40" s="7" customFormat="1" ht="29.5" customHeight="1" x14ac:dyDescent="0.25">
      <c r="A31" s="383" t="s">
        <v>738</v>
      </c>
      <c r="B31" s="384" t="s">
        <v>678</v>
      </c>
      <c r="C31" s="416">
        <v>9</v>
      </c>
      <c r="D31" s="416">
        <v>9</v>
      </c>
      <c r="E31" s="416">
        <v>10</v>
      </c>
      <c r="F31" s="416">
        <v>10</v>
      </c>
      <c r="G31" s="416">
        <v>10</v>
      </c>
      <c r="H31" s="416">
        <v>10</v>
      </c>
      <c r="I31" s="416">
        <v>10</v>
      </c>
      <c r="J31" s="416">
        <v>10</v>
      </c>
      <c r="K31" s="416">
        <v>10</v>
      </c>
      <c r="L31" s="416">
        <v>10</v>
      </c>
      <c r="M31" s="416">
        <v>10</v>
      </c>
      <c r="N31" s="416">
        <v>11</v>
      </c>
      <c r="O31" s="416">
        <v>11</v>
      </c>
      <c r="P31" s="416">
        <v>11</v>
      </c>
      <c r="Q31" s="416">
        <v>11</v>
      </c>
      <c r="R31" s="416">
        <v>11</v>
      </c>
      <c r="S31" s="416">
        <v>11</v>
      </c>
      <c r="T31" s="416">
        <v>11</v>
      </c>
      <c r="U31" s="416">
        <v>11</v>
      </c>
      <c r="V31" s="416">
        <v>11</v>
      </c>
      <c r="W31" s="416">
        <v>11</v>
      </c>
      <c r="X31" s="416">
        <v>11</v>
      </c>
      <c r="Y31" s="416">
        <v>11</v>
      </c>
      <c r="Z31" s="416">
        <v>11</v>
      </c>
      <c r="AA31" s="416">
        <v>11</v>
      </c>
      <c r="AB31" s="416">
        <v>11</v>
      </c>
      <c r="AC31" s="416">
        <v>11</v>
      </c>
      <c r="AD31" s="416">
        <v>11</v>
      </c>
      <c r="AE31" s="416">
        <v>11</v>
      </c>
      <c r="AF31" s="416">
        <v>11</v>
      </c>
      <c r="AG31" s="416">
        <v>11</v>
      </c>
      <c r="AH31" s="416">
        <v>11</v>
      </c>
      <c r="AI31" s="416">
        <v>11</v>
      </c>
      <c r="AJ31" s="416">
        <v>11</v>
      </c>
      <c r="AK31" s="416">
        <v>11</v>
      </c>
      <c r="AL31" s="416">
        <v>11</v>
      </c>
      <c r="AM31" s="416">
        <v>11</v>
      </c>
      <c r="AN31" s="416">
        <v>11</v>
      </c>
    </row>
    <row r="32" spans="1:40" s="7" customFormat="1" ht="29.5" customHeight="1" x14ac:dyDescent="0.25">
      <c r="A32" s="383" t="s">
        <v>738</v>
      </c>
      <c r="B32" s="384" t="s">
        <v>682</v>
      </c>
      <c r="C32" s="416">
        <v>11</v>
      </c>
      <c r="D32" s="416">
        <v>11</v>
      </c>
      <c r="E32" s="416">
        <v>11</v>
      </c>
      <c r="F32" s="416">
        <v>11</v>
      </c>
      <c r="G32" s="416">
        <v>11</v>
      </c>
      <c r="H32" s="416">
        <v>11</v>
      </c>
      <c r="I32" s="416">
        <v>11</v>
      </c>
      <c r="J32" s="416">
        <v>11</v>
      </c>
      <c r="K32" s="416">
        <v>11</v>
      </c>
      <c r="L32" s="416">
        <v>11</v>
      </c>
      <c r="M32" s="416">
        <v>11</v>
      </c>
      <c r="N32" s="416">
        <v>11</v>
      </c>
      <c r="O32" s="416">
        <v>11</v>
      </c>
      <c r="P32" s="416">
        <v>11</v>
      </c>
      <c r="Q32" s="416">
        <v>11</v>
      </c>
      <c r="R32" s="416">
        <v>11</v>
      </c>
      <c r="S32" s="416">
        <v>11</v>
      </c>
      <c r="T32" s="416">
        <v>11</v>
      </c>
      <c r="U32" s="416">
        <v>11</v>
      </c>
      <c r="V32" s="416">
        <v>11</v>
      </c>
      <c r="W32" s="416">
        <v>11</v>
      </c>
      <c r="X32" s="416">
        <v>11</v>
      </c>
      <c r="Y32" s="416">
        <v>11</v>
      </c>
      <c r="Z32" s="416">
        <v>11</v>
      </c>
      <c r="AA32" s="416">
        <v>11</v>
      </c>
      <c r="AB32" s="416">
        <v>11</v>
      </c>
      <c r="AC32" s="416">
        <v>11</v>
      </c>
      <c r="AD32" s="416">
        <v>11</v>
      </c>
      <c r="AE32" s="416">
        <v>11</v>
      </c>
      <c r="AF32" s="416">
        <v>11</v>
      </c>
      <c r="AG32" s="416">
        <v>11</v>
      </c>
      <c r="AH32" s="416">
        <v>11</v>
      </c>
      <c r="AI32" s="416">
        <v>11</v>
      </c>
      <c r="AJ32" s="416">
        <v>11</v>
      </c>
      <c r="AK32" s="416">
        <v>11</v>
      </c>
      <c r="AL32" s="416">
        <v>11</v>
      </c>
      <c r="AM32" s="416">
        <v>11</v>
      </c>
      <c r="AN32" s="416">
        <v>11</v>
      </c>
    </row>
    <row r="33" spans="1:40" s="7" customFormat="1" ht="29.5" customHeight="1" x14ac:dyDescent="0.25">
      <c r="A33" s="383" t="s">
        <v>738</v>
      </c>
      <c r="B33" s="384" t="s">
        <v>683</v>
      </c>
      <c r="C33" s="416">
        <v>11</v>
      </c>
      <c r="D33" s="416">
        <v>11</v>
      </c>
      <c r="E33" s="416">
        <v>11</v>
      </c>
      <c r="F33" s="416">
        <v>11</v>
      </c>
      <c r="G33" s="416">
        <v>11</v>
      </c>
      <c r="H33" s="416">
        <v>11</v>
      </c>
      <c r="I33" s="416">
        <v>11</v>
      </c>
      <c r="J33" s="416">
        <v>11</v>
      </c>
      <c r="K33" s="416">
        <v>11</v>
      </c>
      <c r="L33" s="416">
        <v>11</v>
      </c>
      <c r="M33" s="416">
        <v>11</v>
      </c>
      <c r="N33" s="416">
        <v>11</v>
      </c>
      <c r="O33" s="416">
        <v>11</v>
      </c>
      <c r="P33" s="416">
        <v>11</v>
      </c>
      <c r="Q33" s="416">
        <v>11</v>
      </c>
      <c r="R33" s="416">
        <v>11</v>
      </c>
      <c r="S33" s="416">
        <v>11</v>
      </c>
      <c r="T33" s="416">
        <v>11</v>
      </c>
      <c r="U33" s="416">
        <v>11</v>
      </c>
      <c r="V33" s="416">
        <v>11</v>
      </c>
      <c r="W33" s="416">
        <v>11</v>
      </c>
      <c r="X33" s="416">
        <v>11</v>
      </c>
      <c r="Y33" s="416">
        <v>11</v>
      </c>
      <c r="Z33" s="416">
        <v>11</v>
      </c>
      <c r="AA33" s="416">
        <v>11</v>
      </c>
      <c r="AB33" s="416">
        <v>11</v>
      </c>
      <c r="AC33" s="416">
        <v>11</v>
      </c>
      <c r="AD33" s="416">
        <v>11</v>
      </c>
      <c r="AE33" s="416">
        <v>11</v>
      </c>
      <c r="AF33" s="416">
        <v>11</v>
      </c>
      <c r="AG33" s="416">
        <v>11</v>
      </c>
      <c r="AH33" s="416">
        <v>11</v>
      </c>
      <c r="AI33" s="416">
        <v>11</v>
      </c>
      <c r="AJ33" s="416">
        <v>11</v>
      </c>
      <c r="AK33" s="416">
        <v>11</v>
      </c>
      <c r="AL33" s="416">
        <v>11</v>
      </c>
      <c r="AM33" s="416">
        <v>11</v>
      </c>
      <c r="AN33" s="416">
        <v>11</v>
      </c>
    </row>
    <row r="34" spans="1:40" s="7" customFormat="1" ht="29.5" customHeight="1" x14ac:dyDescent="0.25">
      <c r="A34" s="383" t="s">
        <v>738</v>
      </c>
      <c r="B34" s="384" t="s">
        <v>684</v>
      </c>
      <c r="C34" s="416">
        <v>11</v>
      </c>
      <c r="D34" s="416">
        <v>11</v>
      </c>
      <c r="E34" s="416">
        <v>11</v>
      </c>
      <c r="F34" s="416">
        <v>11</v>
      </c>
      <c r="G34" s="416">
        <v>11</v>
      </c>
      <c r="H34" s="416">
        <v>11</v>
      </c>
      <c r="I34" s="416">
        <v>11</v>
      </c>
      <c r="J34" s="416">
        <v>11</v>
      </c>
      <c r="K34" s="416">
        <v>11</v>
      </c>
      <c r="L34" s="416">
        <v>11</v>
      </c>
      <c r="M34" s="416">
        <v>11</v>
      </c>
      <c r="N34" s="416">
        <v>11</v>
      </c>
      <c r="O34" s="416">
        <v>11</v>
      </c>
      <c r="P34" s="416">
        <v>11</v>
      </c>
      <c r="Q34" s="416">
        <v>11</v>
      </c>
      <c r="R34" s="416">
        <v>11</v>
      </c>
      <c r="S34" s="416">
        <v>11</v>
      </c>
      <c r="T34" s="416">
        <v>11</v>
      </c>
      <c r="U34" s="416">
        <v>11</v>
      </c>
      <c r="V34" s="416">
        <v>11</v>
      </c>
      <c r="W34" s="416">
        <v>11</v>
      </c>
      <c r="X34" s="416">
        <v>11</v>
      </c>
      <c r="Y34" s="416">
        <v>11</v>
      </c>
      <c r="Z34" s="416">
        <v>11</v>
      </c>
      <c r="AA34" s="416">
        <v>11</v>
      </c>
      <c r="AB34" s="416">
        <v>11</v>
      </c>
      <c r="AC34" s="416">
        <v>11</v>
      </c>
      <c r="AD34" s="416">
        <v>11</v>
      </c>
      <c r="AE34" s="416">
        <v>11</v>
      </c>
      <c r="AF34" s="416">
        <v>11</v>
      </c>
      <c r="AG34" s="416">
        <v>11</v>
      </c>
      <c r="AH34" s="416">
        <v>11</v>
      </c>
      <c r="AI34" s="416">
        <v>11</v>
      </c>
      <c r="AJ34" s="416">
        <v>11</v>
      </c>
      <c r="AK34" s="416">
        <v>11</v>
      </c>
      <c r="AL34" s="416">
        <v>11</v>
      </c>
      <c r="AM34" s="416">
        <v>11</v>
      </c>
      <c r="AN34" s="416">
        <v>11</v>
      </c>
    </row>
    <row r="35" spans="1:40" s="7" customFormat="1" ht="29.5" customHeight="1" x14ac:dyDescent="0.25">
      <c r="A35" s="383" t="s">
        <v>738</v>
      </c>
      <c r="B35" s="384" t="s">
        <v>685</v>
      </c>
      <c r="C35" s="416">
        <v>11</v>
      </c>
      <c r="D35" s="416">
        <v>11</v>
      </c>
      <c r="E35" s="416">
        <v>11</v>
      </c>
      <c r="F35" s="416">
        <v>11</v>
      </c>
      <c r="G35" s="416">
        <v>11</v>
      </c>
      <c r="H35" s="416">
        <v>11</v>
      </c>
      <c r="I35" s="416">
        <v>11</v>
      </c>
      <c r="J35" s="416">
        <v>11</v>
      </c>
      <c r="K35" s="416">
        <v>11</v>
      </c>
      <c r="L35" s="416">
        <v>11</v>
      </c>
      <c r="M35" s="416">
        <v>11</v>
      </c>
      <c r="N35" s="416">
        <v>11</v>
      </c>
      <c r="O35" s="416">
        <v>11</v>
      </c>
      <c r="P35" s="416">
        <v>11</v>
      </c>
      <c r="Q35" s="416">
        <v>11</v>
      </c>
      <c r="R35" s="416">
        <v>11</v>
      </c>
      <c r="S35" s="416">
        <v>11</v>
      </c>
      <c r="T35" s="416">
        <v>11</v>
      </c>
      <c r="U35" s="416">
        <v>11</v>
      </c>
      <c r="V35" s="416">
        <v>11</v>
      </c>
      <c r="W35" s="416">
        <v>11</v>
      </c>
      <c r="X35" s="416">
        <v>11</v>
      </c>
      <c r="Y35" s="416">
        <v>11</v>
      </c>
      <c r="Z35" s="416">
        <v>11</v>
      </c>
      <c r="AA35" s="416">
        <v>11</v>
      </c>
      <c r="AB35" s="416">
        <v>11</v>
      </c>
      <c r="AC35" s="416">
        <v>11</v>
      </c>
      <c r="AD35" s="416">
        <v>11</v>
      </c>
      <c r="AE35" s="416">
        <v>11</v>
      </c>
      <c r="AF35" s="416">
        <v>11</v>
      </c>
      <c r="AG35" s="416">
        <v>11</v>
      </c>
      <c r="AH35" s="416">
        <v>11</v>
      </c>
      <c r="AI35" s="416">
        <v>11</v>
      </c>
      <c r="AJ35" s="416">
        <v>11</v>
      </c>
      <c r="AK35" s="416">
        <v>11</v>
      </c>
      <c r="AL35" s="416">
        <v>11</v>
      </c>
      <c r="AM35" s="416">
        <v>11</v>
      </c>
      <c r="AN35" s="416">
        <v>11</v>
      </c>
    </row>
    <row r="36" spans="1:40" s="7" customFormat="1" ht="29.5" customHeight="1" x14ac:dyDescent="0.25">
      <c r="A36" s="383" t="s">
        <v>738</v>
      </c>
      <c r="B36" s="384" t="s">
        <v>686</v>
      </c>
      <c r="C36" s="416">
        <v>11</v>
      </c>
      <c r="D36" s="416">
        <v>11</v>
      </c>
      <c r="E36" s="416">
        <v>11</v>
      </c>
      <c r="F36" s="416">
        <v>11</v>
      </c>
      <c r="G36" s="416">
        <v>11</v>
      </c>
      <c r="H36" s="416">
        <v>11</v>
      </c>
      <c r="I36" s="416">
        <v>11</v>
      </c>
      <c r="J36" s="416">
        <v>11</v>
      </c>
      <c r="K36" s="416">
        <v>11</v>
      </c>
      <c r="L36" s="416">
        <v>11</v>
      </c>
      <c r="M36" s="416">
        <v>11</v>
      </c>
      <c r="N36" s="416">
        <v>11</v>
      </c>
      <c r="O36" s="416">
        <v>11</v>
      </c>
      <c r="P36" s="416">
        <v>11</v>
      </c>
      <c r="Q36" s="416">
        <v>11</v>
      </c>
      <c r="R36" s="416">
        <v>11</v>
      </c>
      <c r="S36" s="416">
        <v>11</v>
      </c>
      <c r="T36" s="416">
        <v>11</v>
      </c>
      <c r="U36" s="416">
        <v>11</v>
      </c>
      <c r="V36" s="416">
        <v>11</v>
      </c>
      <c r="W36" s="416">
        <v>11</v>
      </c>
      <c r="X36" s="416">
        <v>11</v>
      </c>
      <c r="Y36" s="416">
        <v>11</v>
      </c>
      <c r="Z36" s="416">
        <v>11</v>
      </c>
      <c r="AA36" s="416">
        <v>11</v>
      </c>
      <c r="AB36" s="416">
        <v>11</v>
      </c>
      <c r="AC36" s="416">
        <v>11</v>
      </c>
      <c r="AD36" s="416">
        <v>11</v>
      </c>
      <c r="AE36" s="416">
        <v>11</v>
      </c>
      <c r="AF36" s="416">
        <v>11</v>
      </c>
      <c r="AG36" s="416">
        <v>11</v>
      </c>
      <c r="AH36" s="416">
        <v>11</v>
      </c>
      <c r="AI36" s="416">
        <v>11</v>
      </c>
      <c r="AJ36" s="416">
        <v>11</v>
      </c>
      <c r="AK36" s="416">
        <v>11</v>
      </c>
      <c r="AL36" s="416">
        <v>11</v>
      </c>
      <c r="AM36" s="416">
        <v>11</v>
      </c>
      <c r="AN36" s="416">
        <v>11</v>
      </c>
    </row>
    <row r="37" spans="1:40" s="7" customFormat="1" ht="29.5" customHeight="1" x14ac:dyDescent="0.25">
      <c r="A37" s="383" t="s">
        <v>738</v>
      </c>
      <c r="B37" s="384" t="s">
        <v>687</v>
      </c>
      <c r="C37" s="416">
        <v>11</v>
      </c>
      <c r="D37" s="416">
        <v>11</v>
      </c>
      <c r="E37" s="416">
        <v>11</v>
      </c>
      <c r="F37" s="416">
        <v>11</v>
      </c>
      <c r="G37" s="416">
        <v>11</v>
      </c>
      <c r="H37" s="416">
        <v>11</v>
      </c>
      <c r="I37" s="416">
        <v>11</v>
      </c>
      <c r="J37" s="416">
        <v>11</v>
      </c>
      <c r="K37" s="416">
        <v>11</v>
      </c>
      <c r="L37" s="416">
        <v>11</v>
      </c>
      <c r="M37" s="416">
        <v>11</v>
      </c>
      <c r="N37" s="416">
        <v>11</v>
      </c>
      <c r="O37" s="416">
        <v>11</v>
      </c>
      <c r="P37" s="416">
        <v>11</v>
      </c>
      <c r="Q37" s="416">
        <v>11</v>
      </c>
      <c r="R37" s="416">
        <v>11</v>
      </c>
      <c r="S37" s="416">
        <v>11</v>
      </c>
      <c r="T37" s="416">
        <v>11</v>
      </c>
      <c r="U37" s="416">
        <v>11</v>
      </c>
      <c r="V37" s="416">
        <v>11</v>
      </c>
      <c r="W37" s="416">
        <v>11</v>
      </c>
      <c r="X37" s="416">
        <v>11</v>
      </c>
      <c r="Y37" s="416">
        <v>11</v>
      </c>
      <c r="Z37" s="416">
        <v>11</v>
      </c>
      <c r="AA37" s="416">
        <v>11</v>
      </c>
      <c r="AB37" s="416">
        <v>11</v>
      </c>
      <c r="AC37" s="416">
        <v>11</v>
      </c>
      <c r="AD37" s="416">
        <v>11</v>
      </c>
      <c r="AE37" s="416">
        <v>11</v>
      </c>
      <c r="AF37" s="416">
        <v>11</v>
      </c>
      <c r="AG37" s="416">
        <v>11</v>
      </c>
      <c r="AH37" s="416">
        <v>11</v>
      </c>
      <c r="AI37" s="416">
        <v>11</v>
      </c>
      <c r="AJ37" s="416">
        <v>11</v>
      </c>
      <c r="AK37" s="416">
        <v>11</v>
      </c>
      <c r="AL37" s="416">
        <v>11</v>
      </c>
      <c r="AM37" s="416">
        <v>11</v>
      </c>
      <c r="AN37" s="416">
        <v>11</v>
      </c>
    </row>
    <row r="38" spans="1:40" s="7" customFormat="1" ht="29.5" customHeight="1" x14ac:dyDescent="0.25">
      <c r="A38" s="383" t="s">
        <v>738</v>
      </c>
      <c r="B38" s="384" t="s">
        <v>688</v>
      </c>
      <c r="C38" s="416">
        <v>11</v>
      </c>
      <c r="D38" s="416">
        <v>11</v>
      </c>
      <c r="E38" s="416">
        <v>11</v>
      </c>
      <c r="F38" s="416">
        <v>11</v>
      </c>
      <c r="G38" s="416">
        <v>11</v>
      </c>
      <c r="H38" s="416">
        <v>11</v>
      </c>
      <c r="I38" s="416">
        <v>11</v>
      </c>
      <c r="J38" s="416">
        <v>11</v>
      </c>
      <c r="K38" s="416">
        <v>11</v>
      </c>
      <c r="L38" s="416">
        <v>11</v>
      </c>
      <c r="M38" s="416">
        <v>11</v>
      </c>
      <c r="N38" s="416">
        <v>11</v>
      </c>
      <c r="O38" s="416">
        <v>11</v>
      </c>
      <c r="P38" s="416">
        <v>11</v>
      </c>
      <c r="Q38" s="416">
        <v>11</v>
      </c>
      <c r="R38" s="416">
        <v>11</v>
      </c>
      <c r="S38" s="416">
        <v>11</v>
      </c>
      <c r="T38" s="416">
        <v>11</v>
      </c>
      <c r="U38" s="416">
        <v>11</v>
      </c>
      <c r="V38" s="416">
        <v>11</v>
      </c>
      <c r="W38" s="416">
        <v>11</v>
      </c>
      <c r="X38" s="416">
        <v>11</v>
      </c>
      <c r="Y38" s="416">
        <v>11</v>
      </c>
      <c r="Z38" s="416">
        <v>11</v>
      </c>
      <c r="AA38" s="416">
        <v>11</v>
      </c>
      <c r="AB38" s="416">
        <v>11</v>
      </c>
      <c r="AC38" s="416">
        <v>11</v>
      </c>
      <c r="AD38" s="416">
        <v>11</v>
      </c>
      <c r="AE38" s="416">
        <v>11</v>
      </c>
      <c r="AF38" s="416">
        <v>11</v>
      </c>
      <c r="AG38" s="416">
        <v>11</v>
      </c>
      <c r="AH38" s="416">
        <v>11</v>
      </c>
      <c r="AI38" s="416">
        <v>11</v>
      </c>
      <c r="AJ38" s="416">
        <v>11</v>
      </c>
      <c r="AK38" s="416">
        <v>11</v>
      </c>
      <c r="AL38" s="416">
        <v>11</v>
      </c>
      <c r="AM38" s="416">
        <v>11</v>
      </c>
      <c r="AN38" s="416">
        <v>11</v>
      </c>
    </row>
    <row r="39" spans="1:40" s="7" customFormat="1" ht="29.5" customHeight="1" x14ac:dyDescent="0.25">
      <c r="A39" s="383" t="s">
        <v>738</v>
      </c>
      <c r="B39" s="384" t="s">
        <v>689</v>
      </c>
      <c r="C39" s="416">
        <v>11</v>
      </c>
      <c r="D39" s="416">
        <v>11</v>
      </c>
      <c r="E39" s="416">
        <v>11</v>
      </c>
      <c r="F39" s="416">
        <v>11</v>
      </c>
      <c r="G39" s="416">
        <v>11</v>
      </c>
      <c r="H39" s="416">
        <v>11</v>
      </c>
      <c r="I39" s="416">
        <v>11</v>
      </c>
      <c r="J39" s="416">
        <v>11</v>
      </c>
      <c r="K39" s="416">
        <v>11</v>
      </c>
      <c r="L39" s="416">
        <v>11</v>
      </c>
      <c r="M39" s="416">
        <v>11</v>
      </c>
      <c r="N39" s="416">
        <v>11</v>
      </c>
      <c r="O39" s="416">
        <v>11</v>
      </c>
      <c r="P39" s="416">
        <v>11</v>
      </c>
      <c r="Q39" s="416">
        <v>11</v>
      </c>
      <c r="R39" s="416">
        <v>11</v>
      </c>
      <c r="S39" s="416">
        <v>11</v>
      </c>
      <c r="T39" s="416">
        <v>11</v>
      </c>
      <c r="U39" s="416">
        <v>11</v>
      </c>
      <c r="V39" s="416">
        <v>11</v>
      </c>
      <c r="W39" s="416">
        <v>11</v>
      </c>
      <c r="X39" s="416">
        <v>11</v>
      </c>
      <c r="Y39" s="416">
        <v>11</v>
      </c>
      <c r="Z39" s="416">
        <v>11</v>
      </c>
      <c r="AA39" s="416">
        <v>11</v>
      </c>
      <c r="AB39" s="416">
        <v>11</v>
      </c>
      <c r="AC39" s="416">
        <v>11</v>
      </c>
      <c r="AD39" s="416">
        <v>11</v>
      </c>
      <c r="AE39" s="416">
        <v>11</v>
      </c>
      <c r="AF39" s="416">
        <v>11</v>
      </c>
      <c r="AG39" s="416">
        <v>11</v>
      </c>
      <c r="AH39" s="416">
        <v>11</v>
      </c>
      <c r="AI39" s="416">
        <v>11</v>
      </c>
      <c r="AJ39" s="416">
        <v>11</v>
      </c>
      <c r="AK39" s="416">
        <v>11</v>
      </c>
      <c r="AL39" s="416">
        <v>11</v>
      </c>
      <c r="AM39" s="416">
        <v>11</v>
      </c>
      <c r="AN39" s="416">
        <v>11</v>
      </c>
    </row>
    <row r="40" spans="1:40" s="7" customFormat="1" ht="29.5" customHeight="1" x14ac:dyDescent="0.25">
      <c r="A40" s="383" t="s">
        <v>738</v>
      </c>
      <c r="B40" s="384" t="s">
        <v>690</v>
      </c>
      <c r="C40" s="416">
        <v>6</v>
      </c>
      <c r="D40" s="416">
        <v>6</v>
      </c>
      <c r="E40" s="416">
        <v>6</v>
      </c>
      <c r="F40" s="416">
        <v>7</v>
      </c>
      <c r="G40" s="416">
        <v>7</v>
      </c>
      <c r="H40" s="416">
        <v>8</v>
      </c>
      <c r="I40" s="416">
        <v>8</v>
      </c>
      <c r="J40" s="416">
        <v>8</v>
      </c>
      <c r="K40" s="416">
        <v>9</v>
      </c>
      <c r="L40" s="416">
        <v>10</v>
      </c>
      <c r="M40" s="416">
        <v>10</v>
      </c>
      <c r="N40" s="416">
        <v>11</v>
      </c>
      <c r="O40" s="416">
        <v>11</v>
      </c>
      <c r="P40" s="416">
        <v>11</v>
      </c>
      <c r="Q40" s="416">
        <v>11</v>
      </c>
      <c r="R40" s="416">
        <v>11</v>
      </c>
      <c r="S40" s="416" t="s">
        <v>527</v>
      </c>
      <c r="T40" s="416" t="s">
        <v>527</v>
      </c>
      <c r="U40" s="416" t="s">
        <v>527</v>
      </c>
      <c r="V40" s="416" t="s">
        <v>527</v>
      </c>
      <c r="W40" s="416" t="s">
        <v>527</v>
      </c>
      <c r="X40" s="416" t="s">
        <v>527</v>
      </c>
      <c r="Y40" s="416" t="s">
        <v>527</v>
      </c>
      <c r="Z40" s="416" t="s">
        <v>527</v>
      </c>
      <c r="AA40" s="416" t="s">
        <v>527</v>
      </c>
      <c r="AB40" s="416" t="s">
        <v>527</v>
      </c>
      <c r="AC40" s="416" t="s">
        <v>527</v>
      </c>
      <c r="AD40" s="416" t="s">
        <v>527</v>
      </c>
      <c r="AE40" s="416" t="s">
        <v>527</v>
      </c>
      <c r="AF40" s="416" t="s">
        <v>527</v>
      </c>
      <c r="AG40" s="416" t="s">
        <v>527</v>
      </c>
      <c r="AH40" s="416" t="s">
        <v>527</v>
      </c>
      <c r="AI40" s="416" t="s">
        <v>527</v>
      </c>
      <c r="AJ40" s="416" t="s">
        <v>527</v>
      </c>
      <c r="AK40" s="416" t="s">
        <v>527</v>
      </c>
      <c r="AL40" s="416" t="s">
        <v>527</v>
      </c>
      <c r="AM40" s="416" t="s">
        <v>527</v>
      </c>
      <c r="AN40" s="416" t="s">
        <v>527</v>
      </c>
    </row>
    <row r="41" spans="1:40" s="7" customFormat="1" ht="29.5" customHeight="1" x14ac:dyDescent="0.25">
      <c r="A41" s="383" t="s">
        <v>738</v>
      </c>
      <c r="B41" s="384" t="s">
        <v>691</v>
      </c>
      <c r="C41" s="416">
        <v>7</v>
      </c>
      <c r="D41" s="416">
        <v>8</v>
      </c>
      <c r="E41" s="416">
        <v>9</v>
      </c>
      <c r="F41" s="416">
        <v>9</v>
      </c>
      <c r="G41" s="416">
        <v>9</v>
      </c>
      <c r="H41" s="416">
        <v>9</v>
      </c>
      <c r="I41" s="416">
        <v>10</v>
      </c>
      <c r="J41" s="416">
        <v>10</v>
      </c>
      <c r="K41" s="416">
        <v>10</v>
      </c>
      <c r="L41" s="416">
        <v>10</v>
      </c>
      <c r="M41" s="416">
        <v>10</v>
      </c>
      <c r="N41" s="416">
        <v>10</v>
      </c>
      <c r="O41" s="416">
        <v>10</v>
      </c>
      <c r="P41" s="416">
        <v>10</v>
      </c>
      <c r="Q41" s="416">
        <v>10</v>
      </c>
      <c r="R41" s="416">
        <v>10</v>
      </c>
      <c r="S41" s="416">
        <v>10</v>
      </c>
      <c r="T41" s="416">
        <v>10</v>
      </c>
      <c r="U41" s="416" t="s">
        <v>527</v>
      </c>
      <c r="V41" s="416" t="s">
        <v>527</v>
      </c>
      <c r="W41" s="416" t="s">
        <v>527</v>
      </c>
      <c r="X41" s="416" t="s">
        <v>527</v>
      </c>
      <c r="Y41" s="416" t="s">
        <v>527</v>
      </c>
      <c r="Z41" s="416" t="s">
        <v>527</v>
      </c>
      <c r="AA41" s="416" t="s">
        <v>527</v>
      </c>
      <c r="AB41" s="416" t="s">
        <v>527</v>
      </c>
      <c r="AC41" s="416" t="s">
        <v>527</v>
      </c>
      <c r="AD41" s="416" t="s">
        <v>527</v>
      </c>
      <c r="AE41" s="416" t="s">
        <v>527</v>
      </c>
      <c r="AF41" s="416" t="s">
        <v>527</v>
      </c>
      <c r="AG41" s="416" t="s">
        <v>527</v>
      </c>
      <c r="AH41" s="416" t="s">
        <v>527</v>
      </c>
      <c r="AI41" s="416" t="s">
        <v>527</v>
      </c>
      <c r="AJ41" s="416" t="s">
        <v>527</v>
      </c>
      <c r="AK41" s="416" t="s">
        <v>527</v>
      </c>
      <c r="AL41" s="416" t="s">
        <v>527</v>
      </c>
      <c r="AM41" s="416" t="s">
        <v>527</v>
      </c>
      <c r="AN41" s="416" t="s">
        <v>527</v>
      </c>
    </row>
    <row r="42" spans="1:40" s="7" customFormat="1" ht="29.5" customHeight="1" x14ac:dyDescent="0.25">
      <c r="A42" s="383" t="s">
        <v>738</v>
      </c>
      <c r="B42" s="384" t="s">
        <v>692</v>
      </c>
      <c r="C42" s="416">
        <v>11</v>
      </c>
      <c r="D42" s="416">
        <v>11</v>
      </c>
      <c r="E42" s="416">
        <v>11</v>
      </c>
      <c r="F42" s="416">
        <v>11</v>
      </c>
      <c r="G42" s="416">
        <v>11</v>
      </c>
      <c r="H42" s="416">
        <v>11</v>
      </c>
      <c r="I42" s="416">
        <v>11</v>
      </c>
      <c r="J42" s="416">
        <v>11</v>
      </c>
      <c r="K42" s="416">
        <v>11</v>
      </c>
      <c r="L42" s="416">
        <v>11</v>
      </c>
      <c r="M42" s="416">
        <v>11</v>
      </c>
      <c r="N42" s="416">
        <v>11</v>
      </c>
      <c r="O42" s="416">
        <v>11</v>
      </c>
      <c r="P42" s="416">
        <v>11</v>
      </c>
      <c r="Q42" s="416">
        <v>11</v>
      </c>
      <c r="R42" s="416">
        <v>11</v>
      </c>
      <c r="S42" s="416">
        <v>11</v>
      </c>
      <c r="T42" s="416">
        <v>11</v>
      </c>
      <c r="U42" s="416">
        <v>11</v>
      </c>
      <c r="V42" s="416">
        <v>11</v>
      </c>
      <c r="W42" s="416">
        <v>11</v>
      </c>
      <c r="X42" s="416">
        <v>11</v>
      </c>
      <c r="Y42" s="416">
        <v>11</v>
      </c>
      <c r="Z42" s="416">
        <v>11</v>
      </c>
      <c r="AA42" s="416">
        <v>11</v>
      </c>
      <c r="AB42" s="416">
        <v>11</v>
      </c>
      <c r="AC42" s="416">
        <v>11</v>
      </c>
      <c r="AD42" s="416">
        <v>11</v>
      </c>
      <c r="AE42" s="416">
        <v>11</v>
      </c>
      <c r="AF42" s="416">
        <v>11</v>
      </c>
      <c r="AG42" s="416">
        <v>11</v>
      </c>
      <c r="AH42" s="416">
        <v>11</v>
      </c>
      <c r="AI42" s="416">
        <v>11</v>
      </c>
      <c r="AJ42" s="416">
        <v>11</v>
      </c>
      <c r="AK42" s="416">
        <v>11</v>
      </c>
      <c r="AL42" s="416">
        <v>11</v>
      </c>
      <c r="AM42" s="416">
        <v>11</v>
      </c>
      <c r="AN42" s="416">
        <v>11</v>
      </c>
    </row>
    <row r="43" spans="1:40" s="7" customFormat="1" ht="29.5" customHeight="1" x14ac:dyDescent="0.25">
      <c r="A43" s="383" t="s">
        <v>738</v>
      </c>
      <c r="B43" s="384" t="s">
        <v>693</v>
      </c>
      <c r="C43" s="416">
        <v>11</v>
      </c>
      <c r="D43" s="416">
        <v>11</v>
      </c>
      <c r="E43" s="416">
        <v>11</v>
      </c>
      <c r="F43" s="416">
        <v>11</v>
      </c>
      <c r="G43" s="416">
        <v>11</v>
      </c>
      <c r="H43" s="416">
        <v>11</v>
      </c>
      <c r="I43" s="416">
        <v>11</v>
      </c>
      <c r="J43" s="416">
        <v>11</v>
      </c>
      <c r="K43" s="416">
        <v>11</v>
      </c>
      <c r="L43" s="416">
        <v>11</v>
      </c>
      <c r="M43" s="416">
        <v>11</v>
      </c>
      <c r="N43" s="416">
        <v>11</v>
      </c>
      <c r="O43" s="416">
        <v>11</v>
      </c>
      <c r="P43" s="416">
        <v>11</v>
      </c>
      <c r="Q43" s="416">
        <v>11</v>
      </c>
      <c r="R43" s="416">
        <v>11</v>
      </c>
      <c r="S43" s="416">
        <v>11</v>
      </c>
      <c r="T43" s="416">
        <v>11</v>
      </c>
      <c r="U43" s="416">
        <v>11</v>
      </c>
      <c r="V43" s="416">
        <v>11</v>
      </c>
      <c r="W43" s="416">
        <v>11</v>
      </c>
      <c r="X43" s="416">
        <v>11</v>
      </c>
      <c r="Y43" s="416">
        <v>11</v>
      </c>
      <c r="Z43" s="416">
        <v>11</v>
      </c>
      <c r="AA43" s="416">
        <v>11</v>
      </c>
      <c r="AB43" s="416">
        <v>11</v>
      </c>
      <c r="AC43" s="416">
        <v>11</v>
      </c>
      <c r="AD43" s="416">
        <v>11</v>
      </c>
      <c r="AE43" s="416">
        <v>11</v>
      </c>
      <c r="AF43" s="416">
        <v>11</v>
      </c>
      <c r="AG43" s="416">
        <v>11</v>
      </c>
      <c r="AH43" s="416">
        <v>11</v>
      </c>
      <c r="AI43" s="416">
        <v>11</v>
      </c>
      <c r="AJ43" s="416">
        <v>11</v>
      </c>
      <c r="AK43" s="416">
        <v>11</v>
      </c>
      <c r="AL43" s="416">
        <v>11</v>
      </c>
      <c r="AM43" s="416">
        <v>11</v>
      </c>
      <c r="AN43" s="416">
        <v>11</v>
      </c>
    </row>
    <row r="44" spans="1:40" s="7" customFormat="1" ht="29.5" customHeight="1" x14ac:dyDescent="0.25">
      <c r="A44" s="383" t="s">
        <v>738</v>
      </c>
      <c r="B44" s="384" t="s">
        <v>694</v>
      </c>
      <c r="C44" s="416">
        <v>11</v>
      </c>
      <c r="D44" s="416">
        <v>11</v>
      </c>
      <c r="E44" s="416">
        <v>11</v>
      </c>
      <c r="F44" s="416">
        <v>11</v>
      </c>
      <c r="G44" s="416">
        <v>11</v>
      </c>
      <c r="H44" s="416">
        <v>11</v>
      </c>
      <c r="I44" s="416">
        <v>11</v>
      </c>
      <c r="J44" s="416">
        <v>11</v>
      </c>
      <c r="K44" s="416">
        <v>11</v>
      </c>
      <c r="L44" s="416">
        <v>11</v>
      </c>
      <c r="M44" s="416">
        <v>11</v>
      </c>
      <c r="N44" s="416">
        <v>11</v>
      </c>
      <c r="O44" s="416">
        <v>11</v>
      </c>
      <c r="P44" s="416">
        <v>11</v>
      </c>
      <c r="Q44" s="416">
        <v>11</v>
      </c>
      <c r="R44" s="416">
        <v>11</v>
      </c>
      <c r="S44" s="416">
        <v>11</v>
      </c>
      <c r="T44" s="416">
        <v>11</v>
      </c>
      <c r="U44" s="416">
        <v>11</v>
      </c>
      <c r="V44" s="416">
        <v>11</v>
      </c>
      <c r="W44" s="416">
        <v>11</v>
      </c>
      <c r="X44" s="416">
        <v>11</v>
      </c>
      <c r="Y44" s="416">
        <v>11</v>
      </c>
      <c r="Z44" s="416">
        <v>11</v>
      </c>
      <c r="AA44" s="416">
        <v>11</v>
      </c>
      <c r="AB44" s="416">
        <v>11</v>
      </c>
      <c r="AC44" s="416">
        <v>11</v>
      </c>
      <c r="AD44" s="416">
        <v>11</v>
      </c>
      <c r="AE44" s="416">
        <v>11</v>
      </c>
      <c r="AF44" s="416">
        <v>11</v>
      </c>
      <c r="AG44" s="416">
        <v>11</v>
      </c>
      <c r="AH44" s="416">
        <v>11</v>
      </c>
      <c r="AI44" s="416">
        <v>11</v>
      </c>
      <c r="AJ44" s="416">
        <v>11</v>
      </c>
      <c r="AK44" s="416">
        <v>11</v>
      </c>
      <c r="AL44" s="416">
        <v>11</v>
      </c>
      <c r="AM44" s="416">
        <v>11</v>
      </c>
      <c r="AN44" s="416">
        <v>11</v>
      </c>
    </row>
    <row r="45" spans="1:40" s="7" customFormat="1" ht="29.5" customHeight="1" x14ac:dyDescent="0.25">
      <c r="A45" s="383" t="s">
        <v>738</v>
      </c>
      <c r="B45" s="384" t="s">
        <v>695</v>
      </c>
      <c r="C45" s="416">
        <v>10</v>
      </c>
      <c r="D45" s="416">
        <v>10</v>
      </c>
      <c r="E45" s="416">
        <v>10</v>
      </c>
      <c r="F45" s="416">
        <v>11</v>
      </c>
      <c r="G45" s="416">
        <v>11</v>
      </c>
      <c r="H45" s="416">
        <v>11</v>
      </c>
      <c r="I45" s="416">
        <v>11</v>
      </c>
      <c r="J45" s="416">
        <v>11</v>
      </c>
      <c r="K45" s="416">
        <v>11</v>
      </c>
      <c r="L45" s="416">
        <v>11</v>
      </c>
      <c r="M45" s="416">
        <v>11</v>
      </c>
      <c r="N45" s="416">
        <v>11</v>
      </c>
      <c r="O45" s="416">
        <v>11</v>
      </c>
      <c r="P45" s="416">
        <v>11</v>
      </c>
      <c r="Q45" s="416">
        <v>11</v>
      </c>
      <c r="R45" s="416">
        <v>11</v>
      </c>
      <c r="S45" s="416">
        <v>11</v>
      </c>
      <c r="T45" s="416">
        <v>11</v>
      </c>
      <c r="U45" s="416">
        <v>11</v>
      </c>
      <c r="V45" s="416">
        <v>11</v>
      </c>
      <c r="W45" s="416">
        <v>11</v>
      </c>
      <c r="X45" s="416">
        <v>11</v>
      </c>
      <c r="Y45" s="416">
        <v>11</v>
      </c>
      <c r="Z45" s="416">
        <v>11</v>
      </c>
      <c r="AA45" s="416">
        <v>11</v>
      </c>
      <c r="AB45" s="416">
        <v>11</v>
      </c>
      <c r="AC45" s="416">
        <v>11</v>
      </c>
      <c r="AD45" s="416">
        <v>11</v>
      </c>
      <c r="AE45" s="416">
        <v>11</v>
      </c>
      <c r="AF45" s="416">
        <v>11</v>
      </c>
      <c r="AG45" s="416">
        <v>11</v>
      </c>
      <c r="AH45" s="416">
        <v>11</v>
      </c>
      <c r="AI45" s="416">
        <v>11</v>
      </c>
      <c r="AJ45" s="416">
        <v>11</v>
      </c>
      <c r="AK45" s="416">
        <v>11</v>
      </c>
      <c r="AL45" s="416">
        <v>11</v>
      </c>
      <c r="AM45" s="416">
        <v>11</v>
      </c>
      <c r="AN45" s="416">
        <v>11</v>
      </c>
    </row>
    <row r="46" spans="1:40" s="7" customFormat="1" ht="29.5" customHeight="1" x14ac:dyDescent="0.25">
      <c r="A46" s="383" t="s">
        <v>761</v>
      </c>
      <c r="B46" s="384" t="s">
        <v>673</v>
      </c>
      <c r="C46" s="416">
        <v>10</v>
      </c>
      <c r="D46" s="416">
        <v>10</v>
      </c>
      <c r="E46" s="416">
        <v>10</v>
      </c>
      <c r="F46" s="416">
        <v>10</v>
      </c>
      <c r="G46" s="416">
        <v>10</v>
      </c>
      <c r="H46" s="416">
        <v>10</v>
      </c>
      <c r="I46" s="416">
        <v>10</v>
      </c>
      <c r="J46" s="416">
        <v>10</v>
      </c>
      <c r="K46" s="416">
        <v>10</v>
      </c>
      <c r="L46" s="416">
        <v>10</v>
      </c>
      <c r="M46" s="416">
        <v>11</v>
      </c>
      <c r="N46" s="416">
        <v>11</v>
      </c>
      <c r="O46" s="416">
        <v>11</v>
      </c>
      <c r="P46" s="416">
        <v>11</v>
      </c>
      <c r="Q46" s="416">
        <v>11</v>
      </c>
      <c r="R46" s="416">
        <v>11</v>
      </c>
      <c r="S46" s="416">
        <v>11</v>
      </c>
      <c r="T46" s="416">
        <v>11</v>
      </c>
      <c r="U46" s="416">
        <v>11</v>
      </c>
      <c r="V46" s="416">
        <v>11</v>
      </c>
      <c r="W46" s="416">
        <v>11</v>
      </c>
      <c r="X46" s="416">
        <v>11</v>
      </c>
      <c r="Y46" s="416">
        <v>11</v>
      </c>
      <c r="Z46" s="416">
        <v>11</v>
      </c>
      <c r="AA46" s="416">
        <v>11</v>
      </c>
      <c r="AB46" s="416">
        <v>11</v>
      </c>
      <c r="AC46" s="416">
        <v>11</v>
      </c>
      <c r="AD46" s="416">
        <v>11</v>
      </c>
      <c r="AE46" s="416">
        <v>11</v>
      </c>
      <c r="AF46" s="416">
        <v>11</v>
      </c>
      <c r="AG46" s="416">
        <v>11</v>
      </c>
      <c r="AH46" s="416">
        <v>11</v>
      </c>
      <c r="AI46" s="416">
        <v>11</v>
      </c>
      <c r="AJ46" s="416">
        <v>11</v>
      </c>
      <c r="AK46" s="416">
        <v>11</v>
      </c>
      <c r="AL46" s="416">
        <v>11</v>
      </c>
      <c r="AM46" s="416">
        <v>11</v>
      </c>
      <c r="AN46" s="416">
        <v>11</v>
      </c>
    </row>
    <row r="47" spans="1:40" s="7" customFormat="1" ht="29.5" customHeight="1" x14ac:dyDescent="0.25">
      <c r="A47" s="383" t="s">
        <v>761</v>
      </c>
      <c r="B47" s="384" t="s">
        <v>696</v>
      </c>
      <c r="C47" s="416">
        <v>9</v>
      </c>
      <c r="D47" s="416">
        <v>10</v>
      </c>
      <c r="E47" s="416">
        <v>10</v>
      </c>
      <c r="F47" s="416">
        <v>10</v>
      </c>
      <c r="G47" s="416">
        <v>10</v>
      </c>
      <c r="H47" s="416">
        <v>10</v>
      </c>
      <c r="I47" s="416">
        <v>10</v>
      </c>
      <c r="J47" s="416">
        <v>10</v>
      </c>
      <c r="K47" s="416">
        <v>10</v>
      </c>
      <c r="L47" s="416">
        <v>10</v>
      </c>
      <c r="M47" s="416">
        <v>10</v>
      </c>
      <c r="N47" s="416">
        <v>10</v>
      </c>
      <c r="O47" s="416">
        <v>11</v>
      </c>
      <c r="P47" s="416">
        <v>11</v>
      </c>
      <c r="Q47" s="416">
        <v>11</v>
      </c>
      <c r="R47" s="416">
        <v>11</v>
      </c>
      <c r="S47" s="416">
        <v>11</v>
      </c>
      <c r="T47" s="416">
        <v>11</v>
      </c>
      <c r="U47" s="416">
        <v>11</v>
      </c>
      <c r="V47" s="416">
        <v>11</v>
      </c>
      <c r="W47" s="416">
        <v>11</v>
      </c>
      <c r="X47" s="416">
        <v>11</v>
      </c>
      <c r="Y47" s="416">
        <v>11</v>
      </c>
      <c r="Z47" s="416">
        <v>11</v>
      </c>
      <c r="AA47" s="416">
        <v>11</v>
      </c>
      <c r="AB47" s="416">
        <v>11</v>
      </c>
      <c r="AC47" s="416">
        <v>11</v>
      </c>
      <c r="AD47" s="416">
        <v>11</v>
      </c>
      <c r="AE47" s="416">
        <v>11</v>
      </c>
      <c r="AF47" s="416">
        <v>11</v>
      </c>
      <c r="AG47" s="416">
        <v>11</v>
      </c>
      <c r="AH47" s="416">
        <v>11</v>
      </c>
      <c r="AI47" s="416">
        <v>11</v>
      </c>
      <c r="AJ47" s="416">
        <v>11</v>
      </c>
      <c r="AK47" s="416">
        <v>11</v>
      </c>
      <c r="AL47" s="416">
        <v>11</v>
      </c>
      <c r="AM47" s="416">
        <v>11</v>
      </c>
      <c r="AN47" s="416">
        <v>11</v>
      </c>
    </row>
    <row r="48" spans="1:40" s="7" customFormat="1" ht="29.5" customHeight="1" x14ac:dyDescent="0.25">
      <c r="A48" s="383" t="s">
        <v>761</v>
      </c>
      <c r="B48" s="384" t="s">
        <v>697</v>
      </c>
      <c r="C48" s="416">
        <v>10</v>
      </c>
      <c r="D48" s="416">
        <v>10</v>
      </c>
      <c r="E48" s="416">
        <v>10</v>
      </c>
      <c r="F48" s="416">
        <v>10</v>
      </c>
      <c r="G48" s="416">
        <v>10</v>
      </c>
      <c r="H48" s="416">
        <v>10</v>
      </c>
      <c r="I48" s="416">
        <v>10</v>
      </c>
      <c r="J48" s="416">
        <v>10</v>
      </c>
      <c r="K48" s="416">
        <v>10</v>
      </c>
      <c r="L48" s="416">
        <v>10</v>
      </c>
      <c r="M48" s="416">
        <v>10</v>
      </c>
      <c r="N48" s="416">
        <v>10</v>
      </c>
      <c r="O48" s="416">
        <v>11</v>
      </c>
      <c r="P48" s="416">
        <v>11</v>
      </c>
      <c r="Q48" s="416">
        <v>11</v>
      </c>
      <c r="R48" s="416">
        <v>11</v>
      </c>
      <c r="S48" s="416">
        <v>11</v>
      </c>
      <c r="T48" s="416">
        <v>11</v>
      </c>
      <c r="U48" s="416">
        <v>11</v>
      </c>
      <c r="V48" s="416">
        <v>11</v>
      </c>
      <c r="W48" s="416">
        <v>11</v>
      </c>
      <c r="X48" s="416">
        <v>11</v>
      </c>
      <c r="Y48" s="416">
        <v>11</v>
      </c>
      <c r="Z48" s="416">
        <v>11</v>
      </c>
      <c r="AA48" s="416">
        <v>11</v>
      </c>
      <c r="AB48" s="416">
        <v>11</v>
      </c>
      <c r="AC48" s="416">
        <v>11</v>
      </c>
      <c r="AD48" s="416">
        <v>11</v>
      </c>
      <c r="AE48" s="416">
        <v>11</v>
      </c>
      <c r="AF48" s="416">
        <v>11</v>
      </c>
      <c r="AG48" s="416">
        <v>11</v>
      </c>
      <c r="AH48" s="416">
        <v>11</v>
      </c>
      <c r="AI48" s="416">
        <v>11</v>
      </c>
      <c r="AJ48" s="416">
        <v>11</v>
      </c>
      <c r="AK48" s="416">
        <v>11</v>
      </c>
      <c r="AL48" s="416">
        <v>11</v>
      </c>
      <c r="AM48" s="416">
        <v>11</v>
      </c>
      <c r="AN48" s="416">
        <v>11</v>
      </c>
    </row>
    <row r="49" spans="1:40" s="7" customFormat="1" ht="29.5" customHeight="1" x14ac:dyDescent="0.25">
      <c r="A49" s="383" t="s">
        <v>761</v>
      </c>
      <c r="B49" s="384" t="s">
        <v>698</v>
      </c>
      <c r="C49" s="416">
        <v>10</v>
      </c>
      <c r="D49" s="416">
        <v>10</v>
      </c>
      <c r="E49" s="416">
        <v>10</v>
      </c>
      <c r="F49" s="416">
        <v>10</v>
      </c>
      <c r="G49" s="416">
        <v>10</v>
      </c>
      <c r="H49" s="416">
        <v>10</v>
      </c>
      <c r="I49" s="416">
        <v>10</v>
      </c>
      <c r="J49" s="416">
        <v>10</v>
      </c>
      <c r="K49" s="416">
        <v>10</v>
      </c>
      <c r="L49" s="416">
        <v>10</v>
      </c>
      <c r="M49" s="416">
        <v>10</v>
      </c>
      <c r="N49" s="416">
        <v>10</v>
      </c>
      <c r="O49" s="416">
        <v>11</v>
      </c>
      <c r="P49" s="416">
        <v>11</v>
      </c>
      <c r="Q49" s="416">
        <v>11</v>
      </c>
      <c r="R49" s="416">
        <v>11</v>
      </c>
      <c r="S49" s="416">
        <v>11</v>
      </c>
      <c r="T49" s="416">
        <v>11</v>
      </c>
      <c r="U49" s="416">
        <v>11</v>
      </c>
      <c r="V49" s="416">
        <v>11</v>
      </c>
      <c r="W49" s="416">
        <v>11</v>
      </c>
      <c r="X49" s="416">
        <v>11</v>
      </c>
      <c r="Y49" s="416">
        <v>11</v>
      </c>
      <c r="Z49" s="416">
        <v>11</v>
      </c>
      <c r="AA49" s="416">
        <v>11</v>
      </c>
      <c r="AB49" s="416">
        <v>11</v>
      </c>
      <c r="AC49" s="416">
        <v>11</v>
      </c>
      <c r="AD49" s="416">
        <v>11</v>
      </c>
      <c r="AE49" s="416">
        <v>11</v>
      </c>
      <c r="AF49" s="416">
        <v>11</v>
      </c>
      <c r="AG49" s="416">
        <v>11</v>
      </c>
      <c r="AH49" s="416">
        <v>11</v>
      </c>
      <c r="AI49" s="416">
        <v>11</v>
      </c>
      <c r="AJ49" s="416">
        <v>11</v>
      </c>
      <c r="AK49" s="416">
        <v>11</v>
      </c>
      <c r="AL49" s="416">
        <v>11</v>
      </c>
      <c r="AM49" s="416">
        <v>11</v>
      </c>
      <c r="AN49" s="416">
        <v>11</v>
      </c>
    </row>
    <row r="50" spans="1:40" s="7" customFormat="1" ht="29.5" customHeight="1" x14ac:dyDescent="0.25">
      <c r="A50" s="383" t="s">
        <v>761</v>
      </c>
      <c r="B50" s="384" t="s">
        <v>699</v>
      </c>
      <c r="C50" s="416">
        <v>11</v>
      </c>
      <c r="D50" s="416">
        <v>11</v>
      </c>
      <c r="E50" s="416">
        <v>11</v>
      </c>
      <c r="F50" s="416">
        <v>11</v>
      </c>
      <c r="G50" s="416">
        <v>11</v>
      </c>
      <c r="H50" s="416">
        <v>11</v>
      </c>
      <c r="I50" s="416">
        <v>11</v>
      </c>
      <c r="J50" s="416">
        <v>11</v>
      </c>
      <c r="K50" s="416">
        <v>11</v>
      </c>
      <c r="L50" s="416">
        <v>11</v>
      </c>
      <c r="M50" s="416">
        <v>11</v>
      </c>
      <c r="N50" s="416">
        <v>11</v>
      </c>
      <c r="O50" s="416">
        <v>11</v>
      </c>
      <c r="P50" s="416">
        <v>11</v>
      </c>
      <c r="Q50" s="416">
        <v>11</v>
      </c>
      <c r="R50" s="416">
        <v>11</v>
      </c>
      <c r="S50" s="416">
        <v>11</v>
      </c>
      <c r="T50" s="416">
        <v>11</v>
      </c>
      <c r="U50" s="416">
        <v>11</v>
      </c>
      <c r="V50" s="416">
        <v>11</v>
      </c>
      <c r="W50" s="416">
        <v>11</v>
      </c>
      <c r="X50" s="416">
        <v>11</v>
      </c>
      <c r="Y50" s="416">
        <v>11</v>
      </c>
      <c r="Z50" s="416">
        <v>11</v>
      </c>
      <c r="AA50" s="416">
        <v>11</v>
      </c>
      <c r="AB50" s="416">
        <v>11</v>
      </c>
      <c r="AC50" s="416">
        <v>11</v>
      </c>
      <c r="AD50" s="416">
        <v>11</v>
      </c>
      <c r="AE50" s="416">
        <v>11</v>
      </c>
      <c r="AF50" s="416">
        <v>11</v>
      </c>
      <c r="AG50" s="416">
        <v>11</v>
      </c>
      <c r="AH50" s="416">
        <v>11</v>
      </c>
      <c r="AI50" s="416">
        <v>11</v>
      </c>
      <c r="AJ50" s="416">
        <v>11</v>
      </c>
      <c r="AK50" s="416">
        <v>11</v>
      </c>
      <c r="AL50" s="416">
        <v>11</v>
      </c>
      <c r="AM50" s="416">
        <v>11</v>
      </c>
      <c r="AN50" s="416">
        <v>11</v>
      </c>
    </row>
    <row r="51" spans="1:40" s="7" customFormat="1" ht="12.5" x14ac:dyDescent="0.25"/>
    <row r="52" spans="1:40" s="7" customFormat="1" ht="12.5" x14ac:dyDescent="0.25"/>
    <row r="53" spans="1:40" s="7" customFormat="1" ht="12.5" x14ac:dyDescent="0.25"/>
    <row r="54" spans="1:40" s="7" customFormat="1" ht="12.5" x14ac:dyDescent="0.25"/>
    <row r="55" spans="1:40" s="7" customFormat="1" ht="12.5" x14ac:dyDescent="0.25"/>
    <row r="56" spans="1:40" s="7" customFormat="1" ht="12.5" x14ac:dyDescent="0.25"/>
    <row r="57" spans="1:40" s="7" customFormat="1" ht="12.5" x14ac:dyDescent="0.25"/>
    <row r="58" spans="1:40" s="7" customFormat="1" ht="12.5" x14ac:dyDescent="0.25"/>
    <row r="59" spans="1:40" s="7" customFormat="1" ht="12.5" x14ac:dyDescent="0.25"/>
    <row r="60" spans="1:40" s="7" customFormat="1" ht="12.5" x14ac:dyDescent="0.25"/>
    <row r="61" spans="1:40" s="7" customFormat="1" ht="12.5" x14ac:dyDescent="0.25"/>
    <row r="62" spans="1:40" s="7" customFormat="1" ht="12.5" x14ac:dyDescent="0.25"/>
    <row r="63" spans="1:40" s="7" customFormat="1" ht="12.5" x14ac:dyDescent="0.25"/>
    <row r="64" spans="1:40" s="7" customFormat="1" ht="12.5" x14ac:dyDescent="0.25"/>
    <row r="65" s="7" customFormat="1" ht="12.5" x14ac:dyDescent="0.25"/>
    <row r="66" s="7" customFormat="1" ht="12.5" x14ac:dyDescent="0.25"/>
    <row r="67" s="7" customFormat="1" ht="12.5" x14ac:dyDescent="0.25"/>
    <row r="68" s="7" customFormat="1" ht="12.5" x14ac:dyDescent="0.25"/>
    <row r="69" s="7" customFormat="1" ht="12.5" x14ac:dyDescent="0.25"/>
    <row r="70" s="7" customFormat="1" ht="12.5" x14ac:dyDescent="0.25"/>
    <row r="71" s="7" customFormat="1" ht="12.5" x14ac:dyDescent="0.25"/>
    <row r="72" s="7" customFormat="1" ht="12.5" x14ac:dyDescent="0.25"/>
    <row r="73" s="7" customFormat="1" ht="12.5" x14ac:dyDescent="0.25"/>
    <row r="74" s="7" customFormat="1" ht="12.5" x14ac:dyDescent="0.25"/>
    <row r="75" s="7" customFormat="1" ht="12.5" x14ac:dyDescent="0.25"/>
    <row r="76" s="7" customFormat="1" ht="12.5" x14ac:dyDescent="0.25"/>
    <row r="77" s="7" customFormat="1" ht="12.5" x14ac:dyDescent="0.25"/>
    <row r="78" s="7" customFormat="1" ht="12.5" x14ac:dyDescent="0.25"/>
    <row r="79" s="7" customFormat="1" ht="12.5" x14ac:dyDescent="0.25"/>
    <row r="80" s="7" customFormat="1" ht="12.5" x14ac:dyDescent="0.25"/>
    <row r="81" s="7" customFormat="1" ht="12.5" x14ac:dyDescent="0.25"/>
    <row r="82" s="7" customFormat="1" ht="12.5" x14ac:dyDescent="0.25"/>
    <row r="83" s="7" customFormat="1" ht="12.5" x14ac:dyDescent="0.25"/>
    <row r="84" s="7" customFormat="1" ht="12.5" x14ac:dyDescent="0.25"/>
    <row r="85" s="7" customFormat="1" ht="12.5" x14ac:dyDescent="0.25"/>
    <row r="86" s="7" customFormat="1" ht="12.5" x14ac:dyDescent="0.25"/>
    <row r="87" s="7" customFormat="1" ht="12.5" x14ac:dyDescent="0.25"/>
    <row r="88" s="7" customFormat="1" ht="12.5" x14ac:dyDescent="0.25"/>
    <row r="89" s="7" customFormat="1" ht="12.5" x14ac:dyDescent="0.25"/>
    <row r="90" s="7" customFormat="1" ht="12.5" x14ac:dyDescent="0.25"/>
    <row r="91" s="7" customFormat="1" ht="12.5" x14ac:dyDescent="0.25"/>
    <row r="92" s="7" customFormat="1" ht="12.5" x14ac:dyDescent="0.25"/>
    <row r="93" s="7" customFormat="1" ht="12.5" x14ac:dyDescent="0.25"/>
    <row r="94" s="7" customFormat="1" ht="12.5" x14ac:dyDescent="0.25"/>
    <row r="95" s="7" customFormat="1" ht="12.5" x14ac:dyDescent="0.25"/>
    <row r="96" s="7" customFormat="1" ht="12.5" x14ac:dyDescent="0.25"/>
    <row r="97" s="7" customFormat="1" ht="12.5" x14ac:dyDescent="0.25"/>
    <row r="98" s="7" customFormat="1" ht="12.5" x14ac:dyDescent="0.25"/>
    <row r="99" s="7" customFormat="1" ht="12.5" x14ac:dyDescent="0.25"/>
    <row r="100" s="7" customFormat="1" ht="12.5" x14ac:dyDescent="0.25"/>
    <row r="101" s="7" customFormat="1" ht="12.5" x14ac:dyDescent="0.25"/>
    <row r="102" s="7" customFormat="1" ht="12.5" x14ac:dyDescent="0.25"/>
    <row r="103" s="7" customFormat="1" ht="12.5" x14ac:dyDescent="0.25"/>
    <row r="104" s="7" customFormat="1" ht="12.5" x14ac:dyDescent="0.25"/>
    <row r="105" s="7" customFormat="1" ht="12.5" x14ac:dyDescent="0.25"/>
    <row r="106" s="7" customFormat="1" ht="12.5" x14ac:dyDescent="0.25"/>
    <row r="107" s="7" customFormat="1" ht="12.5" x14ac:dyDescent="0.25"/>
    <row r="108" s="7" customFormat="1" ht="12.5" x14ac:dyDescent="0.25"/>
    <row r="109" s="7" customFormat="1" ht="12.5" x14ac:dyDescent="0.25"/>
    <row r="110" s="7" customFormat="1" ht="12.5" x14ac:dyDescent="0.25"/>
    <row r="111" s="7" customFormat="1" ht="12.5" x14ac:dyDescent="0.25"/>
    <row r="112" s="7" customFormat="1" ht="12.5" x14ac:dyDescent="0.25"/>
    <row r="113" s="7" customFormat="1" ht="12.5" x14ac:dyDescent="0.25"/>
    <row r="114" s="7" customFormat="1" ht="12.5" x14ac:dyDescent="0.25"/>
    <row r="115" s="7" customFormat="1" ht="12.5" x14ac:dyDescent="0.25"/>
    <row r="116" s="7" customFormat="1" ht="12.5" x14ac:dyDescent="0.25"/>
    <row r="117" s="7" customFormat="1" ht="12.5" x14ac:dyDescent="0.25"/>
    <row r="118" s="7" customFormat="1" ht="12.5" x14ac:dyDescent="0.25"/>
    <row r="119" s="7" customFormat="1" ht="12.5" x14ac:dyDescent="0.25"/>
    <row r="120" s="7" customFormat="1" ht="12.5" x14ac:dyDescent="0.25"/>
    <row r="121" s="7" customFormat="1" ht="12.5" x14ac:dyDescent="0.25"/>
    <row r="122" s="7" customFormat="1" ht="12.5" x14ac:dyDescent="0.25"/>
    <row r="123" s="7" customFormat="1" ht="12.5" x14ac:dyDescent="0.25"/>
    <row r="124" s="7" customFormat="1" ht="12.5" x14ac:dyDescent="0.25"/>
    <row r="125" s="7" customFormat="1" ht="12.5" x14ac:dyDescent="0.25"/>
    <row r="126" s="7" customFormat="1" ht="12.5" x14ac:dyDescent="0.25"/>
    <row r="127" s="7" customFormat="1" ht="12.5" x14ac:dyDescent="0.25"/>
    <row r="128" s="7" customFormat="1" ht="12.5" x14ac:dyDescent="0.25"/>
    <row r="129" s="7" customFormat="1" ht="12.5" x14ac:dyDescent="0.25"/>
    <row r="130" s="7" customFormat="1" ht="12.5" x14ac:dyDescent="0.25"/>
    <row r="131" s="7" customFormat="1" ht="12.5" x14ac:dyDescent="0.25"/>
    <row r="132" s="7" customFormat="1" ht="12.5" x14ac:dyDescent="0.25"/>
    <row r="133" s="7" customFormat="1" ht="12.5" x14ac:dyDescent="0.25"/>
    <row r="134" s="7" customFormat="1" ht="12.5" x14ac:dyDescent="0.25"/>
    <row r="135" s="7" customFormat="1" ht="12.5" x14ac:dyDescent="0.25"/>
    <row r="136" s="7" customFormat="1" ht="12.5" x14ac:dyDescent="0.25"/>
    <row r="137" s="7" customFormat="1" ht="12.5" x14ac:dyDescent="0.25"/>
    <row r="138" s="7" customFormat="1" ht="12.5" x14ac:dyDescent="0.25"/>
    <row r="139" s="7" customFormat="1" ht="12.5" x14ac:dyDescent="0.25"/>
    <row r="140" s="7" customFormat="1" ht="12.5" x14ac:dyDescent="0.25"/>
    <row r="141" s="7" customFormat="1" ht="12.5" x14ac:dyDescent="0.25"/>
    <row r="142" s="7" customFormat="1" ht="12.5" x14ac:dyDescent="0.25"/>
    <row r="143" s="7" customFormat="1" ht="12.5" x14ac:dyDescent="0.25"/>
    <row r="144" s="7" customFormat="1" ht="12.5" x14ac:dyDescent="0.25"/>
    <row r="145" s="7" customFormat="1" ht="12.5" x14ac:dyDescent="0.25"/>
    <row r="146" s="7" customFormat="1" ht="12.5" x14ac:dyDescent="0.25"/>
    <row r="147" s="7" customFormat="1" ht="12.5" x14ac:dyDescent="0.25"/>
    <row r="148" s="7" customFormat="1" ht="12.5" x14ac:dyDescent="0.25"/>
    <row r="149" s="7" customFormat="1" ht="12.5" x14ac:dyDescent="0.25"/>
    <row r="150" s="7" customFormat="1" ht="12.5" x14ac:dyDescent="0.25"/>
    <row r="151" s="7" customFormat="1" ht="12.5" x14ac:dyDescent="0.25"/>
    <row r="152" s="7" customFormat="1" ht="12.5" x14ac:dyDescent="0.25"/>
    <row r="153" s="7" customFormat="1" ht="12.5" x14ac:dyDescent="0.25"/>
    <row r="154" s="7" customFormat="1" ht="12.5" x14ac:dyDescent="0.25"/>
    <row r="155" s="7" customFormat="1" ht="12.5" x14ac:dyDescent="0.25"/>
    <row r="156" s="7" customFormat="1" ht="12.5" x14ac:dyDescent="0.25"/>
    <row r="157" s="7" customFormat="1" ht="12.5" x14ac:dyDescent="0.25"/>
    <row r="158" s="7" customFormat="1" ht="12.5" x14ac:dyDescent="0.25"/>
    <row r="159" s="7" customFormat="1" ht="12.5" x14ac:dyDescent="0.25"/>
    <row r="160" s="7" customFormat="1" ht="12.5" x14ac:dyDescent="0.25"/>
    <row r="161" s="7" customFormat="1" ht="12.5" x14ac:dyDescent="0.25"/>
    <row r="162" s="7" customFormat="1" ht="12.5" x14ac:dyDescent="0.25"/>
    <row r="163" s="7" customFormat="1" ht="12.5" x14ac:dyDescent="0.25"/>
    <row r="164" s="7" customFormat="1" ht="12.5" x14ac:dyDescent="0.25"/>
    <row r="165" s="7" customFormat="1" ht="12.5" x14ac:dyDescent="0.25"/>
    <row r="166" s="7" customFormat="1" ht="12.5" x14ac:dyDescent="0.25"/>
    <row r="167" s="7" customFormat="1" ht="12.5" x14ac:dyDescent="0.25"/>
    <row r="168" s="7" customFormat="1" ht="12.5" x14ac:dyDescent="0.25"/>
    <row r="169" s="7" customFormat="1" ht="12.5" x14ac:dyDescent="0.25"/>
    <row r="170" s="7" customFormat="1" ht="12.5" x14ac:dyDescent="0.25"/>
    <row r="171" s="7" customFormat="1" ht="12.5" x14ac:dyDescent="0.25"/>
    <row r="172" s="7" customFormat="1" ht="12.5" x14ac:dyDescent="0.25"/>
    <row r="173" s="7" customFormat="1" ht="12.5" x14ac:dyDescent="0.25"/>
    <row r="174" s="7" customFormat="1" ht="12.5" x14ac:dyDescent="0.25"/>
    <row r="175" s="7" customFormat="1" ht="12.5" x14ac:dyDescent="0.25"/>
    <row r="176" s="7" customFormat="1" ht="12.5" x14ac:dyDescent="0.25"/>
    <row r="177" s="7" customFormat="1" ht="12.5" x14ac:dyDescent="0.25"/>
    <row r="178" s="7" customFormat="1" ht="12.5" x14ac:dyDescent="0.25"/>
    <row r="179" s="7" customFormat="1" ht="12.5" x14ac:dyDescent="0.25"/>
    <row r="180" s="7" customFormat="1" ht="12.5" x14ac:dyDescent="0.25"/>
    <row r="181" s="7" customFormat="1" ht="12.5" x14ac:dyDescent="0.25"/>
    <row r="182" s="7" customFormat="1" ht="12.5" x14ac:dyDescent="0.25"/>
    <row r="183" s="7" customFormat="1" ht="12.5" x14ac:dyDescent="0.25"/>
    <row r="184" s="7" customFormat="1" ht="12.5" x14ac:dyDescent="0.25"/>
    <row r="185" s="7" customFormat="1" ht="12.5" x14ac:dyDescent="0.25"/>
    <row r="186" s="7" customFormat="1" ht="12.5" x14ac:dyDescent="0.25"/>
    <row r="187" s="7" customFormat="1" ht="12.5" x14ac:dyDescent="0.25"/>
    <row r="188" s="7" customFormat="1" ht="12.5" x14ac:dyDescent="0.25"/>
    <row r="189" s="7" customFormat="1" ht="12.5" x14ac:dyDescent="0.25"/>
    <row r="190" s="7" customFormat="1" ht="12.5" x14ac:dyDescent="0.25"/>
    <row r="191" s="7" customFormat="1" ht="12.5" x14ac:dyDescent="0.25"/>
    <row r="192" s="7" customFormat="1" ht="12.5" x14ac:dyDescent="0.25"/>
    <row r="193" s="7" customFormat="1" ht="12.5" x14ac:dyDescent="0.25"/>
    <row r="194" s="7" customFormat="1" ht="12.5" x14ac:dyDescent="0.25"/>
    <row r="195" s="7" customFormat="1" ht="12.5" x14ac:dyDescent="0.25"/>
    <row r="196" s="7" customFormat="1" ht="12.5" x14ac:dyDescent="0.25"/>
    <row r="197" s="7" customFormat="1" ht="12.5" x14ac:dyDescent="0.25"/>
    <row r="198" s="7" customFormat="1" ht="12.5" x14ac:dyDescent="0.25"/>
    <row r="199" s="7" customFormat="1" ht="12.5" x14ac:dyDescent="0.25"/>
    <row r="200" s="7" customFormat="1" ht="12.5" x14ac:dyDescent="0.25"/>
    <row r="201" s="7" customFormat="1" ht="12.5" x14ac:dyDescent="0.25"/>
    <row r="202" s="7" customFormat="1" ht="12.5" x14ac:dyDescent="0.25"/>
    <row r="203" s="7" customFormat="1" ht="12.5" x14ac:dyDescent="0.25"/>
    <row r="204" s="7" customFormat="1" ht="12.5" x14ac:dyDescent="0.25"/>
    <row r="205" s="7" customFormat="1" ht="12.5" x14ac:dyDescent="0.25"/>
    <row r="206" s="7" customFormat="1" ht="12.5" x14ac:dyDescent="0.25"/>
    <row r="207" s="7" customFormat="1" ht="12.5" x14ac:dyDescent="0.25"/>
    <row r="208" s="7" customFormat="1" ht="12.5" x14ac:dyDescent="0.25"/>
    <row r="209" s="7" customFormat="1" ht="12.5" x14ac:dyDescent="0.25"/>
    <row r="210" s="7" customFormat="1" ht="12.5" x14ac:dyDescent="0.25"/>
    <row r="211" s="7" customFormat="1" ht="12.5" x14ac:dyDescent="0.25"/>
    <row r="212" s="7" customFormat="1" ht="12.5" x14ac:dyDescent="0.25"/>
    <row r="213" s="7" customFormat="1" ht="12.5" x14ac:dyDescent="0.25"/>
    <row r="214" s="7" customFormat="1" ht="12.5" x14ac:dyDescent="0.25"/>
    <row r="215" s="7" customFormat="1" ht="12.5" x14ac:dyDescent="0.25"/>
    <row r="216" s="7" customFormat="1" ht="12.5" x14ac:dyDescent="0.25"/>
    <row r="217" s="7" customFormat="1" ht="12.5" x14ac:dyDescent="0.25"/>
    <row r="218" s="7" customFormat="1" ht="12.5" x14ac:dyDescent="0.25"/>
    <row r="219" s="7" customFormat="1" ht="12.5" x14ac:dyDescent="0.25"/>
    <row r="220" s="7" customFormat="1" ht="12.5" x14ac:dyDescent="0.25"/>
    <row r="221" s="7" customFormat="1" ht="12.5" x14ac:dyDescent="0.25"/>
    <row r="222" s="7" customFormat="1" ht="12.5" x14ac:dyDescent="0.25"/>
    <row r="223" s="7" customFormat="1" ht="12.5" x14ac:dyDescent="0.25"/>
    <row r="224" s="7" customFormat="1" ht="12.5" x14ac:dyDescent="0.25"/>
    <row r="225" s="7" customFormat="1" ht="12.5" x14ac:dyDescent="0.25"/>
    <row r="226" s="7" customFormat="1" ht="12.5" x14ac:dyDescent="0.25"/>
    <row r="227" s="7" customFormat="1" ht="12.5" x14ac:dyDescent="0.25"/>
    <row r="228" s="7" customFormat="1" ht="12.5" x14ac:dyDescent="0.25"/>
    <row r="229" s="7" customFormat="1" ht="12.5" x14ac:dyDescent="0.25"/>
    <row r="230" s="7" customFormat="1" ht="12.5" x14ac:dyDescent="0.25"/>
    <row r="231" s="7" customFormat="1" ht="12.5" x14ac:dyDescent="0.25"/>
    <row r="232" s="7" customFormat="1" ht="12.5" x14ac:dyDescent="0.25"/>
    <row r="233" s="7" customFormat="1" ht="12.5" x14ac:dyDescent="0.25"/>
    <row r="234" s="7" customFormat="1" ht="12.5" x14ac:dyDescent="0.25"/>
    <row r="235" s="7" customFormat="1" ht="12.5" x14ac:dyDescent="0.25"/>
    <row r="236" s="7" customFormat="1" ht="12.5" x14ac:dyDescent="0.25"/>
    <row r="237" s="7" customFormat="1" ht="12.5" x14ac:dyDescent="0.25"/>
    <row r="238" s="7" customFormat="1" ht="12.5" x14ac:dyDescent="0.25"/>
    <row r="239" s="7" customFormat="1" ht="12.5" x14ac:dyDescent="0.25"/>
    <row r="240" s="7" customFormat="1" ht="12.5" x14ac:dyDescent="0.25"/>
    <row r="241" s="7" customFormat="1" ht="12.5" x14ac:dyDescent="0.25"/>
    <row r="242" s="7" customFormat="1" ht="12.5" x14ac:dyDescent="0.25"/>
    <row r="243" s="7" customFormat="1" ht="12.5" x14ac:dyDescent="0.25"/>
    <row r="244" s="7" customFormat="1" ht="12.5" x14ac:dyDescent="0.25"/>
    <row r="245" s="7" customFormat="1" ht="12.5" x14ac:dyDescent="0.25"/>
    <row r="246" s="7" customFormat="1" ht="12.5" x14ac:dyDescent="0.25"/>
    <row r="247" s="7" customFormat="1" ht="12.5" x14ac:dyDescent="0.25"/>
    <row r="248" s="7" customFormat="1" ht="12.5" x14ac:dyDescent="0.25"/>
    <row r="249" s="7" customFormat="1" ht="12.5" x14ac:dyDescent="0.25"/>
    <row r="250" s="7" customFormat="1" ht="12.5" x14ac:dyDescent="0.25"/>
    <row r="251" s="7" customFormat="1" ht="12.5" x14ac:dyDescent="0.25"/>
    <row r="252" s="7" customFormat="1" ht="12.5" x14ac:dyDescent="0.25"/>
    <row r="253" s="7" customFormat="1" ht="12.5" x14ac:dyDescent="0.25"/>
    <row r="254" s="7" customFormat="1" ht="12.5" x14ac:dyDescent="0.25"/>
    <row r="255" s="7" customFormat="1" ht="12.5" x14ac:dyDescent="0.25"/>
    <row r="256" s="7" customFormat="1" ht="12.5" x14ac:dyDescent="0.25"/>
    <row r="257" s="7" customFormat="1" ht="12.5" x14ac:dyDescent="0.25"/>
    <row r="258" s="7" customFormat="1" ht="12.5" x14ac:dyDescent="0.25"/>
    <row r="259" s="7" customFormat="1" ht="12.5" x14ac:dyDescent="0.25"/>
    <row r="260" s="7" customFormat="1" ht="12.5" x14ac:dyDescent="0.25"/>
    <row r="261" s="7" customFormat="1" ht="12.5" x14ac:dyDescent="0.25"/>
    <row r="262" s="7" customFormat="1" ht="12.5" x14ac:dyDescent="0.25"/>
    <row r="263" s="7" customFormat="1" ht="12.5" x14ac:dyDescent="0.25"/>
    <row r="264" s="7" customFormat="1" ht="12.5" x14ac:dyDescent="0.25"/>
    <row r="265" s="7" customFormat="1" ht="12.5" x14ac:dyDescent="0.25"/>
    <row r="266" s="7" customFormat="1" ht="12.5" x14ac:dyDescent="0.25"/>
    <row r="267" s="7" customFormat="1" ht="12.5" x14ac:dyDescent="0.25"/>
    <row r="268" s="7" customFormat="1" ht="12.5" x14ac:dyDescent="0.25"/>
    <row r="269" s="7" customFormat="1" ht="12.5" x14ac:dyDescent="0.25"/>
    <row r="270" s="7" customFormat="1" ht="12.5" x14ac:dyDescent="0.25"/>
    <row r="271" s="7" customFormat="1" ht="12.5" x14ac:dyDescent="0.25"/>
    <row r="272" s="7" customFormat="1" ht="12.5" x14ac:dyDescent="0.25"/>
    <row r="273" s="7" customFormat="1" ht="12.5" x14ac:dyDescent="0.25"/>
    <row r="274" s="7" customFormat="1" ht="12.5" x14ac:dyDescent="0.25"/>
    <row r="275" s="7" customFormat="1" ht="12.5" x14ac:dyDescent="0.25"/>
    <row r="276" s="7" customFormat="1" ht="12.5" x14ac:dyDescent="0.25"/>
    <row r="277" s="7" customFormat="1" ht="12.5" x14ac:dyDescent="0.25"/>
    <row r="278" s="7" customFormat="1" ht="12.5" x14ac:dyDescent="0.25"/>
    <row r="279" s="7" customFormat="1" ht="12.5" x14ac:dyDescent="0.25"/>
    <row r="280" s="7" customFormat="1" ht="12.5" x14ac:dyDescent="0.25"/>
    <row r="281" s="7" customFormat="1" ht="12.5" x14ac:dyDescent="0.25"/>
    <row r="282" s="7" customFormat="1" ht="12.5" x14ac:dyDescent="0.25"/>
    <row r="283" s="7" customFormat="1" ht="12.5" x14ac:dyDescent="0.25"/>
    <row r="284" s="7" customFormat="1" ht="12.5" x14ac:dyDescent="0.25"/>
    <row r="285" s="7" customFormat="1" ht="12.5" x14ac:dyDescent="0.25"/>
    <row r="286" s="7" customFormat="1" ht="12.5" x14ac:dyDescent="0.25"/>
    <row r="287" s="7" customFormat="1" ht="12.5" x14ac:dyDescent="0.25"/>
    <row r="288" s="7" customFormat="1" ht="12.5" x14ac:dyDescent="0.25"/>
    <row r="289" s="7" customFormat="1" ht="12.5" x14ac:dyDescent="0.25"/>
    <row r="290" s="7" customFormat="1" ht="12.5" x14ac:dyDescent="0.25"/>
    <row r="291" s="7" customFormat="1" ht="12.5" x14ac:dyDescent="0.25"/>
    <row r="292" s="7" customFormat="1" ht="12.5" x14ac:dyDescent="0.25"/>
    <row r="293" s="7" customFormat="1" ht="12.5" x14ac:dyDescent="0.25"/>
    <row r="294" s="7" customFormat="1" ht="12.5" x14ac:dyDescent="0.25"/>
    <row r="295" s="7" customFormat="1" ht="12.5" x14ac:dyDescent="0.25"/>
    <row r="296" s="7" customFormat="1" ht="12.5" x14ac:dyDescent="0.25"/>
    <row r="297" s="7" customFormat="1" ht="12.5" x14ac:dyDescent="0.25"/>
    <row r="298" s="7" customFormat="1" ht="12.5" x14ac:dyDescent="0.25"/>
    <row r="299" s="7" customFormat="1" ht="12.5" x14ac:dyDescent="0.25"/>
    <row r="300" s="7" customFormat="1" ht="12.5" x14ac:dyDescent="0.25"/>
    <row r="301" s="7" customFormat="1" ht="12.5" x14ac:dyDescent="0.25"/>
    <row r="302" s="7" customFormat="1" ht="12.5" x14ac:dyDescent="0.25"/>
    <row r="303" s="7" customFormat="1" ht="12.5" x14ac:dyDescent="0.25"/>
    <row r="304" s="7" customFormat="1" ht="12.5" x14ac:dyDescent="0.25"/>
    <row r="305" s="7" customFormat="1" ht="12.5" x14ac:dyDescent="0.25"/>
    <row r="306" s="7" customFormat="1" ht="12.5" x14ac:dyDescent="0.25"/>
    <row r="307" s="7" customFormat="1" ht="12.5" x14ac:dyDescent="0.25"/>
    <row r="308" s="7" customFormat="1" ht="12.5" x14ac:dyDescent="0.25"/>
    <row r="309" s="7" customFormat="1" ht="12.5" x14ac:dyDescent="0.25"/>
    <row r="310" s="7" customFormat="1" ht="12.5" x14ac:dyDescent="0.25"/>
    <row r="311" s="7" customFormat="1" ht="12.5" x14ac:dyDescent="0.25"/>
    <row r="312" s="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05AD-47AF-4CE2-BA0C-13B64DB39916}">
  <sheetPr codeName="Sheet32"/>
  <dimension ref="A1:AO39"/>
  <sheetViews>
    <sheetView showGridLines="0" zoomScaleNormal="100" workbookViewId="0">
      <selection activeCell="A10" sqref="A10"/>
    </sheetView>
  </sheetViews>
  <sheetFormatPr defaultColWidth="8.81640625" defaultRowHeight="14" x14ac:dyDescent="0.3"/>
  <cols>
    <col min="1" max="1" width="27.90625" style="380" customWidth="1"/>
    <col min="2" max="2" width="41.54296875" style="1" customWidth="1"/>
    <col min="3" max="3" width="11" style="1" customWidth="1"/>
    <col min="4" max="4" width="8.81640625" style="1" customWidth="1"/>
    <col min="5" max="5" width="8.54296875" style="1" customWidth="1"/>
    <col min="6" max="7" width="8.81640625" style="1"/>
    <col min="8" max="8" width="12" style="1" customWidth="1"/>
    <col min="9" max="11" width="8.81640625" style="1"/>
    <col min="12" max="12" width="9.81640625" style="1" customWidth="1"/>
    <col min="13" max="16384" width="8.81640625" style="1"/>
  </cols>
  <sheetData>
    <row r="1" spans="1:41" ht="25" x14ac:dyDescent="0.3">
      <c r="A1" s="5" t="s">
        <v>1899</v>
      </c>
      <c r="B1" s="5"/>
      <c r="D1" s="5"/>
    </row>
    <row r="2" spans="1:41" s="27" customFormat="1" ht="13" x14ac:dyDescent="0.3">
      <c r="A2" s="29"/>
      <c r="B2" s="33"/>
      <c r="D2" s="33"/>
    </row>
    <row r="3" spans="1:41" s="27" customFormat="1" ht="14" customHeight="1" x14ac:dyDescent="0.25">
      <c r="A3" s="306" t="s">
        <v>917</v>
      </c>
      <c r="B3" s="33"/>
      <c r="D3" s="33"/>
    </row>
    <row r="4" spans="1:41" s="27" customFormat="1" ht="14" customHeight="1" x14ac:dyDescent="0.25">
      <c r="A4" s="306"/>
      <c r="B4" s="33"/>
      <c r="D4" s="33"/>
    </row>
    <row r="5" spans="1:41" s="27" customFormat="1" ht="14" customHeight="1" x14ac:dyDescent="0.25">
      <c r="A5" s="22" t="s">
        <v>2001</v>
      </c>
      <c r="B5" s="33"/>
      <c r="D5" s="33"/>
    </row>
    <row r="6" spans="1:41" s="27" customFormat="1" ht="14" customHeight="1" x14ac:dyDescent="0.25">
      <c r="A6" s="22" t="s">
        <v>918</v>
      </c>
      <c r="B6" s="33"/>
      <c r="D6" s="33"/>
    </row>
    <row r="7" spans="1:41" s="27" customFormat="1" ht="14" customHeight="1" x14ac:dyDescent="0.25">
      <c r="A7" s="306" t="s">
        <v>1621</v>
      </c>
      <c r="B7" s="33"/>
      <c r="D7" s="33"/>
    </row>
    <row r="8" spans="1:41" s="27" customFormat="1" ht="14" customHeight="1" x14ac:dyDescent="0.25">
      <c r="A8" s="306" t="s">
        <v>1622</v>
      </c>
      <c r="B8" s="33"/>
      <c r="D8" s="33"/>
    </row>
    <row r="9" spans="1:41" s="27" customFormat="1" ht="14" customHeight="1" x14ac:dyDescent="0.25">
      <c r="A9" s="306" t="s">
        <v>2063</v>
      </c>
      <c r="B9" s="33"/>
      <c r="D9" s="33"/>
    </row>
    <row r="10" spans="1:41" s="27" customFormat="1" ht="13" x14ac:dyDescent="0.25">
      <c r="A10" s="33"/>
      <c r="B10" s="33"/>
      <c r="D10" s="33"/>
    </row>
    <row r="11" spans="1:41" s="27" customFormat="1" ht="28" customHeight="1" x14ac:dyDescent="0.25">
      <c r="A11" s="73" t="s">
        <v>2</v>
      </c>
      <c r="B11" s="73" t="s">
        <v>669</v>
      </c>
      <c r="C11" s="73" t="s">
        <v>919</v>
      </c>
      <c r="D11" s="73">
        <v>2023</v>
      </c>
      <c r="E11" s="73">
        <v>2024</v>
      </c>
      <c r="F11" s="73">
        <v>2025</v>
      </c>
      <c r="G11" s="73">
        <v>2026</v>
      </c>
      <c r="H11" s="73">
        <v>2027</v>
      </c>
      <c r="I11" s="73">
        <v>2028</v>
      </c>
      <c r="J11" s="73">
        <v>2029</v>
      </c>
      <c r="K11" s="73">
        <v>2030</v>
      </c>
      <c r="L11" s="73">
        <v>2031</v>
      </c>
      <c r="M11" s="73">
        <v>2032</v>
      </c>
      <c r="N11" s="73">
        <v>2033</v>
      </c>
      <c r="O11" s="73">
        <v>2034</v>
      </c>
      <c r="P11" s="73">
        <v>2035</v>
      </c>
      <c r="Q11" s="73">
        <v>2036</v>
      </c>
      <c r="R11" s="73">
        <v>2037</v>
      </c>
      <c r="S11" s="73">
        <v>2038</v>
      </c>
      <c r="T11" s="73">
        <v>2039</v>
      </c>
      <c r="U11" s="73">
        <v>2040</v>
      </c>
      <c r="V11" s="73">
        <v>2041</v>
      </c>
      <c r="W11" s="73">
        <v>2042</v>
      </c>
      <c r="X11" s="73">
        <v>2043</v>
      </c>
      <c r="Y11" s="73">
        <v>2044</v>
      </c>
      <c r="Z11" s="73">
        <v>2045</v>
      </c>
      <c r="AA11" s="73">
        <v>2046</v>
      </c>
      <c r="AB11" s="73">
        <v>2047</v>
      </c>
      <c r="AC11" s="73">
        <v>2048</v>
      </c>
      <c r="AD11" s="73">
        <v>2049</v>
      </c>
      <c r="AE11" s="73">
        <v>2050</v>
      </c>
      <c r="AF11" s="73">
        <v>2051</v>
      </c>
      <c r="AG11" s="73">
        <v>2052</v>
      </c>
      <c r="AH11" s="73">
        <v>2053</v>
      </c>
      <c r="AI11" s="73">
        <v>2054</v>
      </c>
      <c r="AJ11" s="73">
        <v>2055</v>
      </c>
      <c r="AK11" s="73">
        <v>2056</v>
      </c>
      <c r="AL11" s="73">
        <v>2057</v>
      </c>
      <c r="AM11" s="73">
        <v>2058</v>
      </c>
      <c r="AN11" s="73">
        <v>2059</v>
      </c>
      <c r="AO11" s="73">
        <v>2060</v>
      </c>
    </row>
    <row r="12" spans="1:41" s="27" customFormat="1" ht="28" customHeight="1" x14ac:dyDescent="0.25">
      <c r="A12" s="24" t="s">
        <v>732</v>
      </c>
      <c r="B12" s="20" t="s">
        <v>679</v>
      </c>
      <c r="C12" s="24">
        <v>2</v>
      </c>
      <c r="D12" s="418">
        <v>1</v>
      </c>
      <c r="E12" s="418">
        <v>0.98399999999999999</v>
      </c>
      <c r="F12" s="418">
        <v>0.96799999999999997</v>
      </c>
      <c r="G12" s="418">
        <v>0.95199999999999996</v>
      </c>
      <c r="H12" s="418">
        <v>0.93600000000000005</v>
      </c>
      <c r="I12" s="418">
        <v>0.92</v>
      </c>
      <c r="J12" s="418">
        <v>0.88</v>
      </c>
      <c r="K12" s="418">
        <v>0.84</v>
      </c>
      <c r="L12" s="418">
        <v>0.83199999999999996</v>
      </c>
      <c r="M12" s="418">
        <v>0.82399999999999995</v>
      </c>
      <c r="N12" s="418">
        <v>0.81599999999999995</v>
      </c>
      <c r="O12" s="418">
        <v>0.80800000000000005</v>
      </c>
      <c r="P12" s="418">
        <v>0.8</v>
      </c>
      <c r="Q12" s="418">
        <v>0.79200000000000004</v>
      </c>
      <c r="R12" s="418">
        <v>0.78400000000000003</v>
      </c>
      <c r="S12" s="418">
        <v>0.77600000000000002</v>
      </c>
      <c r="T12" s="418">
        <v>0.76800000000000002</v>
      </c>
      <c r="U12" s="418">
        <v>0.76</v>
      </c>
      <c r="V12" s="418">
        <v>0.76</v>
      </c>
      <c r="W12" s="418">
        <v>0.76</v>
      </c>
      <c r="X12" s="418">
        <v>0.76</v>
      </c>
      <c r="Y12" s="418">
        <v>0.76</v>
      </c>
      <c r="Z12" s="418">
        <v>0.76</v>
      </c>
      <c r="AA12" s="418">
        <v>0.76</v>
      </c>
      <c r="AB12" s="418">
        <v>0.76</v>
      </c>
      <c r="AC12" s="418">
        <v>0.76</v>
      </c>
      <c r="AD12" s="418">
        <v>0.76</v>
      </c>
      <c r="AE12" s="418">
        <v>0.76</v>
      </c>
      <c r="AF12" s="418">
        <v>0.76</v>
      </c>
      <c r="AG12" s="418">
        <v>0.76</v>
      </c>
      <c r="AH12" s="418">
        <v>0.76</v>
      </c>
      <c r="AI12" s="418">
        <v>0.76</v>
      </c>
      <c r="AJ12" s="418">
        <v>0.76</v>
      </c>
      <c r="AK12" s="418">
        <v>0.76</v>
      </c>
      <c r="AL12" s="418">
        <v>0.76</v>
      </c>
      <c r="AM12" s="418">
        <v>0.76</v>
      </c>
      <c r="AN12" s="418">
        <v>0.76</v>
      </c>
      <c r="AO12" s="418">
        <v>0.76</v>
      </c>
    </row>
    <row r="13" spans="1:41" s="27" customFormat="1" ht="28" customHeight="1" x14ac:dyDescent="0.25">
      <c r="A13" s="24" t="s">
        <v>732</v>
      </c>
      <c r="B13" s="20" t="s">
        <v>680</v>
      </c>
      <c r="C13" s="24">
        <v>2</v>
      </c>
      <c r="D13" s="418">
        <v>1</v>
      </c>
      <c r="E13" s="418">
        <v>0.97299999999999998</v>
      </c>
      <c r="F13" s="418">
        <v>0.94699999999999995</v>
      </c>
      <c r="G13" s="418">
        <v>0.91990000000000005</v>
      </c>
      <c r="H13" s="418">
        <v>0.89300000000000002</v>
      </c>
      <c r="I13" s="418">
        <v>0.87670000000000003</v>
      </c>
      <c r="J13" s="418">
        <v>0.86299999999999999</v>
      </c>
      <c r="K13" s="418">
        <v>0.85</v>
      </c>
      <c r="L13" s="418">
        <v>0.83599999999999997</v>
      </c>
      <c r="M13" s="418">
        <v>0.80600000000000005</v>
      </c>
      <c r="N13" s="418">
        <v>0.77200000000000002</v>
      </c>
      <c r="O13" s="418">
        <v>0.75900000000000001</v>
      </c>
      <c r="P13" s="418">
        <v>0.746</v>
      </c>
      <c r="Q13" s="418">
        <v>0.73299999999999998</v>
      </c>
      <c r="R13" s="418">
        <v>0.72</v>
      </c>
      <c r="S13" s="418">
        <v>0.70699999999999996</v>
      </c>
      <c r="T13" s="418">
        <v>0.69399999999999995</v>
      </c>
      <c r="U13" s="418">
        <v>0.68100000000000005</v>
      </c>
      <c r="V13" s="418">
        <v>0.68100000000000005</v>
      </c>
      <c r="W13" s="418">
        <v>0.68100000000000005</v>
      </c>
      <c r="X13" s="418">
        <v>0.68100000000000005</v>
      </c>
      <c r="Y13" s="418">
        <v>0.68100000000000005</v>
      </c>
      <c r="Z13" s="418">
        <v>0.68100000000000005</v>
      </c>
      <c r="AA13" s="418">
        <v>0.68100000000000005</v>
      </c>
      <c r="AB13" s="418">
        <v>0.68100000000000005</v>
      </c>
      <c r="AC13" s="418">
        <v>0.68100000000000005</v>
      </c>
      <c r="AD13" s="418">
        <v>0.68100000000000005</v>
      </c>
      <c r="AE13" s="418">
        <v>0.68100000000000005</v>
      </c>
      <c r="AF13" s="418">
        <v>0.68100000000000005</v>
      </c>
      <c r="AG13" s="418">
        <v>0.68100000000000005</v>
      </c>
      <c r="AH13" s="418">
        <v>0.68100000000000005</v>
      </c>
      <c r="AI13" s="418">
        <v>0.68100000000000005</v>
      </c>
      <c r="AJ13" s="418">
        <v>0.68100000000000005</v>
      </c>
      <c r="AK13" s="418">
        <v>0.68100000000000005</v>
      </c>
      <c r="AL13" s="418">
        <v>0.68100000000000005</v>
      </c>
      <c r="AM13" s="418">
        <v>0.68100000000000005</v>
      </c>
      <c r="AN13" s="418">
        <v>0.68100000000000005</v>
      </c>
      <c r="AO13" s="418">
        <v>0.68100000000000005</v>
      </c>
    </row>
    <row r="14" spans="1:41" s="27" customFormat="1" ht="28" customHeight="1" x14ac:dyDescent="0.25">
      <c r="A14" s="24" t="s">
        <v>732</v>
      </c>
      <c r="B14" s="20" t="s">
        <v>681</v>
      </c>
      <c r="C14" s="24">
        <v>3</v>
      </c>
      <c r="D14" s="418">
        <v>1</v>
      </c>
      <c r="E14" s="418">
        <v>0.92</v>
      </c>
      <c r="F14" s="418">
        <v>0.84</v>
      </c>
      <c r="G14" s="418">
        <v>0.76</v>
      </c>
      <c r="H14" s="418">
        <v>0.68</v>
      </c>
      <c r="I14" s="418">
        <v>0.6</v>
      </c>
      <c r="J14" s="418">
        <v>0.6</v>
      </c>
      <c r="K14" s="418">
        <v>0.6</v>
      </c>
      <c r="L14" s="418">
        <v>0.6</v>
      </c>
      <c r="M14" s="418">
        <v>0.6</v>
      </c>
      <c r="N14" s="418">
        <v>0.6</v>
      </c>
      <c r="O14" s="418">
        <v>0.52</v>
      </c>
      <c r="P14" s="418">
        <v>0.52</v>
      </c>
      <c r="Q14" s="418">
        <v>0.52</v>
      </c>
      <c r="R14" s="418">
        <v>0.52</v>
      </c>
      <c r="S14" s="418">
        <v>0.44</v>
      </c>
      <c r="T14" s="418">
        <v>0.44</v>
      </c>
      <c r="U14" s="418">
        <v>0.44</v>
      </c>
      <c r="V14" s="418">
        <v>0.44</v>
      </c>
      <c r="W14" s="418">
        <v>0.44</v>
      </c>
      <c r="X14" s="418">
        <v>0.44</v>
      </c>
      <c r="Y14" s="418">
        <v>0.44</v>
      </c>
      <c r="Z14" s="418">
        <v>0.44</v>
      </c>
      <c r="AA14" s="418">
        <v>0.44</v>
      </c>
      <c r="AB14" s="418">
        <v>0.44</v>
      </c>
      <c r="AC14" s="418">
        <v>0.44</v>
      </c>
      <c r="AD14" s="418">
        <v>0.44</v>
      </c>
      <c r="AE14" s="418">
        <v>0.44</v>
      </c>
      <c r="AF14" s="418">
        <v>0.44</v>
      </c>
      <c r="AG14" s="418">
        <v>0.44</v>
      </c>
      <c r="AH14" s="418">
        <v>0.44</v>
      </c>
      <c r="AI14" s="418">
        <v>0.44</v>
      </c>
      <c r="AJ14" s="418">
        <v>0.44</v>
      </c>
      <c r="AK14" s="418">
        <v>0.44</v>
      </c>
      <c r="AL14" s="418">
        <v>0.44</v>
      </c>
      <c r="AM14" s="418">
        <v>0.44</v>
      </c>
      <c r="AN14" s="418">
        <v>0.44</v>
      </c>
      <c r="AO14" s="418">
        <v>0.44</v>
      </c>
    </row>
    <row r="15" spans="1:41" s="27" customFormat="1" ht="28" customHeight="1" x14ac:dyDescent="0.25">
      <c r="A15" s="24" t="s">
        <v>738</v>
      </c>
      <c r="B15" s="20" t="s">
        <v>672</v>
      </c>
      <c r="C15" s="24">
        <v>3</v>
      </c>
      <c r="D15" s="418">
        <v>1</v>
      </c>
      <c r="E15" s="418">
        <v>0.98399999999999999</v>
      </c>
      <c r="F15" s="418">
        <v>0.96799999999999997</v>
      </c>
      <c r="G15" s="418">
        <v>0.95199999999999996</v>
      </c>
      <c r="H15" s="418">
        <v>0.93600000000000005</v>
      </c>
      <c r="I15" s="418">
        <v>0.92</v>
      </c>
      <c r="J15" s="418">
        <v>0.90700000000000003</v>
      </c>
      <c r="K15" s="418">
        <v>0.89400000000000002</v>
      </c>
      <c r="L15" s="418">
        <v>0.88100000000000001</v>
      </c>
      <c r="M15" s="418">
        <v>0.86799999999999999</v>
      </c>
      <c r="N15" s="418">
        <v>0.85399999999999998</v>
      </c>
      <c r="O15" s="418">
        <v>0.84</v>
      </c>
      <c r="P15" s="418">
        <v>0.84</v>
      </c>
      <c r="Q15" s="418">
        <v>0.84</v>
      </c>
      <c r="R15" s="418">
        <v>0.84</v>
      </c>
      <c r="S15" s="418">
        <v>0.84</v>
      </c>
      <c r="T15" s="418">
        <v>0.84</v>
      </c>
      <c r="U15" s="418">
        <v>0.84</v>
      </c>
      <c r="V15" s="418">
        <v>0.84</v>
      </c>
      <c r="W15" s="418">
        <v>0.84</v>
      </c>
      <c r="X15" s="418">
        <v>0.84</v>
      </c>
      <c r="Y15" s="418">
        <v>0.84</v>
      </c>
      <c r="Z15" s="418">
        <v>0.84</v>
      </c>
      <c r="AA15" s="418">
        <v>0.84</v>
      </c>
      <c r="AB15" s="418">
        <v>0.84</v>
      </c>
      <c r="AC15" s="418">
        <v>0.84</v>
      </c>
      <c r="AD15" s="418">
        <v>0.84</v>
      </c>
      <c r="AE15" s="418">
        <v>0.84</v>
      </c>
      <c r="AF15" s="418">
        <v>0.84</v>
      </c>
      <c r="AG15" s="418">
        <v>0.84</v>
      </c>
      <c r="AH15" s="418">
        <v>0.84</v>
      </c>
      <c r="AI15" s="418">
        <v>0.84</v>
      </c>
      <c r="AJ15" s="418">
        <v>0.84</v>
      </c>
      <c r="AK15" s="418">
        <v>0.84</v>
      </c>
      <c r="AL15" s="418">
        <v>0.84</v>
      </c>
      <c r="AM15" s="418">
        <v>0.84</v>
      </c>
      <c r="AN15" s="418">
        <v>0.84</v>
      </c>
      <c r="AO15" s="418">
        <v>0.84</v>
      </c>
    </row>
    <row r="16" spans="1:41" s="27" customFormat="1" ht="28" customHeight="1" x14ac:dyDescent="0.25">
      <c r="A16" s="24" t="s">
        <v>738</v>
      </c>
      <c r="B16" s="20" t="s">
        <v>674</v>
      </c>
      <c r="C16" s="24">
        <v>3</v>
      </c>
      <c r="D16" s="418">
        <v>1</v>
      </c>
      <c r="E16" s="418">
        <v>0.97099999999999997</v>
      </c>
      <c r="F16" s="418">
        <v>0.94199999999999995</v>
      </c>
      <c r="G16" s="418">
        <v>0.91300000000000003</v>
      </c>
      <c r="H16" s="418">
        <v>0.88400000000000001</v>
      </c>
      <c r="I16" s="418">
        <v>0.85499999999999998</v>
      </c>
      <c r="J16" s="418">
        <v>0.82599999999999996</v>
      </c>
      <c r="K16" s="418">
        <v>0.79700000000000004</v>
      </c>
      <c r="L16" s="418">
        <v>0.76800000000000002</v>
      </c>
      <c r="M16" s="418">
        <v>0.73899999999999999</v>
      </c>
      <c r="N16" s="418">
        <v>0.71</v>
      </c>
      <c r="O16" s="418">
        <v>0.68100000000000005</v>
      </c>
      <c r="P16" s="418">
        <v>0.65</v>
      </c>
      <c r="Q16" s="418">
        <v>0.64100000000000001</v>
      </c>
      <c r="R16" s="418">
        <v>0.63100000000000001</v>
      </c>
      <c r="S16" s="418">
        <v>0.622</v>
      </c>
      <c r="T16" s="418">
        <v>0.61299999999999999</v>
      </c>
      <c r="U16" s="418">
        <v>0.60299999999999998</v>
      </c>
      <c r="V16" s="418">
        <v>0.59399999999999997</v>
      </c>
      <c r="W16" s="418">
        <v>0.58499999999999996</v>
      </c>
      <c r="X16" s="418">
        <v>0.57499999999999996</v>
      </c>
      <c r="Y16" s="418">
        <v>0.56599999999999995</v>
      </c>
      <c r="Z16" s="418">
        <v>0.55700000000000005</v>
      </c>
      <c r="AA16" s="418">
        <v>0.54700000000000004</v>
      </c>
      <c r="AB16" s="418">
        <v>0.53800000000000003</v>
      </c>
      <c r="AC16" s="418">
        <v>0.52900000000000003</v>
      </c>
      <c r="AD16" s="418">
        <v>0.51900000000000002</v>
      </c>
      <c r="AE16" s="418">
        <v>0.51</v>
      </c>
      <c r="AF16" s="418">
        <v>0.51</v>
      </c>
      <c r="AG16" s="418">
        <v>0.51</v>
      </c>
      <c r="AH16" s="418">
        <v>0.51</v>
      </c>
      <c r="AI16" s="418">
        <v>0.51</v>
      </c>
      <c r="AJ16" s="418">
        <v>0.51</v>
      </c>
      <c r="AK16" s="418">
        <v>0.51</v>
      </c>
      <c r="AL16" s="418">
        <v>0.51</v>
      </c>
      <c r="AM16" s="418">
        <v>0.51</v>
      </c>
      <c r="AN16" s="418">
        <v>0.51</v>
      </c>
      <c r="AO16" s="418">
        <v>0.51</v>
      </c>
    </row>
    <row r="17" spans="1:41" s="27" customFormat="1" ht="28" customHeight="1" x14ac:dyDescent="0.25">
      <c r="A17" s="24" t="s">
        <v>738</v>
      </c>
      <c r="B17" s="20" t="s">
        <v>675</v>
      </c>
      <c r="C17" s="24">
        <v>3</v>
      </c>
      <c r="D17" s="418">
        <v>1</v>
      </c>
      <c r="E17" s="418">
        <v>0.97099999999999997</v>
      </c>
      <c r="F17" s="418">
        <v>0.94199999999999995</v>
      </c>
      <c r="G17" s="418">
        <v>0.91300000000000003</v>
      </c>
      <c r="H17" s="418">
        <v>0.88400000000000001</v>
      </c>
      <c r="I17" s="418">
        <v>0.85499999999999998</v>
      </c>
      <c r="J17" s="418">
        <v>0.82599999999999996</v>
      </c>
      <c r="K17" s="418">
        <v>0.79700000000000004</v>
      </c>
      <c r="L17" s="418">
        <v>0.76800000000000002</v>
      </c>
      <c r="M17" s="418">
        <v>0.73899999999999999</v>
      </c>
      <c r="N17" s="418">
        <v>0.71</v>
      </c>
      <c r="O17" s="418">
        <v>0.68100000000000005</v>
      </c>
      <c r="P17" s="418">
        <v>0.65</v>
      </c>
      <c r="Q17" s="418">
        <v>0.64100000000000001</v>
      </c>
      <c r="R17" s="418">
        <v>0.63100000000000001</v>
      </c>
      <c r="S17" s="418">
        <v>0.622</v>
      </c>
      <c r="T17" s="418">
        <v>0.61299999999999999</v>
      </c>
      <c r="U17" s="418">
        <v>0.60299999999999998</v>
      </c>
      <c r="V17" s="418">
        <v>0.59399999999999997</v>
      </c>
      <c r="W17" s="418">
        <v>0.58499999999999996</v>
      </c>
      <c r="X17" s="418">
        <v>0.57499999999999996</v>
      </c>
      <c r="Y17" s="418">
        <v>0.56599999999999995</v>
      </c>
      <c r="Z17" s="418">
        <v>0.55700000000000005</v>
      </c>
      <c r="AA17" s="418">
        <v>0.54700000000000004</v>
      </c>
      <c r="AB17" s="418">
        <v>0.53800000000000003</v>
      </c>
      <c r="AC17" s="418">
        <v>0.52900000000000003</v>
      </c>
      <c r="AD17" s="418">
        <v>0.51900000000000002</v>
      </c>
      <c r="AE17" s="418">
        <v>0.51</v>
      </c>
      <c r="AF17" s="418">
        <v>0.51</v>
      </c>
      <c r="AG17" s="418">
        <v>0.51</v>
      </c>
      <c r="AH17" s="418">
        <v>0.51</v>
      </c>
      <c r="AI17" s="418">
        <v>0.51</v>
      </c>
      <c r="AJ17" s="418">
        <v>0.51</v>
      </c>
      <c r="AK17" s="418">
        <v>0.51</v>
      </c>
      <c r="AL17" s="418">
        <v>0.51</v>
      </c>
      <c r="AM17" s="418">
        <v>0.51</v>
      </c>
      <c r="AN17" s="418">
        <v>0.51</v>
      </c>
      <c r="AO17" s="418">
        <v>0.51</v>
      </c>
    </row>
    <row r="18" spans="1:41" s="27" customFormat="1" ht="28" customHeight="1" x14ac:dyDescent="0.25">
      <c r="A18" s="24" t="s">
        <v>738</v>
      </c>
      <c r="B18" s="20" t="s">
        <v>676</v>
      </c>
      <c r="C18" s="24">
        <v>4</v>
      </c>
      <c r="D18" s="419">
        <v>1</v>
      </c>
      <c r="E18" s="419">
        <v>0.96</v>
      </c>
      <c r="F18" s="419">
        <v>0.92</v>
      </c>
      <c r="G18" s="419">
        <v>0.91</v>
      </c>
      <c r="H18" s="419">
        <v>0.9</v>
      </c>
      <c r="I18" s="419">
        <v>0.89</v>
      </c>
      <c r="J18" s="419">
        <v>0.88</v>
      </c>
      <c r="K18" s="419">
        <v>0.87</v>
      </c>
      <c r="L18" s="419">
        <v>0.86</v>
      </c>
      <c r="M18" s="419">
        <v>0.85</v>
      </c>
      <c r="N18" s="419">
        <v>0.84</v>
      </c>
      <c r="O18" s="418">
        <v>0.83</v>
      </c>
      <c r="P18" s="418">
        <v>0.83</v>
      </c>
      <c r="Q18" s="418">
        <v>0.83</v>
      </c>
      <c r="R18" s="418">
        <v>0.83</v>
      </c>
      <c r="S18" s="418">
        <v>0.83</v>
      </c>
      <c r="T18" s="418">
        <v>0.83</v>
      </c>
      <c r="U18" s="418">
        <v>0.83</v>
      </c>
      <c r="V18" s="418">
        <v>0.83</v>
      </c>
      <c r="W18" s="418">
        <v>0.83</v>
      </c>
      <c r="X18" s="418">
        <v>0.83</v>
      </c>
      <c r="Y18" s="418">
        <v>0.83</v>
      </c>
      <c r="Z18" s="418">
        <v>0.83</v>
      </c>
      <c r="AA18" s="418">
        <v>0.83</v>
      </c>
      <c r="AB18" s="418">
        <v>0.83</v>
      </c>
      <c r="AC18" s="418">
        <v>0.83</v>
      </c>
      <c r="AD18" s="418">
        <v>0.83</v>
      </c>
      <c r="AE18" s="418">
        <v>0.83</v>
      </c>
      <c r="AF18" s="418">
        <v>0.83</v>
      </c>
      <c r="AG18" s="418">
        <v>0.83</v>
      </c>
      <c r="AH18" s="418">
        <v>0.83</v>
      </c>
      <c r="AI18" s="418">
        <v>0.83</v>
      </c>
      <c r="AJ18" s="418">
        <v>0.83</v>
      </c>
      <c r="AK18" s="418">
        <v>0.83</v>
      </c>
      <c r="AL18" s="418">
        <v>0.83</v>
      </c>
      <c r="AM18" s="418">
        <v>0.83</v>
      </c>
      <c r="AN18" s="418">
        <v>0.83</v>
      </c>
      <c r="AO18" s="418">
        <v>0.83</v>
      </c>
    </row>
    <row r="19" spans="1:41" s="27" customFormat="1" ht="28" customHeight="1" x14ac:dyDescent="0.25">
      <c r="A19" s="24" t="s">
        <v>738</v>
      </c>
      <c r="B19" s="20" t="s">
        <v>677</v>
      </c>
      <c r="C19" s="24">
        <v>4</v>
      </c>
      <c r="D19" s="419">
        <v>1</v>
      </c>
      <c r="E19" s="419">
        <v>0.96</v>
      </c>
      <c r="F19" s="419">
        <v>0.92</v>
      </c>
      <c r="G19" s="419">
        <v>0.91</v>
      </c>
      <c r="H19" s="419">
        <v>0.9</v>
      </c>
      <c r="I19" s="419">
        <v>0.89</v>
      </c>
      <c r="J19" s="419">
        <v>0.88</v>
      </c>
      <c r="K19" s="419">
        <v>0.87</v>
      </c>
      <c r="L19" s="419">
        <v>0.86</v>
      </c>
      <c r="M19" s="419">
        <v>0.85</v>
      </c>
      <c r="N19" s="419">
        <v>0.84</v>
      </c>
      <c r="O19" s="418">
        <v>0.83</v>
      </c>
      <c r="P19" s="418">
        <v>0.83</v>
      </c>
      <c r="Q19" s="418">
        <v>0.83</v>
      </c>
      <c r="R19" s="418">
        <v>0.83</v>
      </c>
      <c r="S19" s="418">
        <v>0.83</v>
      </c>
      <c r="T19" s="418">
        <v>0.83</v>
      </c>
      <c r="U19" s="418">
        <v>0.83</v>
      </c>
      <c r="V19" s="418">
        <v>0.83</v>
      </c>
      <c r="W19" s="418">
        <v>0.83</v>
      </c>
      <c r="X19" s="418">
        <v>0.83</v>
      </c>
      <c r="Y19" s="418">
        <v>0.83</v>
      </c>
      <c r="Z19" s="418">
        <v>0.83</v>
      </c>
      <c r="AA19" s="418">
        <v>0.83</v>
      </c>
      <c r="AB19" s="418">
        <v>0.83</v>
      </c>
      <c r="AC19" s="418">
        <v>0.83</v>
      </c>
      <c r="AD19" s="418">
        <v>0.83</v>
      </c>
      <c r="AE19" s="418">
        <v>0.83</v>
      </c>
      <c r="AF19" s="418">
        <v>0.83</v>
      </c>
      <c r="AG19" s="418">
        <v>0.83</v>
      </c>
      <c r="AH19" s="418">
        <v>0.83</v>
      </c>
      <c r="AI19" s="418">
        <v>0.83</v>
      </c>
      <c r="AJ19" s="418">
        <v>0.83</v>
      </c>
      <c r="AK19" s="418">
        <v>0.83</v>
      </c>
      <c r="AL19" s="418">
        <v>0.83</v>
      </c>
      <c r="AM19" s="418">
        <v>0.83</v>
      </c>
      <c r="AN19" s="418">
        <v>0.83</v>
      </c>
      <c r="AO19" s="418">
        <v>0.83</v>
      </c>
    </row>
    <row r="20" spans="1:41" s="27" customFormat="1" ht="28" customHeight="1" x14ac:dyDescent="0.25">
      <c r="A20" s="24" t="s">
        <v>738</v>
      </c>
      <c r="B20" s="20" t="s">
        <v>678</v>
      </c>
      <c r="C20" s="24">
        <v>4</v>
      </c>
      <c r="D20" s="419">
        <v>1</v>
      </c>
      <c r="E20" s="419">
        <v>0.92</v>
      </c>
      <c r="F20" s="419">
        <v>0.84</v>
      </c>
      <c r="G20" s="419">
        <v>0.83</v>
      </c>
      <c r="H20" s="419">
        <v>0.82</v>
      </c>
      <c r="I20" s="419">
        <v>0.81</v>
      </c>
      <c r="J20" s="419">
        <v>0.8</v>
      </c>
      <c r="K20" s="419">
        <v>0.79</v>
      </c>
      <c r="L20" s="419">
        <v>0.78</v>
      </c>
      <c r="M20" s="419">
        <v>0.77</v>
      </c>
      <c r="N20" s="419">
        <v>0.76</v>
      </c>
      <c r="O20" s="418">
        <v>0.75</v>
      </c>
      <c r="P20" s="418">
        <v>0.75</v>
      </c>
      <c r="Q20" s="418">
        <v>0.75</v>
      </c>
      <c r="R20" s="418">
        <v>0.75</v>
      </c>
      <c r="S20" s="418">
        <v>0.75</v>
      </c>
      <c r="T20" s="418">
        <v>0.75</v>
      </c>
      <c r="U20" s="418">
        <v>0.75</v>
      </c>
      <c r="V20" s="418">
        <v>0.75</v>
      </c>
      <c r="W20" s="418">
        <v>0.75</v>
      </c>
      <c r="X20" s="418">
        <v>0.75</v>
      </c>
      <c r="Y20" s="418">
        <v>0.75</v>
      </c>
      <c r="Z20" s="418">
        <v>0.75</v>
      </c>
      <c r="AA20" s="418">
        <v>0.75</v>
      </c>
      <c r="AB20" s="418">
        <v>0.75</v>
      </c>
      <c r="AC20" s="418">
        <v>0.75</v>
      </c>
      <c r="AD20" s="418">
        <v>0.75</v>
      </c>
      <c r="AE20" s="418">
        <v>0.75</v>
      </c>
      <c r="AF20" s="418">
        <v>0.75</v>
      </c>
      <c r="AG20" s="418">
        <v>0.75</v>
      </c>
      <c r="AH20" s="418">
        <v>0.75</v>
      </c>
      <c r="AI20" s="418">
        <v>0.75</v>
      </c>
      <c r="AJ20" s="418">
        <v>0.75</v>
      </c>
      <c r="AK20" s="418">
        <v>0.75</v>
      </c>
      <c r="AL20" s="418">
        <v>0.75</v>
      </c>
      <c r="AM20" s="418">
        <v>0.75</v>
      </c>
      <c r="AN20" s="418">
        <v>0.75</v>
      </c>
      <c r="AO20" s="418">
        <v>0.75</v>
      </c>
    </row>
    <row r="21" spans="1:41" s="27" customFormat="1" ht="28" customHeight="1" x14ac:dyDescent="0.25">
      <c r="A21" s="24" t="s">
        <v>738</v>
      </c>
      <c r="B21" s="20" t="s">
        <v>682</v>
      </c>
      <c r="C21" s="24">
        <v>1</v>
      </c>
      <c r="D21" s="418">
        <v>1</v>
      </c>
      <c r="E21" s="418">
        <v>1</v>
      </c>
      <c r="F21" s="418">
        <v>1</v>
      </c>
      <c r="G21" s="418">
        <v>1</v>
      </c>
      <c r="H21" s="418">
        <v>1</v>
      </c>
      <c r="I21" s="418">
        <v>1</v>
      </c>
      <c r="J21" s="418">
        <v>1</v>
      </c>
      <c r="K21" s="418">
        <v>1</v>
      </c>
      <c r="L21" s="418">
        <v>1</v>
      </c>
      <c r="M21" s="418">
        <v>1</v>
      </c>
      <c r="N21" s="418">
        <v>1</v>
      </c>
      <c r="O21" s="418">
        <v>1</v>
      </c>
      <c r="P21" s="418">
        <v>1</v>
      </c>
      <c r="Q21" s="418">
        <v>1</v>
      </c>
      <c r="R21" s="418">
        <v>1</v>
      </c>
      <c r="S21" s="418">
        <v>1</v>
      </c>
      <c r="T21" s="418">
        <v>1</v>
      </c>
      <c r="U21" s="418">
        <v>1</v>
      </c>
      <c r="V21" s="418">
        <v>1</v>
      </c>
      <c r="W21" s="418">
        <v>1</v>
      </c>
      <c r="X21" s="418">
        <v>1</v>
      </c>
      <c r="Y21" s="418">
        <v>1</v>
      </c>
      <c r="Z21" s="418">
        <v>1</v>
      </c>
      <c r="AA21" s="418">
        <v>1</v>
      </c>
      <c r="AB21" s="418">
        <v>1</v>
      </c>
      <c r="AC21" s="418">
        <v>1</v>
      </c>
      <c r="AD21" s="418">
        <v>1</v>
      </c>
      <c r="AE21" s="418">
        <v>1</v>
      </c>
      <c r="AF21" s="418">
        <v>1</v>
      </c>
      <c r="AG21" s="418">
        <v>1</v>
      </c>
      <c r="AH21" s="418">
        <v>1</v>
      </c>
      <c r="AI21" s="418">
        <v>1</v>
      </c>
      <c r="AJ21" s="418">
        <v>1</v>
      </c>
      <c r="AK21" s="418">
        <v>1</v>
      </c>
      <c r="AL21" s="418">
        <v>1</v>
      </c>
      <c r="AM21" s="418">
        <v>1</v>
      </c>
      <c r="AN21" s="418">
        <v>1</v>
      </c>
      <c r="AO21" s="418">
        <v>1</v>
      </c>
    </row>
    <row r="22" spans="1:41" s="27" customFormat="1" ht="28" customHeight="1" x14ac:dyDescent="0.25">
      <c r="A22" s="24" t="s">
        <v>738</v>
      </c>
      <c r="B22" s="20" t="s">
        <v>683</v>
      </c>
      <c r="C22" s="24">
        <v>1</v>
      </c>
      <c r="D22" s="418">
        <v>1</v>
      </c>
      <c r="E22" s="418">
        <v>1</v>
      </c>
      <c r="F22" s="418">
        <v>1</v>
      </c>
      <c r="G22" s="418">
        <v>1</v>
      </c>
      <c r="H22" s="418">
        <v>1</v>
      </c>
      <c r="I22" s="418">
        <v>1</v>
      </c>
      <c r="J22" s="418">
        <v>1</v>
      </c>
      <c r="K22" s="418">
        <v>1</v>
      </c>
      <c r="L22" s="418">
        <v>1</v>
      </c>
      <c r="M22" s="418">
        <v>1</v>
      </c>
      <c r="N22" s="418">
        <v>1</v>
      </c>
      <c r="O22" s="418">
        <v>1</v>
      </c>
      <c r="P22" s="418">
        <v>1</v>
      </c>
      <c r="Q22" s="418">
        <v>1</v>
      </c>
      <c r="R22" s="418">
        <v>1</v>
      </c>
      <c r="S22" s="418">
        <v>1</v>
      </c>
      <c r="T22" s="418">
        <v>1</v>
      </c>
      <c r="U22" s="418">
        <v>1</v>
      </c>
      <c r="V22" s="418">
        <v>1</v>
      </c>
      <c r="W22" s="418">
        <v>1</v>
      </c>
      <c r="X22" s="418">
        <v>1</v>
      </c>
      <c r="Y22" s="418">
        <v>1</v>
      </c>
      <c r="Z22" s="418">
        <v>1</v>
      </c>
      <c r="AA22" s="418">
        <v>1</v>
      </c>
      <c r="AB22" s="418">
        <v>1</v>
      </c>
      <c r="AC22" s="418">
        <v>1</v>
      </c>
      <c r="AD22" s="418">
        <v>1</v>
      </c>
      <c r="AE22" s="418">
        <v>1</v>
      </c>
      <c r="AF22" s="418">
        <v>1</v>
      </c>
      <c r="AG22" s="418">
        <v>1</v>
      </c>
      <c r="AH22" s="418">
        <v>1</v>
      </c>
      <c r="AI22" s="418">
        <v>1</v>
      </c>
      <c r="AJ22" s="418">
        <v>1</v>
      </c>
      <c r="AK22" s="418">
        <v>1</v>
      </c>
      <c r="AL22" s="418">
        <v>1</v>
      </c>
      <c r="AM22" s="418">
        <v>1</v>
      </c>
      <c r="AN22" s="418">
        <v>1</v>
      </c>
      <c r="AO22" s="418">
        <v>1</v>
      </c>
    </row>
    <row r="23" spans="1:41" s="27" customFormat="1" ht="28" customHeight="1" x14ac:dyDescent="0.25">
      <c r="A23" s="24" t="s">
        <v>738</v>
      </c>
      <c r="B23" s="20" t="s">
        <v>684</v>
      </c>
      <c r="C23" s="24">
        <v>1</v>
      </c>
      <c r="D23" s="418">
        <v>1</v>
      </c>
      <c r="E23" s="418">
        <v>1</v>
      </c>
      <c r="F23" s="418">
        <v>1</v>
      </c>
      <c r="G23" s="418">
        <v>1</v>
      </c>
      <c r="H23" s="418">
        <v>1</v>
      </c>
      <c r="I23" s="418">
        <v>1</v>
      </c>
      <c r="J23" s="418">
        <v>1</v>
      </c>
      <c r="K23" s="418">
        <v>1</v>
      </c>
      <c r="L23" s="418">
        <v>1</v>
      </c>
      <c r="M23" s="418">
        <v>1</v>
      </c>
      <c r="N23" s="418">
        <v>1</v>
      </c>
      <c r="O23" s="418">
        <v>1</v>
      </c>
      <c r="P23" s="418">
        <v>1</v>
      </c>
      <c r="Q23" s="418">
        <v>1</v>
      </c>
      <c r="R23" s="418">
        <v>1</v>
      </c>
      <c r="S23" s="418">
        <v>1</v>
      </c>
      <c r="T23" s="418">
        <v>1</v>
      </c>
      <c r="U23" s="418">
        <v>1</v>
      </c>
      <c r="V23" s="418">
        <v>1</v>
      </c>
      <c r="W23" s="418">
        <v>1</v>
      </c>
      <c r="X23" s="418">
        <v>1</v>
      </c>
      <c r="Y23" s="418">
        <v>1</v>
      </c>
      <c r="Z23" s="418">
        <v>1</v>
      </c>
      <c r="AA23" s="418">
        <v>1</v>
      </c>
      <c r="AB23" s="418">
        <v>1</v>
      </c>
      <c r="AC23" s="418">
        <v>1</v>
      </c>
      <c r="AD23" s="418">
        <v>1</v>
      </c>
      <c r="AE23" s="418">
        <v>1</v>
      </c>
      <c r="AF23" s="418">
        <v>1</v>
      </c>
      <c r="AG23" s="418">
        <v>1</v>
      </c>
      <c r="AH23" s="418">
        <v>1</v>
      </c>
      <c r="AI23" s="418">
        <v>1</v>
      </c>
      <c r="AJ23" s="418">
        <v>1</v>
      </c>
      <c r="AK23" s="418">
        <v>1</v>
      </c>
      <c r="AL23" s="418">
        <v>1</v>
      </c>
      <c r="AM23" s="418">
        <v>1</v>
      </c>
      <c r="AN23" s="418">
        <v>1</v>
      </c>
      <c r="AO23" s="418">
        <v>1</v>
      </c>
    </row>
    <row r="24" spans="1:41" s="27" customFormat="1" ht="28" customHeight="1" x14ac:dyDescent="0.25">
      <c r="A24" s="24" t="s">
        <v>738</v>
      </c>
      <c r="B24" s="20" t="s">
        <v>685</v>
      </c>
      <c r="C24" s="24">
        <v>1</v>
      </c>
      <c r="D24" s="418">
        <v>1</v>
      </c>
      <c r="E24" s="418">
        <v>1</v>
      </c>
      <c r="F24" s="418">
        <v>1</v>
      </c>
      <c r="G24" s="418">
        <v>1</v>
      </c>
      <c r="H24" s="418">
        <v>1</v>
      </c>
      <c r="I24" s="418">
        <v>1</v>
      </c>
      <c r="J24" s="418">
        <v>1</v>
      </c>
      <c r="K24" s="418">
        <v>1</v>
      </c>
      <c r="L24" s="418">
        <v>1</v>
      </c>
      <c r="M24" s="418">
        <v>1</v>
      </c>
      <c r="N24" s="418">
        <v>1</v>
      </c>
      <c r="O24" s="418">
        <v>1</v>
      </c>
      <c r="P24" s="418">
        <v>1</v>
      </c>
      <c r="Q24" s="418">
        <v>1</v>
      </c>
      <c r="R24" s="418">
        <v>1</v>
      </c>
      <c r="S24" s="418">
        <v>1</v>
      </c>
      <c r="T24" s="418">
        <v>1</v>
      </c>
      <c r="U24" s="418">
        <v>1</v>
      </c>
      <c r="V24" s="418">
        <v>1</v>
      </c>
      <c r="W24" s="418">
        <v>1</v>
      </c>
      <c r="X24" s="418">
        <v>1</v>
      </c>
      <c r="Y24" s="418">
        <v>1</v>
      </c>
      <c r="Z24" s="418">
        <v>1</v>
      </c>
      <c r="AA24" s="418">
        <v>1</v>
      </c>
      <c r="AB24" s="418">
        <v>1</v>
      </c>
      <c r="AC24" s="418">
        <v>1</v>
      </c>
      <c r="AD24" s="418">
        <v>1</v>
      </c>
      <c r="AE24" s="418">
        <v>1</v>
      </c>
      <c r="AF24" s="418">
        <v>1</v>
      </c>
      <c r="AG24" s="418">
        <v>1</v>
      </c>
      <c r="AH24" s="418">
        <v>1</v>
      </c>
      <c r="AI24" s="418">
        <v>1</v>
      </c>
      <c r="AJ24" s="418">
        <v>1</v>
      </c>
      <c r="AK24" s="418">
        <v>1</v>
      </c>
      <c r="AL24" s="418">
        <v>1</v>
      </c>
      <c r="AM24" s="418">
        <v>1</v>
      </c>
      <c r="AN24" s="418">
        <v>1</v>
      </c>
      <c r="AO24" s="418">
        <v>1</v>
      </c>
    </row>
    <row r="25" spans="1:41" s="27" customFormat="1" ht="28" customHeight="1" x14ac:dyDescent="0.25">
      <c r="A25" s="24" t="s">
        <v>738</v>
      </c>
      <c r="B25" s="20" t="s">
        <v>686</v>
      </c>
      <c r="C25" s="24">
        <v>1</v>
      </c>
      <c r="D25" s="418">
        <v>1</v>
      </c>
      <c r="E25" s="418">
        <v>1</v>
      </c>
      <c r="F25" s="418">
        <v>1</v>
      </c>
      <c r="G25" s="418">
        <v>1</v>
      </c>
      <c r="H25" s="418">
        <v>1</v>
      </c>
      <c r="I25" s="418">
        <v>1</v>
      </c>
      <c r="J25" s="418">
        <v>1</v>
      </c>
      <c r="K25" s="418">
        <v>1</v>
      </c>
      <c r="L25" s="418">
        <v>1</v>
      </c>
      <c r="M25" s="418">
        <v>1</v>
      </c>
      <c r="N25" s="418">
        <v>1</v>
      </c>
      <c r="O25" s="418">
        <v>1</v>
      </c>
      <c r="P25" s="418">
        <v>1</v>
      </c>
      <c r="Q25" s="418">
        <v>1</v>
      </c>
      <c r="R25" s="418">
        <v>1</v>
      </c>
      <c r="S25" s="418">
        <v>1</v>
      </c>
      <c r="T25" s="418">
        <v>1</v>
      </c>
      <c r="U25" s="418">
        <v>1</v>
      </c>
      <c r="V25" s="418">
        <v>1</v>
      </c>
      <c r="W25" s="418">
        <v>1</v>
      </c>
      <c r="X25" s="418">
        <v>1</v>
      </c>
      <c r="Y25" s="418">
        <v>1</v>
      </c>
      <c r="Z25" s="418">
        <v>1</v>
      </c>
      <c r="AA25" s="418">
        <v>1</v>
      </c>
      <c r="AB25" s="418">
        <v>1</v>
      </c>
      <c r="AC25" s="418">
        <v>1</v>
      </c>
      <c r="AD25" s="418">
        <v>1</v>
      </c>
      <c r="AE25" s="418">
        <v>1</v>
      </c>
      <c r="AF25" s="418">
        <v>1</v>
      </c>
      <c r="AG25" s="418">
        <v>1</v>
      </c>
      <c r="AH25" s="418">
        <v>1</v>
      </c>
      <c r="AI25" s="418">
        <v>1</v>
      </c>
      <c r="AJ25" s="418">
        <v>1</v>
      </c>
      <c r="AK25" s="418">
        <v>1</v>
      </c>
      <c r="AL25" s="418">
        <v>1</v>
      </c>
      <c r="AM25" s="418">
        <v>1</v>
      </c>
      <c r="AN25" s="418">
        <v>1</v>
      </c>
      <c r="AO25" s="418">
        <v>1</v>
      </c>
    </row>
    <row r="26" spans="1:41" s="27" customFormat="1" ht="28" customHeight="1" x14ac:dyDescent="0.25">
      <c r="A26" s="24" t="s">
        <v>738</v>
      </c>
      <c r="B26" s="20" t="s">
        <v>687</v>
      </c>
      <c r="C26" s="24">
        <v>1</v>
      </c>
      <c r="D26" s="418">
        <v>1</v>
      </c>
      <c r="E26" s="418">
        <v>1</v>
      </c>
      <c r="F26" s="418">
        <v>1</v>
      </c>
      <c r="G26" s="418">
        <v>1</v>
      </c>
      <c r="H26" s="418">
        <v>1</v>
      </c>
      <c r="I26" s="418">
        <v>1</v>
      </c>
      <c r="J26" s="418">
        <v>1</v>
      </c>
      <c r="K26" s="418">
        <v>1</v>
      </c>
      <c r="L26" s="418">
        <v>1</v>
      </c>
      <c r="M26" s="418">
        <v>1</v>
      </c>
      <c r="N26" s="418">
        <v>1</v>
      </c>
      <c r="O26" s="418">
        <v>1</v>
      </c>
      <c r="P26" s="418">
        <v>1</v>
      </c>
      <c r="Q26" s="418">
        <v>1</v>
      </c>
      <c r="R26" s="418">
        <v>1</v>
      </c>
      <c r="S26" s="418">
        <v>1</v>
      </c>
      <c r="T26" s="418">
        <v>1</v>
      </c>
      <c r="U26" s="418">
        <v>1</v>
      </c>
      <c r="V26" s="418">
        <v>1</v>
      </c>
      <c r="W26" s="418">
        <v>1</v>
      </c>
      <c r="X26" s="418">
        <v>1</v>
      </c>
      <c r="Y26" s="418">
        <v>1</v>
      </c>
      <c r="Z26" s="418">
        <v>1</v>
      </c>
      <c r="AA26" s="418">
        <v>1</v>
      </c>
      <c r="AB26" s="418">
        <v>1</v>
      </c>
      <c r="AC26" s="418">
        <v>1</v>
      </c>
      <c r="AD26" s="418">
        <v>1</v>
      </c>
      <c r="AE26" s="418">
        <v>1</v>
      </c>
      <c r="AF26" s="418">
        <v>1</v>
      </c>
      <c r="AG26" s="418">
        <v>1</v>
      </c>
      <c r="AH26" s="418">
        <v>1</v>
      </c>
      <c r="AI26" s="418">
        <v>1</v>
      </c>
      <c r="AJ26" s="418">
        <v>1</v>
      </c>
      <c r="AK26" s="418">
        <v>1</v>
      </c>
      <c r="AL26" s="418">
        <v>1</v>
      </c>
      <c r="AM26" s="418">
        <v>1</v>
      </c>
      <c r="AN26" s="418">
        <v>1</v>
      </c>
      <c r="AO26" s="418">
        <v>1</v>
      </c>
    </row>
    <row r="27" spans="1:41" s="27" customFormat="1" ht="28" customHeight="1" x14ac:dyDescent="0.25">
      <c r="A27" s="24" t="s">
        <v>738</v>
      </c>
      <c r="B27" s="20" t="s">
        <v>688</v>
      </c>
      <c r="C27" s="24">
        <v>1</v>
      </c>
      <c r="D27" s="418">
        <v>1</v>
      </c>
      <c r="E27" s="418">
        <v>1</v>
      </c>
      <c r="F27" s="418">
        <v>1</v>
      </c>
      <c r="G27" s="418">
        <v>1</v>
      </c>
      <c r="H27" s="418">
        <v>1</v>
      </c>
      <c r="I27" s="418">
        <v>1</v>
      </c>
      <c r="J27" s="418">
        <v>1</v>
      </c>
      <c r="K27" s="418">
        <v>1</v>
      </c>
      <c r="L27" s="418">
        <v>1</v>
      </c>
      <c r="M27" s="418">
        <v>1</v>
      </c>
      <c r="N27" s="418">
        <v>1</v>
      </c>
      <c r="O27" s="418">
        <v>1</v>
      </c>
      <c r="P27" s="418">
        <v>1</v>
      </c>
      <c r="Q27" s="418">
        <v>1</v>
      </c>
      <c r="R27" s="418">
        <v>1</v>
      </c>
      <c r="S27" s="418">
        <v>1</v>
      </c>
      <c r="T27" s="418">
        <v>1</v>
      </c>
      <c r="U27" s="418">
        <v>1</v>
      </c>
      <c r="V27" s="418">
        <v>1</v>
      </c>
      <c r="W27" s="418">
        <v>1</v>
      </c>
      <c r="X27" s="418">
        <v>1</v>
      </c>
      <c r="Y27" s="418">
        <v>1</v>
      </c>
      <c r="Z27" s="418">
        <v>1</v>
      </c>
      <c r="AA27" s="418">
        <v>1</v>
      </c>
      <c r="AB27" s="418">
        <v>1</v>
      </c>
      <c r="AC27" s="418">
        <v>1</v>
      </c>
      <c r="AD27" s="418">
        <v>1</v>
      </c>
      <c r="AE27" s="418">
        <v>1</v>
      </c>
      <c r="AF27" s="418">
        <v>1</v>
      </c>
      <c r="AG27" s="418">
        <v>1</v>
      </c>
      <c r="AH27" s="418">
        <v>1</v>
      </c>
      <c r="AI27" s="418">
        <v>1</v>
      </c>
      <c r="AJ27" s="418">
        <v>1</v>
      </c>
      <c r="AK27" s="418">
        <v>1</v>
      </c>
      <c r="AL27" s="418">
        <v>1</v>
      </c>
      <c r="AM27" s="418">
        <v>1</v>
      </c>
      <c r="AN27" s="418">
        <v>1</v>
      </c>
      <c r="AO27" s="418">
        <v>1</v>
      </c>
    </row>
    <row r="28" spans="1:41" s="27" customFormat="1" ht="28" customHeight="1" x14ac:dyDescent="0.25">
      <c r="A28" s="24" t="s">
        <v>738</v>
      </c>
      <c r="B28" s="20" t="s">
        <v>689</v>
      </c>
      <c r="C28" s="24">
        <v>1</v>
      </c>
      <c r="D28" s="418">
        <v>1</v>
      </c>
      <c r="E28" s="418">
        <v>1</v>
      </c>
      <c r="F28" s="418">
        <v>1</v>
      </c>
      <c r="G28" s="418">
        <v>1</v>
      </c>
      <c r="H28" s="418">
        <v>1</v>
      </c>
      <c r="I28" s="418">
        <v>1</v>
      </c>
      <c r="J28" s="418">
        <v>1</v>
      </c>
      <c r="K28" s="418">
        <v>1</v>
      </c>
      <c r="L28" s="418">
        <v>1</v>
      </c>
      <c r="M28" s="418">
        <v>1</v>
      </c>
      <c r="N28" s="418">
        <v>1</v>
      </c>
      <c r="O28" s="418">
        <v>1</v>
      </c>
      <c r="P28" s="418">
        <v>1</v>
      </c>
      <c r="Q28" s="418">
        <v>1</v>
      </c>
      <c r="R28" s="418">
        <v>1</v>
      </c>
      <c r="S28" s="418">
        <v>1</v>
      </c>
      <c r="T28" s="418">
        <v>1</v>
      </c>
      <c r="U28" s="418">
        <v>1</v>
      </c>
      <c r="V28" s="418">
        <v>1</v>
      </c>
      <c r="W28" s="418">
        <v>1</v>
      </c>
      <c r="X28" s="418">
        <v>1</v>
      </c>
      <c r="Y28" s="418">
        <v>1</v>
      </c>
      <c r="Z28" s="418">
        <v>1</v>
      </c>
      <c r="AA28" s="418">
        <v>1</v>
      </c>
      <c r="AB28" s="418">
        <v>1</v>
      </c>
      <c r="AC28" s="418">
        <v>1</v>
      </c>
      <c r="AD28" s="418">
        <v>1</v>
      </c>
      <c r="AE28" s="418">
        <v>1</v>
      </c>
      <c r="AF28" s="418">
        <v>1</v>
      </c>
      <c r="AG28" s="418">
        <v>1</v>
      </c>
      <c r="AH28" s="418">
        <v>1</v>
      </c>
      <c r="AI28" s="418">
        <v>1</v>
      </c>
      <c r="AJ28" s="418">
        <v>1</v>
      </c>
      <c r="AK28" s="418">
        <v>1</v>
      </c>
      <c r="AL28" s="418">
        <v>1</v>
      </c>
      <c r="AM28" s="418">
        <v>1</v>
      </c>
      <c r="AN28" s="418">
        <v>1</v>
      </c>
      <c r="AO28" s="418">
        <v>1</v>
      </c>
    </row>
    <row r="29" spans="1:41" s="27" customFormat="1" ht="28" customHeight="1" x14ac:dyDescent="0.25">
      <c r="A29" s="24" t="s">
        <v>738</v>
      </c>
      <c r="B29" s="20" t="s">
        <v>690</v>
      </c>
      <c r="C29" s="24">
        <v>3</v>
      </c>
      <c r="D29" s="419">
        <v>1</v>
      </c>
      <c r="E29" s="419">
        <v>0.84</v>
      </c>
      <c r="F29" s="419">
        <v>0.76</v>
      </c>
      <c r="G29" s="419">
        <v>0.72</v>
      </c>
      <c r="H29" s="419">
        <v>0.68</v>
      </c>
      <c r="I29" s="419">
        <v>0.65400000000000003</v>
      </c>
      <c r="J29" s="419">
        <v>0.628</v>
      </c>
      <c r="K29" s="419">
        <v>0.6</v>
      </c>
      <c r="L29" s="419">
        <v>0.52</v>
      </c>
      <c r="M29" s="419">
        <v>0.48</v>
      </c>
      <c r="N29" s="419">
        <v>0.44</v>
      </c>
      <c r="O29" s="418">
        <f>N29*0.8</f>
        <v>0.35200000000000004</v>
      </c>
      <c r="P29" s="418">
        <v>0.35</v>
      </c>
      <c r="Q29" s="418">
        <v>0.35</v>
      </c>
      <c r="R29" s="418">
        <v>0.35</v>
      </c>
      <c r="S29" s="418">
        <v>0.35</v>
      </c>
      <c r="T29" s="418">
        <v>0.35</v>
      </c>
      <c r="U29" s="418">
        <v>0.35</v>
      </c>
      <c r="V29" s="418">
        <v>0.35</v>
      </c>
      <c r="W29" s="418">
        <v>0.35</v>
      </c>
      <c r="X29" s="418">
        <v>0.35</v>
      </c>
      <c r="Y29" s="418">
        <v>0.35</v>
      </c>
      <c r="Z29" s="418">
        <v>0.35</v>
      </c>
      <c r="AA29" s="418">
        <v>0.35</v>
      </c>
      <c r="AB29" s="418">
        <v>0.35</v>
      </c>
      <c r="AC29" s="418">
        <v>0.35</v>
      </c>
      <c r="AD29" s="418">
        <v>0.35</v>
      </c>
      <c r="AE29" s="418">
        <v>0.35</v>
      </c>
      <c r="AF29" s="418">
        <v>0.35</v>
      </c>
      <c r="AG29" s="418">
        <v>0.35</v>
      </c>
      <c r="AH29" s="418">
        <v>0.35</v>
      </c>
      <c r="AI29" s="418">
        <v>0.35</v>
      </c>
      <c r="AJ29" s="418">
        <v>0.35</v>
      </c>
      <c r="AK29" s="418">
        <v>0.35</v>
      </c>
      <c r="AL29" s="418">
        <v>0.35</v>
      </c>
      <c r="AM29" s="418">
        <v>0.35</v>
      </c>
      <c r="AN29" s="418">
        <v>0.35</v>
      </c>
      <c r="AO29" s="418">
        <v>0.35</v>
      </c>
    </row>
    <row r="30" spans="1:41" s="27" customFormat="1" ht="28" customHeight="1" x14ac:dyDescent="0.25">
      <c r="A30" s="24" t="s">
        <v>738</v>
      </c>
      <c r="B30" s="20" t="s">
        <v>691</v>
      </c>
      <c r="C30" s="24">
        <v>2</v>
      </c>
      <c r="D30" s="418">
        <v>1</v>
      </c>
      <c r="E30" s="418">
        <v>0.98</v>
      </c>
      <c r="F30" s="418">
        <v>0.96</v>
      </c>
      <c r="G30" s="418">
        <v>0.94</v>
      </c>
      <c r="H30" s="418">
        <v>0.92</v>
      </c>
      <c r="I30" s="418">
        <v>0.89</v>
      </c>
      <c r="J30" s="418">
        <v>0.88</v>
      </c>
      <c r="K30" s="418">
        <v>0.86</v>
      </c>
      <c r="L30" s="420">
        <v>0.84499999999999997</v>
      </c>
      <c r="M30" s="418">
        <v>0.83</v>
      </c>
      <c r="N30" s="420">
        <v>0.81499999999999995</v>
      </c>
      <c r="O30" s="418">
        <v>0.79</v>
      </c>
      <c r="P30" s="420">
        <v>0.78500000000000003</v>
      </c>
      <c r="Q30" s="418">
        <v>0.77</v>
      </c>
      <c r="R30" s="420">
        <v>0.755</v>
      </c>
      <c r="S30" s="418">
        <v>0.74</v>
      </c>
      <c r="T30" s="420">
        <v>0.72499999999999998</v>
      </c>
      <c r="U30" s="418">
        <v>0.71</v>
      </c>
      <c r="V30" s="420">
        <v>0.69499999999999995</v>
      </c>
      <c r="W30" s="418">
        <v>0.68000000000000105</v>
      </c>
      <c r="X30" s="420">
        <v>0.66500000000000103</v>
      </c>
      <c r="Y30" s="418">
        <v>0.65000000000000102</v>
      </c>
      <c r="Z30" s="420">
        <v>0.63500000000000101</v>
      </c>
      <c r="AA30" s="418">
        <v>0.62000000000000099</v>
      </c>
      <c r="AB30" s="420">
        <v>0.60500000000000098</v>
      </c>
      <c r="AC30" s="418">
        <v>0.59000000000000097</v>
      </c>
      <c r="AD30" s="418">
        <v>0.57500000000000095</v>
      </c>
      <c r="AE30" s="418">
        <v>0.56999999999999995</v>
      </c>
      <c r="AF30" s="418">
        <v>0.56999999999999995</v>
      </c>
      <c r="AG30" s="418">
        <v>0.56999999999999995</v>
      </c>
      <c r="AH30" s="418">
        <v>0.56999999999999995</v>
      </c>
      <c r="AI30" s="418">
        <v>0.56999999999999995</v>
      </c>
      <c r="AJ30" s="418">
        <v>0.56999999999999995</v>
      </c>
      <c r="AK30" s="418">
        <v>0.56999999999999995</v>
      </c>
      <c r="AL30" s="418">
        <v>0.56999999999999995</v>
      </c>
      <c r="AM30" s="418">
        <v>0.56999999999999995</v>
      </c>
      <c r="AN30" s="418">
        <v>0.56999999999999995</v>
      </c>
      <c r="AO30" s="418">
        <v>0.56999999999999995</v>
      </c>
    </row>
    <row r="31" spans="1:41" s="27" customFormat="1" ht="28" customHeight="1" x14ac:dyDescent="0.25">
      <c r="A31" s="24" t="s">
        <v>738</v>
      </c>
      <c r="B31" s="20" t="s">
        <v>692</v>
      </c>
      <c r="C31" s="24">
        <v>1</v>
      </c>
      <c r="D31" s="418">
        <v>1</v>
      </c>
      <c r="E31" s="418">
        <v>1</v>
      </c>
      <c r="F31" s="418">
        <v>1</v>
      </c>
      <c r="G31" s="418">
        <v>1</v>
      </c>
      <c r="H31" s="418">
        <v>1</v>
      </c>
      <c r="I31" s="418">
        <v>1</v>
      </c>
      <c r="J31" s="418">
        <v>1</v>
      </c>
      <c r="K31" s="418">
        <v>1</v>
      </c>
      <c r="L31" s="418">
        <v>1</v>
      </c>
      <c r="M31" s="418">
        <v>1</v>
      </c>
      <c r="N31" s="418">
        <v>1</v>
      </c>
      <c r="O31" s="418">
        <v>1</v>
      </c>
      <c r="P31" s="418">
        <v>1</v>
      </c>
      <c r="Q31" s="418">
        <v>1</v>
      </c>
      <c r="R31" s="418">
        <v>1</v>
      </c>
      <c r="S31" s="418">
        <v>1</v>
      </c>
      <c r="T31" s="418">
        <v>1</v>
      </c>
      <c r="U31" s="418">
        <v>1</v>
      </c>
      <c r="V31" s="418">
        <v>1</v>
      </c>
      <c r="W31" s="418">
        <v>1</v>
      </c>
      <c r="X31" s="418">
        <v>1</v>
      </c>
      <c r="Y31" s="418">
        <v>1</v>
      </c>
      <c r="Z31" s="418">
        <v>1</v>
      </c>
      <c r="AA31" s="418">
        <v>1</v>
      </c>
      <c r="AB31" s="418">
        <v>1</v>
      </c>
      <c r="AC31" s="418">
        <v>1</v>
      </c>
      <c r="AD31" s="418">
        <v>1</v>
      </c>
      <c r="AE31" s="418">
        <v>1</v>
      </c>
      <c r="AF31" s="418">
        <v>1</v>
      </c>
      <c r="AG31" s="418">
        <v>1</v>
      </c>
      <c r="AH31" s="418">
        <v>1</v>
      </c>
      <c r="AI31" s="418">
        <v>1</v>
      </c>
      <c r="AJ31" s="418">
        <v>1</v>
      </c>
      <c r="AK31" s="418">
        <v>1</v>
      </c>
      <c r="AL31" s="418">
        <v>1</v>
      </c>
      <c r="AM31" s="418">
        <v>1</v>
      </c>
      <c r="AN31" s="418">
        <v>1</v>
      </c>
      <c r="AO31" s="418">
        <v>1</v>
      </c>
    </row>
    <row r="32" spans="1:41" s="27" customFormat="1" ht="28" customHeight="1" x14ac:dyDescent="0.25">
      <c r="A32" s="24" t="s">
        <v>738</v>
      </c>
      <c r="B32" s="20" t="s">
        <v>693</v>
      </c>
      <c r="C32" s="24">
        <v>1</v>
      </c>
      <c r="D32" s="418">
        <v>1</v>
      </c>
      <c r="E32" s="418">
        <v>1</v>
      </c>
      <c r="F32" s="418">
        <v>1</v>
      </c>
      <c r="G32" s="418">
        <v>1</v>
      </c>
      <c r="H32" s="418">
        <v>1</v>
      </c>
      <c r="I32" s="418">
        <v>1</v>
      </c>
      <c r="J32" s="418">
        <v>1</v>
      </c>
      <c r="K32" s="418">
        <v>1</v>
      </c>
      <c r="L32" s="418">
        <v>1</v>
      </c>
      <c r="M32" s="418">
        <v>1</v>
      </c>
      <c r="N32" s="418">
        <v>1</v>
      </c>
      <c r="O32" s="418">
        <v>1</v>
      </c>
      <c r="P32" s="418">
        <v>1</v>
      </c>
      <c r="Q32" s="418">
        <v>1</v>
      </c>
      <c r="R32" s="418">
        <v>1</v>
      </c>
      <c r="S32" s="418">
        <v>1</v>
      </c>
      <c r="T32" s="418">
        <v>1</v>
      </c>
      <c r="U32" s="418">
        <v>1</v>
      </c>
      <c r="V32" s="418">
        <v>1</v>
      </c>
      <c r="W32" s="418">
        <v>1</v>
      </c>
      <c r="X32" s="418">
        <v>1</v>
      </c>
      <c r="Y32" s="418">
        <v>1</v>
      </c>
      <c r="Z32" s="418">
        <v>1</v>
      </c>
      <c r="AA32" s="418">
        <v>1</v>
      </c>
      <c r="AB32" s="418">
        <v>1</v>
      </c>
      <c r="AC32" s="418">
        <v>1</v>
      </c>
      <c r="AD32" s="418">
        <v>1</v>
      </c>
      <c r="AE32" s="418">
        <v>1</v>
      </c>
      <c r="AF32" s="418">
        <v>1</v>
      </c>
      <c r="AG32" s="418">
        <v>1</v>
      </c>
      <c r="AH32" s="418">
        <v>1</v>
      </c>
      <c r="AI32" s="418">
        <v>1</v>
      </c>
      <c r="AJ32" s="418">
        <v>1</v>
      </c>
      <c r="AK32" s="418">
        <v>1</v>
      </c>
      <c r="AL32" s="418">
        <v>1</v>
      </c>
      <c r="AM32" s="418">
        <v>1</v>
      </c>
      <c r="AN32" s="418">
        <v>1</v>
      </c>
      <c r="AO32" s="418">
        <v>1</v>
      </c>
    </row>
    <row r="33" spans="1:41" s="27" customFormat="1" ht="28" customHeight="1" x14ac:dyDescent="0.25">
      <c r="A33" s="24" t="s">
        <v>738</v>
      </c>
      <c r="B33" s="20" t="s">
        <v>694</v>
      </c>
      <c r="C33" s="24">
        <v>1</v>
      </c>
      <c r="D33" s="418">
        <v>1</v>
      </c>
      <c r="E33" s="418">
        <v>1</v>
      </c>
      <c r="F33" s="418">
        <v>1</v>
      </c>
      <c r="G33" s="418">
        <v>1</v>
      </c>
      <c r="H33" s="418">
        <v>1</v>
      </c>
      <c r="I33" s="418">
        <v>1</v>
      </c>
      <c r="J33" s="418">
        <v>1</v>
      </c>
      <c r="K33" s="418">
        <v>1</v>
      </c>
      <c r="L33" s="418">
        <v>1</v>
      </c>
      <c r="M33" s="418">
        <v>1</v>
      </c>
      <c r="N33" s="418">
        <v>1</v>
      </c>
      <c r="O33" s="418">
        <v>1</v>
      </c>
      <c r="P33" s="418">
        <v>1</v>
      </c>
      <c r="Q33" s="418">
        <v>1</v>
      </c>
      <c r="R33" s="418">
        <v>1</v>
      </c>
      <c r="S33" s="418">
        <v>1</v>
      </c>
      <c r="T33" s="418">
        <v>1</v>
      </c>
      <c r="U33" s="418">
        <v>1</v>
      </c>
      <c r="V33" s="418">
        <v>1</v>
      </c>
      <c r="W33" s="418">
        <v>1</v>
      </c>
      <c r="X33" s="418">
        <v>1</v>
      </c>
      <c r="Y33" s="418">
        <v>1</v>
      </c>
      <c r="Z33" s="418">
        <v>1</v>
      </c>
      <c r="AA33" s="418">
        <v>1</v>
      </c>
      <c r="AB33" s="418">
        <v>1</v>
      </c>
      <c r="AC33" s="418">
        <v>1</v>
      </c>
      <c r="AD33" s="418">
        <v>1</v>
      </c>
      <c r="AE33" s="418">
        <v>1</v>
      </c>
      <c r="AF33" s="418">
        <v>1</v>
      </c>
      <c r="AG33" s="418">
        <v>1</v>
      </c>
      <c r="AH33" s="418">
        <v>1</v>
      </c>
      <c r="AI33" s="418">
        <v>1</v>
      </c>
      <c r="AJ33" s="418">
        <v>1</v>
      </c>
      <c r="AK33" s="418">
        <v>1</v>
      </c>
      <c r="AL33" s="418">
        <v>1</v>
      </c>
      <c r="AM33" s="418">
        <v>1</v>
      </c>
      <c r="AN33" s="418">
        <v>1</v>
      </c>
      <c r="AO33" s="418">
        <v>1</v>
      </c>
    </row>
    <row r="34" spans="1:41" s="27" customFormat="1" ht="28" customHeight="1" x14ac:dyDescent="0.25">
      <c r="A34" s="24" t="s">
        <v>738</v>
      </c>
      <c r="B34" s="20" t="s">
        <v>695</v>
      </c>
      <c r="C34" s="24">
        <v>3</v>
      </c>
      <c r="D34" s="419">
        <v>1</v>
      </c>
      <c r="E34" s="419">
        <f>D34*0.8</f>
        <v>0.8</v>
      </c>
      <c r="F34" s="419">
        <f>E34*0.8</f>
        <v>0.64000000000000012</v>
      </c>
      <c r="G34" s="418">
        <v>0.64</v>
      </c>
      <c r="H34" s="418">
        <v>0.64</v>
      </c>
      <c r="I34" s="418">
        <v>0.64</v>
      </c>
      <c r="J34" s="418">
        <v>0.64</v>
      </c>
      <c r="K34" s="418">
        <v>0.64</v>
      </c>
      <c r="L34" s="418">
        <v>0.64</v>
      </c>
      <c r="M34" s="418">
        <v>0.64</v>
      </c>
      <c r="N34" s="418">
        <v>0.64</v>
      </c>
      <c r="O34" s="418">
        <v>0.64</v>
      </c>
      <c r="P34" s="418">
        <v>0.64</v>
      </c>
      <c r="Q34" s="418">
        <v>0.64</v>
      </c>
      <c r="R34" s="418">
        <v>0.64</v>
      </c>
      <c r="S34" s="418">
        <v>0.64</v>
      </c>
      <c r="T34" s="418">
        <v>0.64</v>
      </c>
      <c r="U34" s="418">
        <v>0.64</v>
      </c>
      <c r="V34" s="418">
        <v>0.64</v>
      </c>
      <c r="W34" s="418">
        <v>0.64</v>
      </c>
      <c r="X34" s="418">
        <v>0.64</v>
      </c>
      <c r="Y34" s="418">
        <v>0.64</v>
      </c>
      <c r="Z34" s="418">
        <v>0.64</v>
      </c>
      <c r="AA34" s="418">
        <v>0.64</v>
      </c>
      <c r="AB34" s="418">
        <v>0.64</v>
      </c>
      <c r="AC34" s="418">
        <v>0.64</v>
      </c>
      <c r="AD34" s="418">
        <v>0.64</v>
      </c>
      <c r="AE34" s="418">
        <v>0.64</v>
      </c>
      <c r="AF34" s="418">
        <v>0.64</v>
      </c>
      <c r="AG34" s="418">
        <v>0.64</v>
      </c>
      <c r="AH34" s="418">
        <v>0.64</v>
      </c>
      <c r="AI34" s="418">
        <v>0.64</v>
      </c>
      <c r="AJ34" s="418">
        <v>0.64</v>
      </c>
      <c r="AK34" s="418">
        <v>0.64</v>
      </c>
      <c r="AL34" s="418">
        <v>0.64</v>
      </c>
      <c r="AM34" s="418">
        <v>0.64</v>
      </c>
      <c r="AN34" s="418">
        <v>0.64</v>
      </c>
      <c r="AO34" s="418">
        <v>0.64</v>
      </c>
    </row>
    <row r="35" spans="1:41" s="27" customFormat="1" ht="28" customHeight="1" x14ac:dyDescent="0.25">
      <c r="A35" s="24" t="s">
        <v>761</v>
      </c>
      <c r="B35" s="20" t="s">
        <v>673</v>
      </c>
      <c r="C35" s="24">
        <v>4</v>
      </c>
      <c r="D35" s="418">
        <v>1</v>
      </c>
      <c r="E35" s="421">
        <v>0.99199999999999999</v>
      </c>
      <c r="F35" s="421">
        <v>0.98399999999999999</v>
      </c>
      <c r="G35" s="421">
        <v>0.97599999999999998</v>
      </c>
      <c r="H35" s="421">
        <v>0.96799999999999997</v>
      </c>
      <c r="I35" s="421">
        <v>0.96</v>
      </c>
      <c r="J35" s="421">
        <v>0.95199999999999996</v>
      </c>
      <c r="K35" s="421">
        <v>0.94399999999999995</v>
      </c>
      <c r="L35" s="421">
        <v>0.93600000000000005</v>
      </c>
      <c r="M35" s="421">
        <v>0.92800000000000005</v>
      </c>
      <c r="N35" s="418">
        <v>0.92</v>
      </c>
      <c r="O35" s="418">
        <v>0.92</v>
      </c>
      <c r="P35" s="418">
        <v>0.92</v>
      </c>
      <c r="Q35" s="418">
        <v>0.92</v>
      </c>
      <c r="R35" s="418">
        <v>0.92</v>
      </c>
      <c r="S35" s="420">
        <v>0.92</v>
      </c>
      <c r="T35" s="418">
        <v>0.92</v>
      </c>
      <c r="U35" s="418">
        <v>0.92</v>
      </c>
      <c r="V35" s="418">
        <v>0.92</v>
      </c>
      <c r="W35" s="418">
        <v>0.92</v>
      </c>
      <c r="X35" s="418">
        <v>0.92</v>
      </c>
      <c r="Y35" s="418">
        <v>0.92</v>
      </c>
      <c r="Z35" s="418">
        <v>0.92</v>
      </c>
      <c r="AA35" s="418">
        <v>0.92</v>
      </c>
      <c r="AB35" s="418">
        <v>0.92</v>
      </c>
      <c r="AC35" s="418">
        <v>0.92</v>
      </c>
      <c r="AD35" s="418">
        <v>0.92</v>
      </c>
      <c r="AE35" s="418">
        <v>0.92</v>
      </c>
      <c r="AF35" s="418">
        <v>0.92</v>
      </c>
      <c r="AG35" s="418">
        <v>0.92</v>
      </c>
      <c r="AH35" s="418">
        <v>0.92</v>
      </c>
      <c r="AI35" s="418">
        <v>0.92</v>
      </c>
      <c r="AJ35" s="418">
        <v>0.92</v>
      </c>
      <c r="AK35" s="418">
        <v>0.92</v>
      </c>
      <c r="AL35" s="418">
        <v>0.92</v>
      </c>
      <c r="AM35" s="418">
        <v>0.92</v>
      </c>
      <c r="AN35" s="418">
        <v>0.92</v>
      </c>
      <c r="AO35" s="418">
        <v>0.92</v>
      </c>
    </row>
    <row r="36" spans="1:41" s="27" customFormat="1" ht="28" customHeight="1" x14ac:dyDescent="0.25">
      <c r="A36" s="24" t="s">
        <v>761</v>
      </c>
      <c r="B36" s="20" t="s">
        <v>696</v>
      </c>
      <c r="C36" s="24">
        <v>4</v>
      </c>
      <c r="D36" s="419">
        <v>1</v>
      </c>
      <c r="E36" s="419">
        <v>0.92</v>
      </c>
      <c r="F36" s="419">
        <v>0.91269999999999996</v>
      </c>
      <c r="G36" s="419">
        <v>0.90539999999999998</v>
      </c>
      <c r="H36" s="419">
        <v>0.89810000000000001</v>
      </c>
      <c r="I36" s="419">
        <v>0.89080000000000004</v>
      </c>
      <c r="J36" s="419">
        <v>0.88349999999999995</v>
      </c>
      <c r="K36" s="419">
        <v>0.87619999999999998</v>
      </c>
      <c r="L36" s="419">
        <v>0.86890000000000001</v>
      </c>
      <c r="M36" s="419">
        <v>0.86160000000000003</v>
      </c>
      <c r="N36" s="419">
        <v>0.85429999999999995</v>
      </c>
      <c r="O36" s="419">
        <v>0.84699999999999998</v>
      </c>
      <c r="P36" s="418">
        <v>0.84</v>
      </c>
      <c r="Q36" s="418">
        <v>0.84</v>
      </c>
      <c r="R36" s="418">
        <v>0.84</v>
      </c>
      <c r="S36" s="418">
        <v>0.84</v>
      </c>
      <c r="T36" s="418">
        <v>0.84</v>
      </c>
      <c r="U36" s="418">
        <v>0.84</v>
      </c>
      <c r="V36" s="418">
        <v>0.84</v>
      </c>
      <c r="W36" s="418">
        <v>0.84</v>
      </c>
      <c r="X36" s="418">
        <v>0.84</v>
      </c>
      <c r="Y36" s="418">
        <v>0.84</v>
      </c>
      <c r="Z36" s="418">
        <v>0.84</v>
      </c>
      <c r="AA36" s="418">
        <v>0.84</v>
      </c>
      <c r="AB36" s="418">
        <v>0.84</v>
      </c>
      <c r="AC36" s="418">
        <v>0.84</v>
      </c>
      <c r="AD36" s="418">
        <v>0.84</v>
      </c>
      <c r="AE36" s="418">
        <v>0.84</v>
      </c>
      <c r="AF36" s="418">
        <v>0.84</v>
      </c>
      <c r="AG36" s="418">
        <v>0.84</v>
      </c>
      <c r="AH36" s="418">
        <v>0.84</v>
      </c>
      <c r="AI36" s="418">
        <v>0.84</v>
      </c>
      <c r="AJ36" s="418">
        <v>0.84</v>
      </c>
      <c r="AK36" s="418">
        <v>0.84</v>
      </c>
      <c r="AL36" s="418">
        <v>0.84</v>
      </c>
      <c r="AM36" s="418">
        <v>0.84</v>
      </c>
      <c r="AN36" s="418">
        <v>0.84</v>
      </c>
      <c r="AO36" s="418">
        <v>0.84</v>
      </c>
    </row>
    <row r="37" spans="1:41" s="27" customFormat="1" ht="28" customHeight="1" x14ac:dyDescent="0.25">
      <c r="A37" s="24" t="s">
        <v>761</v>
      </c>
      <c r="B37" s="20" t="s">
        <v>697</v>
      </c>
      <c r="C37" s="24">
        <v>4</v>
      </c>
      <c r="D37" s="419">
        <v>1</v>
      </c>
      <c r="E37" s="419">
        <f>D37-0.73%</f>
        <v>0.99270000000000003</v>
      </c>
      <c r="F37" s="419">
        <f t="shared" ref="F37:O38" si="0">E37-0.73%</f>
        <v>0.98540000000000005</v>
      </c>
      <c r="G37" s="419">
        <f t="shared" si="0"/>
        <v>0.97810000000000008</v>
      </c>
      <c r="H37" s="419">
        <f t="shared" si="0"/>
        <v>0.97080000000000011</v>
      </c>
      <c r="I37" s="419">
        <f t="shared" si="0"/>
        <v>0.96350000000000013</v>
      </c>
      <c r="J37" s="419">
        <f t="shared" si="0"/>
        <v>0.95620000000000016</v>
      </c>
      <c r="K37" s="419">
        <f t="shared" si="0"/>
        <v>0.94890000000000019</v>
      </c>
      <c r="L37" s="419">
        <f t="shared" si="0"/>
        <v>0.94160000000000021</v>
      </c>
      <c r="M37" s="419">
        <f t="shared" si="0"/>
        <v>0.93430000000000024</v>
      </c>
      <c r="N37" s="419">
        <f t="shared" si="0"/>
        <v>0.92700000000000027</v>
      </c>
      <c r="O37" s="419">
        <f t="shared" si="0"/>
        <v>0.9197000000000003</v>
      </c>
      <c r="P37" s="419">
        <f>O37-0.73%</f>
        <v>0.91240000000000032</v>
      </c>
      <c r="Q37" s="418">
        <v>0.91200000000000003</v>
      </c>
      <c r="R37" s="418">
        <v>0.91200000000000003</v>
      </c>
      <c r="S37" s="418">
        <v>0.91200000000000003</v>
      </c>
      <c r="T37" s="418">
        <v>0.91200000000000003</v>
      </c>
      <c r="U37" s="418">
        <v>0.91200000000000003</v>
      </c>
      <c r="V37" s="418">
        <v>0.91200000000000003</v>
      </c>
      <c r="W37" s="418">
        <v>0.91200000000000003</v>
      </c>
      <c r="X37" s="418">
        <v>0.91200000000000003</v>
      </c>
      <c r="Y37" s="418">
        <v>0.91200000000000003</v>
      </c>
      <c r="Z37" s="418">
        <v>0.91200000000000003</v>
      </c>
      <c r="AA37" s="418">
        <v>0.91200000000000003</v>
      </c>
      <c r="AB37" s="418">
        <v>0.91200000000000003</v>
      </c>
      <c r="AC37" s="418">
        <v>0.91200000000000003</v>
      </c>
      <c r="AD37" s="418">
        <v>0.91200000000000003</v>
      </c>
      <c r="AE37" s="418">
        <v>0.91200000000000003</v>
      </c>
      <c r="AF37" s="418">
        <v>0.91200000000000003</v>
      </c>
      <c r="AG37" s="418">
        <v>0.91200000000000003</v>
      </c>
      <c r="AH37" s="418">
        <v>0.91200000000000003</v>
      </c>
      <c r="AI37" s="418">
        <v>0.91200000000000003</v>
      </c>
      <c r="AJ37" s="418">
        <v>0.91200000000000003</v>
      </c>
      <c r="AK37" s="418">
        <v>0.91200000000000003</v>
      </c>
      <c r="AL37" s="418">
        <v>0.91200000000000003</v>
      </c>
      <c r="AM37" s="418">
        <v>0.91200000000000003</v>
      </c>
      <c r="AN37" s="418">
        <v>0.91200000000000003</v>
      </c>
      <c r="AO37" s="418">
        <v>0.91200000000000003</v>
      </c>
    </row>
    <row r="38" spans="1:41" s="27" customFormat="1" ht="28" customHeight="1" x14ac:dyDescent="0.25">
      <c r="A38" s="24" t="s">
        <v>761</v>
      </c>
      <c r="B38" s="20" t="s">
        <v>698</v>
      </c>
      <c r="C38" s="24">
        <v>4</v>
      </c>
      <c r="D38" s="419">
        <v>1</v>
      </c>
      <c r="E38" s="419">
        <f>D38-0.73%</f>
        <v>0.99270000000000003</v>
      </c>
      <c r="F38" s="419">
        <f t="shared" si="0"/>
        <v>0.98540000000000005</v>
      </c>
      <c r="G38" s="419">
        <f t="shared" si="0"/>
        <v>0.97810000000000008</v>
      </c>
      <c r="H38" s="419">
        <f t="shared" si="0"/>
        <v>0.97080000000000011</v>
      </c>
      <c r="I38" s="419">
        <f t="shared" si="0"/>
        <v>0.96350000000000013</v>
      </c>
      <c r="J38" s="419">
        <f t="shared" si="0"/>
        <v>0.95620000000000016</v>
      </c>
      <c r="K38" s="419">
        <f t="shared" si="0"/>
        <v>0.94890000000000019</v>
      </c>
      <c r="L38" s="419">
        <f t="shared" si="0"/>
        <v>0.94160000000000021</v>
      </c>
      <c r="M38" s="419">
        <f t="shared" si="0"/>
        <v>0.93430000000000024</v>
      </c>
      <c r="N38" s="419">
        <f t="shared" si="0"/>
        <v>0.92700000000000027</v>
      </c>
      <c r="O38" s="419">
        <f t="shared" si="0"/>
        <v>0.9197000000000003</v>
      </c>
      <c r="P38" s="419">
        <f>O38-0.73%</f>
        <v>0.91240000000000032</v>
      </c>
      <c r="Q38" s="418">
        <v>0.91200000000000003</v>
      </c>
      <c r="R38" s="418">
        <v>0.91200000000000003</v>
      </c>
      <c r="S38" s="418">
        <v>0.91200000000000003</v>
      </c>
      <c r="T38" s="418">
        <v>0.91200000000000003</v>
      </c>
      <c r="U38" s="418">
        <v>0.91200000000000003</v>
      </c>
      <c r="V38" s="418">
        <v>0.91200000000000003</v>
      </c>
      <c r="W38" s="418">
        <v>0.91200000000000003</v>
      </c>
      <c r="X38" s="418">
        <v>0.91200000000000003</v>
      </c>
      <c r="Y38" s="418">
        <v>0.91200000000000003</v>
      </c>
      <c r="Z38" s="418">
        <v>0.91200000000000003</v>
      </c>
      <c r="AA38" s="418">
        <v>0.91200000000000003</v>
      </c>
      <c r="AB38" s="418">
        <v>0.91200000000000003</v>
      </c>
      <c r="AC38" s="418">
        <v>0.91200000000000003</v>
      </c>
      <c r="AD38" s="418">
        <v>0.91200000000000003</v>
      </c>
      <c r="AE38" s="418">
        <v>0.91200000000000003</v>
      </c>
      <c r="AF38" s="418">
        <v>0.91200000000000003</v>
      </c>
      <c r="AG38" s="418">
        <v>0.91200000000000003</v>
      </c>
      <c r="AH38" s="418">
        <v>0.91200000000000003</v>
      </c>
      <c r="AI38" s="418">
        <v>0.91200000000000003</v>
      </c>
      <c r="AJ38" s="418">
        <v>0.91200000000000003</v>
      </c>
      <c r="AK38" s="418">
        <v>0.91200000000000003</v>
      </c>
      <c r="AL38" s="418">
        <v>0.91200000000000003</v>
      </c>
      <c r="AM38" s="418">
        <v>0.91200000000000003</v>
      </c>
      <c r="AN38" s="418">
        <v>0.91200000000000003</v>
      </c>
      <c r="AO38" s="418">
        <v>0.91200000000000003</v>
      </c>
    </row>
    <row r="39" spans="1:41" s="27" customFormat="1" ht="28" customHeight="1" x14ac:dyDescent="0.25">
      <c r="A39" s="24" t="s">
        <v>761</v>
      </c>
      <c r="B39" s="20" t="s">
        <v>699</v>
      </c>
      <c r="C39" s="24">
        <v>1</v>
      </c>
      <c r="D39" s="418">
        <v>1</v>
      </c>
      <c r="E39" s="418">
        <v>1</v>
      </c>
      <c r="F39" s="418">
        <v>1</v>
      </c>
      <c r="G39" s="418">
        <v>1</v>
      </c>
      <c r="H39" s="418">
        <v>1</v>
      </c>
      <c r="I39" s="418">
        <v>1</v>
      </c>
      <c r="J39" s="418">
        <v>1</v>
      </c>
      <c r="K39" s="418">
        <v>1</v>
      </c>
      <c r="L39" s="418">
        <v>1</v>
      </c>
      <c r="M39" s="418">
        <v>1</v>
      </c>
      <c r="N39" s="418">
        <v>1</v>
      </c>
      <c r="O39" s="418">
        <v>1</v>
      </c>
      <c r="P39" s="418">
        <v>1</v>
      </c>
      <c r="Q39" s="418">
        <v>1</v>
      </c>
      <c r="R39" s="418">
        <v>1</v>
      </c>
      <c r="S39" s="418">
        <v>1</v>
      </c>
      <c r="T39" s="418">
        <v>1</v>
      </c>
      <c r="U39" s="418">
        <v>1</v>
      </c>
      <c r="V39" s="418">
        <v>1</v>
      </c>
      <c r="W39" s="418">
        <v>1</v>
      </c>
      <c r="X39" s="418">
        <v>1</v>
      </c>
      <c r="Y39" s="418">
        <v>1</v>
      </c>
      <c r="Z39" s="418">
        <v>1</v>
      </c>
      <c r="AA39" s="418">
        <v>1</v>
      </c>
      <c r="AB39" s="418">
        <v>1</v>
      </c>
      <c r="AC39" s="418">
        <v>1</v>
      </c>
      <c r="AD39" s="418">
        <v>1</v>
      </c>
      <c r="AE39" s="418">
        <v>1</v>
      </c>
      <c r="AF39" s="418">
        <v>1</v>
      </c>
      <c r="AG39" s="418">
        <v>1</v>
      </c>
      <c r="AH39" s="418">
        <v>1</v>
      </c>
      <c r="AI39" s="418">
        <v>1</v>
      </c>
      <c r="AJ39" s="418">
        <v>1</v>
      </c>
      <c r="AK39" s="418">
        <v>1</v>
      </c>
      <c r="AL39" s="418">
        <v>1</v>
      </c>
      <c r="AM39" s="418">
        <v>1</v>
      </c>
      <c r="AN39" s="418">
        <v>1</v>
      </c>
      <c r="AO39" s="418">
        <v>1</v>
      </c>
    </row>
  </sheetData>
  <sheetProtection formatColumns="0" formatRows="0"/>
  <pageMargins left="0.7" right="0.7" top="0.75" bottom="0.75" header="0.3" footer="0.3"/>
  <pageSetup paperSize="9" orientation="portrait" horizontalDpi="1200" verticalDpi="1200"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D596-73D7-440E-8092-C7C6B3D90195}">
  <sheetPr codeName="Sheet41"/>
  <dimension ref="A1:I316"/>
  <sheetViews>
    <sheetView workbookViewId="0">
      <selection activeCell="J20" sqref="J20"/>
    </sheetView>
  </sheetViews>
  <sheetFormatPr defaultRowHeight="14" x14ac:dyDescent="0.3"/>
  <cols>
    <col min="1" max="1" width="20.08984375" style="1" customWidth="1"/>
    <col min="2" max="2" width="12.26953125" style="1" customWidth="1"/>
    <col min="3" max="3" width="13" style="1" customWidth="1"/>
    <col min="4" max="4" width="22.54296875" style="1" bestFit="1" customWidth="1"/>
    <col min="5" max="16384" width="8.7265625" style="1"/>
  </cols>
  <sheetData>
    <row r="1" spans="1:9" ht="25" x14ac:dyDescent="0.3">
      <c r="A1" s="5" t="s">
        <v>1900</v>
      </c>
      <c r="B1" s="5"/>
    </row>
    <row r="2" spans="1:9" s="27" customFormat="1" ht="12.5" x14ac:dyDescent="0.25"/>
    <row r="3" spans="1:9" s="27" customFormat="1" ht="15.5" customHeight="1" x14ac:dyDescent="0.25">
      <c r="A3" s="27" t="s">
        <v>2005</v>
      </c>
    </row>
    <row r="4" spans="1:9" s="27" customFormat="1" ht="15.5" customHeight="1" x14ac:dyDescent="0.25">
      <c r="A4" s="27" t="s">
        <v>2004</v>
      </c>
    </row>
    <row r="5" spans="1:9" s="27" customFormat="1" ht="15.5" customHeight="1" x14ac:dyDescent="0.25">
      <c r="A5" s="27" t="s">
        <v>2066</v>
      </c>
    </row>
    <row r="6" spans="1:9" s="27" customFormat="1" ht="12.5" x14ac:dyDescent="0.25"/>
    <row r="7" spans="1:9" s="27" customFormat="1" ht="12.5" x14ac:dyDescent="0.25"/>
    <row r="8" spans="1:9" s="27" customFormat="1" ht="14.5" x14ac:dyDescent="0.35">
      <c r="A8" s="17" t="s">
        <v>1693</v>
      </c>
      <c r="B8" s="17" t="s">
        <v>1695</v>
      </c>
      <c r="C8" s="17" t="s">
        <v>2002</v>
      </c>
      <c r="D8" s="17" t="s">
        <v>2003</v>
      </c>
      <c r="E8" s="2"/>
      <c r="F8" s="2"/>
      <c r="G8" s="2"/>
      <c r="H8" s="2"/>
      <c r="I8" s="2"/>
    </row>
    <row r="9" spans="1:9" s="27" customFormat="1" ht="14.5" x14ac:dyDescent="0.35">
      <c r="A9" s="2" t="s">
        <v>632</v>
      </c>
      <c r="B9" s="2" t="s">
        <v>44</v>
      </c>
      <c r="C9" s="18">
        <v>2.75</v>
      </c>
      <c r="D9" s="3">
        <v>165.05</v>
      </c>
      <c r="E9" s="2"/>
      <c r="F9" s="2"/>
      <c r="G9" s="2"/>
      <c r="H9" s="2"/>
      <c r="I9" s="2"/>
    </row>
    <row r="10" spans="1:9" s="27" customFormat="1" ht="14.5" x14ac:dyDescent="0.35">
      <c r="A10" s="2" t="s">
        <v>633</v>
      </c>
      <c r="B10" s="2" t="s">
        <v>475</v>
      </c>
      <c r="C10" s="18">
        <v>0</v>
      </c>
      <c r="D10" s="3">
        <v>425.8</v>
      </c>
      <c r="E10" s="2"/>
      <c r="F10" s="2"/>
      <c r="G10" s="2"/>
      <c r="H10" s="2"/>
      <c r="I10" s="2"/>
    </row>
    <row r="11" spans="1:9" s="27" customFormat="1" ht="14.5" x14ac:dyDescent="0.35">
      <c r="A11" s="2" t="s">
        <v>634</v>
      </c>
      <c r="B11" s="2" t="s">
        <v>577</v>
      </c>
      <c r="C11" s="18">
        <v>0</v>
      </c>
      <c r="D11" s="3">
        <v>66.05</v>
      </c>
      <c r="E11" s="2"/>
      <c r="F11" s="2"/>
      <c r="G11" s="2"/>
      <c r="H11" s="2"/>
      <c r="I11" s="2"/>
    </row>
    <row r="12" spans="1:9" s="27" customFormat="1" ht="14.5" x14ac:dyDescent="0.35">
      <c r="A12" s="2" t="s">
        <v>635</v>
      </c>
      <c r="B12" s="2" t="s">
        <v>578</v>
      </c>
      <c r="C12" s="18">
        <v>1.375</v>
      </c>
      <c r="D12" s="3">
        <v>398</v>
      </c>
      <c r="E12" s="2"/>
      <c r="F12" s="2"/>
      <c r="G12" s="2"/>
      <c r="H12" s="2"/>
      <c r="I12" s="2"/>
    </row>
    <row r="13" spans="1:9" s="27" customFormat="1" ht="14.5" x14ac:dyDescent="0.35">
      <c r="A13" s="2" t="s">
        <v>636</v>
      </c>
      <c r="B13" s="2" t="s">
        <v>507</v>
      </c>
      <c r="C13" s="18">
        <v>3.1139999999999999</v>
      </c>
      <c r="D13" s="3">
        <v>176.5</v>
      </c>
      <c r="E13" s="2"/>
      <c r="F13" s="2"/>
      <c r="G13" s="2"/>
      <c r="H13" s="2"/>
      <c r="I13" s="2"/>
    </row>
    <row r="14" spans="1:9" s="27" customFormat="1" ht="14.5" x14ac:dyDescent="0.35">
      <c r="A14" s="2" t="s">
        <v>637</v>
      </c>
      <c r="B14" s="2" t="s">
        <v>48</v>
      </c>
      <c r="C14" s="18">
        <v>3.206</v>
      </c>
      <c r="D14" s="3">
        <v>165.9</v>
      </c>
      <c r="E14" s="2"/>
      <c r="F14" s="2"/>
      <c r="G14" s="2"/>
      <c r="H14" s="2"/>
      <c r="I14" s="2"/>
    </row>
    <row r="15" spans="1:9" s="27" customFormat="1" ht="14.5" x14ac:dyDescent="0.35">
      <c r="A15" s="2" t="s">
        <v>638</v>
      </c>
      <c r="B15" s="2" t="s">
        <v>44</v>
      </c>
      <c r="C15" s="18">
        <v>2.75</v>
      </c>
      <c r="D15" s="3">
        <v>154.75</v>
      </c>
      <c r="E15" s="2"/>
      <c r="F15" s="2"/>
      <c r="G15" s="2"/>
      <c r="H15" s="2"/>
      <c r="I15" s="2"/>
    </row>
    <row r="16" spans="1:9" s="27" customFormat="1" ht="14.5" x14ac:dyDescent="0.35">
      <c r="A16" s="2" t="s">
        <v>639</v>
      </c>
      <c r="B16" s="2" t="s">
        <v>475</v>
      </c>
      <c r="C16" s="18">
        <v>0</v>
      </c>
      <c r="D16" s="3">
        <v>399.75</v>
      </c>
      <c r="E16" s="2"/>
      <c r="F16" s="2"/>
      <c r="G16" s="2"/>
      <c r="H16" s="2"/>
      <c r="I16" s="2"/>
    </row>
    <row r="17" spans="1:9" s="27" customFormat="1" ht="14.5" x14ac:dyDescent="0.35">
      <c r="A17" s="2" t="s">
        <v>640</v>
      </c>
      <c r="B17" s="2" t="s">
        <v>577</v>
      </c>
      <c r="C17" s="18">
        <v>0</v>
      </c>
      <c r="D17" s="3">
        <v>61.5</v>
      </c>
      <c r="E17" s="2"/>
      <c r="F17" s="2"/>
      <c r="G17" s="2"/>
      <c r="H17" s="2"/>
      <c r="I17" s="2"/>
    </row>
    <row r="18" spans="1:9" s="27" customFormat="1" ht="14.5" x14ac:dyDescent="0.35">
      <c r="A18" s="2" t="s">
        <v>641</v>
      </c>
      <c r="B18" s="2" t="s">
        <v>578</v>
      </c>
      <c r="C18" s="18">
        <v>1.375</v>
      </c>
      <c r="D18" s="3">
        <v>373</v>
      </c>
      <c r="E18" s="2"/>
      <c r="F18" s="2"/>
      <c r="G18" s="2"/>
      <c r="H18" s="2"/>
      <c r="I18" s="2"/>
    </row>
    <row r="19" spans="1:9" s="27" customFormat="1" ht="14.5" x14ac:dyDescent="0.35">
      <c r="A19" s="2" t="s">
        <v>642</v>
      </c>
      <c r="B19" s="2" t="s">
        <v>44</v>
      </c>
      <c r="C19" s="18">
        <v>2.75</v>
      </c>
      <c r="D19" s="3">
        <v>150</v>
      </c>
      <c r="E19" s="2"/>
      <c r="F19" s="2"/>
      <c r="G19" s="2"/>
      <c r="H19" s="2"/>
      <c r="I19" s="2"/>
    </row>
    <row r="20" spans="1:9" s="27" customFormat="1" ht="14.5" x14ac:dyDescent="0.35">
      <c r="A20" s="2" t="s">
        <v>643</v>
      </c>
      <c r="B20" s="2" t="s">
        <v>475</v>
      </c>
      <c r="C20" s="18">
        <v>0</v>
      </c>
      <c r="D20" s="3">
        <v>387.4</v>
      </c>
      <c r="E20" s="2"/>
      <c r="F20" s="2"/>
      <c r="G20" s="2"/>
      <c r="H20" s="2"/>
      <c r="I20" s="2"/>
    </row>
    <row r="21" spans="1:9" s="27" customFormat="1" ht="14.5" x14ac:dyDescent="0.35">
      <c r="A21" s="2" t="s">
        <v>644</v>
      </c>
      <c r="B21" s="2" t="s">
        <v>577</v>
      </c>
      <c r="C21" s="18">
        <v>0</v>
      </c>
      <c r="D21" s="3">
        <v>59.6</v>
      </c>
      <c r="E21" s="2"/>
      <c r="F21" s="2"/>
      <c r="G21" s="2"/>
      <c r="H21" s="2"/>
      <c r="I21" s="2"/>
    </row>
    <row r="22" spans="1:9" s="27" customFormat="1" ht="14.5" x14ac:dyDescent="0.35">
      <c r="A22" s="2" t="s">
        <v>645</v>
      </c>
      <c r="B22" s="2" t="s">
        <v>578</v>
      </c>
      <c r="C22" s="18">
        <v>1.375</v>
      </c>
      <c r="D22" s="3">
        <v>361.6</v>
      </c>
      <c r="E22" s="2"/>
      <c r="F22" s="2"/>
      <c r="G22" s="2"/>
      <c r="H22" s="2"/>
      <c r="I22" s="2"/>
    </row>
    <row r="23" spans="1:9" s="27" customFormat="1" ht="14.5" x14ac:dyDescent="0.35">
      <c r="A23" s="2" t="s">
        <v>646</v>
      </c>
      <c r="B23" s="2" t="s">
        <v>507</v>
      </c>
      <c r="C23" s="18">
        <v>3.1139999999999999</v>
      </c>
      <c r="D23" s="3">
        <v>184.2</v>
      </c>
      <c r="E23" s="2"/>
      <c r="F23" s="2"/>
      <c r="G23" s="2"/>
      <c r="H23" s="2"/>
      <c r="I23" s="2"/>
    </row>
    <row r="24" spans="1:9" s="27" customFormat="1" ht="14.5" x14ac:dyDescent="0.35">
      <c r="A24" s="2" t="s">
        <v>647</v>
      </c>
      <c r="B24" s="2" t="s">
        <v>48</v>
      </c>
      <c r="C24" s="18">
        <v>3.206</v>
      </c>
      <c r="D24" s="3">
        <v>174</v>
      </c>
      <c r="E24" s="2"/>
      <c r="F24" s="2"/>
      <c r="G24" s="2"/>
      <c r="H24" s="2"/>
      <c r="I24" s="2"/>
    </row>
    <row r="25" spans="1:9" s="27" customFormat="1" ht="14.5" x14ac:dyDescent="0.35">
      <c r="A25" s="2" t="s">
        <v>648</v>
      </c>
      <c r="B25" s="2" t="s">
        <v>44</v>
      </c>
      <c r="C25" s="18">
        <v>2.75</v>
      </c>
      <c r="D25" s="3">
        <v>156.19999999999999</v>
      </c>
      <c r="E25" s="2"/>
      <c r="F25" s="2"/>
      <c r="G25" s="2"/>
      <c r="H25" s="2"/>
      <c r="I25" s="2"/>
    </row>
    <row r="26" spans="1:9" s="27" customFormat="1" ht="14.5" x14ac:dyDescent="0.35">
      <c r="A26" s="2" t="s">
        <v>649</v>
      </c>
      <c r="B26" s="2" t="s">
        <v>475</v>
      </c>
      <c r="C26" s="18">
        <v>0</v>
      </c>
      <c r="D26" s="3">
        <v>403.6</v>
      </c>
      <c r="E26" s="2"/>
      <c r="F26" s="2"/>
      <c r="G26" s="2"/>
      <c r="H26" s="2"/>
      <c r="I26" s="2"/>
    </row>
    <row r="27" spans="1:9" s="27" customFormat="1" ht="14.5" x14ac:dyDescent="0.35">
      <c r="A27" s="2" t="s">
        <v>650</v>
      </c>
      <c r="B27" s="2" t="s">
        <v>577</v>
      </c>
      <c r="C27" s="18">
        <v>0</v>
      </c>
      <c r="D27" s="3">
        <v>60.005000000000003</v>
      </c>
      <c r="E27" s="2"/>
      <c r="F27" s="2"/>
      <c r="G27" s="2"/>
      <c r="H27" s="2"/>
      <c r="I27" s="2"/>
    </row>
    <row r="28" spans="1:9" s="27" customFormat="1" ht="14.5" x14ac:dyDescent="0.35">
      <c r="A28" s="2" t="s">
        <v>651</v>
      </c>
      <c r="B28" s="2" t="s">
        <v>578</v>
      </c>
      <c r="C28" s="18">
        <v>1.375</v>
      </c>
      <c r="D28" s="3">
        <v>361.6</v>
      </c>
      <c r="E28" s="2"/>
      <c r="F28" s="2"/>
      <c r="G28" s="2"/>
      <c r="H28" s="2"/>
      <c r="I28" s="2"/>
    </row>
    <row r="29" spans="1:9" s="27" customFormat="1" ht="14.5" x14ac:dyDescent="0.35">
      <c r="A29" s="2" t="s">
        <v>652</v>
      </c>
      <c r="B29" s="2" t="s">
        <v>44</v>
      </c>
      <c r="C29" s="18">
        <v>2.75</v>
      </c>
      <c r="D29" s="3">
        <v>137.4</v>
      </c>
      <c r="E29" s="2"/>
      <c r="F29" s="2"/>
      <c r="G29" s="2"/>
      <c r="H29" s="2"/>
      <c r="I29" s="2"/>
    </row>
    <row r="30" spans="1:9" s="27" customFormat="1" ht="14.5" x14ac:dyDescent="0.35">
      <c r="A30" s="2" t="s">
        <v>653</v>
      </c>
      <c r="B30" s="2" t="s">
        <v>475</v>
      </c>
      <c r="C30" s="18">
        <v>0</v>
      </c>
      <c r="D30" s="3">
        <v>354.2</v>
      </c>
      <c r="E30" s="2"/>
      <c r="F30" s="2"/>
      <c r="G30" s="2"/>
      <c r="H30" s="2"/>
      <c r="I30" s="2"/>
    </row>
    <row r="31" spans="1:9" s="27" customFormat="1" ht="14.5" x14ac:dyDescent="0.35">
      <c r="A31" s="2" t="s">
        <v>654</v>
      </c>
      <c r="B31" s="2" t="s">
        <v>577</v>
      </c>
      <c r="C31" s="18">
        <v>0</v>
      </c>
      <c r="D31" s="3">
        <v>54.6</v>
      </c>
      <c r="E31" s="2"/>
      <c r="F31" s="2"/>
      <c r="G31" s="2"/>
      <c r="H31" s="2"/>
      <c r="I31" s="2"/>
    </row>
    <row r="32" spans="1:9" s="27" customFormat="1" ht="14.5" x14ac:dyDescent="0.35">
      <c r="A32" s="2" t="s">
        <v>655</v>
      </c>
      <c r="B32" s="2" t="s">
        <v>578</v>
      </c>
      <c r="C32" s="18">
        <v>1.375</v>
      </c>
      <c r="D32" s="3">
        <v>331.8</v>
      </c>
      <c r="E32" s="2"/>
      <c r="F32" s="2"/>
      <c r="G32" s="2"/>
      <c r="H32" s="2"/>
      <c r="I32" s="2"/>
    </row>
    <row r="33" spans="1:9" s="27" customFormat="1" ht="14.5" x14ac:dyDescent="0.35">
      <c r="A33" s="2" t="s">
        <v>656</v>
      </c>
      <c r="B33" s="2" t="s">
        <v>507</v>
      </c>
      <c r="C33" s="18">
        <v>3.1139999999999999</v>
      </c>
      <c r="D33" s="3">
        <v>210</v>
      </c>
      <c r="E33" s="2"/>
      <c r="F33" s="2"/>
      <c r="G33" s="2"/>
      <c r="H33" s="2"/>
      <c r="I33" s="2"/>
    </row>
    <row r="34" spans="1:9" s="27" customFormat="1" ht="14.5" x14ac:dyDescent="0.35">
      <c r="A34" s="2" t="s">
        <v>657</v>
      </c>
      <c r="B34" s="2" t="s">
        <v>48</v>
      </c>
      <c r="C34" s="18">
        <v>3.206</v>
      </c>
      <c r="D34" s="3">
        <v>198</v>
      </c>
      <c r="E34" s="2"/>
      <c r="F34" s="2"/>
      <c r="G34" s="2"/>
      <c r="H34" s="2"/>
      <c r="I34" s="2"/>
    </row>
    <row r="35" spans="1:9" s="27" customFormat="1" ht="14.5" x14ac:dyDescent="0.35">
      <c r="A35" s="2" t="s">
        <v>658</v>
      </c>
      <c r="B35" s="2" t="s">
        <v>577</v>
      </c>
      <c r="C35" s="18">
        <v>0</v>
      </c>
      <c r="D35" s="3">
        <v>54</v>
      </c>
      <c r="E35" s="2"/>
      <c r="F35" s="2"/>
      <c r="G35" s="2"/>
      <c r="H35" s="2"/>
      <c r="I35" s="2"/>
    </row>
    <row r="36" spans="1:9" s="27" customFormat="1" ht="14.5" x14ac:dyDescent="0.35">
      <c r="A36" s="2" t="s">
        <v>659</v>
      </c>
      <c r="B36" s="2" t="s">
        <v>578</v>
      </c>
      <c r="C36" s="18">
        <v>1.375</v>
      </c>
      <c r="D36" s="3">
        <v>323</v>
      </c>
      <c r="E36" s="2"/>
      <c r="F36" s="2"/>
      <c r="G36" s="2"/>
      <c r="H36" s="2"/>
      <c r="I36" s="2"/>
    </row>
    <row r="37" spans="1:9" s="27" customFormat="1" ht="14.5" x14ac:dyDescent="0.35">
      <c r="A37" s="2" t="s">
        <v>660</v>
      </c>
      <c r="B37" s="2" t="s">
        <v>475</v>
      </c>
      <c r="C37" s="18">
        <v>0</v>
      </c>
      <c r="D37" s="3">
        <v>346</v>
      </c>
      <c r="E37" s="2"/>
      <c r="F37" s="2"/>
      <c r="G37" s="2"/>
      <c r="H37" s="2"/>
      <c r="I37" s="2"/>
    </row>
    <row r="38" spans="1:9" s="27" customFormat="1" ht="14.5" x14ac:dyDescent="0.35">
      <c r="A38" s="2" t="s">
        <v>661</v>
      </c>
      <c r="B38" s="2" t="s">
        <v>44</v>
      </c>
      <c r="C38" s="18">
        <v>2.75</v>
      </c>
      <c r="D38" s="3">
        <v>142</v>
      </c>
      <c r="E38" s="2"/>
      <c r="F38" s="2"/>
      <c r="G38" s="2"/>
      <c r="H38" s="2"/>
      <c r="I38" s="2"/>
    </row>
    <row r="39" spans="1:9" s="27" customFormat="1" ht="14.5" x14ac:dyDescent="0.35">
      <c r="A39" s="2" t="s">
        <v>662</v>
      </c>
      <c r="B39" s="2" t="s">
        <v>577</v>
      </c>
      <c r="C39" s="18">
        <v>0</v>
      </c>
      <c r="D39" s="3">
        <v>57</v>
      </c>
      <c r="E39" s="2"/>
      <c r="F39" s="2"/>
      <c r="G39" s="2"/>
      <c r="H39" s="2"/>
      <c r="I39" s="2"/>
    </row>
    <row r="40" spans="1:9" s="27" customFormat="1" ht="14.5" x14ac:dyDescent="0.35">
      <c r="A40" s="2" t="s">
        <v>663</v>
      </c>
      <c r="B40" s="2" t="s">
        <v>578</v>
      </c>
      <c r="C40" s="18">
        <v>1.375</v>
      </c>
      <c r="D40" s="3">
        <v>341</v>
      </c>
      <c r="E40" s="2"/>
      <c r="F40" s="2"/>
      <c r="G40" s="2"/>
      <c r="H40" s="2"/>
      <c r="I40" s="2"/>
    </row>
    <row r="41" spans="1:9" s="27" customFormat="1" ht="14.5" x14ac:dyDescent="0.35">
      <c r="A41" s="2" t="s">
        <v>664</v>
      </c>
      <c r="B41" s="2" t="s">
        <v>475</v>
      </c>
      <c r="C41" s="18">
        <v>0</v>
      </c>
      <c r="D41" s="3">
        <v>365</v>
      </c>
      <c r="E41" s="2"/>
      <c r="F41" s="2"/>
      <c r="G41" s="2"/>
      <c r="H41" s="2"/>
      <c r="I41" s="2"/>
    </row>
    <row r="42" spans="1:9" s="27" customFormat="1" ht="14.5" x14ac:dyDescent="0.35">
      <c r="A42" s="2" t="s">
        <v>665</v>
      </c>
      <c r="B42" s="2" t="s">
        <v>477</v>
      </c>
      <c r="C42" s="18">
        <v>0</v>
      </c>
      <c r="D42" s="422" t="s">
        <v>792</v>
      </c>
      <c r="E42" s="2"/>
      <c r="F42" s="2"/>
      <c r="G42" s="2"/>
      <c r="H42" s="2"/>
      <c r="I42" s="2"/>
    </row>
    <row r="43" spans="1:9" s="27" customFormat="1" ht="12.5" x14ac:dyDescent="0.25"/>
    <row r="44" spans="1:9" s="27" customFormat="1" ht="12.5" x14ac:dyDescent="0.25"/>
    <row r="45" spans="1:9" s="27" customFormat="1" ht="12.5" x14ac:dyDescent="0.25"/>
    <row r="46" spans="1:9" s="27" customFormat="1" ht="12.5" x14ac:dyDescent="0.25"/>
    <row r="47" spans="1:9" s="27" customFormat="1" ht="12.5" x14ac:dyDescent="0.25"/>
    <row r="48" spans="1:9"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367D3-A099-4AB3-ADF7-C754A89F4181}">
  <sheetPr codeName="Sheet42"/>
  <dimension ref="A1:E316"/>
  <sheetViews>
    <sheetView workbookViewId="0">
      <selection activeCell="K20" sqref="K20"/>
    </sheetView>
  </sheetViews>
  <sheetFormatPr defaultRowHeight="14" x14ac:dyDescent="0.3"/>
  <cols>
    <col min="1" max="1" width="21.36328125" style="1" customWidth="1"/>
    <col min="2" max="2" width="21.90625" style="1" bestFit="1" customWidth="1"/>
    <col min="3" max="16384" width="8.7265625" style="1"/>
  </cols>
  <sheetData>
    <row r="1" spans="1:5" ht="25" x14ac:dyDescent="0.3">
      <c r="A1" s="5" t="s">
        <v>1901</v>
      </c>
    </row>
    <row r="2" spans="1:5" s="27" customFormat="1" ht="12.5" x14ac:dyDescent="0.25"/>
    <row r="3" spans="1:5" s="27" customFormat="1" ht="12.5" x14ac:dyDescent="0.25">
      <c r="A3" s="27" t="s">
        <v>2013</v>
      </c>
    </row>
    <row r="4" spans="1:5" s="27" customFormat="1" ht="12.5" x14ac:dyDescent="0.25">
      <c r="A4" s="27" t="s">
        <v>2014</v>
      </c>
    </row>
    <row r="5" spans="1:5" s="27" customFormat="1" ht="12.5" x14ac:dyDescent="0.25"/>
    <row r="6" spans="1:5" s="27" customFormat="1" x14ac:dyDescent="0.3">
      <c r="A6" s="49" t="s">
        <v>412</v>
      </c>
      <c r="B6" s="49" t="s">
        <v>2008</v>
      </c>
      <c r="C6" s="10"/>
      <c r="D6" s="10"/>
      <c r="E6" s="10"/>
    </row>
    <row r="7" spans="1:5" s="27" customFormat="1" x14ac:dyDescent="0.3">
      <c r="A7" s="28" t="s">
        <v>109</v>
      </c>
      <c r="B7" s="28">
        <v>1</v>
      </c>
      <c r="C7" s="10"/>
      <c r="D7" s="10"/>
      <c r="E7" s="10"/>
    </row>
    <row r="8" spans="1:5" s="27" customFormat="1" x14ac:dyDescent="0.3">
      <c r="A8" s="28" t="s">
        <v>151</v>
      </c>
      <c r="B8" s="28">
        <v>1</v>
      </c>
      <c r="C8" s="10"/>
      <c r="D8" s="10"/>
      <c r="E8" s="10"/>
    </row>
    <row r="9" spans="1:5" s="27" customFormat="1" x14ac:dyDescent="0.3">
      <c r="A9" s="28" t="s">
        <v>141</v>
      </c>
      <c r="B9" s="28">
        <v>1</v>
      </c>
      <c r="C9" s="10"/>
      <c r="D9" s="10"/>
      <c r="E9" s="10"/>
    </row>
    <row r="10" spans="1:5" s="27" customFormat="1" x14ac:dyDescent="0.3">
      <c r="A10" s="28" t="s">
        <v>94</v>
      </c>
      <c r="B10" s="28">
        <v>1</v>
      </c>
      <c r="C10" s="10"/>
      <c r="D10" s="10"/>
      <c r="E10" s="10"/>
    </row>
    <row r="11" spans="1:5" s="27" customFormat="1" x14ac:dyDescent="0.3">
      <c r="A11" s="28" t="s">
        <v>145</v>
      </c>
      <c r="B11" s="28">
        <v>1.4</v>
      </c>
      <c r="C11" s="10"/>
      <c r="D11" s="10"/>
      <c r="E11" s="10"/>
    </row>
    <row r="12" spans="1:5" s="27" customFormat="1" x14ac:dyDescent="0.3">
      <c r="A12" s="28" t="s">
        <v>127</v>
      </c>
      <c r="B12" s="28">
        <v>1</v>
      </c>
      <c r="C12" s="10"/>
      <c r="D12" s="10"/>
      <c r="E12" s="10"/>
    </row>
    <row r="13" spans="1:5" s="27" customFormat="1" x14ac:dyDescent="0.3">
      <c r="A13" s="28" t="s">
        <v>129</v>
      </c>
      <c r="B13" s="28">
        <v>1.23</v>
      </c>
      <c r="C13" s="10"/>
      <c r="D13" s="10"/>
      <c r="E13" s="10"/>
    </row>
    <row r="14" spans="1:5" s="27" customFormat="1" x14ac:dyDescent="0.3">
      <c r="A14" s="28" t="s">
        <v>134</v>
      </c>
      <c r="B14" s="28">
        <v>1</v>
      </c>
      <c r="C14" s="10"/>
      <c r="D14" s="10"/>
      <c r="E14" s="10"/>
    </row>
    <row r="15" spans="1:5" s="27" customFormat="1" x14ac:dyDescent="0.3">
      <c r="A15" s="28" t="s">
        <v>99</v>
      </c>
      <c r="B15" s="28">
        <v>1</v>
      </c>
      <c r="C15" s="10"/>
      <c r="D15" s="423"/>
      <c r="E15" s="10"/>
    </row>
    <row r="16" spans="1:5" s="27" customFormat="1" x14ac:dyDescent="0.3">
      <c r="A16" s="28" t="s">
        <v>97</v>
      </c>
      <c r="B16" s="28">
        <v>1</v>
      </c>
      <c r="C16" s="10"/>
      <c r="D16" s="10"/>
      <c r="E16" s="10"/>
    </row>
    <row r="17" spans="1:5" s="27" customFormat="1" x14ac:dyDescent="0.3">
      <c r="A17" s="28" t="s">
        <v>92</v>
      </c>
      <c r="B17" s="28">
        <v>1.46</v>
      </c>
      <c r="C17" s="10"/>
      <c r="D17" s="10"/>
      <c r="E17" s="10"/>
    </row>
    <row r="18" spans="1:5" s="27" customFormat="1" x14ac:dyDescent="0.3">
      <c r="A18" s="28" t="s">
        <v>89</v>
      </c>
      <c r="B18" s="28">
        <v>1</v>
      </c>
      <c r="C18" s="10"/>
      <c r="D18" s="10"/>
      <c r="E18" s="10"/>
    </row>
    <row r="19" spans="1:5" s="27" customFormat="1" x14ac:dyDescent="0.3">
      <c r="A19" s="28" t="s">
        <v>87</v>
      </c>
      <c r="B19" s="28">
        <v>1</v>
      </c>
      <c r="C19" s="10"/>
      <c r="D19" s="10"/>
      <c r="E19" s="10"/>
    </row>
    <row r="20" spans="1:5" s="27" customFormat="1" x14ac:dyDescent="0.3">
      <c r="A20" s="1"/>
      <c r="B20" s="1"/>
      <c r="C20" s="10"/>
      <c r="D20" s="10"/>
      <c r="E20" s="10"/>
    </row>
    <row r="21" spans="1:5" s="27" customFormat="1" x14ac:dyDescent="0.3">
      <c r="A21" s="1"/>
      <c r="B21" s="1"/>
      <c r="C21" s="10"/>
      <c r="D21" s="10"/>
      <c r="E21" s="10"/>
    </row>
    <row r="22" spans="1:5" s="27" customFormat="1" x14ac:dyDescent="0.3">
      <c r="A22" s="1"/>
      <c r="B22" s="1"/>
      <c r="C22" s="10"/>
      <c r="D22" s="10"/>
      <c r="E22" s="10"/>
    </row>
    <row r="23" spans="1:5" s="27" customFormat="1" x14ac:dyDescent="0.3">
      <c r="A23" s="1"/>
      <c r="B23" s="1"/>
      <c r="C23" s="10"/>
      <c r="D23" s="10"/>
      <c r="E23" s="10"/>
    </row>
    <row r="24" spans="1:5" s="27" customFormat="1" x14ac:dyDescent="0.3">
      <c r="A24" s="1"/>
      <c r="B24" s="1"/>
      <c r="C24" s="10"/>
      <c r="D24" s="10"/>
      <c r="E24" s="10"/>
    </row>
    <row r="25" spans="1:5" s="27" customFormat="1" x14ac:dyDescent="0.3">
      <c r="A25" s="1"/>
      <c r="B25" s="1"/>
      <c r="C25" s="10"/>
      <c r="D25" s="10"/>
      <c r="E25" s="10"/>
    </row>
    <row r="26" spans="1:5" s="27" customFormat="1" ht="12.5" x14ac:dyDescent="0.25"/>
    <row r="27" spans="1:5" s="27" customFormat="1" ht="12.5" x14ac:dyDescent="0.25"/>
    <row r="28" spans="1:5" s="27" customFormat="1" ht="12.5" x14ac:dyDescent="0.25"/>
    <row r="29" spans="1:5" s="27" customFormat="1" ht="12.5" x14ac:dyDescent="0.25"/>
    <row r="30" spans="1:5" s="27" customFormat="1" ht="12.5" x14ac:dyDescent="0.25"/>
    <row r="31" spans="1:5" s="27" customFormat="1" ht="12.5" x14ac:dyDescent="0.25"/>
    <row r="32" spans="1:5" s="27" customFormat="1" ht="12.5" x14ac:dyDescent="0.25"/>
    <row r="33" s="27" customFormat="1" ht="12.5" x14ac:dyDescent="0.25"/>
    <row r="34" s="27" customFormat="1" ht="12.5" x14ac:dyDescent="0.25"/>
    <row r="35" s="27" customFormat="1" ht="12.5" x14ac:dyDescent="0.25"/>
    <row r="36" s="27" customFormat="1" ht="12.5" x14ac:dyDescent="0.25"/>
    <row r="37" s="27" customFormat="1" ht="12.5" x14ac:dyDescent="0.25"/>
    <row r="38" s="27" customFormat="1" ht="12.5" x14ac:dyDescent="0.25"/>
    <row r="39" s="27" customFormat="1" ht="12.5" x14ac:dyDescent="0.25"/>
    <row r="40" s="27" customFormat="1" ht="12.5" x14ac:dyDescent="0.25"/>
    <row r="41" s="27" customFormat="1" ht="12.5" x14ac:dyDescent="0.25"/>
    <row r="42" s="27" customFormat="1" ht="12.5" x14ac:dyDescent="0.25"/>
    <row r="43" s="27" customFormat="1" ht="12.5" x14ac:dyDescent="0.25"/>
    <row r="44" s="27" customFormat="1" ht="12.5" x14ac:dyDescent="0.25"/>
    <row r="45" s="27" customFormat="1" ht="12.5" x14ac:dyDescent="0.25"/>
    <row r="46" s="27" customFormat="1" ht="12.5" x14ac:dyDescent="0.25"/>
    <row r="47" s="27" customFormat="1" ht="12.5" x14ac:dyDescent="0.25"/>
    <row r="48"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E7C2-4588-4348-926F-4FA99A8B6AC0}">
  <sheetPr codeName="Sheet43"/>
  <dimension ref="A1:F319"/>
  <sheetViews>
    <sheetView workbookViewId="0">
      <selection activeCell="K20" sqref="K20"/>
    </sheetView>
  </sheetViews>
  <sheetFormatPr defaultRowHeight="14" x14ac:dyDescent="0.3"/>
  <cols>
    <col min="1" max="1" width="8.7265625" style="1"/>
    <col min="2" max="2" width="12.90625" style="1" customWidth="1"/>
    <col min="3" max="3" width="20.81640625" style="1" bestFit="1" customWidth="1"/>
    <col min="4" max="4" width="20" style="1" bestFit="1" customWidth="1"/>
    <col min="5" max="5" width="20.08984375" style="1" bestFit="1" customWidth="1"/>
    <col min="6" max="6" width="19.26953125" style="1" bestFit="1" customWidth="1"/>
    <col min="7" max="16384" width="8.7265625" style="1"/>
  </cols>
  <sheetData>
    <row r="1" spans="1:6" ht="25" x14ac:dyDescent="0.3">
      <c r="A1" s="5" t="s">
        <v>1902</v>
      </c>
    </row>
    <row r="2" spans="1:6" s="27" customFormat="1" ht="12.5" x14ac:dyDescent="0.25"/>
    <row r="3" spans="1:6" s="27" customFormat="1" ht="16" customHeight="1" x14ac:dyDescent="0.25">
      <c r="A3" s="27" t="s">
        <v>2016</v>
      </c>
    </row>
    <row r="4" spans="1:6" s="27" customFormat="1" ht="16" customHeight="1" x14ac:dyDescent="0.25">
      <c r="A4" s="27" t="s">
        <v>2021</v>
      </c>
    </row>
    <row r="5" spans="1:6" s="27" customFormat="1" ht="16" customHeight="1" x14ac:dyDescent="0.25">
      <c r="A5" s="27" t="s">
        <v>2023</v>
      </c>
    </row>
    <row r="6" spans="1:6" s="27" customFormat="1" ht="16" customHeight="1" x14ac:dyDescent="0.25">
      <c r="A6" s="27" t="s">
        <v>2022</v>
      </c>
    </row>
    <row r="7" spans="1:6" s="27" customFormat="1" ht="12.5" x14ac:dyDescent="0.25"/>
    <row r="8" spans="1:6" s="27" customFormat="1" ht="13" x14ac:dyDescent="0.3">
      <c r="A8" s="30" t="s">
        <v>499</v>
      </c>
      <c r="B8" s="30" t="s">
        <v>2015</v>
      </c>
      <c r="C8" s="30" t="s">
        <v>2017</v>
      </c>
      <c r="D8" s="30" t="s">
        <v>2018</v>
      </c>
      <c r="E8" s="30" t="s">
        <v>2019</v>
      </c>
      <c r="F8" s="30" t="s">
        <v>2020</v>
      </c>
    </row>
    <row r="9" spans="1:6" s="27" customFormat="1" ht="12.5" x14ac:dyDescent="0.25">
      <c r="A9" s="27">
        <v>2020</v>
      </c>
      <c r="B9" s="62">
        <v>0</v>
      </c>
      <c r="C9" s="62">
        <v>0</v>
      </c>
      <c r="D9" s="62">
        <v>0</v>
      </c>
      <c r="E9" s="62">
        <v>0</v>
      </c>
      <c r="F9" s="62">
        <v>0</v>
      </c>
    </row>
    <row r="10" spans="1:6" s="27" customFormat="1" ht="12.5" x14ac:dyDescent="0.25">
      <c r="A10" s="27">
        <v>2021</v>
      </c>
      <c r="B10" s="62">
        <v>0</v>
      </c>
      <c r="C10" s="62">
        <v>0</v>
      </c>
      <c r="D10" s="62">
        <v>0</v>
      </c>
      <c r="E10" s="62">
        <v>0</v>
      </c>
      <c r="F10" s="62">
        <v>0</v>
      </c>
    </row>
    <row r="11" spans="1:6" s="27" customFormat="1" ht="12.5" x14ac:dyDescent="0.25">
      <c r="A11" s="27">
        <v>2022</v>
      </c>
      <c r="B11" s="62">
        <v>0</v>
      </c>
      <c r="C11" s="62">
        <v>0</v>
      </c>
      <c r="D11" s="62">
        <v>0</v>
      </c>
      <c r="E11" s="62">
        <v>0</v>
      </c>
      <c r="F11" s="62">
        <v>0</v>
      </c>
    </row>
    <row r="12" spans="1:6" s="27" customFormat="1" ht="12.5" x14ac:dyDescent="0.25">
      <c r="A12" s="27">
        <v>2023</v>
      </c>
      <c r="B12" s="62">
        <v>0</v>
      </c>
      <c r="C12" s="62">
        <v>0</v>
      </c>
      <c r="D12" s="62">
        <v>0</v>
      </c>
      <c r="E12" s="62">
        <v>0</v>
      </c>
      <c r="F12" s="62">
        <v>0</v>
      </c>
    </row>
    <row r="13" spans="1:6" s="27" customFormat="1" ht="12.5" x14ac:dyDescent="0.25">
      <c r="A13" s="27">
        <v>2024</v>
      </c>
      <c r="B13" s="62">
        <v>0</v>
      </c>
      <c r="C13" s="62">
        <v>0</v>
      </c>
      <c r="D13" s="62">
        <v>0</v>
      </c>
      <c r="E13" s="62">
        <v>0</v>
      </c>
      <c r="F13" s="62">
        <v>0</v>
      </c>
    </row>
    <row r="14" spans="1:6" s="27" customFormat="1" ht="12.5" x14ac:dyDescent="0.25">
      <c r="A14" s="27">
        <v>2025</v>
      </c>
      <c r="B14" s="62">
        <v>-0.02</v>
      </c>
      <c r="C14" s="62">
        <v>0</v>
      </c>
      <c r="D14" s="62">
        <v>0</v>
      </c>
      <c r="E14" s="62">
        <v>0</v>
      </c>
      <c r="F14" s="62">
        <v>0</v>
      </c>
    </row>
    <row r="15" spans="1:6" s="27" customFormat="1" ht="12.5" x14ac:dyDescent="0.25">
      <c r="A15" s="27">
        <v>2026</v>
      </c>
      <c r="B15" s="62">
        <v>-0.02</v>
      </c>
      <c r="C15" s="62">
        <v>0</v>
      </c>
      <c r="D15" s="62">
        <v>0</v>
      </c>
      <c r="E15" s="62">
        <v>0</v>
      </c>
      <c r="F15" s="62">
        <v>0</v>
      </c>
    </row>
    <row r="16" spans="1:6" s="27" customFormat="1" ht="12.5" x14ac:dyDescent="0.25">
      <c r="A16" s="27">
        <v>2027</v>
      </c>
      <c r="B16" s="62">
        <v>-0.02</v>
      </c>
      <c r="C16" s="62">
        <v>-0.02</v>
      </c>
      <c r="D16" s="62">
        <v>-0.05</v>
      </c>
      <c r="E16" s="62">
        <v>0</v>
      </c>
      <c r="F16" s="62">
        <v>-0.05</v>
      </c>
    </row>
    <row r="17" spans="1:6" s="27" customFormat="1" ht="12.5" x14ac:dyDescent="0.25">
      <c r="A17" s="27">
        <v>2028</v>
      </c>
      <c r="B17" s="62">
        <v>-0.02</v>
      </c>
      <c r="C17" s="62">
        <v>-0.03</v>
      </c>
      <c r="D17" s="62">
        <v>-0.1</v>
      </c>
      <c r="E17" s="62">
        <v>0</v>
      </c>
      <c r="F17" s="62">
        <v>-0.1</v>
      </c>
    </row>
    <row r="18" spans="1:6" s="27" customFormat="1" ht="12.5" x14ac:dyDescent="0.25">
      <c r="A18" s="27">
        <v>2029</v>
      </c>
      <c r="B18" s="62">
        <v>-0.02</v>
      </c>
      <c r="C18" s="62">
        <v>-0.04</v>
      </c>
      <c r="D18" s="62">
        <v>-0.2</v>
      </c>
      <c r="E18" s="62">
        <v>0</v>
      </c>
      <c r="F18" s="62">
        <v>-0.2</v>
      </c>
    </row>
    <row r="19" spans="1:6" s="27" customFormat="1" ht="12.5" x14ac:dyDescent="0.25">
      <c r="A19" s="27">
        <v>2030</v>
      </c>
      <c r="B19" s="62">
        <v>-0.06</v>
      </c>
      <c r="C19" s="62">
        <v>-0.05</v>
      </c>
      <c r="D19" s="62">
        <v>-0.3</v>
      </c>
      <c r="E19" s="62">
        <v>0</v>
      </c>
      <c r="F19" s="62">
        <v>-0.3</v>
      </c>
    </row>
    <row r="20" spans="1:6" s="27" customFormat="1" ht="12.5" x14ac:dyDescent="0.25">
      <c r="A20" s="27">
        <v>2031</v>
      </c>
      <c r="B20" s="62">
        <v>-0.06</v>
      </c>
      <c r="C20" s="62">
        <v>-8.0000000000000016E-2</v>
      </c>
      <c r="D20" s="62">
        <v>-0.33999999999999997</v>
      </c>
      <c r="E20" s="62">
        <v>0</v>
      </c>
      <c r="F20" s="62">
        <v>-0.33999999999999997</v>
      </c>
    </row>
    <row r="21" spans="1:6" s="27" customFormat="1" ht="12.5" x14ac:dyDescent="0.25">
      <c r="A21" s="27">
        <v>2032</v>
      </c>
      <c r="B21" s="62">
        <v>-0.06</v>
      </c>
      <c r="C21" s="62">
        <v>-0.11000000000000001</v>
      </c>
      <c r="D21" s="62">
        <v>-0.37999999999999995</v>
      </c>
      <c r="E21" s="62">
        <v>0</v>
      </c>
      <c r="F21" s="62">
        <v>-0.37999999999999995</v>
      </c>
    </row>
    <row r="22" spans="1:6" s="27" customFormat="1" ht="12.5" x14ac:dyDescent="0.25">
      <c r="A22" s="27">
        <v>2033</v>
      </c>
      <c r="B22" s="62">
        <v>-0.06</v>
      </c>
      <c r="C22" s="62">
        <v>-0.14000000000000001</v>
      </c>
      <c r="D22" s="62">
        <v>-0.41999999999999993</v>
      </c>
      <c r="E22" s="62">
        <v>-0.2</v>
      </c>
      <c r="F22" s="62">
        <v>-0.41999999999999993</v>
      </c>
    </row>
    <row r="23" spans="1:6" s="27" customFormat="1" ht="12.5" x14ac:dyDescent="0.25">
      <c r="A23" s="27">
        <v>2034</v>
      </c>
      <c r="B23" s="62">
        <v>-0.06</v>
      </c>
      <c r="C23" s="62">
        <v>-0.17</v>
      </c>
      <c r="D23" s="62">
        <v>-0.45999999999999991</v>
      </c>
      <c r="E23" s="62">
        <v>-0.27500000000000002</v>
      </c>
      <c r="F23" s="62">
        <v>-0.45999999999999991</v>
      </c>
    </row>
    <row r="24" spans="1:6" s="27" customFormat="1" ht="12.5" x14ac:dyDescent="0.25">
      <c r="A24" s="27">
        <v>2035</v>
      </c>
      <c r="B24" s="424">
        <v>-0.14499999999999999</v>
      </c>
      <c r="C24" s="62">
        <v>-0.2</v>
      </c>
      <c r="D24" s="62">
        <v>-0.5</v>
      </c>
      <c r="E24" s="62">
        <v>-0.35</v>
      </c>
      <c r="F24" s="62">
        <v>-0.5</v>
      </c>
    </row>
    <row r="25" spans="1:6" s="27" customFormat="1" ht="12.5" x14ac:dyDescent="0.25">
      <c r="A25" s="27">
        <v>2036</v>
      </c>
      <c r="B25" s="424">
        <v>-0.14499999999999999</v>
      </c>
      <c r="C25" s="62">
        <v>-0.28000000000000003</v>
      </c>
      <c r="D25" s="62">
        <v>-0.56000000000000005</v>
      </c>
      <c r="E25" s="62">
        <v>-0.43</v>
      </c>
      <c r="F25" s="62">
        <v>-0.56000000000000005</v>
      </c>
    </row>
    <row r="26" spans="1:6" s="27" customFormat="1" ht="12.5" x14ac:dyDescent="0.25">
      <c r="A26" s="27">
        <v>2037</v>
      </c>
      <c r="B26" s="424">
        <v>-0.14499999999999999</v>
      </c>
      <c r="C26" s="62">
        <v>-0.36</v>
      </c>
      <c r="D26" s="62">
        <v>-0.62000000000000011</v>
      </c>
      <c r="E26" s="62">
        <v>-0.51</v>
      </c>
      <c r="F26" s="62">
        <v>-0.62000000000000011</v>
      </c>
    </row>
    <row r="27" spans="1:6" s="27" customFormat="1" ht="12.5" x14ac:dyDescent="0.25">
      <c r="A27" s="27">
        <v>2038</v>
      </c>
      <c r="B27" s="424">
        <v>-0.14499999999999999</v>
      </c>
      <c r="C27" s="62">
        <v>-0.43999999999999995</v>
      </c>
      <c r="D27" s="62">
        <v>-0.68000000000000016</v>
      </c>
      <c r="E27" s="62">
        <v>-0.59</v>
      </c>
      <c r="F27" s="62">
        <v>-0.68000000000000016</v>
      </c>
    </row>
    <row r="28" spans="1:6" s="27" customFormat="1" ht="12.5" x14ac:dyDescent="0.25">
      <c r="A28" s="27">
        <v>2039</v>
      </c>
      <c r="B28" s="424">
        <v>-0.14499999999999999</v>
      </c>
      <c r="C28" s="62">
        <v>-0.51999999999999991</v>
      </c>
      <c r="D28" s="62">
        <v>-0.74000000000000021</v>
      </c>
      <c r="E28" s="62">
        <v>-0.66999999999999993</v>
      </c>
      <c r="F28" s="62">
        <v>-0.74000000000000021</v>
      </c>
    </row>
    <row r="29" spans="1:6" s="27" customFormat="1" ht="12.5" x14ac:dyDescent="0.25">
      <c r="A29" s="27">
        <v>2040</v>
      </c>
      <c r="B29" s="62">
        <v>-0.31</v>
      </c>
      <c r="C29" s="62">
        <v>-0.6</v>
      </c>
      <c r="D29" s="62">
        <v>-0.8</v>
      </c>
      <c r="E29" s="62">
        <v>-0.75</v>
      </c>
      <c r="F29" s="62">
        <v>-0.8</v>
      </c>
    </row>
    <row r="30" spans="1:6" s="27" customFormat="1" ht="12.5" x14ac:dyDescent="0.25">
      <c r="A30" s="27">
        <v>2041</v>
      </c>
      <c r="B30" s="62">
        <v>-0.31</v>
      </c>
      <c r="C30" s="62">
        <v>-0.63</v>
      </c>
      <c r="D30" s="62">
        <v>-0.82000000000000006</v>
      </c>
      <c r="E30" s="62">
        <v>-0.77</v>
      </c>
      <c r="F30" s="62">
        <v>-0.82000000000000006</v>
      </c>
    </row>
    <row r="31" spans="1:6" s="27" customFormat="1" ht="12.5" x14ac:dyDescent="0.25">
      <c r="A31" s="27">
        <v>2042</v>
      </c>
      <c r="B31" s="62">
        <v>-0.31</v>
      </c>
      <c r="C31" s="62">
        <v>-0.66</v>
      </c>
      <c r="D31" s="62">
        <v>-0.84000000000000008</v>
      </c>
      <c r="E31" s="62">
        <v>-0.79</v>
      </c>
      <c r="F31" s="62">
        <v>-0.84000000000000008</v>
      </c>
    </row>
    <row r="32" spans="1:6" s="27" customFormat="1" ht="12.5" x14ac:dyDescent="0.25">
      <c r="A32" s="27">
        <v>2043</v>
      </c>
      <c r="B32" s="62">
        <v>-0.31</v>
      </c>
      <c r="C32" s="62">
        <v>-0.69000000000000006</v>
      </c>
      <c r="D32" s="62">
        <v>-0.8600000000000001</v>
      </c>
      <c r="E32" s="62">
        <v>-0.81</v>
      </c>
      <c r="F32" s="62">
        <v>-0.8600000000000001</v>
      </c>
    </row>
    <row r="33" spans="1:6" s="27" customFormat="1" ht="12.5" x14ac:dyDescent="0.25">
      <c r="A33" s="27">
        <v>2044</v>
      </c>
      <c r="B33" s="62">
        <v>-0.31</v>
      </c>
      <c r="C33" s="62">
        <v>-0.72000000000000008</v>
      </c>
      <c r="D33" s="62">
        <v>-0.88000000000000012</v>
      </c>
      <c r="E33" s="62">
        <v>-0.83000000000000007</v>
      </c>
      <c r="F33" s="62">
        <v>-0.88000000000000012</v>
      </c>
    </row>
    <row r="34" spans="1:6" s="27" customFormat="1" ht="12.5" x14ac:dyDescent="0.25">
      <c r="A34" s="27">
        <v>2045</v>
      </c>
      <c r="B34" s="62">
        <v>-0.62</v>
      </c>
      <c r="C34" s="62">
        <v>-0.75</v>
      </c>
      <c r="D34" s="62">
        <v>-0.9</v>
      </c>
      <c r="E34" s="62">
        <v>-0.85</v>
      </c>
      <c r="F34" s="62">
        <v>-0.9</v>
      </c>
    </row>
    <row r="35" spans="1:6" s="27" customFormat="1" ht="12.5" x14ac:dyDescent="0.25">
      <c r="A35" s="27">
        <v>2046</v>
      </c>
      <c r="B35" s="62">
        <v>-0.62</v>
      </c>
      <c r="C35" s="62">
        <v>-0.78</v>
      </c>
      <c r="D35" s="62">
        <v>-0.91</v>
      </c>
      <c r="E35" s="62">
        <v>-0.87</v>
      </c>
      <c r="F35" s="62">
        <v>-0.91</v>
      </c>
    </row>
    <row r="36" spans="1:6" s="27" customFormat="1" ht="12.5" x14ac:dyDescent="0.25">
      <c r="A36" s="27">
        <v>2047</v>
      </c>
      <c r="B36" s="62">
        <v>-0.62</v>
      </c>
      <c r="C36" s="62">
        <v>-0.81</v>
      </c>
      <c r="D36" s="62">
        <v>-0.92</v>
      </c>
      <c r="E36" s="62">
        <v>-0.89</v>
      </c>
      <c r="F36" s="62">
        <v>-0.92</v>
      </c>
    </row>
    <row r="37" spans="1:6" s="27" customFormat="1" ht="12.5" x14ac:dyDescent="0.25">
      <c r="A37" s="27">
        <v>2048</v>
      </c>
      <c r="B37" s="62">
        <v>-0.62</v>
      </c>
      <c r="C37" s="62">
        <v>-0.84000000000000008</v>
      </c>
      <c r="D37" s="62">
        <v>-0.93</v>
      </c>
      <c r="E37" s="62">
        <v>-0.91</v>
      </c>
      <c r="F37" s="62">
        <v>-0.93</v>
      </c>
    </row>
    <row r="38" spans="1:6" s="27" customFormat="1" ht="12.5" x14ac:dyDescent="0.25">
      <c r="A38" s="27">
        <v>2049</v>
      </c>
      <c r="B38" s="62">
        <v>-0.62</v>
      </c>
      <c r="C38" s="62">
        <v>-0.87000000000000011</v>
      </c>
      <c r="D38" s="62">
        <v>-0.94000000000000006</v>
      </c>
      <c r="E38" s="62">
        <v>-0.93</v>
      </c>
      <c r="F38" s="62">
        <v>-0.94000000000000006</v>
      </c>
    </row>
    <row r="39" spans="1:6" s="27" customFormat="1" ht="12.5" x14ac:dyDescent="0.25">
      <c r="A39" s="27">
        <v>2050</v>
      </c>
      <c r="B39" s="62">
        <v>-0.8</v>
      </c>
      <c r="C39" s="62">
        <v>-0.9</v>
      </c>
      <c r="D39" s="62">
        <v>-0.95</v>
      </c>
      <c r="E39" s="62">
        <v>-0.95</v>
      </c>
      <c r="F39" s="62">
        <v>-0.95</v>
      </c>
    </row>
    <row r="40" spans="1:6" s="27" customFormat="1" ht="12.5" x14ac:dyDescent="0.25"/>
    <row r="41" spans="1:6" s="27" customFormat="1" ht="12.5" x14ac:dyDescent="0.25"/>
    <row r="42" spans="1:6" s="27" customFormat="1" ht="12.5" x14ac:dyDescent="0.25"/>
    <row r="43" spans="1:6" s="27" customFormat="1" ht="12.5" x14ac:dyDescent="0.25"/>
    <row r="44" spans="1:6" s="27" customFormat="1" ht="12.5" x14ac:dyDescent="0.25"/>
    <row r="45" spans="1:6" s="27" customFormat="1" ht="12.5" x14ac:dyDescent="0.25"/>
    <row r="46" spans="1:6" s="27" customFormat="1" ht="12.5" x14ac:dyDescent="0.25"/>
    <row r="47" spans="1:6" s="27" customFormat="1" ht="12.5" x14ac:dyDescent="0.25"/>
    <row r="48" spans="1:6" s="27" customFormat="1" ht="12.5" x14ac:dyDescent="0.25"/>
    <row r="49" s="27" customFormat="1" ht="12.5" x14ac:dyDescent="0.25"/>
    <row r="50" s="27" customFormat="1" ht="12.5" x14ac:dyDescent="0.25"/>
    <row r="51" s="27" customFormat="1" ht="12.5" x14ac:dyDescent="0.25"/>
    <row r="52" s="27" customFormat="1" ht="12.5" x14ac:dyDescent="0.25"/>
    <row r="53" s="27" customFormat="1" ht="12.5" x14ac:dyDescent="0.25"/>
    <row r="54" s="27" customFormat="1" ht="12.5" x14ac:dyDescent="0.25"/>
    <row r="55" s="27" customFormat="1" ht="12.5" x14ac:dyDescent="0.25"/>
    <row r="56" s="27" customFormat="1" ht="12.5" x14ac:dyDescent="0.25"/>
    <row r="57" s="27" customFormat="1" ht="12.5" x14ac:dyDescent="0.25"/>
    <row r="58" s="27" customFormat="1" ht="12.5" x14ac:dyDescent="0.25"/>
    <row r="59" s="27" customFormat="1" ht="12.5" x14ac:dyDescent="0.25"/>
    <row r="60" s="27" customFormat="1" ht="12.5" x14ac:dyDescent="0.25"/>
    <row r="61" s="27" customFormat="1" ht="12.5" x14ac:dyDescent="0.25"/>
    <row r="62" s="27" customFormat="1" ht="12.5" x14ac:dyDescent="0.25"/>
    <row r="63" s="27" customFormat="1" ht="12.5" x14ac:dyDescent="0.25"/>
    <row r="64"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row r="317" s="27" customFormat="1" ht="12.5" x14ac:dyDescent="0.25"/>
    <row r="318" s="27" customFormat="1" ht="12.5" x14ac:dyDescent="0.25"/>
    <row r="319"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6B654-60BB-405D-9752-F04393D3A6F8}">
  <sheetPr codeName="Sheet5"/>
  <dimension ref="A1:D315"/>
  <sheetViews>
    <sheetView zoomScaleNormal="100" workbookViewId="0">
      <selection activeCell="K20" sqref="K20"/>
    </sheetView>
  </sheetViews>
  <sheetFormatPr defaultRowHeight="14" x14ac:dyDescent="0.3"/>
  <cols>
    <col min="1" max="1" width="19.81640625" style="1" bestFit="1" customWidth="1"/>
    <col min="2" max="2" width="13.54296875" style="1" bestFit="1" customWidth="1"/>
    <col min="3" max="3" width="4.81640625" style="1" bestFit="1" customWidth="1"/>
    <col min="4" max="16384" width="8.7265625" style="1"/>
  </cols>
  <sheetData>
    <row r="1" spans="1:3" ht="25" x14ac:dyDescent="0.3">
      <c r="A1" s="4" t="s">
        <v>1721</v>
      </c>
    </row>
    <row r="2" spans="1:3" s="27" customFormat="1" ht="12.5" x14ac:dyDescent="0.25"/>
    <row r="3" spans="1:3" s="27" customFormat="1" ht="14.5" customHeight="1" x14ac:dyDescent="0.25">
      <c r="A3" s="27" t="s">
        <v>82</v>
      </c>
    </row>
    <row r="4" spans="1:3" s="27" customFormat="1" ht="14.5" customHeight="1" x14ac:dyDescent="0.25">
      <c r="A4" s="27" t="s">
        <v>411</v>
      </c>
    </row>
    <row r="5" spans="1:3" s="27" customFormat="1" ht="12.5" x14ac:dyDescent="0.25"/>
    <row r="6" spans="1:3" s="27" customFormat="1" ht="13" x14ac:dyDescent="0.3">
      <c r="A6" s="49" t="s">
        <v>412</v>
      </c>
      <c r="B6" s="49" t="s">
        <v>413</v>
      </c>
      <c r="C6" s="49" t="s">
        <v>414</v>
      </c>
    </row>
    <row r="7" spans="1:3" s="27" customFormat="1" ht="12.5" x14ac:dyDescent="0.25">
      <c r="A7" s="28" t="s">
        <v>109</v>
      </c>
      <c r="B7" s="28" t="s">
        <v>415</v>
      </c>
      <c r="C7" s="28" t="s">
        <v>31</v>
      </c>
    </row>
    <row r="8" spans="1:3" s="27" customFormat="1" ht="12.5" x14ac:dyDescent="0.25">
      <c r="A8" s="28" t="s">
        <v>109</v>
      </c>
      <c r="B8" s="28" t="s">
        <v>416</v>
      </c>
      <c r="C8" s="28" t="s">
        <v>31</v>
      </c>
    </row>
    <row r="9" spans="1:3" s="27" customFormat="1" ht="12.5" x14ac:dyDescent="0.25">
      <c r="A9" s="28" t="s">
        <v>109</v>
      </c>
      <c r="B9" s="28" t="s">
        <v>417</v>
      </c>
      <c r="C9" s="28" t="s">
        <v>31</v>
      </c>
    </row>
    <row r="10" spans="1:3" s="27" customFormat="1" ht="12.5" x14ac:dyDescent="0.25">
      <c r="A10" s="28" t="s">
        <v>109</v>
      </c>
      <c r="B10" s="28" t="s">
        <v>418</v>
      </c>
      <c r="C10" s="28" t="s">
        <v>31</v>
      </c>
    </row>
    <row r="11" spans="1:3" s="27" customFormat="1" ht="12.5" x14ac:dyDescent="0.25">
      <c r="A11" s="28" t="s">
        <v>109</v>
      </c>
      <c r="B11" s="28" t="s">
        <v>419</v>
      </c>
      <c r="C11" s="28" t="s">
        <v>31</v>
      </c>
    </row>
    <row r="12" spans="1:3" s="27" customFormat="1" ht="12.5" x14ac:dyDescent="0.25">
      <c r="A12" s="28" t="s">
        <v>109</v>
      </c>
      <c r="B12" s="28" t="s">
        <v>420</v>
      </c>
      <c r="C12" s="28" t="s">
        <v>31</v>
      </c>
    </row>
    <row r="13" spans="1:3" s="27" customFormat="1" ht="12.5" x14ac:dyDescent="0.25">
      <c r="A13" s="28" t="s">
        <v>151</v>
      </c>
      <c r="B13" s="28" t="s">
        <v>421</v>
      </c>
      <c r="C13" s="28" t="s">
        <v>31</v>
      </c>
    </row>
    <row r="14" spans="1:3" s="27" customFormat="1" ht="12.5" x14ac:dyDescent="0.25">
      <c r="A14" s="28" t="s">
        <v>151</v>
      </c>
      <c r="B14" s="28" t="s">
        <v>422</v>
      </c>
      <c r="C14" s="28" t="s">
        <v>31</v>
      </c>
    </row>
    <row r="15" spans="1:3" s="27" customFormat="1" ht="12.5" x14ac:dyDescent="0.25">
      <c r="A15" s="28" t="s">
        <v>151</v>
      </c>
      <c r="B15" s="28" t="s">
        <v>423</v>
      </c>
      <c r="C15" s="28" t="s">
        <v>31</v>
      </c>
    </row>
    <row r="16" spans="1:3" s="27" customFormat="1" ht="12.5" x14ac:dyDescent="0.25">
      <c r="A16" s="28" t="s">
        <v>151</v>
      </c>
      <c r="B16" s="28" t="s">
        <v>424</v>
      </c>
      <c r="C16" s="28" t="s">
        <v>31</v>
      </c>
    </row>
    <row r="17" spans="1:3" s="27" customFormat="1" ht="12.5" x14ac:dyDescent="0.25">
      <c r="A17" s="28" t="s">
        <v>151</v>
      </c>
      <c r="B17" s="28" t="s">
        <v>425</v>
      </c>
      <c r="C17" s="28" t="s">
        <v>31</v>
      </c>
    </row>
    <row r="18" spans="1:3" s="27" customFormat="1" ht="12.5" x14ac:dyDescent="0.25">
      <c r="A18" s="28" t="s">
        <v>141</v>
      </c>
      <c r="B18" s="28" t="s">
        <v>426</v>
      </c>
      <c r="C18" s="28" t="s">
        <v>74</v>
      </c>
    </row>
    <row r="19" spans="1:3" s="27" customFormat="1" ht="12.5" x14ac:dyDescent="0.25">
      <c r="A19" s="28" t="s">
        <v>141</v>
      </c>
      <c r="B19" s="28" t="s">
        <v>427</v>
      </c>
      <c r="C19" s="28" t="s">
        <v>74</v>
      </c>
    </row>
    <row r="20" spans="1:3" s="27" customFormat="1" ht="12.5" x14ac:dyDescent="0.25">
      <c r="A20" s="28" t="s">
        <v>141</v>
      </c>
      <c r="B20" s="28" t="s">
        <v>428</v>
      </c>
      <c r="C20" s="28" t="s">
        <v>74</v>
      </c>
    </row>
    <row r="21" spans="1:3" s="27" customFormat="1" ht="12.5" x14ac:dyDescent="0.25">
      <c r="A21" s="28" t="s">
        <v>141</v>
      </c>
      <c r="B21" s="28" t="s">
        <v>429</v>
      </c>
      <c r="C21" s="28" t="s">
        <v>74</v>
      </c>
    </row>
    <row r="22" spans="1:3" s="27" customFormat="1" ht="12.5" x14ac:dyDescent="0.25">
      <c r="A22" s="28" t="s">
        <v>141</v>
      </c>
      <c r="B22" s="28" t="s">
        <v>430</v>
      </c>
      <c r="C22" s="28" t="s">
        <v>74</v>
      </c>
    </row>
    <row r="23" spans="1:3" s="27" customFormat="1" ht="12.5" x14ac:dyDescent="0.25">
      <c r="A23" s="28" t="s">
        <v>141</v>
      </c>
      <c r="B23" s="28" t="s">
        <v>431</v>
      </c>
      <c r="C23" s="28" t="s">
        <v>74</v>
      </c>
    </row>
    <row r="24" spans="1:3" s="27" customFormat="1" ht="12.5" x14ac:dyDescent="0.25">
      <c r="A24" s="28" t="s">
        <v>141</v>
      </c>
      <c r="B24" s="28" t="s">
        <v>432</v>
      </c>
      <c r="C24" s="28" t="s">
        <v>74</v>
      </c>
    </row>
    <row r="25" spans="1:3" s="27" customFormat="1" ht="12.5" x14ac:dyDescent="0.25">
      <c r="A25" s="28" t="s">
        <v>141</v>
      </c>
      <c r="B25" s="28" t="s">
        <v>433</v>
      </c>
      <c r="C25" s="28" t="s">
        <v>74</v>
      </c>
    </row>
    <row r="26" spans="1:3" s="27" customFormat="1" ht="12.5" x14ac:dyDescent="0.25">
      <c r="A26" s="28" t="s">
        <v>141</v>
      </c>
      <c r="B26" s="28" t="s">
        <v>434</v>
      </c>
      <c r="C26" s="28" t="s">
        <v>74</v>
      </c>
    </row>
    <row r="27" spans="1:3" s="27" customFormat="1" ht="12.5" x14ac:dyDescent="0.25">
      <c r="A27" s="28" t="s">
        <v>97</v>
      </c>
      <c r="B27" s="28" t="s">
        <v>435</v>
      </c>
      <c r="C27" s="28" t="s">
        <v>38</v>
      </c>
    </row>
    <row r="28" spans="1:3" s="27" customFormat="1" ht="12.5" x14ac:dyDescent="0.25">
      <c r="A28" s="28" t="s">
        <v>97</v>
      </c>
      <c r="B28" s="28" t="s">
        <v>436</v>
      </c>
      <c r="C28" s="28" t="s">
        <v>38</v>
      </c>
    </row>
    <row r="29" spans="1:3" s="27" customFormat="1" ht="12.5" x14ac:dyDescent="0.25">
      <c r="A29" s="28" t="s">
        <v>97</v>
      </c>
      <c r="B29" s="28" t="s">
        <v>437</v>
      </c>
      <c r="C29" s="28" t="s">
        <v>38</v>
      </c>
    </row>
    <row r="30" spans="1:3" s="27" customFormat="1" ht="12.5" x14ac:dyDescent="0.25">
      <c r="A30" s="28" t="s">
        <v>97</v>
      </c>
      <c r="B30" s="28" t="s">
        <v>418</v>
      </c>
      <c r="C30" s="28" t="s">
        <v>38</v>
      </c>
    </row>
    <row r="31" spans="1:3" s="27" customFormat="1" ht="12.5" x14ac:dyDescent="0.25">
      <c r="A31" s="28" t="s">
        <v>97</v>
      </c>
      <c r="B31" s="28" t="s">
        <v>438</v>
      </c>
      <c r="C31" s="28" t="s">
        <v>38</v>
      </c>
    </row>
    <row r="32" spans="1:3" s="27" customFormat="1" ht="12.5" x14ac:dyDescent="0.25">
      <c r="A32" s="28" t="s">
        <v>97</v>
      </c>
      <c r="B32" s="28" t="s">
        <v>439</v>
      </c>
      <c r="C32" s="28" t="s">
        <v>38</v>
      </c>
    </row>
    <row r="33" spans="1:3" s="27" customFormat="1" ht="12.5" x14ac:dyDescent="0.25">
      <c r="A33" s="28" t="s">
        <v>99</v>
      </c>
      <c r="B33" s="28" t="s">
        <v>440</v>
      </c>
      <c r="C33" s="28" t="s">
        <v>38</v>
      </c>
    </row>
    <row r="34" spans="1:3" s="27" customFormat="1" ht="12.5" x14ac:dyDescent="0.25">
      <c r="A34" s="28" t="s">
        <v>99</v>
      </c>
      <c r="B34" s="28" t="s">
        <v>441</v>
      </c>
      <c r="C34" s="28" t="s">
        <v>38</v>
      </c>
    </row>
    <row r="35" spans="1:3" s="27" customFormat="1" ht="12.5" x14ac:dyDescent="0.25">
      <c r="A35" s="28" t="s">
        <v>99</v>
      </c>
      <c r="B35" s="28" t="s">
        <v>427</v>
      </c>
      <c r="C35" s="28" t="s">
        <v>38</v>
      </c>
    </row>
    <row r="36" spans="1:3" s="27" customFormat="1" ht="12.5" x14ac:dyDescent="0.25">
      <c r="A36" s="28" t="s">
        <v>99</v>
      </c>
      <c r="B36" s="28" t="s">
        <v>442</v>
      </c>
      <c r="C36" s="28" t="s">
        <v>38</v>
      </c>
    </row>
    <row r="37" spans="1:3" s="27" customFormat="1" ht="12.5" x14ac:dyDescent="0.25">
      <c r="A37" s="28" t="s">
        <v>92</v>
      </c>
      <c r="B37" s="28" t="s">
        <v>435</v>
      </c>
      <c r="C37" s="28" t="s">
        <v>38</v>
      </c>
    </row>
    <row r="38" spans="1:3" s="27" customFormat="1" ht="12.5" x14ac:dyDescent="0.25">
      <c r="A38" s="28" t="s">
        <v>92</v>
      </c>
      <c r="B38" s="28" t="s">
        <v>443</v>
      </c>
      <c r="C38" s="28" t="s">
        <v>38</v>
      </c>
    </row>
    <row r="39" spans="1:3" s="27" customFormat="1" ht="12.5" x14ac:dyDescent="0.25">
      <c r="A39" s="28" t="s">
        <v>92</v>
      </c>
      <c r="B39" s="28" t="s">
        <v>422</v>
      </c>
      <c r="C39" s="28" t="s">
        <v>38</v>
      </c>
    </row>
    <row r="40" spans="1:3" s="27" customFormat="1" ht="12.5" x14ac:dyDescent="0.25">
      <c r="A40" s="28" t="s">
        <v>92</v>
      </c>
      <c r="B40" s="28" t="s">
        <v>423</v>
      </c>
      <c r="C40" s="28" t="s">
        <v>38</v>
      </c>
    </row>
    <row r="41" spans="1:3" s="27" customFormat="1" ht="12.5" x14ac:dyDescent="0.25">
      <c r="A41" s="28" t="s">
        <v>92</v>
      </c>
      <c r="B41" s="28" t="s">
        <v>434</v>
      </c>
      <c r="C41" s="28" t="s">
        <v>38</v>
      </c>
    </row>
    <row r="42" spans="1:3" s="27" customFormat="1" ht="12.5" x14ac:dyDescent="0.25">
      <c r="A42" s="28" t="s">
        <v>94</v>
      </c>
      <c r="B42" s="28" t="s">
        <v>421</v>
      </c>
      <c r="C42" s="28" t="s">
        <v>31</v>
      </c>
    </row>
    <row r="43" spans="1:3" s="27" customFormat="1" ht="12.5" x14ac:dyDescent="0.25">
      <c r="A43" s="28" t="s">
        <v>94</v>
      </c>
      <c r="B43" s="28" t="s">
        <v>422</v>
      </c>
      <c r="C43" s="28" t="s">
        <v>31</v>
      </c>
    </row>
    <row r="44" spans="1:3" s="27" customFormat="1" ht="12.5" x14ac:dyDescent="0.25">
      <c r="A44" s="28" t="s">
        <v>94</v>
      </c>
      <c r="B44" s="28" t="s">
        <v>423</v>
      </c>
      <c r="C44" s="28" t="s">
        <v>31</v>
      </c>
    </row>
    <row r="45" spans="1:3" s="27" customFormat="1" ht="12.5" x14ac:dyDescent="0.25">
      <c r="A45" s="28" t="s">
        <v>94</v>
      </c>
      <c r="B45" s="28" t="s">
        <v>434</v>
      </c>
      <c r="C45" s="28" t="s">
        <v>31</v>
      </c>
    </row>
    <row r="46" spans="1:3" s="27" customFormat="1" ht="12.5" x14ac:dyDescent="0.25">
      <c r="A46" s="28" t="s">
        <v>127</v>
      </c>
      <c r="B46" s="28" t="s">
        <v>444</v>
      </c>
      <c r="C46" s="28" t="s">
        <v>31</v>
      </c>
    </row>
    <row r="47" spans="1:3" s="27" customFormat="1" ht="12.5" x14ac:dyDescent="0.25">
      <c r="A47" s="28" t="s">
        <v>127</v>
      </c>
      <c r="B47" s="28" t="s">
        <v>445</v>
      </c>
      <c r="C47" s="28" t="s">
        <v>31</v>
      </c>
    </row>
    <row r="48" spans="1:3" s="27" customFormat="1" ht="12.5" x14ac:dyDescent="0.25">
      <c r="A48" s="28" t="s">
        <v>127</v>
      </c>
      <c r="B48" s="28" t="s">
        <v>446</v>
      </c>
      <c r="C48" s="28" t="s">
        <v>31</v>
      </c>
    </row>
    <row r="49" spans="1:3" s="27" customFormat="1" ht="12.5" x14ac:dyDescent="0.25">
      <c r="A49" s="28" t="s">
        <v>127</v>
      </c>
      <c r="B49" s="28" t="s">
        <v>447</v>
      </c>
      <c r="C49" s="28" t="s">
        <v>31</v>
      </c>
    </row>
    <row r="50" spans="1:3" s="27" customFormat="1" ht="12.5" x14ac:dyDescent="0.25">
      <c r="A50" s="28" t="s">
        <v>118</v>
      </c>
      <c r="B50" s="28" t="s">
        <v>448</v>
      </c>
      <c r="C50" s="28" t="s">
        <v>38</v>
      </c>
    </row>
    <row r="51" spans="1:3" s="27" customFormat="1" ht="12.5" x14ac:dyDescent="0.25">
      <c r="A51" s="28" t="s">
        <v>183</v>
      </c>
      <c r="B51" s="28" t="s">
        <v>448</v>
      </c>
      <c r="C51" s="28" t="s">
        <v>38</v>
      </c>
    </row>
    <row r="52" spans="1:3" s="27" customFormat="1" ht="12.5" x14ac:dyDescent="0.25">
      <c r="A52" s="28" t="s">
        <v>120</v>
      </c>
      <c r="B52" s="28" t="s">
        <v>448</v>
      </c>
      <c r="C52" s="28" t="s">
        <v>38</v>
      </c>
    </row>
    <row r="53" spans="1:3" s="27" customFormat="1" ht="12.5" x14ac:dyDescent="0.25">
      <c r="A53" s="28" t="s">
        <v>129</v>
      </c>
      <c r="B53" s="28" t="s">
        <v>421</v>
      </c>
      <c r="C53" s="28" t="s">
        <v>31</v>
      </c>
    </row>
    <row r="54" spans="1:3" s="27" customFormat="1" ht="12.5" x14ac:dyDescent="0.25">
      <c r="A54" s="28" t="s">
        <v>129</v>
      </c>
      <c r="B54" s="28" t="s">
        <v>422</v>
      </c>
      <c r="C54" s="28" t="s">
        <v>31</v>
      </c>
    </row>
    <row r="55" spans="1:3" s="27" customFormat="1" ht="12.5" x14ac:dyDescent="0.25">
      <c r="A55" s="28" t="s">
        <v>129</v>
      </c>
      <c r="B55" s="28" t="s">
        <v>423</v>
      </c>
      <c r="C55" s="28" t="s">
        <v>31</v>
      </c>
    </row>
    <row r="56" spans="1:3" s="27" customFormat="1" ht="12.5" x14ac:dyDescent="0.25">
      <c r="A56" s="28" t="s">
        <v>129</v>
      </c>
      <c r="B56" s="28" t="s">
        <v>449</v>
      </c>
      <c r="C56" s="28" t="s">
        <v>31</v>
      </c>
    </row>
    <row r="57" spans="1:3" s="27" customFormat="1" ht="12.5" x14ac:dyDescent="0.25">
      <c r="A57" s="28" t="s">
        <v>129</v>
      </c>
      <c r="B57" s="28" t="s">
        <v>450</v>
      </c>
      <c r="C57" s="28" t="s">
        <v>31</v>
      </c>
    </row>
    <row r="58" spans="1:3" s="27" customFormat="1" ht="12.5" x14ac:dyDescent="0.25">
      <c r="A58" s="28" t="s">
        <v>129</v>
      </c>
      <c r="B58" s="28" t="s">
        <v>451</v>
      </c>
      <c r="C58" s="28" t="s">
        <v>31</v>
      </c>
    </row>
    <row r="59" spans="1:3" s="27" customFormat="1" ht="12.5" x14ac:dyDescent="0.25">
      <c r="A59" s="28" t="s">
        <v>129</v>
      </c>
      <c r="B59" s="28" t="s">
        <v>452</v>
      </c>
      <c r="C59" s="28" t="s">
        <v>31</v>
      </c>
    </row>
    <row r="60" spans="1:3" s="27" customFormat="1" ht="12.5" x14ac:dyDescent="0.25">
      <c r="A60" s="28" t="s">
        <v>129</v>
      </c>
      <c r="B60" s="28" t="s">
        <v>420</v>
      </c>
      <c r="C60" s="28" t="s">
        <v>31</v>
      </c>
    </row>
    <row r="61" spans="1:3" s="27" customFormat="1" ht="12.5" x14ac:dyDescent="0.25">
      <c r="A61" s="28" t="s">
        <v>134</v>
      </c>
      <c r="B61" s="28" t="s">
        <v>426</v>
      </c>
      <c r="C61" s="28" t="s">
        <v>31</v>
      </c>
    </row>
    <row r="62" spans="1:3" s="27" customFormat="1" ht="12.5" x14ac:dyDescent="0.25">
      <c r="A62" s="28" t="s">
        <v>134</v>
      </c>
      <c r="B62" s="28" t="s">
        <v>453</v>
      </c>
      <c r="C62" s="28" t="s">
        <v>31</v>
      </c>
    </row>
    <row r="63" spans="1:3" s="27" customFormat="1" ht="12.5" x14ac:dyDescent="0.25">
      <c r="A63" s="28" t="s">
        <v>145</v>
      </c>
      <c r="B63" s="28" t="s">
        <v>435</v>
      </c>
      <c r="C63" s="28" t="s">
        <v>31</v>
      </c>
    </row>
    <row r="64" spans="1:3" s="27" customFormat="1" ht="12.5" x14ac:dyDescent="0.25">
      <c r="A64" s="28" t="s">
        <v>145</v>
      </c>
      <c r="B64" s="28" t="s">
        <v>454</v>
      </c>
      <c r="C64" s="28" t="s">
        <v>31</v>
      </c>
    </row>
    <row r="65" spans="1:4" s="27" customFormat="1" ht="12.5" x14ac:dyDescent="0.25">
      <c r="A65" s="28" t="s">
        <v>145</v>
      </c>
      <c r="B65" s="28" t="s">
        <v>455</v>
      </c>
      <c r="C65" s="28" t="s">
        <v>31</v>
      </c>
    </row>
    <row r="66" spans="1:4" s="27" customFormat="1" ht="12.5" x14ac:dyDescent="0.25">
      <c r="A66" s="28" t="s">
        <v>145</v>
      </c>
      <c r="B66" s="28" t="s">
        <v>456</v>
      </c>
      <c r="C66" s="28" t="s">
        <v>31</v>
      </c>
    </row>
    <row r="67" spans="1:4" s="27" customFormat="1" ht="12.5" x14ac:dyDescent="0.25">
      <c r="A67" s="28" t="s">
        <v>89</v>
      </c>
      <c r="B67" s="28" t="s">
        <v>421</v>
      </c>
      <c r="C67" s="28" t="s">
        <v>31</v>
      </c>
    </row>
    <row r="68" spans="1:4" s="27" customFormat="1" ht="12.5" x14ac:dyDescent="0.25">
      <c r="A68" s="28" t="s">
        <v>89</v>
      </c>
      <c r="B68" s="28" t="s">
        <v>422</v>
      </c>
      <c r="C68" s="28" t="s">
        <v>31</v>
      </c>
    </row>
    <row r="69" spans="1:4" s="27" customFormat="1" ht="12.5" x14ac:dyDescent="0.25">
      <c r="A69" s="28" t="s">
        <v>89</v>
      </c>
      <c r="B69" s="28" t="s">
        <v>457</v>
      </c>
      <c r="C69" s="28" t="s">
        <v>31</v>
      </c>
    </row>
    <row r="70" spans="1:4" s="27" customFormat="1" ht="12.5" x14ac:dyDescent="0.25">
      <c r="A70" s="28" t="s">
        <v>89</v>
      </c>
      <c r="B70" s="28" t="s">
        <v>458</v>
      </c>
      <c r="C70" s="28" t="s">
        <v>31</v>
      </c>
    </row>
    <row r="71" spans="1:4" s="27" customFormat="1" ht="12.5" x14ac:dyDescent="0.25">
      <c r="A71" s="28" t="s">
        <v>106</v>
      </c>
      <c r="B71" s="28" t="s">
        <v>448</v>
      </c>
      <c r="C71" s="28" t="s">
        <v>38</v>
      </c>
    </row>
    <row r="72" spans="1:4" s="27" customFormat="1" ht="12.5" x14ac:dyDescent="0.25">
      <c r="A72" s="28" t="s">
        <v>374</v>
      </c>
      <c r="B72" s="28" t="s">
        <v>448</v>
      </c>
      <c r="C72" s="28" t="s">
        <v>38</v>
      </c>
    </row>
    <row r="73" spans="1:4" s="27" customFormat="1" ht="12.5" x14ac:dyDescent="0.25">
      <c r="A73" s="28" t="s">
        <v>87</v>
      </c>
      <c r="B73" s="28" t="s">
        <v>459</v>
      </c>
      <c r="C73" s="28" t="s">
        <v>38</v>
      </c>
    </row>
    <row r="74" spans="1:4" s="27" customFormat="1" ht="12.5" x14ac:dyDescent="0.25">
      <c r="A74" s="28" t="s">
        <v>87</v>
      </c>
      <c r="B74" s="28" t="s">
        <v>460</v>
      </c>
      <c r="C74" s="28" t="s">
        <v>38</v>
      </c>
    </row>
    <row r="75" spans="1:4" s="27" customFormat="1" ht="12.5" x14ac:dyDescent="0.25">
      <c r="A75" s="28" t="s">
        <v>87</v>
      </c>
      <c r="B75" s="28" t="s">
        <v>1738</v>
      </c>
      <c r="C75" s="28" t="s">
        <v>38</v>
      </c>
    </row>
    <row r="76" spans="1:4" s="27" customFormat="1" ht="12.5" x14ac:dyDescent="0.25">
      <c r="A76" s="28" t="s">
        <v>198</v>
      </c>
      <c r="B76" s="28" t="s">
        <v>448</v>
      </c>
      <c r="C76" s="28" t="s">
        <v>38</v>
      </c>
      <c r="D76" s="28" t="s">
        <v>461</v>
      </c>
    </row>
    <row r="77" spans="1:4" s="27" customFormat="1" ht="12.5" x14ac:dyDescent="0.25">
      <c r="B77" s="28"/>
      <c r="C77" s="28"/>
    </row>
    <row r="78" spans="1:4" s="27" customFormat="1" ht="12.5" x14ac:dyDescent="0.25"/>
    <row r="79" spans="1:4" s="27" customFormat="1" ht="12.5" x14ac:dyDescent="0.25"/>
    <row r="80" spans="1:4"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B7A54-82DC-44FC-B554-65F4D2B40278}">
  <sheetPr codeName="Sheet6"/>
  <dimension ref="A1:E315"/>
  <sheetViews>
    <sheetView zoomScaleNormal="100" workbookViewId="0">
      <selection activeCell="K29" sqref="K29"/>
    </sheetView>
  </sheetViews>
  <sheetFormatPr defaultColWidth="8.81640625" defaultRowHeight="14" x14ac:dyDescent="0.3"/>
  <cols>
    <col min="1" max="1" width="21" style="16" customWidth="1"/>
    <col min="2" max="2" width="13.54296875" style="16" bestFit="1" customWidth="1"/>
    <col min="3" max="3" width="8.81640625" style="16"/>
    <col min="4" max="5" width="13.453125" style="16" customWidth="1"/>
    <col min="6" max="16384" width="8.81640625" style="16"/>
  </cols>
  <sheetData>
    <row r="1" spans="1:5" ht="25" x14ac:dyDescent="0.3">
      <c r="A1" s="4" t="s">
        <v>1722</v>
      </c>
    </row>
    <row r="2" spans="1:5" s="7" customFormat="1" ht="12.5" x14ac:dyDescent="0.25"/>
    <row r="3" spans="1:5" s="7" customFormat="1" ht="15" customHeight="1" x14ac:dyDescent="0.25">
      <c r="A3" s="7" t="s">
        <v>462</v>
      </c>
    </row>
    <row r="4" spans="1:5" s="7" customFormat="1" ht="15" customHeight="1" x14ac:dyDescent="0.25">
      <c r="A4" s="7" t="s">
        <v>463</v>
      </c>
    </row>
    <row r="5" spans="1:5" s="7" customFormat="1" ht="15" customHeight="1" x14ac:dyDescent="0.25">
      <c r="A5" s="7" t="s">
        <v>464</v>
      </c>
    </row>
    <row r="6" spans="1:5" s="7" customFormat="1" ht="15" customHeight="1" x14ac:dyDescent="0.25">
      <c r="A6" s="7" t="s">
        <v>465</v>
      </c>
    </row>
    <row r="7" spans="1:5" s="7" customFormat="1" ht="15" customHeight="1" x14ac:dyDescent="0.25">
      <c r="A7" s="7" t="s">
        <v>2007</v>
      </c>
    </row>
    <row r="8" spans="1:5" s="7" customFormat="1" ht="12.5" x14ac:dyDescent="0.25"/>
    <row r="9" spans="1:5" s="7" customFormat="1" ht="13" x14ac:dyDescent="0.3">
      <c r="E9" s="69" t="s">
        <v>466</v>
      </c>
    </row>
    <row r="10" spans="1:5" s="7" customFormat="1" ht="13" x14ac:dyDescent="0.3">
      <c r="A10" s="58" t="s">
        <v>412</v>
      </c>
      <c r="B10" s="58" t="s">
        <v>413</v>
      </c>
      <c r="C10" s="58" t="s">
        <v>414</v>
      </c>
      <c r="D10" s="70">
        <v>2019</v>
      </c>
      <c r="E10" s="70">
        <v>2050</v>
      </c>
    </row>
    <row r="11" spans="1:5" s="7" customFormat="1" ht="12.5" x14ac:dyDescent="0.25">
      <c r="A11" s="77" t="s">
        <v>109</v>
      </c>
      <c r="B11" s="77" t="s">
        <v>415</v>
      </c>
      <c r="C11" s="7" t="s">
        <v>31</v>
      </c>
      <c r="D11" s="71">
        <v>0.04</v>
      </c>
      <c r="E11" s="71">
        <v>0.03</v>
      </c>
    </row>
    <row r="12" spans="1:5" s="7" customFormat="1" ht="12.5" x14ac:dyDescent="0.25">
      <c r="A12" s="77" t="s">
        <v>109</v>
      </c>
      <c r="B12" s="77" t="s">
        <v>416</v>
      </c>
      <c r="C12" s="7" t="s">
        <v>31</v>
      </c>
      <c r="D12" s="71">
        <v>0.26</v>
      </c>
      <c r="E12" s="71">
        <v>0.18</v>
      </c>
    </row>
    <row r="13" spans="1:5" s="7" customFormat="1" ht="12.5" x14ac:dyDescent="0.25">
      <c r="A13" s="77" t="s">
        <v>109</v>
      </c>
      <c r="B13" s="77" t="s">
        <v>417</v>
      </c>
      <c r="C13" s="7" t="s">
        <v>31</v>
      </c>
      <c r="D13" s="71">
        <v>0.37</v>
      </c>
      <c r="E13" s="71">
        <v>0.39</v>
      </c>
    </row>
    <row r="14" spans="1:5" s="7" customFormat="1" ht="12.5" x14ac:dyDescent="0.25">
      <c r="A14" s="77" t="s">
        <v>109</v>
      </c>
      <c r="B14" s="77" t="s">
        <v>418</v>
      </c>
      <c r="C14" s="7" t="s">
        <v>31</v>
      </c>
      <c r="D14" s="71">
        <v>0.28999999999999998</v>
      </c>
      <c r="E14" s="71">
        <v>0.35</v>
      </c>
    </row>
    <row r="15" spans="1:5" s="7" customFormat="1" ht="25" x14ac:dyDescent="0.25">
      <c r="A15" s="77" t="s">
        <v>109</v>
      </c>
      <c r="B15" s="77" t="s">
        <v>419</v>
      </c>
      <c r="C15" s="7" t="s">
        <v>31</v>
      </c>
      <c r="D15" s="71">
        <v>0.05</v>
      </c>
      <c r="E15" s="71">
        <v>0.05</v>
      </c>
    </row>
    <row r="16" spans="1:5" s="7" customFormat="1" ht="12.5" x14ac:dyDescent="0.25">
      <c r="A16" s="77" t="s">
        <v>109</v>
      </c>
      <c r="B16" s="77" t="s">
        <v>420</v>
      </c>
      <c r="C16" s="7" t="s">
        <v>31</v>
      </c>
      <c r="D16" s="71">
        <v>0</v>
      </c>
      <c r="E16" s="71">
        <v>0</v>
      </c>
    </row>
    <row r="17" spans="1:5" s="7" customFormat="1" ht="12.5" x14ac:dyDescent="0.25">
      <c r="A17" s="77" t="s">
        <v>151</v>
      </c>
      <c r="B17" s="77" t="s">
        <v>421</v>
      </c>
      <c r="C17" s="7" t="s">
        <v>31</v>
      </c>
      <c r="D17" s="71">
        <v>0.11</v>
      </c>
      <c r="E17" s="71">
        <v>0.1</v>
      </c>
    </row>
    <row r="18" spans="1:5" s="7" customFormat="1" ht="12.5" x14ac:dyDescent="0.25">
      <c r="A18" s="77" t="s">
        <v>151</v>
      </c>
      <c r="B18" s="77" t="s">
        <v>422</v>
      </c>
      <c r="C18" s="7" t="s">
        <v>31</v>
      </c>
      <c r="D18" s="71">
        <v>0.2</v>
      </c>
      <c r="E18" s="71">
        <v>0.2</v>
      </c>
    </row>
    <row r="19" spans="1:5" s="7" customFormat="1" ht="12.5" x14ac:dyDescent="0.25">
      <c r="A19" s="77" t="s">
        <v>151</v>
      </c>
      <c r="B19" s="77" t="s">
        <v>423</v>
      </c>
      <c r="C19" s="7" t="s">
        <v>31</v>
      </c>
      <c r="D19" s="71">
        <v>0.25</v>
      </c>
      <c r="E19" s="71">
        <v>0.24</v>
      </c>
    </row>
    <row r="20" spans="1:5" s="7" customFormat="1" ht="12.5" x14ac:dyDescent="0.25">
      <c r="A20" s="77" t="s">
        <v>151</v>
      </c>
      <c r="B20" s="77" t="s">
        <v>424</v>
      </c>
      <c r="C20" s="7" t="s">
        <v>31</v>
      </c>
      <c r="D20" s="71">
        <v>0.2</v>
      </c>
      <c r="E20" s="71">
        <v>0.19</v>
      </c>
    </row>
    <row r="21" spans="1:5" s="7" customFormat="1" ht="12.5" x14ac:dyDescent="0.25">
      <c r="A21" s="77" t="s">
        <v>151</v>
      </c>
      <c r="B21" s="77" t="s">
        <v>425</v>
      </c>
      <c r="C21" s="7" t="s">
        <v>31</v>
      </c>
      <c r="D21" s="71">
        <v>0.25</v>
      </c>
      <c r="E21" s="71">
        <v>0.26</v>
      </c>
    </row>
    <row r="22" spans="1:5" s="7" customFormat="1" ht="12.5" x14ac:dyDescent="0.25">
      <c r="A22" s="77" t="s">
        <v>141</v>
      </c>
      <c r="B22" s="77" t="s">
        <v>426</v>
      </c>
      <c r="C22" s="7" t="s">
        <v>74</v>
      </c>
      <c r="D22" s="71">
        <v>0.14000000000000001</v>
      </c>
      <c r="E22" s="71">
        <v>0.08</v>
      </c>
    </row>
    <row r="23" spans="1:5" s="7" customFormat="1" ht="12.5" x14ac:dyDescent="0.25">
      <c r="A23" s="77" t="s">
        <v>141</v>
      </c>
      <c r="B23" s="77" t="s">
        <v>427</v>
      </c>
      <c r="C23" s="7" t="s">
        <v>74</v>
      </c>
      <c r="D23" s="71">
        <v>7.0000000000000007E-2</v>
      </c>
      <c r="E23" s="71">
        <v>0.05</v>
      </c>
    </row>
    <row r="24" spans="1:5" s="7" customFormat="1" ht="12.5" x14ac:dyDescent="0.25">
      <c r="A24" s="77" t="s">
        <v>141</v>
      </c>
      <c r="B24" s="77" t="s">
        <v>428</v>
      </c>
      <c r="C24" s="7" t="s">
        <v>74</v>
      </c>
      <c r="D24" s="71">
        <v>0.08</v>
      </c>
      <c r="E24" s="71">
        <v>0.05</v>
      </c>
    </row>
    <row r="25" spans="1:5" s="7" customFormat="1" ht="12.5" x14ac:dyDescent="0.25">
      <c r="A25" s="77" t="s">
        <v>141</v>
      </c>
      <c r="B25" s="77" t="s">
        <v>429</v>
      </c>
      <c r="C25" s="7" t="s">
        <v>74</v>
      </c>
      <c r="D25" s="71">
        <v>0.16</v>
      </c>
      <c r="E25" s="71">
        <v>0.08</v>
      </c>
    </row>
    <row r="26" spans="1:5" s="7" customFormat="1" ht="12.5" x14ac:dyDescent="0.25">
      <c r="A26" s="77" t="s">
        <v>141</v>
      </c>
      <c r="B26" s="77" t="s">
        <v>430</v>
      </c>
      <c r="C26" s="7" t="s">
        <v>74</v>
      </c>
      <c r="D26" s="71">
        <v>0.14000000000000001</v>
      </c>
      <c r="E26" s="71">
        <v>0.1</v>
      </c>
    </row>
    <row r="27" spans="1:5" s="7" customFormat="1" ht="12.5" x14ac:dyDescent="0.25">
      <c r="A27" s="77" t="s">
        <v>141</v>
      </c>
      <c r="B27" s="77" t="s">
        <v>431</v>
      </c>
      <c r="C27" s="7" t="s">
        <v>74</v>
      </c>
      <c r="D27" s="71">
        <v>0.16</v>
      </c>
      <c r="E27" s="71">
        <v>0.21</v>
      </c>
    </row>
    <row r="28" spans="1:5" s="7" customFormat="1" ht="12.5" x14ac:dyDescent="0.25">
      <c r="A28" s="77" t="s">
        <v>141</v>
      </c>
      <c r="B28" s="77" t="s">
        <v>432</v>
      </c>
      <c r="C28" s="7" t="s">
        <v>74</v>
      </c>
      <c r="D28" s="71">
        <v>0.11</v>
      </c>
      <c r="E28" s="71">
        <v>0.19</v>
      </c>
    </row>
    <row r="29" spans="1:5" s="7" customFormat="1" ht="12.5" x14ac:dyDescent="0.25">
      <c r="A29" s="77" t="s">
        <v>141</v>
      </c>
      <c r="B29" s="77" t="s">
        <v>433</v>
      </c>
      <c r="C29" s="7" t="s">
        <v>74</v>
      </c>
      <c r="D29" s="71">
        <v>0.1</v>
      </c>
      <c r="E29" s="71">
        <v>0.15</v>
      </c>
    </row>
    <row r="30" spans="1:5" s="7" customFormat="1" ht="12.5" x14ac:dyDescent="0.25">
      <c r="A30" s="77" t="s">
        <v>141</v>
      </c>
      <c r="B30" s="77" t="s">
        <v>434</v>
      </c>
      <c r="C30" s="7" t="s">
        <v>74</v>
      </c>
      <c r="D30" s="71">
        <v>0.04</v>
      </c>
      <c r="E30" s="71">
        <v>0.08</v>
      </c>
    </row>
    <row r="31" spans="1:5" s="7" customFormat="1" ht="12.5" x14ac:dyDescent="0.25">
      <c r="A31" s="77" t="s">
        <v>97</v>
      </c>
      <c r="B31" s="77" t="s">
        <v>435</v>
      </c>
      <c r="C31" s="7" t="s">
        <v>38</v>
      </c>
      <c r="D31" s="71">
        <v>0.05</v>
      </c>
      <c r="E31" s="71">
        <v>0.05</v>
      </c>
    </row>
    <row r="32" spans="1:5" s="7" customFormat="1" ht="12.5" x14ac:dyDescent="0.25">
      <c r="A32" s="77" t="s">
        <v>97</v>
      </c>
      <c r="B32" s="77" t="s">
        <v>436</v>
      </c>
      <c r="C32" s="7" t="s">
        <v>38</v>
      </c>
      <c r="D32" s="71">
        <v>0.16</v>
      </c>
      <c r="E32" s="71">
        <v>0.17</v>
      </c>
    </row>
    <row r="33" spans="1:5" s="7" customFormat="1" ht="12.5" x14ac:dyDescent="0.25">
      <c r="A33" s="77" t="s">
        <v>97</v>
      </c>
      <c r="B33" s="77" t="s">
        <v>437</v>
      </c>
      <c r="C33" s="7" t="s">
        <v>38</v>
      </c>
      <c r="D33" s="71">
        <v>0.37</v>
      </c>
      <c r="E33" s="71">
        <v>0.38</v>
      </c>
    </row>
    <row r="34" spans="1:5" s="7" customFormat="1" ht="12.5" x14ac:dyDescent="0.25">
      <c r="A34" s="77" t="s">
        <v>97</v>
      </c>
      <c r="B34" s="77" t="s">
        <v>418</v>
      </c>
      <c r="C34" s="7" t="s">
        <v>38</v>
      </c>
      <c r="D34" s="71">
        <v>0.24</v>
      </c>
      <c r="E34" s="71">
        <v>0.22</v>
      </c>
    </row>
    <row r="35" spans="1:5" s="7" customFormat="1" ht="25" x14ac:dyDescent="0.25">
      <c r="A35" s="77" t="s">
        <v>97</v>
      </c>
      <c r="B35" s="77" t="s">
        <v>438</v>
      </c>
      <c r="C35" s="7" t="s">
        <v>38</v>
      </c>
      <c r="D35" s="71">
        <v>0.14000000000000001</v>
      </c>
      <c r="E35" s="71">
        <v>0.15</v>
      </c>
    </row>
    <row r="36" spans="1:5" s="7" customFormat="1" ht="12.5" x14ac:dyDescent="0.25">
      <c r="A36" s="77" t="s">
        <v>97</v>
      </c>
      <c r="B36" s="77" t="s">
        <v>439</v>
      </c>
      <c r="C36" s="7" t="s">
        <v>38</v>
      </c>
      <c r="D36" s="71">
        <v>0.04</v>
      </c>
      <c r="E36" s="71">
        <v>0.05</v>
      </c>
    </row>
    <row r="37" spans="1:5" s="7" customFormat="1" ht="12.5" x14ac:dyDescent="0.25">
      <c r="A37" s="77" t="s">
        <v>99</v>
      </c>
      <c r="B37" s="77" t="s">
        <v>440</v>
      </c>
      <c r="C37" s="7" t="s">
        <v>38</v>
      </c>
      <c r="D37" s="71">
        <v>0.48</v>
      </c>
      <c r="E37" s="71">
        <v>0.48</v>
      </c>
    </row>
    <row r="38" spans="1:5" s="7" customFormat="1" ht="12.5" x14ac:dyDescent="0.25">
      <c r="A38" s="77" t="s">
        <v>99</v>
      </c>
      <c r="B38" s="77" t="s">
        <v>441</v>
      </c>
      <c r="C38" s="7" t="s">
        <v>38</v>
      </c>
      <c r="D38" s="71">
        <v>0.44</v>
      </c>
      <c r="E38" s="71">
        <v>0.45</v>
      </c>
    </row>
    <row r="39" spans="1:5" s="7" customFormat="1" ht="12.5" x14ac:dyDescent="0.25">
      <c r="A39" s="77" t="s">
        <v>99</v>
      </c>
      <c r="B39" s="77" t="s">
        <v>427</v>
      </c>
      <c r="C39" s="7" t="s">
        <v>38</v>
      </c>
      <c r="D39" s="71">
        <v>0.04</v>
      </c>
      <c r="E39" s="71">
        <v>0.04</v>
      </c>
    </row>
    <row r="40" spans="1:5" s="7" customFormat="1" ht="12.5" x14ac:dyDescent="0.25">
      <c r="A40" s="77" t="s">
        <v>99</v>
      </c>
      <c r="B40" s="77" t="s">
        <v>442</v>
      </c>
      <c r="C40" s="7" t="s">
        <v>38</v>
      </c>
      <c r="D40" s="71">
        <v>0.04</v>
      </c>
      <c r="E40" s="71">
        <v>0.03</v>
      </c>
    </row>
    <row r="41" spans="1:5" s="7" customFormat="1" ht="12.5" x14ac:dyDescent="0.25">
      <c r="A41" s="77" t="s">
        <v>92</v>
      </c>
      <c r="B41" s="77" t="s">
        <v>435</v>
      </c>
      <c r="C41" s="7" t="s">
        <v>38</v>
      </c>
      <c r="D41" s="71">
        <v>0.28000000000000003</v>
      </c>
      <c r="E41" s="71">
        <v>0.28000000000000003</v>
      </c>
    </row>
    <row r="42" spans="1:5" s="7" customFormat="1" ht="12.5" x14ac:dyDescent="0.25">
      <c r="A42" s="77" t="s">
        <v>92</v>
      </c>
      <c r="B42" s="77" t="s">
        <v>443</v>
      </c>
      <c r="C42" s="7" t="s">
        <v>38</v>
      </c>
      <c r="D42" s="71">
        <v>0.13</v>
      </c>
      <c r="E42" s="71">
        <v>0.13</v>
      </c>
    </row>
    <row r="43" spans="1:5" s="7" customFormat="1" ht="12.5" x14ac:dyDescent="0.25">
      <c r="A43" s="77" t="s">
        <v>92</v>
      </c>
      <c r="B43" s="77" t="s">
        <v>422</v>
      </c>
      <c r="C43" s="7" t="s">
        <v>38</v>
      </c>
      <c r="D43" s="71">
        <v>0.12</v>
      </c>
      <c r="E43" s="71">
        <v>0.11</v>
      </c>
    </row>
    <row r="44" spans="1:5" s="7" customFormat="1" ht="12.5" x14ac:dyDescent="0.25">
      <c r="A44" s="77" t="s">
        <v>92</v>
      </c>
      <c r="B44" s="77" t="s">
        <v>423</v>
      </c>
      <c r="C44" s="7" t="s">
        <v>38</v>
      </c>
      <c r="D44" s="71">
        <v>0.06</v>
      </c>
      <c r="E44" s="71">
        <v>0.06</v>
      </c>
    </row>
    <row r="45" spans="1:5" s="7" customFormat="1" ht="12.5" x14ac:dyDescent="0.25">
      <c r="A45" s="77" t="s">
        <v>92</v>
      </c>
      <c r="B45" s="77" t="s">
        <v>434</v>
      </c>
      <c r="C45" s="7" t="s">
        <v>38</v>
      </c>
      <c r="D45" s="71">
        <v>0.41</v>
      </c>
      <c r="E45" s="71">
        <v>0.42</v>
      </c>
    </row>
    <row r="46" spans="1:5" s="7" customFormat="1" ht="12.5" x14ac:dyDescent="0.25">
      <c r="A46" s="77" t="s">
        <v>94</v>
      </c>
      <c r="B46" s="77" t="s">
        <v>421</v>
      </c>
      <c r="C46" s="7" t="s">
        <v>31</v>
      </c>
      <c r="D46" s="71">
        <v>0.56000000000000005</v>
      </c>
      <c r="E46" s="71">
        <v>0.53</v>
      </c>
    </row>
    <row r="47" spans="1:5" s="7" customFormat="1" ht="12.5" x14ac:dyDescent="0.25">
      <c r="A47" s="77" t="s">
        <v>94</v>
      </c>
      <c r="B47" s="77" t="s">
        <v>422</v>
      </c>
      <c r="C47" s="7" t="s">
        <v>31</v>
      </c>
      <c r="D47" s="71">
        <v>0.26</v>
      </c>
      <c r="E47" s="71">
        <v>0.27</v>
      </c>
    </row>
    <row r="48" spans="1:5" s="7" customFormat="1" ht="12.5" x14ac:dyDescent="0.25">
      <c r="A48" s="77" t="s">
        <v>94</v>
      </c>
      <c r="B48" s="77" t="s">
        <v>423</v>
      </c>
      <c r="C48" s="7" t="s">
        <v>31</v>
      </c>
      <c r="D48" s="71">
        <v>0.12</v>
      </c>
      <c r="E48" s="71">
        <v>0.13</v>
      </c>
    </row>
    <row r="49" spans="1:5" s="7" customFormat="1" ht="12.5" x14ac:dyDescent="0.25">
      <c r="A49" s="77" t="s">
        <v>94</v>
      </c>
      <c r="B49" s="77" t="s">
        <v>434</v>
      </c>
      <c r="C49" s="7" t="s">
        <v>31</v>
      </c>
      <c r="D49" s="71">
        <v>0.06</v>
      </c>
      <c r="E49" s="71">
        <v>7.0000000000000007E-2</v>
      </c>
    </row>
    <row r="50" spans="1:5" s="7" customFormat="1" ht="12.5" x14ac:dyDescent="0.25">
      <c r="A50" s="77" t="s">
        <v>127</v>
      </c>
      <c r="B50" s="77" t="s">
        <v>444</v>
      </c>
      <c r="C50" s="7" t="s">
        <v>31</v>
      </c>
      <c r="D50" s="71">
        <v>0.61</v>
      </c>
      <c r="E50" s="71">
        <v>0.39</v>
      </c>
    </row>
    <row r="51" spans="1:5" s="7" customFormat="1" ht="12.5" x14ac:dyDescent="0.25">
      <c r="A51" s="77" t="s">
        <v>127</v>
      </c>
      <c r="B51" s="77" t="s">
        <v>445</v>
      </c>
      <c r="C51" s="7" t="s">
        <v>31</v>
      </c>
      <c r="D51" s="71">
        <v>0.03</v>
      </c>
      <c r="E51" s="71">
        <v>0.03</v>
      </c>
    </row>
    <row r="52" spans="1:5" s="7" customFormat="1" ht="12.5" x14ac:dyDescent="0.25">
      <c r="A52" s="77" t="s">
        <v>127</v>
      </c>
      <c r="B52" s="77" t="s">
        <v>446</v>
      </c>
      <c r="C52" s="7" t="s">
        <v>31</v>
      </c>
      <c r="D52" s="71">
        <v>0.24</v>
      </c>
      <c r="E52" s="71">
        <v>0.37</v>
      </c>
    </row>
    <row r="53" spans="1:5" s="7" customFormat="1" ht="12.5" x14ac:dyDescent="0.25">
      <c r="A53" s="77" t="s">
        <v>127</v>
      </c>
      <c r="B53" s="77" t="s">
        <v>447</v>
      </c>
      <c r="C53" s="7" t="s">
        <v>31</v>
      </c>
      <c r="D53" s="71">
        <v>0.12</v>
      </c>
      <c r="E53" s="71">
        <v>0.2</v>
      </c>
    </row>
    <row r="54" spans="1:5" s="7" customFormat="1" ht="12.5" x14ac:dyDescent="0.25">
      <c r="A54" s="77" t="s">
        <v>118</v>
      </c>
      <c r="B54" s="77" t="s">
        <v>448</v>
      </c>
      <c r="C54" s="7" t="s">
        <v>38</v>
      </c>
      <c r="D54" s="71">
        <v>1</v>
      </c>
      <c r="E54" s="71">
        <v>1</v>
      </c>
    </row>
    <row r="55" spans="1:5" s="7" customFormat="1" ht="12.5" x14ac:dyDescent="0.25">
      <c r="A55" s="77" t="s">
        <v>183</v>
      </c>
      <c r="B55" s="77" t="s">
        <v>448</v>
      </c>
      <c r="C55" s="7" t="s">
        <v>38</v>
      </c>
      <c r="D55" s="71">
        <v>1</v>
      </c>
      <c r="E55" s="71">
        <v>1</v>
      </c>
    </row>
    <row r="56" spans="1:5" s="7" customFormat="1" ht="12.5" x14ac:dyDescent="0.25">
      <c r="A56" s="77" t="s">
        <v>120</v>
      </c>
      <c r="B56" s="77" t="s">
        <v>448</v>
      </c>
      <c r="C56" s="7" t="s">
        <v>38</v>
      </c>
      <c r="D56" s="71">
        <v>1</v>
      </c>
      <c r="E56" s="71">
        <v>1</v>
      </c>
    </row>
    <row r="57" spans="1:5" s="7" customFormat="1" ht="12.5" x14ac:dyDescent="0.25">
      <c r="A57" s="77" t="s">
        <v>129</v>
      </c>
      <c r="B57" s="77" t="s">
        <v>421</v>
      </c>
      <c r="C57" s="7" t="s">
        <v>31</v>
      </c>
      <c r="D57" s="71">
        <v>0.06</v>
      </c>
      <c r="E57" s="71">
        <v>0.06</v>
      </c>
    </row>
    <row r="58" spans="1:5" s="7" customFormat="1" ht="12.5" x14ac:dyDescent="0.25">
      <c r="A58" s="77" t="s">
        <v>129</v>
      </c>
      <c r="B58" s="77" t="s">
        <v>422</v>
      </c>
      <c r="C58" s="7" t="s">
        <v>31</v>
      </c>
      <c r="D58" s="71">
        <v>0.03</v>
      </c>
      <c r="E58" s="71">
        <v>0.03</v>
      </c>
    </row>
    <row r="59" spans="1:5" s="7" customFormat="1" ht="12.5" x14ac:dyDescent="0.25">
      <c r="A59" s="77" t="s">
        <v>129</v>
      </c>
      <c r="B59" s="77" t="s">
        <v>423</v>
      </c>
      <c r="C59" s="7" t="s">
        <v>31</v>
      </c>
      <c r="D59" s="71">
        <v>0.01</v>
      </c>
      <c r="E59" s="71">
        <v>0.01</v>
      </c>
    </row>
    <row r="60" spans="1:5" s="7" customFormat="1" ht="12.5" x14ac:dyDescent="0.25">
      <c r="A60" s="77" t="s">
        <v>129</v>
      </c>
      <c r="B60" s="77" t="s">
        <v>449</v>
      </c>
      <c r="C60" s="7" t="s">
        <v>31</v>
      </c>
      <c r="D60" s="71">
        <v>0.11</v>
      </c>
      <c r="E60" s="71">
        <v>0.1</v>
      </c>
    </row>
    <row r="61" spans="1:5" s="7" customFormat="1" ht="12.5" x14ac:dyDescent="0.25">
      <c r="A61" s="77" t="s">
        <v>129</v>
      </c>
      <c r="B61" s="77" t="s">
        <v>450</v>
      </c>
      <c r="C61" s="7" t="s">
        <v>31</v>
      </c>
      <c r="D61" s="71">
        <v>0.11</v>
      </c>
      <c r="E61" s="71">
        <v>0.11</v>
      </c>
    </row>
    <row r="62" spans="1:5" s="7" customFormat="1" ht="12.5" x14ac:dyDescent="0.25">
      <c r="A62" s="77" t="s">
        <v>129</v>
      </c>
      <c r="B62" s="77" t="s">
        <v>451</v>
      </c>
      <c r="C62" s="7" t="s">
        <v>31</v>
      </c>
      <c r="D62" s="71">
        <v>0.45</v>
      </c>
      <c r="E62" s="71">
        <v>0.46</v>
      </c>
    </row>
    <row r="63" spans="1:5" s="7" customFormat="1" ht="25" x14ac:dyDescent="0.25">
      <c r="A63" s="77" t="s">
        <v>129</v>
      </c>
      <c r="B63" s="77" t="s">
        <v>452</v>
      </c>
      <c r="C63" s="7" t="s">
        <v>31</v>
      </c>
      <c r="D63" s="71">
        <v>0.16</v>
      </c>
      <c r="E63" s="71">
        <v>0.16</v>
      </c>
    </row>
    <row r="64" spans="1:5" s="7" customFormat="1" ht="12.5" x14ac:dyDescent="0.25">
      <c r="A64" s="77" t="s">
        <v>129</v>
      </c>
      <c r="B64" s="77" t="s">
        <v>420</v>
      </c>
      <c r="C64" s="7" t="s">
        <v>31</v>
      </c>
      <c r="D64" s="71">
        <v>7.0000000000000007E-2</v>
      </c>
      <c r="E64" s="71">
        <v>0.08</v>
      </c>
    </row>
    <row r="65" spans="1:5" s="7" customFormat="1" ht="12.5" x14ac:dyDescent="0.25">
      <c r="A65" s="77" t="s">
        <v>134</v>
      </c>
      <c r="B65" s="77" t="s">
        <v>426</v>
      </c>
      <c r="C65" s="7" t="s">
        <v>31</v>
      </c>
      <c r="D65" s="71">
        <v>0.4</v>
      </c>
      <c r="E65" s="71">
        <v>0.42</v>
      </c>
    </row>
    <row r="66" spans="1:5" s="7" customFormat="1" ht="12.5" x14ac:dyDescent="0.25">
      <c r="A66" s="77" t="s">
        <v>134</v>
      </c>
      <c r="B66" s="77" t="s">
        <v>453</v>
      </c>
      <c r="C66" s="7" t="s">
        <v>31</v>
      </c>
      <c r="D66" s="71">
        <v>0.6</v>
      </c>
      <c r="E66" s="71">
        <v>0.57999999999999996</v>
      </c>
    </row>
    <row r="67" spans="1:5" s="7" customFormat="1" ht="12.5" x14ac:dyDescent="0.25">
      <c r="A67" s="77" t="s">
        <v>145</v>
      </c>
      <c r="B67" s="77" t="s">
        <v>435</v>
      </c>
      <c r="C67" s="7" t="s">
        <v>31</v>
      </c>
      <c r="D67" s="71">
        <v>7.0000000000000007E-2</v>
      </c>
      <c r="E67" s="71">
        <v>7.0000000000000007E-2</v>
      </c>
    </row>
    <row r="68" spans="1:5" s="7" customFormat="1" ht="12.5" x14ac:dyDescent="0.25">
      <c r="A68" s="77" t="s">
        <v>145</v>
      </c>
      <c r="B68" s="77" t="s">
        <v>454</v>
      </c>
      <c r="C68" s="7" t="s">
        <v>31</v>
      </c>
      <c r="D68" s="71">
        <v>0.23</v>
      </c>
      <c r="E68" s="71">
        <v>0.22</v>
      </c>
    </row>
    <row r="69" spans="1:5" s="7" customFormat="1" ht="12.5" x14ac:dyDescent="0.25">
      <c r="A69" s="77" t="s">
        <v>145</v>
      </c>
      <c r="B69" s="77" t="s">
        <v>455</v>
      </c>
      <c r="C69" s="7" t="s">
        <v>31</v>
      </c>
      <c r="D69" s="71">
        <v>0.09</v>
      </c>
      <c r="E69" s="71">
        <v>0.09</v>
      </c>
    </row>
    <row r="70" spans="1:5" s="7" customFormat="1" ht="12.5" x14ac:dyDescent="0.25">
      <c r="A70" s="77" t="s">
        <v>145</v>
      </c>
      <c r="B70" s="77" t="s">
        <v>456</v>
      </c>
      <c r="C70" s="7" t="s">
        <v>31</v>
      </c>
      <c r="D70" s="71">
        <v>0.61</v>
      </c>
      <c r="E70" s="71">
        <v>0.62</v>
      </c>
    </row>
    <row r="71" spans="1:5" s="7" customFormat="1" ht="12.5" x14ac:dyDescent="0.25">
      <c r="A71" s="77" t="s">
        <v>89</v>
      </c>
      <c r="B71" s="77" t="s">
        <v>421</v>
      </c>
      <c r="C71" s="7" t="s">
        <v>31</v>
      </c>
      <c r="D71" s="71">
        <v>0.09</v>
      </c>
      <c r="E71" s="71">
        <v>0.09</v>
      </c>
    </row>
    <row r="72" spans="1:5" s="7" customFormat="1" ht="12.5" x14ac:dyDescent="0.25">
      <c r="A72" s="77" t="s">
        <v>89</v>
      </c>
      <c r="B72" s="77" t="s">
        <v>422</v>
      </c>
      <c r="C72" s="7" t="s">
        <v>31</v>
      </c>
      <c r="D72" s="71">
        <v>0.32</v>
      </c>
      <c r="E72" s="71">
        <v>0.3</v>
      </c>
    </row>
    <row r="73" spans="1:5" s="7" customFormat="1" ht="12.5" x14ac:dyDescent="0.25">
      <c r="A73" s="77" t="s">
        <v>89</v>
      </c>
      <c r="B73" s="77" t="s">
        <v>457</v>
      </c>
      <c r="C73" s="7" t="s">
        <v>31</v>
      </c>
      <c r="D73" s="71">
        <v>0.31</v>
      </c>
      <c r="E73" s="71">
        <v>0.31</v>
      </c>
    </row>
    <row r="74" spans="1:5" s="7" customFormat="1" ht="12.5" x14ac:dyDescent="0.25">
      <c r="A74" s="77" t="s">
        <v>89</v>
      </c>
      <c r="B74" s="77" t="s">
        <v>458</v>
      </c>
      <c r="C74" s="7" t="s">
        <v>31</v>
      </c>
      <c r="D74" s="71">
        <v>0.28000000000000003</v>
      </c>
      <c r="E74" s="71">
        <v>0.3</v>
      </c>
    </row>
    <row r="75" spans="1:5" s="7" customFormat="1" ht="12.5" x14ac:dyDescent="0.25">
      <c r="A75" s="77" t="s">
        <v>106</v>
      </c>
      <c r="B75" s="77" t="s">
        <v>448</v>
      </c>
      <c r="C75" s="7" t="s">
        <v>38</v>
      </c>
      <c r="D75" s="71">
        <v>1</v>
      </c>
      <c r="E75" s="71">
        <v>1</v>
      </c>
    </row>
    <row r="76" spans="1:5" s="7" customFormat="1" ht="12.5" x14ac:dyDescent="0.25">
      <c r="A76" s="77" t="s">
        <v>374</v>
      </c>
      <c r="B76" s="77" t="s">
        <v>448</v>
      </c>
      <c r="C76" s="7" t="s">
        <v>38</v>
      </c>
      <c r="D76" s="71">
        <v>1</v>
      </c>
      <c r="E76" s="71">
        <v>1</v>
      </c>
    </row>
    <row r="77" spans="1:5" s="7" customFormat="1" ht="12.5" x14ac:dyDescent="0.25">
      <c r="A77" s="77" t="s">
        <v>87</v>
      </c>
      <c r="B77" s="77" t="s">
        <v>459</v>
      </c>
      <c r="C77" s="7" t="s">
        <v>38</v>
      </c>
      <c r="D77" s="71">
        <v>7.0000000000000007E-2</v>
      </c>
      <c r="E77" s="71">
        <v>0.06</v>
      </c>
    </row>
    <row r="78" spans="1:5" s="7" customFormat="1" ht="12.5" x14ac:dyDescent="0.25">
      <c r="A78" s="77" t="s">
        <v>87</v>
      </c>
      <c r="B78" s="77" t="s">
        <v>460</v>
      </c>
      <c r="C78" s="7" t="s">
        <v>38</v>
      </c>
      <c r="D78" s="71">
        <v>0.12</v>
      </c>
      <c r="E78" s="71">
        <v>0.1</v>
      </c>
    </row>
    <row r="79" spans="1:5" s="7" customFormat="1" ht="12.5" x14ac:dyDescent="0.25">
      <c r="A79" s="77" t="s">
        <v>87</v>
      </c>
      <c r="B79" s="77" t="s">
        <v>1738</v>
      </c>
      <c r="C79" s="7" t="s">
        <v>38</v>
      </c>
      <c r="D79" s="71">
        <v>0.8</v>
      </c>
      <c r="E79" s="71">
        <v>0.85</v>
      </c>
    </row>
    <row r="80" spans="1:5" s="7" customFormat="1" ht="12.5" x14ac:dyDescent="0.25">
      <c r="A80" s="77" t="s">
        <v>198</v>
      </c>
      <c r="B80" s="77" t="s">
        <v>448</v>
      </c>
      <c r="C80" s="7" t="s">
        <v>38</v>
      </c>
      <c r="D80" s="71">
        <v>1</v>
      </c>
      <c r="E80" s="71">
        <v>1</v>
      </c>
    </row>
    <row r="81" s="7" customFormat="1" ht="12.5" x14ac:dyDescent="0.25"/>
    <row r="82" s="7" customFormat="1" ht="12.5" x14ac:dyDescent="0.25"/>
    <row r="83" s="7" customFormat="1" ht="12.5" x14ac:dyDescent="0.25"/>
    <row r="84" s="7" customFormat="1" ht="12.5" x14ac:dyDescent="0.25"/>
    <row r="85" s="7" customFormat="1" ht="12.5" x14ac:dyDescent="0.25"/>
    <row r="86" s="7" customFormat="1" ht="12.5" x14ac:dyDescent="0.25"/>
    <row r="87" s="7" customFormat="1" ht="12.5" x14ac:dyDescent="0.25"/>
    <row r="88" s="7" customFormat="1" ht="12.5" x14ac:dyDescent="0.25"/>
    <row r="89" s="7" customFormat="1" ht="12.5" x14ac:dyDescent="0.25"/>
    <row r="90" s="7" customFormat="1" ht="12.5" x14ac:dyDescent="0.25"/>
    <row r="91" s="7" customFormat="1" ht="12.5" x14ac:dyDescent="0.25"/>
    <row r="92" s="7" customFormat="1" ht="12.5" x14ac:dyDescent="0.25"/>
    <row r="93" s="7" customFormat="1" ht="12.5" x14ac:dyDescent="0.25"/>
    <row r="94" s="7" customFormat="1" ht="12.5" x14ac:dyDescent="0.25"/>
    <row r="95" s="7" customFormat="1" ht="12.5" x14ac:dyDescent="0.25"/>
    <row r="96" s="7" customFormat="1" ht="12.5" x14ac:dyDescent="0.25"/>
    <row r="97" s="7" customFormat="1" ht="12.5" x14ac:dyDescent="0.25"/>
    <row r="98" s="7" customFormat="1" ht="12.5" x14ac:dyDescent="0.25"/>
    <row r="99" s="7" customFormat="1" ht="12.5" x14ac:dyDescent="0.25"/>
    <row r="100" s="7" customFormat="1" ht="12.5" x14ac:dyDescent="0.25"/>
    <row r="101" s="7" customFormat="1" ht="12.5" x14ac:dyDescent="0.25"/>
    <row r="102" s="7" customFormat="1" ht="12.5" x14ac:dyDescent="0.25"/>
    <row r="103" s="7" customFormat="1" ht="12.5" x14ac:dyDescent="0.25"/>
    <row r="104" s="7" customFormat="1" ht="12.5" x14ac:dyDescent="0.25"/>
    <row r="105" s="7" customFormat="1" ht="12.5" x14ac:dyDescent="0.25"/>
    <row r="106" s="7" customFormat="1" ht="12.5" x14ac:dyDescent="0.25"/>
    <row r="107" s="7" customFormat="1" ht="12.5" x14ac:dyDescent="0.25"/>
    <row r="108" s="7" customFormat="1" ht="12.5" x14ac:dyDescent="0.25"/>
    <row r="109" s="7" customFormat="1" ht="12.5" x14ac:dyDescent="0.25"/>
    <row r="110" s="7" customFormat="1" ht="12.5" x14ac:dyDescent="0.25"/>
    <row r="111" s="7" customFormat="1" ht="12.5" x14ac:dyDescent="0.25"/>
    <row r="112" s="7" customFormat="1" ht="12.5" x14ac:dyDescent="0.25"/>
    <row r="113" s="7" customFormat="1" ht="12.5" x14ac:dyDescent="0.25"/>
    <row r="114" s="7" customFormat="1" ht="12.5" x14ac:dyDescent="0.25"/>
    <row r="115" s="7" customFormat="1" ht="12.5" x14ac:dyDescent="0.25"/>
    <row r="116" s="7" customFormat="1" ht="12.5" x14ac:dyDescent="0.25"/>
    <row r="117" s="7" customFormat="1" ht="12.5" x14ac:dyDescent="0.25"/>
    <row r="118" s="7" customFormat="1" ht="12.5" x14ac:dyDescent="0.25"/>
    <row r="119" s="7" customFormat="1" ht="12.5" x14ac:dyDescent="0.25"/>
    <row r="120" s="7" customFormat="1" ht="12.5" x14ac:dyDescent="0.25"/>
    <row r="121" s="7" customFormat="1" ht="12.5" x14ac:dyDescent="0.25"/>
    <row r="122" s="7" customFormat="1" ht="12.5" x14ac:dyDescent="0.25"/>
    <row r="123" s="7" customFormat="1" ht="12.5" x14ac:dyDescent="0.25"/>
    <row r="124" s="7" customFormat="1" ht="12.5" x14ac:dyDescent="0.25"/>
    <row r="125" s="7" customFormat="1" ht="12.5" x14ac:dyDescent="0.25"/>
    <row r="126" s="7" customFormat="1" ht="12.5" x14ac:dyDescent="0.25"/>
    <row r="127" s="7" customFormat="1" ht="12.5" x14ac:dyDescent="0.25"/>
    <row r="128" s="7" customFormat="1" ht="12.5" x14ac:dyDescent="0.25"/>
    <row r="129" s="7" customFormat="1" ht="12.5" x14ac:dyDescent="0.25"/>
    <row r="130" s="7" customFormat="1" ht="12.5" x14ac:dyDescent="0.25"/>
    <row r="131" s="7" customFormat="1" ht="12.5" x14ac:dyDescent="0.25"/>
    <row r="132" s="7" customFormat="1" ht="12.5" x14ac:dyDescent="0.25"/>
    <row r="133" s="7" customFormat="1" ht="12.5" x14ac:dyDescent="0.25"/>
    <row r="134" s="7" customFormat="1" ht="12.5" x14ac:dyDescent="0.25"/>
    <row r="135" s="7" customFormat="1" ht="12.5" x14ac:dyDescent="0.25"/>
    <row r="136" s="7" customFormat="1" ht="12.5" x14ac:dyDescent="0.25"/>
    <row r="137" s="7" customFormat="1" ht="12.5" x14ac:dyDescent="0.25"/>
    <row r="138" s="7" customFormat="1" ht="12.5" x14ac:dyDescent="0.25"/>
    <row r="139" s="7" customFormat="1" ht="12.5" x14ac:dyDescent="0.25"/>
    <row r="140" s="7" customFormat="1" ht="12.5" x14ac:dyDescent="0.25"/>
    <row r="141" s="7" customFormat="1" ht="12.5" x14ac:dyDescent="0.25"/>
    <row r="142" s="7" customFormat="1" ht="12.5" x14ac:dyDescent="0.25"/>
    <row r="143" s="7" customFormat="1" ht="12.5" x14ac:dyDescent="0.25"/>
    <row r="144" s="7" customFormat="1" ht="12.5" x14ac:dyDescent="0.25"/>
    <row r="145" s="7" customFormat="1" ht="12.5" x14ac:dyDescent="0.25"/>
    <row r="146" s="7" customFormat="1" ht="12.5" x14ac:dyDescent="0.25"/>
    <row r="147" s="7" customFormat="1" ht="12.5" x14ac:dyDescent="0.25"/>
    <row r="148" s="7" customFormat="1" ht="12.5" x14ac:dyDescent="0.25"/>
    <row r="149" s="7" customFormat="1" ht="12.5" x14ac:dyDescent="0.25"/>
    <row r="150" s="7" customFormat="1" ht="12.5" x14ac:dyDescent="0.25"/>
    <row r="151" s="7" customFormat="1" ht="12.5" x14ac:dyDescent="0.25"/>
    <row r="152" s="7" customFormat="1" ht="12.5" x14ac:dyDescent="0.25"/>
    <row r="153" s="7" customFormat="1" ht="12.5" x14ac:dyDescent="0.25"/>
    <row r="154" s="7" customFormat="1" ht="12.5" x14ac:dyDescent="0.25"/>
    <row r="155" s="7" customFormat="1" ht="12.5" x14ac:dyDescent="0.25"/>
    <row r="156" s="7" customFormat="1" ht="12.5" x14ac:dyDescent="0.25"/>
    <row r="157" s="7" customFormat="1" ht="12.5" x14ac:dyDescent="0.25"/>
    <row r="158" s="7" customFormat="1" ht="12.5" x14ac:dyDescent="0.25"/>
    <row r="159" s="7" customFormat="1" ht="12.5" x14ac:dyDescent="0.25"/>
    <row r="160" s="7" customFormat="1" ht="12.5" x14ac:dyDescent="0.25"/>
    <row r="161" s="7" customFormat="1" ht="12.5" x14ac:dyDescent="0.25"/>
    <row r="162" s="7" customFormat="1" ht="12.5" x14ac:dyDescent="0.25"/>
    <row r="163" s="7" customFormat="1" ht="12.5" x14ac:dyDescent="0.25"/>
    <row r="164" s="7" customFormat="1" ht="12.5" x14ac:dyDescent="0.25"/>
    <row r="165" s="7" customFormat="1" ht="12.5" x14ac:dyDescent="0.25"/>
    <row r="166" s="7" customFormat="1" ht="12.5" x14ac:dyDescent="0.25"/>
    <row r="167" s="7" customFormat="1" ht="12.5" x14ac:dyDescent="0.25"/>
    <row r="168" s="7" customFormat="1" ht="12.5" x14ac:dyDescent="0.25"/>
    <row r="169" s="7" customFormat="1" ht="12.5" x14ac:dyDescent="0.25"/>
    <row r="170" s="7" customFormat="1" ht="12.5" x14ac:dyDescent="0.25"/>
    <row r="171" s="7" customFormat="1" ht="12.5" x14ac:dyDescent="0.25"/>
    <row r="172" s="7" customFormat="1" ht="12.5" x14ac:dyDescent="0.25"/>
    <row r="173" s="7" customFormat="1" ht="12.5" x14ac:dyDescent="0.25"/>
    <row r="174" s="7" customFormat="1" ht="12.5" x14ac:dyDescent="0.25"/>
    <row r="175" s="7" customFormat="1" ht="12.5" x14ac:dyDescent="0.25"/>
    <row r="176" s="7" customFormat="1" ht="12.5" x14ac:dyDescent="0.25"/>
    <row r="177" s="7" customFormat="1" ht="12.5" x14ac:dyDescent="0.25"/>
    <row r="178" s="7" customFormat="1" ht="12.5" x14ac:dyDescent="0.25"/>
    <row r="179" s="7" customFormat="1" ht="12.5" x14ac:dyDescent="0.25"/>
    <row r="180" s="7" customFormat="1" ht="12.5" x14ac:dyDescent="0.25"/>
    <row r="181" s="7" customFormat="1" ht="12.5" x14ac:dyDescent="0.25"/>
    <row r="182" s="7" customFormat="1" ht="12.5" x14ac:dyDescent="0.25"/>
    <row r="183" s="7" customFormat="1" ht="12.5" x14ac:dyDescent="0.25"/>
    <row r="184" s="7" customFormat="1" ht="12.5" x14ac:dyDescent="0.25"/>
    <row r="185" s="7" customFormat="1" ht="12.5" x14ac:dyDescent="0.25"/>
    <row r="186" s="7" customFormat="1" ht="12.5" x14ac:dyDescent="0.25"/>
    <row r="187" s="7" customFormat="1" ht="12.5" x14ac:dyDescent="0.25"/>
    <row r="188" s="7" customFormat="1" ht="12.5" x14ac:dyDescent="0.25"/>
    <row r="189" s="7" customFormat="1" ht="12.5" x14ac:dyDescent="0.25"/>
    <row r="190" s="7" customFormat="1" ht="12.5" x14ac:dyDescent="0.25"/>
    <row r="191" s="7" customFormat="1" ht="12.5" x14ac:dyDescent="0.25"/>
    <row r="192" s="7" customFormat="1" ht="12.5" x14ac:dyDescent="0.25"/>
    <row r="193" s="7" customFormat="1" ht="12.5" x14ac:dyDescent="0.25"/>
    <row r="194" s="7" customFormat="1" ht="12.5" x14ac:dyDescent="0.25"/>
    <row r="195" s="7" customFormat="1" ht="12.5" x14ac:dyDescent="0.25"/>
    <row r="196" s="7" customFormat="1" ht="12.5" x14ac:dyDescent="0.25"/>
    <row r="197" s="7" customFormat="1" ht="12.5" x14ac:dyDescent="0.25"/>
    <row r="198" s="7" customFormat="1" ht="12.5" x14ac:dyDescent="0.25"/>
    <row r="199" s="7" customFormat="1" ht="12.5" x14ac:dyDescent="0.25"/>
    <row r="200" s="7" customFormat="1" ht="12.5" x14ac:dyDescent="0.25"/>
    <row r="201" s="7" customFormat="1" ht="12.5" x14ac:dyDescent="0.25"/>
    <row r="202" s="7" customFormat="1" ht="12.5" x14ac:dyDescent="0.25"/>
    <row r="203" s="7" customFormat="1" ht="12.5" x14ac:dyDescent="0.25"/>
    <row r="204" s="7" customFormat="1" ht="12.5" x14ac:dyDescent="0.25"/>
    <row r="205" s="7" customFormat="1" ht="12.5" x14ac:dyDescent="0.25"/>
    <row r="206" s="7" customFormat="1" ht="12.5" x14ac:dyDescent="0.25"/>
    <row r="207" s="7" customFormat="1" ht="12.5" x14ac:dyDescent="0.25"/>
    <row r="208" s="7" customFormat="1" ht="12.5" x14ac:dyDescent="0.25"/>
    <row r="209" s="7" customFormat="1" ht="12.5" x14ac:dyDescent="0.25"/>
    <row r="210" s="7" customFormat="1" ht="12.5" x14ac:dyDescent="0.25"/>
    <row r="211" s="7" customFormat="1" ht="12.5" x14ac:dyDescent="0.25"/>
    <row r="212" s="7" customFormat="1" ht="12.5" x14ac:dyDescent="0.25"/>
    <row r="213" s="7" customFormat="1" ht="12.5" x14ac:dyDescent="0.25"/>
    <row r="214" s="7" customFormat="1" ht="12.5" x14ac:dyDescent="0.25"/>
    <row r="215" s="7" customFormat="1" ht="12.5" x14ac:dyDescent="0.25"/>
    <row r="216" s="7" customFormat="1" ht="12.5" x14ac:dyDescent="0.25"/>
    <row r="217" s="7" customFormat="1" ht="12.5" x14ac:dyDescent="0.25"/>
    <row r="218" s="7" customFormat="1" ht="12.5" x14ac:dyDescent="0.25"/>
    <row r="219" s="7" customFormat="1" ht="12.5" x14ac:dyDescent="0.25"/>
    <row r="220" s="7" customFormat="1" ht="12.5" x14ac:dyDescent="0.25"/>
    <row r="221" s="7" customFormat="1" ht="12.5" x14ac:dyDescent="0.25"/>
    <row r="222" s="7" customFormat="1" ht="12.5" x14ac:dyDescent="0.25"/>
    <row r="223" s="7" customFormat="1" ht="12.5" x14ac:dyDescent="0.25"/>
    <row r="224" s="7" customFormat="1" ht="12.5" x14ac:dyDescent="0.25"/>
    <row r="225" s="7" customFormat="1" ht="12.5" x14ac:dyDescent="0.25"/>
    <row r="226" s="7" customFormat="1" ht="12.5" x14ac:dyDescent="0.25"/>
    <row r="227" s="7" customFormat="1" ht="12.5" x14ac:dyDescent="0.25"/>
    <row r="228" s="7" customFormat="1" ht="12.5" x14ac:dyDescent="0.25"/>
    <row r="229" s="7" customFormat="1" ht="12.5" x14ac:dyDescent="0.25"/>
    <row r="230" s="7" customFormat="1" ht="12.5" x14ac:dyDescent="0.25"/>
    <row r="231" s="7" customFormat="1" ht="12.5" x14ac:dyDescent="0.25"/>
    <row r="232" s="7" customFormat="1" ht="12.5" x14ac:dyDescent="0.25"/>
    <row r="233" s="7" customFormat="1" ht="12.5" x14ac:dyDescent="0.25"/>
    <row r="234" s="7" customFormat="1" ht="12.5" x14ac:dyDescent="0.25"/>
    <row r="235" s="7" customFormat="1" ht="12.5" x14ac:dyDescent="0.25"/>
    <row r="236" s="7" customFormat="1" ht="12.5" x14ac:dyDescent="0.25"/>
    <row r="237" s="7" customFormat="1" ht="12.5" x14ac:dyDescent="0.25"/>
    <row r="238" s="7" customFormat="1" ht="12.5" x14ac:dyDescent="0.25"/>
    <row r="239" s="7" customFormat="1" ht="12.5" x14ac:dyDescent="0.25"/>
    <row r="240" s="7" customFormat="1" ht="12.5" x14ac:dyDescent="0.25"/>
    <row r="241" s="7" customFormat="1" ht="12.5" x14ac:dyDescent="0.25"/>
    <row r="242" s="7" customFormat="1" ht="12.5" x14ac:dyDescent="0.25"/>
    <row r="243" s="7" customFormat="1" ht="12.5" x14ac:dyDescent="0.25"/>
    <row r="244" s="7" customFormat="1" ht="12.5" x14ac:dyDescent="0.25"/>
    <row r="245" s="7" customFormat="1" ht="12.5" x14ac:dyDescent="0.25"/>
    <row r="246" s="7" customFormat="1" ht="12.5" x14ac:dyDescent="0.25"/>
    <row r="247" s="7" customFormat="1" ht="12.5" x14ac:dyDescent="0.25"/>
    <row r="248" s="7" customFormat="1" ht="12.5" x14ac:dyDescent="0.25"/>
    <row r="249" s="7" customFormat="1" ht="12.5" x14ac:dyDescent="0.25"/>
    <row r="250" s="7" customFormat="1" ht="12.5" x14ac:dyDescent="0.25"/>
    <row r="251" s="7" customFormat="1" ht="12.5" x14ac:dyDescent="0.25"/>
    <row r="252" s="7" customFormat="1" ht="12.5" x14ac:dyDescent="0.25"/>
    <row r="253" s="7" customFormat="1" ht="12.5" x14ac:dyDescent="0.25"/>
    <row r="254" s="7" customFormat="1" ht="12.5" x14ac:dyDescent="0.25"/>
    <row r="255" s="7" customFormat="1" ht="12.5" x14ac:dyDescent="0.25"/>
    <row r="256" s="7" customFormat="1" ht="12.5" x14ac:dyDescent="0.25"/>
    <row r="257" s="7" customFormat="1" ht="12.5" x14ac:dyDescent="0.25"/>
    <row r="258" s="7" customFormat="1" ht="12.5" x14ac:dyDescent="0.25"/>
    <row r="259" s="7" customFormat="1" ht="12.5" x14ac:dyDescent="0.25"/>
    <row r="260" s="7" customFormat="1" ht="12.5" x14ac:dyDescent="0.25"/>
    <row r="261" s="7" customFormat="1" ht="12.5" x14ac:dyDescent="0.25"/>
    <row r="262" s="7" customFormat="1" ht="12.5" x14ac:dyDescent="0.25"/>
    <row r="263" s="7" customFormat="1" ht="12.5" x14ac:dyDescent="0.25"/>
    <row r="264" s="7" customFormat="1" ht="12.5" x14ac:dyDescent="0.25"/>
    <row r="265" s="7" customFormat="1" ht="12.5" x14ac:dyDescent="0.25"/>
    <row r="266" s="7" customFormat="1" ht="12.5" x14ac:dyDescent="0.25"/>
    <row r="267" s="7" customFormat="1" ht="12.5" x14ac:dyDescent="0.25"/>
    <row r="268" s="7" customFormat="1" ht="12.5" x14ac:dyDescent="0.25"/>
    <row r="269" s="7" customFormat="1" ht="12.5" x14ac:dyDescent="0.25"/>
    <row r="270" s="7" customFormat="1" ht="12.5" x14ac:dyDescent="0.25"/>
    <row r="271" s="7" customFormat="1" ht="12.5" x14ac:dyDescent="0.25"/>
    <row r="272" s="7" customFormat="1" ht="12.5" x14ac:dyDescent="0.25"/>
    <row r="273" s="7" customFormat="1" ht="12.5" x14ac:dyDescent="0.25"/>
    <row r="274" s="7" customFormat="1" ht="12.5" x14ac:dyDescent="0.25"/>
    <row r="275" s="7" customFormat="1" ht="12.5" x14ac:dyDescent="0.25"/>
    <row r="276" s="7" customFormat="1" ht="12.5" x14ac:dyDescent="0.25"/>
    <row r="277" s="7" customFormat="1" ht="12.5" x14ac:dyDescent="0.25"/>
    <row r="278" s="7" customFormat="1" ht="12.5" x14ac:dyDescent="0.25"/>
    <row r="279" s="7" customFormat="1" ht="12.5" x14ac:dyDescent="0.25"/>
    <row r="280" s="7" customFormat="1" ht="12.5" x14ac:dyDescent="0.25"/>
    <row r="281" s="7" customFormat="1" ht="12.5" x14ac:dyDescent="0.25"/>
    <row r="282" s="7" customFormat="1" ht="12.5" x14ac:dyDescent="0.25"/>
    <row r="283" s="7" customFormat="1" ht="12.5" x14ac:dyDescent="0.25"/>
    <row r="284" s="7" customFormat="1" ht="12.5" x14ac:dyDescent="0.25"/>
    <row r="285" s="7" customFormat="1" ht="12.5" x14ac:dyDescent="0.25"/>
    <row r="286" s="7" customFormat="1" ht="12.5" x14ac:dyDescent="0.25"/>
    <row r="287" s="7" customFormat="1" ht="12.5" x14ac:dyDescent="0.25"/>
    <row r="288" s="7" customFormat="1" ht="12.5" x14ac:dyDescent="0.25"/>
    <row r="289" s="7" customFormat="1" ht="12.5" x14ac:dyDescent="0.25"/>
    <row r="290" s="7" customFormat="1" ht="12.5" x14ac:dyDescent="0.25"/>
    <row r="291" s="7" customFormat="1" ht="12.5" x14ac:dyDescent="0.25"/>
    <row r="292" s="7" customFormat="1" ht="12.5" x14ac:dyDescent="0.25"/>
    <row r="293" s="7" customFormat="1" ht="12.5" x14ac:dyDescent="0.25"/>
    <row r="294" s="7" customFormat="1" ht="12.5" x14ac:dyDescent="0.25"/>
    <row r="295" s="7" customFormat="1" ht="12.5" x14ac:dyDescent="0.25"/>
    <row r="296" s="7" customFormat="1" ht="12.5" x14ac:dyDescent="0.25"/>
    <row r="297" s="7" customFormat="1" ht="12.5" x14ac:dyDescent="0.25"/>
    <row r="298" s="7" customFormat="1" ht="12.5" x14ac:dyDescent="0.25"/>
    <row r="299" s="7" customFormat="1" ht="12.5" x14ac:dyDescent="0.25"/>
    <row r="300" s="7" customFormat="1" ht="12.5" x14ac:dyDescent="0.25"/>
    <row r="301" s="7" customFormat="1" ht="12.5" x14ac:dyDescent="0.25"/>
    <row r="302" s="7" customFormat="1" ht="12.5" x14ac:dyDescent="0.25"/>
    <row r="303" s="7" customFormat="1" ht="12.5" x14ac:dyDescent="0.25"/>
    <row r="304" s="7" customFormat="1" ht="12.5" x14ac:dyDescent="0.25"/>
    <row r="305" s="7" customFormat="1" ht="12.5" x14ac:dyDescent="0.25"/>
    <row r="306" s="7" customFormat="1" ht="12.5" x14ac:dyDescent="0.25"/>
    <row r="307" s="7" customFormat="1" ht="12.5" x14ac:dyDescent="0.25"/>
    <row r="308" s="7" customFormat="1" ht="12.5" x14ac:dyDescent="0.25"/>
    <row r="309" s="7" customFormat="1" ht="12.5" x14ac:dyDescent="0.25"/>
    <row r="310" s="7" customFormat="1" ht="12.5" x14ac:dyDescent="0.25"/>
    <row r="311" s="7" customFormat="1" ht="12.5" x14ac:dyDescent="0.25"/>
    <row r="312" s="7" customFormat="1" ht="12.5" x14ac:dyDescent="0.25"/>
    <row r="313" s="7" customFormat="1" ht="12.5" x14ac:dyDescent="0.25"/>
    <row r="314" s="7" customFormat="1" ht="12.5" x14ac:dyDescent="0.25"/>
    <row r="315" s="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4A1D-2F22-4664-BF9C-2FD3D7F758D2}">
  <sheetPr codeName="Sheet40"/>
  <dimension ref="A1:C315"/>
  <sheetViews>
    <sheetView workbookViewId="0">
      <selection activeCell="K20" sqref="K20"/>
    </sheetView>
  </sheetViews>
  <sheetFormatPr defaultRowHeight="14" x14ac:dyDescent="0.3"/>
  <cols>
    <col min="1" max="1" width="25.453125" style="1" customWidth="1"/>
    <col min="2" max="2" width="12.453125" style="1" bestFit="1" customWidth="1"/>
    <col min="3" max="3" width="28.453125" style="1" bestFit="1" customWidth="1"/>
    <col min="4" max="16384" width="8.7265625" style="1"/>
  </cols>
  <sheetData>
    <row r="1" spans="1:3" ht="25" x14ac:dyDescent="0.3">
      <c r="A1" s="4" t="s">
        <v>1723</v>
      </c>
    </row>
    <row r="2" spans="1:3" s="27" customFormat="1" ht="12.5" x14ac:dyDescent="0.25"/>
    <row r="3" spans="1:3" s="27" customFormat="1" ht="12.5" x14ac:dyDescent="0.25">
      <c r="A3" s="27" t="s">
        <v>467</v>
      </c>
    </row>
    <row r="4" spans="1:3" s="27" customFormat="1" ht="12.5" x14ac:dyDescent="0.25"/>
    <row r="5" spans="1:3" s="27" customFormat="1" ht="12.5" x14ac:dyDescent="0.25"/>
    <row r="6" spans="1:3" s="27" customFormat="1" ht="13" x14ac:dyDescent="0.3">
      <c r="A6" s="30" t="s">
        <v>2</v>
      </c>
      <c r="B6" s="30" t="s">
        <v>468</v>
      </c>
      <c r="C6" s="30" t="s">
        <v>1569</v>
      </c>
    </row>
    <row r="7" spans="1:3" s="27" customFormat="1" ht="14.5" customHeight="1" x14ac:dyDescent="0.25">
      <c r="A7" s="63" t="s">
        <v>469</v>
      </c>
      <c r="B7" s="64" t="s">
        <v>470</v>
      </c>
      <c r="C7" s="65" t="s">
        <v>46</v>
      </c>
    </row>
    <row r="8" spans="1:3" s="27" customFormat="1" ht="12.5" x14ac:dyDescent="0.25">
      <c r="A8" s="66" t="s">
        <v>469</v>
      </c>
      <c r="B8" s="35" t="s">
        <v>470</v>
      </c>
      <c r="C8" s="27" t="s">
        <v>48</v>
      </c>
    </row>
    <row r="9" spans="1:3" s="27" customFormat="1" ht="12.5" x14ac:dyDescent="0.25">
      <c r="A9" s="66" t="s">
        <v>469</v>
      </c>
      <c r="B9" s="35" t="s">
        <v>470</v>
      </c>
      <c r="C9" s="27" t="s">
        <v>44</v>
      </c>
    </row>
    <row r="10" spans="1:3" s="27" customFormat="1" ht="12.5" x14ac:dyDescent="0.25">
      <c r="A10" s="66" t="s">
        <v>469</v>
      </c>
      <c r="B10" s="67" t="s">
        <v>470</v>
      </c>
      <c r="C10" s="39" t="s">
        <v>471</v>
      </c>
    </row>
    <row r="11" spans="1:3" s="27" customFormat="1" ht="14.5" customHeight="1" x14ac:dyDescent="0.25">
      <c r="A11" s="66" t="s">
        <v>469</v>
      </c>
      <c r="B11" s="64" t="s">
        <v>472</v>
      </c>
      <c r="C11" s="65" t="s">
        <v>17</v>
      </c>
    </row>
    <row r="12" spans="1:3" s="27" customFormat="1" ht="12.5" x14ac:dyDescent="0.25">
      <c r="A12" s="66" t="s">
        <v>469</v>
      </c>
      <c r="B12" s="35" t="s">
        <v>472</v>
      </c>
      <c r="C12" s="27" t="s">
        <v>19</v>
      </c>
    </row>
    <row r="13" spans="1:3" s="27" customFormat="1" ht="12.5" x14ac:dyDescent="0.25">
      <c r="A13" s="66" t="s">
        <v>469</v>
      </c>
      <c r="B13" s="35" t="s">
        <v>472</v>
      </c>
      <c r="C13" s="27" t="s">
        <v>15</v>
      </c>
    </row>
    <row r="14" spans="1:3" s="27" customFormat="1" ht="12.5" x14ac:dyDescent="0.25">
      <c r="A14" s="66" t="s">
        <v>469</v>
      </c>
      <c r="B14" s="67" t="s">
        <v>472</v>
      </c>
      <c r="C14" s="39" t="s">
        <v>473</v>
      </c>
    </row>
    <row r="15" spans="1:3" s="27" customFormat="1" ht="12.5" x14ac:dyDescent="0.25">
      <c r="A15" s="66" t="s">
        <v>469</v>
      </c>
      <c r="B15" s="35" t="s">
        <v>474</v>
      </c>
      <c r="C15" s="27" t="s">
        <v>72</v>
      </c>
    </row>
    <row r="16" spans="1:3" s="27" customFormat="1" ht="12.5" x14ac:dyDescent="0.25">
      <c r="A16" s="66" t="s">
        <v>469</v>
      </c>
      <c r="B16" s="35" t="s">
        <v>474</v>
      </c>
      <c r="C16" s="27" t="s">
        <v>70</v>
      </c>
    </row>
    <row r="17" spans="1:3" s="27" customFormat="1" ht="12.5" x14ac:dyDescent="0.25">
      <c r="A17" s="66" t="s">
        <v>469</v>
      </c>
      <c r="B17" s="35" t="s">
        <v>474</v>
      </c>
      <c r="C17" s="27" t="s">
        <v>68</v>
      </c>
    </row>
    <row r="18" spans="1:3" s="27" customFormat="1" ht="12.5" x14ac:dyDescent="0.25">
      <c r="A18" s="66" t="s">
        <v>469</v>
      </c>
      <c r="B18" s="35" t="s">
        <v>474</v>
      </c>
      <c r="C18" s="27" t="s">
        <v>475</v>
      </c>
    </row>
    <row r="19" spans="1:3" s="27" customFormat="1" ht="12.5" x14ac:dyDescent="0.25">
      <c r="A19" s="66" t="s">
        <v>469</v>
      </c>
      <c r="B19" s="67" t="s">
        <v>474</v>
      </c>
      <c r="C19" s="39" t="s">
        <v>476</v>
      </c>
    </row>
    <row r="20" spans="1:3" s="27" customFormat="1" ht="12.5" x14ac:dyDescent="0.25">
      <c r="A20" s="68" t="s">
        <v>469</v>
      </c>
      <c r="B20" s="67" t="s">
        <v>477</v>
      </c>
      <c r="C20" s="39" t="s">
        <v>477</v>
      </c>
    </row>
    <row r="21" spans="1:3" s="27" customFormat="1" ht="14.5" customHeight="1" x14ac:dyDescent="0.25">
      <c r="A21" s="66" t="s">
        <v>478</v>
      </c>
      <c r="B21" s="35" t="s">
        <v>479</v>
      </c>
      <c r="C21" s="27" t="s">
        <v>1570</v>
      </c>
    </row>
    <row r="22" spans="1:3" s="27" customFormat="1" ht="12.5" x14ac:dyDescent="0.25">
      <c r="A22" s="66" t="s">
        <v>478</v>
      </c>
      <c r="B22" s="35" t="s">
        <v>479</v>
      </c>
      <c r="C22" s="27" t="s">
        <v>1571</v>
      </c>
    </row>
    <row r="23" spans="1:3" s="27" customFormat="1" ht="12.5" x14ac:dyDescent="0.25">
      <c r="A23" s="66" t="s">
        <v>478</v>
      </c>
      <c r="B23" s="35" t="s">
        <v>479</v>
      </c>
      <c r="C23" s="27" t="s">
        <v>1572</v>
      </c>
    </row>
    <row r="24" spans="1:3" s="27" customFormat="1" ht="12.5" x14ac:dyDescent="0.25">
      <c r="A24" s="66" t="s">
        <v>478</v>
      </c>
      <c r="B24" s="67" t="s">
        <v>479</v>
      </c>
      <c r="C24" s="39" t="s">
        <v>1573</v>
      </c>
    </row>
    <row r="25" spans="1:3" s="27" customFormat="1" ht="14.5" customHeight="1" x14ac:dyDescent="0.25">
      <c r="A25" s="66" t="s">
        <v>478</v>
      </c>
      <c r="B25" s="35" t="s">
        <v>480</v>
      </c>
      <c r="C25" s="27" t="s">
        <v>1574</v>
      </c>
    </row>
    <row r="26" spans="1:3" s="27" customFormat="1" ht="12.5" x14ac:dyDescent="0.25">
      <c r="A26" s="66" t="s">
        <v>478</v>
      </c>
      <c r="B26" s="35" t="s">
        <v>480</v>
      </c>
      <c r="C26" s="27" t="s">
        <v>1575</v>
      </c>
    </row>
    <row r="27" spans="1:3" s="27" customFormat="1" ht="12.5" x14ac:dyDescent="0.25">
      <c r="A27" s="66" t="s">
        <v>478</v>
      </c>
      <c r="B27" s="35" t="s">
        <v>480</v>
      </c>
      <c r="C27" s="27" t="s">
        <v>1576</v>
      </c>
    </row>
    <row r="28" spans="1:3" s="27" customFormat="1" ht="12.5" x14ac:dyDescent="0.25">
      <c r="A28" s="66" t="s">
        <v>478</v>
      </c>
      <c r="B28" s="67" t="s">
        <v>480</v>
      </c>
      <c r="C28" s="39" t="s">
        <v>1577</v>
      </c>
    </row>
    <row r="29" spans="1:3" s="27" customFormat="1" ht="14.5" customHeight="1" x14ac:dyDescent="0.25">
      <c r="A29" s="66" t="s">
        <v>478</v>
      </c>
      <c r="B29" s="35" t="s">
        <v>481</v>
      </c>
      <c r="C29" s="27" t="s">
        <v>1578</v>
      </c>
    </row>
    <row r="30" spans="1:3" s="27" customFormat="1" ht="12.5" x14ac:dyDescent="0.25">
      <c r="A30" s="66" t="s">
        <v>478</v>
      </c>
      <c r="B30" s="35" t="s">
        <v>481</v>
      </c>
      <c r="C30" s="27" t="s">
        <v>1579</v>
      </c>
    </row>
    <row r="31" spans="1:3" s="27" customFormat="1" ht="12.5" x14ac:dyDescent="0.25">
      <c r="A31" s="66" t="s">
        <v>478</v>
      </c>
      <c r="B31" s="35" t="s">
        <v>481</v>
      </c>
      <c r="C31" s="27" t="s">
        <v>1580</v>
      </c>
    </row>
    <row r="32" spans="1:3" s="27" customFormat="1" ht="12.5" x14ac:dyDescent="0.25">
      <c r="A32" s="68" t="s">
        <v>478</v>
      </c>
      <c r="B32" s="67" t="s">
        <v>481</v>
      </c>
      <c r="C32" s="39" t="s">
        <v>1581</v>
      </c>
    </row>
    <row r="33" spans="1:3" s="27" customFormat="1" ht="14.5" customHeight="1" x14ac:dyDescent="0.25">
      <c r="A33" s="63" t="s">
        <v>482</v>
      </c>
      <c r="B33" s="64" t="s">
        <v>483</v>
      </c>
      <c r="C33" s="65" t="s">
        <v>1582</v>
      </c>
    </row>
    <row r="34" spans="1:3" s="27" customFormat="1" ht="12.5" x14ac:dyDescent="0.25">
      <c r="A34" s="66" t="s">
        <v>482</v>
      </c>
      <c r="B34" s="35" t="s">
        <v>483</v>
      </c>
      <c r="C34" s="27" t="s">
        <v>1583</v>
      </c>
    </row>
    <row r="35" spans="1:3" s="27" customFormat="1" ht="12.5" x14ac:dyDescent="0.25">
      <c r="A35" s="66" t="s">
        <v>482</v>
      </c>
      <c r="B35" s="67" t="s">
        <v>483</v>
      </c>
      <c r="C35" s="39" t="s">
        <v>1584</v>
      </c>
    </row>
    <row r="36" spans="1:3" s="27" customFormat="1" ht="14.5" customHeight="1" x14ac:dyDescent="0.25">
      <c r="A36" s="66" t="s">
        <v>482</v>
      </c>
      <c r="B36" s="35" t="s">
        <v>484</v>
      </c>
      <c r="C36" s="27" t="s">
        <v>1585</v>
      </c>
    </row>
    <row r="37" spans="1:3" s="27" customFormat="1" ht="12.5" x14ac:dyDescent="0.25">
      <c r="A37" s="66" t="s">
        <v>482</v>
      </c>
      <c r="B37" s="35" t="s">
        <v>484</v>
      </c>
      <c r="C37" s="27" t="s">
        <v>1586</v>
      </c>
    </row>
    <row r="38" spans="1:3" s="27" customFormat="1" ht="12.5" x14ac:dyDescent="0.25">
      <c r="A38" s="66" t="s">
        <v>482</v>
      </c>
      <c r="B38" s="67" t="s">
        <v>484</v>
      </c>
      <c r="C38" s="39" t="s">
        <v>1587</v>
      </c>
    </row>
    <row r="39" spans="1:3" s="27" customFormat="1" ht="14.5" customHeight="1" x14ac:dyDescent="0.25">
      <c r="A39" s="66" t="s">
        <v>482</v>
      </c>
      <c r="B39" s="35" t="s">
        <v>485</v>
      </c>
      <c r="C39" s="27" t="s">
        <v>1588</v>
      </c>
    </row>
    <row r="40" spans="1:3" s="27" customFormat="1" ht="12.5" x14ac:dyDescent="0.25">
      <c r="A40" s="66" t="s">
        <v>482</v>
      </c>
      <c r="B40" s="35" t="s">
        <v>485</v>
      </c>
      <c r="C40" s="27" t="s">
        <v>1589</v>
      </c>
    </row>
    <row r="41" spans="1:3" s="27" customFormat="1" ht="12.5" x14ac:dyDescent="0.25">
      <c r="A41" s="66" t="s">
        <v>482</v>
      </c>
      <c r="B41" s="67" t="s">
        <v>485</v>
      </c>
      <c r="C41" s="39" t="s">
        <v>1590</v>
      </c>
    </row>
    <row r="42" spans="1:3" s="27" customFormat="1" ht="14.5" customHeight="1" x14ac:dyDescent="0.25">
      <c r="A42" s="66" t="s">
        <v>482</v>
      </c>
      <c r="B42" s="35" t="s">
        <v>486</v>
      </c>
      <c r="C42" s="27" t="s">
        <v>1591</v>
      </c>
    </row>
    <row r="43" spans="1:3" s="27" customFormat="1" ht="12.5" x14ac:dyDescent="0.25">
      <c r="A43" s="66" t="s">
        <v>482</v>
      </c>
      <c r="B43" s="35" t="s">
        <v>486</v>
      </c>
      <c r="C43" s="27" t="s">
        <v>1592</v>
      </c>
    </row>
    <row r="44" spans="1:3" s="27" customFormat="1" ht="12.5" x14ac:dyDescent="0.25">
      <c r="A44" s="68" t="s">
        <v>482</v>
      </c>
      <c r="B44" s="67" t="s">
        <v>486</v>
      </c>
      <c r="C44" s="39" t="s">
        <v>1593</v>
      </c>
    </row>
    <row r="45" spans="1:3" s="27" customFormat="1" ht="25" x14ac:dyDescent="0.25">
      <c r="A45" s="64" t="s">
        <v>1594</v>
      </c>
      <c r="B45" s="64" t="s">
        <v>487</v>
      </c>
      <c r="C45" s="65" t="s">
        <v>1595</v>
      </c>
    </row>
    <row r="46" spans="1:3" s="27" customFormat="1" ht="25" x14ac:dyDescent="0.25">
      <c r="A46" s="35" t="s">
        <v>1594</v>
      </c>
      <c r="B46" s="67" t="s">
        <v>487</v>
      </c>
      <c r="C46" s="39" t="s">
        <v>1596</v>
      </c>
    </row>
    <row r="47" spans="1:3" s="27" customFormat="1" ht="25" x14ac:dyDescent="0.25">
      <c r="A47" s="35" t="s">
        <v>1594</v>
      </c>
      <c r="B47" s="35" t="s">
        <v>488</v>
      </c>
      <c r="C47" s="27" t="s">
        <v>1597</v>
      </c>
    </row>
    <row r="48" spans="1:3" s="27" customFormat="1" ht="25" x14ac:dyDescent="0.25">
      <c r="A48" s="35" t="s">
        <v>1594</v>
      </c>
      <c r="B48" s="67" t="s">
        <v>488</v>
      </c>
      <c r="C48" s="39" t="s">
        <v>1598</v>
      </c>
    </row>
    <row r="49" spans="1:3" s="27" customFormat="1" ht="25" x14ac:dyDescent="0.25">
      <c r="A49" s="35" t="s">
        <v>1594</v>
      </c>
      <c r="B49" s="35" t="s">
        <v>489</v>
      </c>
      <c r="C49" s="27" t="s">
        <v>1599</v>
      </c>
    </row>
    <row r="50" spans="1:3" s="27" customFormat="1" ht="25" x14ac:dyDescent="0.25">
      <c r="A50" s="67" t="s">
        <v>1594</v>
      </c>
      <c r="B50" s="67" t="s">
        <v>489</v>
      </c>
      <c r="C50" s="39" t="s">
        <v>1600</v>
      </c>
    </row>
    <row r="51" spans="1:3" s="27" customFormat="1" ht="12.5" x14ac:dyDescent="0.25"/>
    <row r="52" spans="1:3" s="27" customFormat="1" ht="12.5" x14ac:dyDescent="0.25"/>
    <row r="53" spans="1:3" s="27" customFormat="1" ht="12.5" x14ac:dyDescent="0.25"/>
    <row r="54" spans="1:3" s="27" customFormat="1" ht="12.5" x14ac:dyDescent="0.25"/>
    <row r="55" spans="1:3" s="27" customFormat="1" ht="12.5" x14ac:dyDescent="0.25"/>
    <row r="56" spans="1:3" s="27" customFormat="1" ht="12.5" x14ac:dyDescent="0.25"/>
    <row r="57" spans="1:3" s="27" customFormat="1" ht="12.5" x14ac:dyDescent="0.25"/>
    <row r="58" spans="1:3" s="27" customFormat="1" ht="12.5" x14ac:dyDescent="0.25"/>
    <row r="59" spans="1:3" s="27" customFormat="1" ht="12.5" x14ac:dyDescent="0.25"/>
    <row r="60" spans="1:3" s="27" customFormat="1" ht="12.5" x14ac:dyDescent="0.25"/>
    <row r="61" spans="1:3" s="27" customFormat="1" ht="12.5" x14ac:dyDescent="0.25"/>
    <row r="62" spans="1:3" s="27" customFormat="1" ht="12.5" x14ac:dyDescent="0.25"/>
    <row r="63" spans="1:3" s="27" customFormat="1" ht="12.5" x14ac:dyDescent="0.25"/>
    <row r="64" spans="1:3"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D2D88-F0CD-4F66-935C-4D6D84B82243}">
  <sheetPr codeName="Sheet13"/>
  <dimension ref="A1:C316"/>
  <sheetViews>
    <sheetView zoomScaleNormal="100" workbookViewId="0">
      <selection activeCell="I18" sqref="I18"/>
    </sheetView>
  </sheetViews>
  <sheetFormatPr defaultRowHeight="14" x14ac:dyDescent="0.3"/>
  <cols>
    <col min="1" max="1" width="8.7265625" style="1"/>
    <col min="2" max="2" width="14.81640625" style="1" bestFit="1" customWidth="1"/>
    <col min="3" max="3" width="16.453125" style="1" bestFit="1" customWidth="1"/>
    <col min="4" max="16384" width="8.7265625" style="1"/>
  </cols>
  <sheetData>
    <row r="1" spans="1:3" ht="25" x14ac:dyDescent="0.3">
      <c r="A1" s="4" t="s">
        <v>1607</v>
      </c>
    </row>
    <row r="2" spans="1:3" s="27" customFormat="1" ht="12.5" x14ac:dyDescent="0.25"/>
    <row r="3" spans="1:3" s="27" customFormat="1" ht="13.5" customHeight="1" x14ac:dyDescent="0.25">
      <c r="A3" s="27" t="s">
        <v>2043</v>
      </c>
    </row>
    <row r="4" spans="1:3" s="27" customFormat="1" ht="13.5" customHeight="1" x14ac:dyDescent="0.25">
      <c r="A4" s="27" t="s">
        <v>2044</v>
      </c>
    </row>
    <row r="5" spans="1:3" s="27" customFormat="1" ht="13.5" customHeight="1" x14ac:dyDescent="0.25">
      <c r="A5" s="27" t="s">
        <v>1601</v>
      </c>
    </row>
    <row r="6" spans="1:3" s="27" customFormat="1" ht="12.5" x14ac:dyDescent="0.25"/>
    <row r="7" spans="1:3" s="27" customFormat="1" ht="13" x14ac:dyDescent="0.3">
      <c r="A7" s="30" t="s">
        <v>499</v>
      </c>
      <c r="B7" s="30" t="s">
        <v>1230</v>
      </c>
      <c r="C7" s="30" t="s">
        <v>1229</v>
      </c>
    </row>
    <row r="8" spans="1:3" s="27" customFormat="1" ht="12.5" x14ac:dyDescent="0.25">
      <c r="A8" s="27">
        <v>2020</v>
      </c>
      <c r="B8" s="62">
        <v>1</v>
      </c>
      <c r="C8" s="62">
        <v>0</v>
      </c>
    </row>
    <row r="9" spans="1:3" s="27" customFormat="1" ht="12.5" x14ac:dyDescent="0.25">
      <c r="A9" s="27">
        <f t="shared" ref="A9:A72" si="0">A8+1</f>
        <v>2021</v>
      </c>
      <c r="B9" s="62">
        <v>0.96666666666666667</v>
      </c>
      <c r="C9" s="62">
        <v>3.3333333333333326E-2</v>
      </c>
    </row>
    <row r="10" spans="1:3" s="27" customFormat="1" ht="12.5" x14ac:dyDescent="0.25">
      <c r="A10" s="27">
        <f t="shared" si="0"/>
        <v>2022</v>
      </c>
      <c r="B10" s="62">
        <v>0.93333333333333335</v>
      </c>
      <c r="C10" s="62">
        <v>6.6666666666666652E-2</v>
      </c>
    </row>
    <row r="11" spans="1:3" s="27" customFormat="1" ht="12.5" x14ac:dyDescent="0.25">
      <c r="A11" s="27">
        <f t="shared" si="0"/>
        <v>2023</v>
      </c>
      <c r="B11" s="62">
        <v>0.9</v>
      </c>
      <c r="C11" s="62">
        <v>9.9999999999999978E-2</v>
      </c>
    </row>
    <row r="12" spans="1:3" s="27" customFormat="1" ht="12.5" x14ac:dyDescent="0.25">
      <c r="A12" s="27">
        <f t="shared" si="0"/>
        <v>2024</v>
      </c>
      <c r="B12" s="62">
        <v>0.8666666666666667</v>
      </c>
      <c r="C12" s="62">
        <v>0.1333333333333333</v>
      </c>
    </row>
    <row r="13" spans="1:3" s="27" customFormat="1" ht="12.5" x14ac:dyDescent="0.25">
      <c r="A13" s="27">
        <f t="shared" si="0"/>
        <v>2025</v>
      </c>
      <c r="B13" s="62">
        <v>0.83333333333333337</v>
      </c>
      <c r="C13" s="62">
        <v>0.16666666666666663</v>
      </c>
    </row>
    <row r="14" spans="1:3" s="27" customFormat="1" ht="12.5" x14ac:dyDescent="0.25">
      <c r="A14" s="27">
        <f t="shared" si="0"/>
        <v>2026</v>
      </c>
      <c r="B14" s="62">
        <v>0.8</v>
      </c>
      <c r="C14" s="62">
        <v>0.19999999999999996</v>
      </c>
    </row>
    <row r="15" spans="1:3" s="27" customFormat="1" ht="12.5" x14ac:dyDescent="0.25">
      <c r="A15" s="27">
        <f t="shared" si="0"/>
        <v>2027</v>
      </c>
      <c r="B15" s="62">
        <v>0.76666666666666672</v>
      </c>
      <c r="C15" s="62">
        <v>0.23333333333333328</v>
      </c>
    </row>
    <row r="16" spans="1:3" s="27" customFormat="1" ht="12.5" x14ac:dyDescent="0.25">
      <c r="A16" s="27">
        <f t="shared" si="0"/>
        <v>2028</v>
      </c>
      <c r="B16" s="62">
        <v>0.73333333333333339</v>
      </c>
      <c r="C16" s="62">
        <v>0.26666666666666661</v>
      </c>
    </row>
    <row r="17" spans="1:3" s="27" customFormat="1" ht="12.5" x14ac:dyDescent="0.25">
      <c r="A17" s="27">
        <f t="shared" si="0"/>
        <v>2029</v>
      </c>
      <c r="B17" s="62">
        <v>0.70000000000000007</v>
      </c>
      <c r="C17" s="62">
        <v>0.29999999999999993</v>
      </c>
    </row>
    <row r="18" spans="1:3" s="27" customFormat="1" ht="12.5" x14ac:dyDescent="0.25">
      <c r="A18" s="27">
        <f t="shared" si="0"/>
        <v>2030</v>
      </c>
      <c r="B18" s="62">
        <v>0.66666666666666674</v>
      </c>
      <c r="C18" s="62">
        <v>0.33333333333333326</v>
      </c>
    </row>
    <row r="19" spans="1:3" s="27" customFormat="1" ht="12.5" x14ac:dyDescent="0.25">
      <c r="A19" s="27">
        <f t="shared" si="0"/>
        <v>2031</v>
      </c>
      <c r="B19" s="62">
        <v>0.63333333333333341</v>
      </c>
      <c r="C19" s="62">
        <v>0.36666666666666659</v>
      </c>
    </row>
    <row r="20" spans="1:3" s="27" customFormat="1" ht="12.5" x14ac:dyDescent="0.25">
      <c r="A20" s="27">
        <f t="shared" si="0"/>
        <v>2032</v>
      </c>
      <c r="B20" s="62">
        <v>0.60000000000000009</v>
      </c>
      <c r="C20" s="62">
        <v>0.39999999999999991</v>
      </c>
    </row>
    <row r="21" spans="1:3" s="27" customFormat="1" ht="12.5" x14ac:dyDescent="0.25">
      <c r="A21" s="27">
        <f t="shared" si="0"/>
        <v>2033</v>
      </c>
      <c r="B21" s="62">
        <v>0.56666666666666676</v>
      </c>
      <c r="C21" s="62">
        <v>0.43333333333333324</v>
      </c>
    </row>
    <row r="22" spans="1:3" s="27" customFormat="1" ht="12.5" x14ac:dyDescent="0.25">
      <c r="A22" s="27">
        <f t="shared" si="0"/>
        <v>2034</v>
      </c>
      <c r="B22" s="62">
        <v>0.53333333333333344</v>
      </c>
      <c r="C22" s="62">
        <v>0.46666666666666656</v>
      </c>
    </row>
    <row r="23" spans="1:3" s="27" customFormat="1" ht="12.5" x14ac:dyDescent="0.25">
      <c r="A23" s="27">
        <f t="shared" si="0"/>
        <v>2035</v>
      </c>
      <c r="B23" s="62">
        <v>0.50000000000000011</v>
      </c>
      <c r="C23" s="62">
        <v>0.49999999999999989</v>
      </c>
    </row>
    <row r="24" spans="1:3" s="27" customFormat="1" ht="12.5" x14ac:dyDescent="0.25">
      <c r="A24" s="27">
        <f t="shared" si="0"/>
        <v>2036</v>
      </c>
      <c r="B24" s="62">
        <v>0.46666666666666679</v>
      </c>
      <c r="C24" s="62">
        <v>0.53333333333333321</v>
      </c>
    </row>
    <row r="25" spans="1:3" s="27" customFormat="1" ht="12.5" x14ac:dyDescent="0.25">
      <c r="A25" s="27">
        <f t="shared" si="0"/>
        <v>2037</v>
      </c>
      <c r="B25" s="62">
        <v>0.43333333333333346</v>
      </c>
      <c r="C25" s="62">
        <v>0.56666666666666654</v>
      </c>
    </row>
    <row r="26" spans="1:3" s="27" customFormat="1" ht="12.5" x14ac:dyDescent="0.25">
      <c r="A26" s="27">
        <f t="shared" si="0"/>
        <v>2038</v>
      </c>
      <c r="B26" s="62">
        <v>0.40000000000000013</v>
      </c>
      <c r="C26" s="62">
        <v>0.59999999999999987</v>
      </c>
    </row>
    <row r="27" spans="1:3" s="27" customFormat="1" ht="12.5" x14ac:dyDescent="0.25">
      <c r="A27" s="27">
        <f t="shared" si="0"/>
        <v>2039</v>
      </c>
      <c r="B27" s="62">
        <v>0.36666666666666681</v>
      </c>
      <c r="C27" s="62">
        <v>0.63333333333333319</v>
      </c>
    </row>
    <row r="28" spans="1:3" s="27" customFormat="1" ht="12.5" x14ac:dyDescent="0.25">
      <c r="A28" s="27">
        <f t="shared" si="0"/>
        <v>2040</v>
      </c>
      <c r="B28" s="62">
        <v>0.33333333333333348</v>
      </c>
      <c r="C28" s="62">
        <v>0.66666666666666652</v>
      </c>
    </row>
    <row r="29" spans="1:3" s="27" customFormat="1" ht="12.5" x14ac:dyDescent="0.25">
      <c r="A29" s="27">
        <f t="shared" si="0"/>
        <v>2041</v>
      </c>
      <c r="B29" s="62">
        <v>0.30000000000000016</v>
      </c>
      <c r="C29" s="62">
        <v>0.69999999999999984</v>
      </c>
    </row>
    <row r="30" spans="1:3" s="27" customFormat="1" ht="12.5" x14ac:dyDescent="0.25">
      <c r="A30" s="27">
        <f t="shared" si="0"/>
        <v>2042</v>
      </c>
      <c r="B30" s="62">
        <v>0.26666666666666683</v>
      </c>
      <c r="C30" s="62">
        <v>0.73333333333333317</v>
      </c>
    </row>
    <row r="31" spans="1:3" s="27" customFormat="1" ht="12.5" x14ac:dyDescent="0.25">
      <c r="A31" s="27">
        <f t="shared" si="0"/>
        <v>2043</v>
      </c>
      <c r="B31" s="62">
        <v>0.2333333333333335</v>
      </c>
      <c r="C31" s="62">
        <v>0.7666666666666665</v>
      </c>
    </row>
    <row r="32" spans="1:3" s="27" customFormat="1" ht="12.5" x14ac:dyDescent="0.25">
      <c r="A32" s="27">
        <f t="shared" si="0"/>
        <v>2044</v>
      </c>
      <c r="B32" s="62">
        <v>0.20000000000000018</v>
      </c>
      <c r="C32" s="62">
        <v>0.79999999999999982</v>
      </c>
    </row>
    <row r="33" spans="1:3" s="27" customFormat="1" ht="12.5" x14ac:dyDescent="0.25">
      <c r="A33" s="27">
        <f t="shared" si="0"/>
        <v>2045</v>
      </c>
      <c r="B33" s="62">
        <v>0.16666666666666685</v>
      </c>
      <c r="C33" s="62">
        <v>0.83333333333333315</v>
      </c>
    </row>
    <row r="34" spans="1:3" s="27" customFormat="1" ht="12.5" x14ac:dyDescent="0.25">
      <c r="A34" s="27">
        <f t="shared" si="0"/>
        <v>2046</v>
      </c>
      <c r="B34" s="62">
        <v>0.13333333333333353</v>
      </c>
      <c r="C34" s="62">
        <v>0.86666666666666647</v>
      </c>
    </row>
    <row r="35" spans="1:3" s="27" customFormat="1" ht="12.5" x14ac:dyDescent="0.25">
      <c r="A35" s="27">
        <f t="shared" si="0"/>
        <v>2047</v>
      </c>
      <c r="B35" s="62">
        <v>0.1000000000000002</v>
      </c>
      <c r="C35" s="62">
        <v>0.8999999999999998</v>
      </c>
    </row>
    <row r="36" spans="1:3" s="27" customFormat="1" ht="12.5" x14ac:dyDescent="0.25">
      <c r="A36" s="27">
        <f t="shared" si="0"/>
        <v>2048</v>
      </c>
      <c r="B36" s="62">
        <v>6.6666666666666874E-2</v>
      </c>
      <c r="C36" s="62">
        <v>0.93333333333333313</v>
      </c>
    </row>
    <row r="37" spans="1:3" s="27" customFormat="1" ht="12.5" x14ac:dyDescent="0.25">
      <c r="A37" s="27">
        <f t="shared" si="0"/>
        <v>2049</v>
      </c>
      <c r="B37" s="62">
        <v>3.3333333333333541E-2</v>
      </c>
      <c r="C37" s="62">
        <v>0.96666666666666645</v>
      </c>
    </row>
    <row r="38" spans="1:3" s="27" customFormat="1" ht="12.5" x14ac:dyDescent="0.25">
      <c r="A38" s="27">
        <f t="shared" si="0"/>
        <v>2050</v>
      </c>
      <c r="B38" s="62">
        <v>0</v>
      </c>
      <c r="C38" s="62">
        <v>1</v>
      </c>
    </row>
    <row r="39" spans="1:3" s="27" customFormat="1" ht="12.5" x14ac:dyDescent="0.25">
      <c r="A39" s="27">
        <f t="shared" si="0"/>
        <v>2051</v>
      </c>
      <c r="B39" s="62">
        <v>0</v>
      </c>
      <c r="C39" s="62">
        <v>1</v>
      </c>
    </row>
    <row r="40" spans="1:3" s="27" customFormat="1" ht="12.5" x14ac:dyDescent="0.25">
      <c r="A40" s="27">
        <f t="shared" si="0"/>
        <v>2052</v>
      </c>
      <c r="B40" s="62">
        <v>0</v>
      </c>
      <c r="C40" s="62">
        <v>1</v>
      </c>
    </row>
    <row r="41" spans="1:3" s="27" customFormat="1" ht="12.5" x14ac:dyDescent="0.25">
      <c r="A41" s="27">
        <f t="shared" si="0"/>
        <v>2053</v>
      </c>
      <c r="B41" s="62">
        <v>0</v>
      </c>
      <c r="C41" s="62">
        <v>1</v>
      </c>
    </row>
    <row r="42" spans="1:3" s="27" customFormat="1" ht="12.5" x14ac:dyDescent="0.25">
      <c r="A42" s="27">
        <f t="shared" si="0"/>
        <v>2054</v>
      </c>
      <c r="B42" s="62">
        <v>0</v>
      </c>
      <c r="C42" s="62">
        <v>1</v>
      </c>
    </row>
    <row r="43" spans="1:3" s="27" customFormat="1" ht="12.5" x14ac:dyDescent="0.25">
      <c r="A43" s="27">
        <f t="shared" si="0"/>
        <v>2055</v>
      </c>
      <c r="B43" s="62">
        <v>0</v>
      </c>
      <c r="C43" s="62">
        <v>1</v>
      </c>
    </row>
    <row r="44" spans="1:3" s="27" customFormat="1" ht="12.5" x14ac:dyDescent="0.25">
      <c r="A44" s="27">
        <f t="shared" si="0"/>
        <v>2056</v>
      </c>
      <c r="B44" s="62">
        <v>0</v>
      </c>
      <c r="C44" s="62">
        <v>1</v>
      </c>
    </row>
    <row r="45" spans="1:3" s="27" customFormat="1" ht="12.5" x14ac:dyDescent="0.25">
      <c r="A45" s="27">
        <f t="shared" si="0"/>
        <v>2057</v>
      </c>
      <c r="B45" s="62">
        <v>0</v>
      </c>
      <c r="C45" s="62">
        <v>1</v>
      </c>
    </row>
    <row r="46" spans="1:3" s="27" customFormat="1" ht="12.5" x14ac:dyDescent="0.25">
      <c r="A46" s="27">
        <f t="shared" si="0"/>
        <v>2058</v>
      </c>
      <c r="B46" s="62">
        <v>0</v>
      </c>
      <c r="C46" s="62">
        <v>1</v>
      </c>
    </row>
    <row r="47" spans="1:3" s="27" customFormat="1" ht="12.5" x14ac:dyDescent="0.25">
      <c r="A47" s="27">
        <f t="shared" si="0"/>
        <v>2059</v>
      </c>
      <c r="B47" s="62">
        <v>0</v>
      </c>
      <c r="C47" s="62">
        <v>1</v>
      </c>
    </row>
    <row r="48" spans="1:3" s="27" customFormat="1" ht="12.5" x14ac:dyDescent="0.25">
      <c r="A48" s="27">
        <f t="shared" si="0"/>
        <v>2060</v>
      </c>
      <c r="B48" s="62">
        <v>0</v>
      </c>
      <c r="C48" s="62">
        <v>1</v>
      </c>
    </row>
    <row r="49" spans="1:3" s="27" customFormat="1" ht="12.5" x14ac:dyDescent="0.25">
      <c r="A49" s="27">
        <f t="shared" si="0"/>
        <v>2061</v>
      </c>
      <c r="B49" s="62">
        <v>0</v>
      </c>
      <c r="C49" s="62">
        <v>1</v>
      </c>
    </row>
    <row r="50" spans="1:3" s="27" customFormat="1" ht="12.5" x14ac:dyDescent="0.25">
      <c r="A50" s="27">
        <f t="shared" si="0"/>
        <v>2062</v>
      </c>
      <c r="B50" s="62">
        <v>0</v>
      </c>
      <c r="C50" s="62">
        <v>1</v>
      </c>
    </row>
    <row r="51" spans="1:3" s="27" customFormat="1" ht="12.5" x14ac:dyDescent="0.25">
      <c r="A51" s="27">
        <f t="shared" si="0"/>
        <v>2063</v>
      </c>
      <c r="B51" s="62">
        <v>0</v>
      </c>
      <c r="C51" s="62">
        <v>1</v>
      </c>
    </row>
    <row r="52" spans="1:3" s="27" customFormat="1" ht="12.5" x14ac:dyDescent="0.25">
      <c r="A52" s="27">
        <f t="shared" si="0"/>
        <v>2064</v>
      </c>
      <c r="B52" s="62">
        <v>0</v>
      </c>
      <c r="C52" s="62">
        <v>1</v>
      </c>
    </row>
    <row r="53" spans="1:3" s="27" customFormat="1" ht="12.5" x14ac:dyDescent="0.25">
      <c r="A53" s="27">
        <f t="shared" si="0"/>
        <v>2065</v>
      </c>
      <c r="B53" s="62">
        <v>0</v>
      </c>
      <c r="C53" s="62">
        <v>1</v>
      </c>
    </row>
    <row r="54" spans="1:3" s="27" customFormat="1" ht="12.5" x14ac:dyDescent="0.25">
      <c r="A54" s="27">
        <f t="shared" si="0"/>
        <v>2066</v>
      </c>
      <c r="B54" s="62">
        <v>0</v>
      </c>
      <c r="C54" s="62">
        <v>1</v>
      </c>
    </row>
    <row r="55" spans="1:3" s="27" customFormat="1" ht="12.5" x14ac:dyDescent="0.25">
      <c r="A55" s="27">
        <f t="shared" si="0"/>
        <v>2067</v>
      </c>
      <c r="B55" s="62">
        <v>0</v>
      </c>
      <c r="C55" s="62">
        <v>1</v>
      </c>
    </row>
    <row r="56" spans="1:3" s="27" customFormat="1" ht="12.5" x14ac:dyDescent="0.25">
      <c r="A56" s="27">
        <f t="shared" si="0"/>
        <v>2068</v>
      </c>
      <c r="B56" s="62">
        <v>0</v>
      </c>
      <c r="C56" s="62">
        <v>1</v>
      </c>
    </row>
    <row r="57" spans="1:3" s="27" customFormat="1" ht="12.5" x14ac:dyDescent="0.25">
      <c r="A57" s="27">
        <f t="shared" si="0"/>
        <v>2069</v>
      </c>
      <c r="B57" s="62">
        <v>0</v>
      </c>
      <c r="C57" s="62">
        <v>1</v>
      </c>
    </row>
    <row r="58" spans="1:3" s="27" customFormat="1" ht="12.5" x14ac:dyDescent="0.25">
      <c r="A58" s="27">
        <f t="shared" si="0"/>
        <v>2070</v>
      </c>
      <c r="B58" s="62">
        <v>0</v>
      </c>
      <c r="C58" s="62">
        <v>1</v>
      </c>
    </row>
    <row r="59" spans="1:3" s="27" customFormat="1" ht="12.5" x14ac:dyDescent="0.25">
      <c r="A59" s="27">
        <f t="shared" si="0"/>
        <v>2071</v>
      </c>
      <c r="B59" s="62">
        <v>0</v>
      </c>
      <c r="C59" s="62">
        <v>1</v>
      </c>
    </row>
    <row r="60" spans="1:3" s="27" customFormat="1" ht="12.5" x14ac:dyDescent="0.25">
      <c r="A60" s="27">
        <f t="shared" si="0"/>
        <v>2072</v>
      </c>
      <c r="B60" s="62">
        <v>0</v>
      </c>
      <c r="C60" s="62">
        <v>1</v>
      </c>
    </row>
    <row r="61" spans="1:3" s="27" customFormat="1" ht="12.5" x14ac:dyDescent="0.25">
      <c r="A61" s="27">
        <f t="shared" si="0"/>
        <v>2073</v>
      </c>
      <c r="B61" s="62">
        <v>0</v>
      </c>
      <c r="C61" s="62">
        <v>1</v>
      </c>
    </row>
    <row r="62" spans="1:3" s="27" customFormat="1" ht="12.5" x14ac:dyDescent="0.25">
      <c r="A62" s="27">
        <f t="shared" si="0"/>
        <v>2074</v>
      </c>
      <c r="B62" s="62">
        <v>0</v>
      </c>
      <c r="C62" s="62">
        <v>1</v>
      </c>
    </row>
    <row r="63" spans="1:3" s="27" customFormat="1" ht="12.5" x14ac:dyDescent="0.25">
      <c r="A63" s="27">
        <f t="shared" si="0"/>
        <v>2075</v>
      </c>
      <c r="B63" s="62">
        <v>0</v>
      </c>
      <c r="C63" s="62">
        <v>1</v>
      </c>
    </row>
    <row r="64" spans="1:3" s="27" customFormat="1" ht="12.5" x14ac:dyDescent="0.25">
      <c r="A64" s="27">
        <f t="shared" si="0"/>
        <v>2076</v>
      </c>
      <c r="B64" s="62">
        <v>0</v>
      </c>
      <c r="C64" s="62">
        <v>1</v>
      </c>
    </row>
    <row r="65" spans="1:3" s="27" customFormat="1" ht="12.5" x14ac:dyDescent="0.25">
      <c r="A65" s="27">
        <f t="shared" si="0"/>
        <v>2077</v>
      </c>
      <c r="B65" s="62">
        <v>0</v>
      </c>
      <c r="C65" s="62">
        <v>1</v>
      </c>
    </row>
    <row r="66" spans="1:3" s="27" customFormat="1" ht="12.5" x14ac:dyDescent="0.25">
      <c r="A66" s="27">
        <f t="shared" si="0"/>
        <v>2078</v>
      </c>
      <c r="B66" s="62">
        <v>0</v>
      </c>
      <c r="C66" s="62">
        <v>1</v>
      </c>
    </row>
    <row r="67" spans="1:3" s="27" customFormat="1" ht="12.5" x14ac:dyDescent="0.25">
      <c r="A67" s="27">
        <f t="shared" si="0"/>
        <v>2079</v>
      </c>
      <c r="B67" s="62">
        <v>0</v>
      </c>
      <c r="C67" s="62">
        <v>1</v>
      </c>
    </row>
    <row r="68" spans="1:3" s="27" customFormat="1" ht="12.5" x14ac:dyDescent="0.25">
      <c r="A68" s="27">
        <f t="shared" si="0"/>
        <v>2080</v>
      </c>
      <c r="B68" s="62">
        <v>0</v>
      </c>
      <c r="C68" s="62">
        <v>1</v>
      </c>
    </row>
    <row r="69" spans="1:3" s="27" customFormat="1" ht="12.5" x14ac:dyDescent="0.25">
      <c r="A69" s="27">
        <f t="shared" si="0"/>
        <v>2081</v>
      </c>
      <c r="B69" s="62">
        <v>0</v>
      </c>
      <c r="C69" s="62">
        <v>1</v>
      </c>
    </row>
    <row r="70" spans="1:3" s="27" customFormat="1" ht="12.5" x14ac:dyDescent="0.25">
      <c r="A70" s="27">
        <f t="shared" si="0"/>
        <v>2082</v>
      </c>
      <c r="B70" s="62">
        <v>0</v>
      </c>
      <c r="C70" s="62">
        <v>1</v>
      </c>
    </row>
    <row r="71" spans="1:3" s="27" customFormat="1" ht="12.5" x14ac:dyDescent="0.25">
      <c r="A71" s="27">
        <f t="shared" si="0"/>
        <v>2083</v>
      </c>
      <c r="B71" s="62">
        <v>0</v>
      </c>
      <c r="C71" s="62">
        <v>1</v>
      </c>
    </row>
    <row r="72" spans="1:3" s="27" customFormat="1" ht="12.5" x14ac:dyDescent="0.25">
      <c r="A72" s="27">
        <f t="shared" si="0"/>
        <v>2084</v>
      </c>
      <c r="B72" s="62">
        <v>0</v>
      </c>
      <c r="C72" s="62">
        <v>1</v>
      </c>
    </row>
    <row r="73" spans="1:3" s="27" customFormat="1" ht="12.5" x14ac:dyDescent="0.25">
      <c r="A73" s="27">
        <f t="shared" ref="A73:A88" si="1">A72+1</f>
        <v>2085</v>
      </c>
      <c r="B73" s="62">
        <v>0</v>
      </c>
      <c r="C73" s="62">
        <v>1</v>
      </c>
    </row>
    <row r="74" spans="1:3" s="27" customFormat="1" ht="12.5" x14ac:dyDescent="0.25">
      <c r="A74" s="27">
        <f t="shared" si="1"/>
        <v>2086</v>
      </c>
      <c r="B74" s="62">
        <v>0</v>
      </c>
      <c r="C74" s="62">
        <v>1</v>
      </c>
    </row>
    <row r="75" spans="1:3" s="27" customFormat="1" ht="12.5" x14ac:dyDescent="0.25">
      <c r="A75" s="27">
        <f t="shared" si="1"/>
        <v>2087</v>
      </c>
      <c r="B75" s="62">
        <v>0</v>
      </c>
      <c r="C75" s="62">
        <v>1</v>
      </c>
    </row>
    <row r="76" spans="1:3" s="27" customFormat="1" ht="12.5" x14ac:dyDescent="0.25">
      <c r="A76" s="27">
        <f t="shared" si="1"/>
        <v>2088</v>
      </c>
      <c r="B76" s="62">
        <v>0</v>
      </c>
      <c r="C76" s="62">
        <v>1</v>
      </c>
    </row>
    <row r="77" spans="1:3" s="27" customFormat="1" ht="12.5" x14ac:dyDescent="0.25">
      <c r="A77" s="27">
        <f t="shared" si="1"/>
        <v>2089</v>
      </c>
      <c r="B77" s="62">
        <v>0</v>
      </c>
      <c r="C77" s="62">
        <v>1</v>
      </c>
    </row>
    <row r="78" spans="1:3" s="27" customFormat="1" ht="12.5" x14ac:dyDescent="0.25">
      <c r="A78" s="27">
        <f t="shared" si="1"/>
        <v>2090</v>
      </c>
      <c r="B78" s="62">
        <v>0</v>
      </c>
      <c r="C78" s="62">
        <v>1</v>
      </c>
    </row>
    <row r="79" spans="1:3" s="27" customFormat="1" ht="12.5" x14ac:dyDescent="0.25">
      <c r="A79" s="27">
        <f t="shared" si="1"/>
        <v>2091</v>
      </c>
      <c r="B79" s="62">
        <v>0</v>
      </c>
      <c r="C79" s="62">
        <v>1</v>
      </c>
    </row>
    <row r="80" spans="1:3" s="27" customFormat="1" ht="12.5" x14ac:dyDescent="0.25">
      <c r="A80" s="27">
        <f t="shared" si="1"/>
        <v>2092</v>
      </c>
      <c r="B80" s="62">
        <v>0</v>
      </c>
      <c r="C80" s="62">
        <v>1</v>
      </c>
    </row>
    <row r="81" spans="1:3" s="27" customFormat="1" ht="12.5" x14ac:dyDescent="0.25">
      <c r="A81" s="27">
        <f t="shared" si="1"/>
        <v>2093</v>
      </c>
      <c r="B81" s="62">
        <v>0</v>
      </c>
      <c r="C81" s="62">
        <v>1</v>
      </c>
    </row>
    <row r="82" spans="1:3" s="27" customFormat="1" ht="12.5" x14ac:dyDescent="0.25">
      <c r="A82" s="27">
        <f t="shared" si="1"/>
        <v>2094</v>
      </c>
      <c r="B82" s="62">
        <v>0</v>
      </c>
      <c r="C82" s="62">
        <v>1</v>
      </c>
    </row>
    <row r="83" spans="1:3" s="27" customFormat="1" ht="12.5" x14ac:dyDescent="0.25">
      <c r="A83" s="27">
        <f t="shared" si="1"/>
        <v>2095</v>
      </c>
      <c r="B83" s="62">
        <v>0</v>
      </c>
      <c r="C83" s="62">
        <v>1</v>
      </c>
    </row>
    <row r="84" spans="1:3" s="27" customFormat="1" ht="12.5" x14ac:dyDescent="0.25">
      <c r="A84" s="27">
        <f t="shared" si="1"/>
        <v>2096</v>
      </c>
      <c r="B84" s="62">
        <v>0</v>
      </c>
      <c r="C84" s="62">
        <v>1</v>
      </c>
    </row>
    <row r="85" spans="1:3" s="27" customFormat="1" ht="12.5" x14ac:dyDescent="0.25">
      <c r="A85" s="27">
        <f t="shared" si="1"/>
        <v>2097</v>
      </c>
      <c r="B85" s="62">
        <v>0</v>
      </c>
      <c r="C85" s="62">
        <v>1</v>
      </c>
    </row>
    <row r="86" spans="1:3" s="27" customFormat="1" ht="12.5" x14ac:dyDescent="0.25">
      <c r="A86" s="27">
        <f t="shared" si="1"/>
        <v>2098</v>
      </c>
      <c r="B86" s="62">
        <v>0</v>
      </c>
      <c r="C86" s="62">
        <v>1</v>
      </c>
    </row>
    <row r="87" spans="1:3" s="27" customFormat="1" ht="12.5" x14ac:dyDescent="0.25">
      <c r="A87" s="27">
        <f t="shared" si="1"/>
        <v>2099</v>
      </c>
      <c r="B87" s="62">
        <v>0</v>
      </c>
      <c r="C87" s="62">
        <v>1</v>
      </c>
    </row>
    <row r="88" spans="1:3" s="27" customFormat="1" ht="12.5" x14ac:dyDescent="0.25">
      <c r="A88" s="27">
        <f t="shared" si="1"/>
        <v>2100</v>
      </c>
      <c r="B88" s="62">
        <v>0</v>
      </c>
      <c r="C88" s="62">
        <v>1</v>
      </c>
    </row>
    <row r="89" spans="1:3" s="27" customFormat="1" ht="12.5" x14ac:dyDescent="0.25"/>
    <row r="90" spans="1:3" s="27" customFormat="1" ht="12.5" x14ac:dyDescent="0.25"/>
    <row r="91" spans="1:3" s="27" customFormat="1" ht="12.5" x14ac:dyDescent="0.25"/>
    <row r="92" spans="1:3" s="27" customFormat="1" ht="12.5" x14ac:dyDescent="0.25"/>
    <row r="93" spans="1:3" s="27" customFormat="1" ht="12.5" x14ac:dyDescent="0.25"/>
    <row r="94" spans="1:3" s="27" customFormat="1" ht="12.5" x14ac:dyDescent="0.25"/>
    <row r="95" spans="1:3" s="27" customFormat="1" ht="12.5" x14ac:dyDescent="0.25"/>
    <row r="96" spans="1:3"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row r="316" s="2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B18B-5F24-45C2-A224-BDD70832DED2}">
  <sheetPr codeName="Sheet12"/>
  <dimension ref="A1:S315"/>
  <sheetViews>
    <sheetView zoomScaleNormal="100" zoomScaleSheetLayoutView="75" workbookViewId="0">
      <selection activeCell="A31" sqref="A31"/>
    </sheetView>
  </sheetViews>
  <sheetFormatPr defaultRowHeight="14" x14ac:dyDescent="0.3"/>
  <cols>
    <col min="1" max="1" width="19.1796875" style="1" bestFit="1" customWidth="1"/>
    <col min="2" max="2" width="17.81640625" style="1" bestFit="1" customWidth="1"/>
    <col min="3" max="3" width="17.81640625" style="1" customWidth="1"/>
    <col min="4" max="6" width="8.7265625" style="1"/>
    <col min="7" max="7" width="10.453125" style="1" customWidth="1"/>
    <col min="8" max="9" width="8.7265625" style="1"/>
    <col min="10" max="10" width="4.36328125" style="1" customWidth="1"/>
    <col min="11" max="11" width="76.08984375" style="1" bestFit="1" customWidth="1"/>
    <col min="12" max="16384" width="8.7265625" style="1"/>
  </cols>
  <sheetData>
    <row r="1" spans="1:19" ht="25" x14ac:dyDescent="0.3">
      <c r="A1" s="4" t="s">
        <v>1608</v>
      </c>
    </row>
    <row r="2" spans="1:19" s="27" customFormat="1" ht="13" x14ac:dyDescent="0.3">
      <c r="A2" s="40"/>
      <c r="B2" s="7"/>
      <c r="C2" s="7"/>
      <c r="D2" s="7"/>
      <c r="E2" s="7"/>
      <c r="F2" s="7"/>
      <c r="G2" s="7"/>
      <c r="H2" s="7"/>
      <c r="I2" s="7"/>
      <c r="J2" s="7"/>
    </row>
    <row r="3" spans="1:19" s="27" customFormat="1" ht="15.5" customHeight="1" x14ac:dyDescent="0.25">
      <c r="A3" s="7" t="s">
        <v>490</v>
      </c>
      <c r="B3" s="7"/>
      <c r="C3" s="7"/>
      <c r="D3" s="7"/>
      <c r="E3" s="7"/>
      <c r="F3" s="7"/>
      <c r="G3" s="7"/>
      <c r="H3" s="7"/>
      <c r="I3" s="7"/>
      <c r="J3" s="7"/>
    </row>
    <row r="4" spans="1:19" s="27" customFormat="1" ht="15.5" customHeight="1" x14ac:dyDescent="0.25">
      <c r="A4" s="7" t="s">
        <v>3</v>
      </c>
      <c r="B4" s="7"/>
      <c r="C4" s="7"/>
      <c r="D4" s="7"/>
      <c r="E4" s="7"/>
      <c r="F4" s="7"/>
      <c r="G4" s="7"/>
      <c r="H4" s="7"/>
      <c r="I4" s="7"/>
      <c r="J4" s="7"/>
    </row>
    <row r="5" spans="1:19" s="27" customFormat="1" ht="12.5" x14ac:dyDescent="0.25">
      <c r="A5" s="7"/>
      <c r="B5" s="7"/>
      <c r="C5" s="7"/>
      <c r="D5" s="7"/>
      <c r="E5" s="7"/>
      <c r="F5" s="7"/>
      <c r="G5" s="7"/>
      <c r="H5" s="7"/>
      <c r="I5" s="7"/>
      <c r="J5" s="7"/>
    </row>
    <row r="6" spans="1:19" s="27" customFormat="1" ht="12.5" x14ac:dyDescent="0.25">
      <c r="A6" s="7"/>
      <c r="B6" s="7"/>
      <c r="C6" s="7"/>
      <c r="D6" s="7"/>
      <c r="E6" s="7"/>
      <c r="F6" s="7"/>
      <c r="G6" s="7"/>
      <c r="H6" s="7"/>
      <c r="I6" s="7"/>
      <c r="J6" s="7"/>
    </row>
    <row r="7" spans="1:19" s="27" customFormat="1" ht="15" x14ac:dyDescent="0.3">
      <c r="A7" s="40"/>
      <c r="B7" s="40"/>
      <c r="C7" s="40"/>
      <c r="D7" s="57" t="s">
        <v>1635</v>
      </c>
      <c r="E7" s="57"/>
      <c r="F7" s="57"/>
      <c r="G7" s="57" t="s">
        <v>1636</v>
      </c>
      <c r="H7" s="57"/>
      <c r="I7" s="57"/>
      <c r="J7" s="7"/>
    </row>
    <row r="8" spans="1:19" s="27" customFormat="1" ht="16.5" customHeight="1" x14ac:dyDescent="0.3">
      <c r="A8" s="58" t="s">
        <v>1232</v>
      </c>
      <c r="B8" s="58" t="s">
        <v>501</v>
      </c>
      <c r="C8" s="58" t="s">
        <v>491</v>
      </c>
      <c r="D8" s="58" t="s">
        <v>492</v>
      </c>
      <c r="E8" s="58" t="s">
        <v>493</v>
      </c>
      <c r="F8" s="58" t="s">
        <v>494</v>
      </c>
      <c r="G8" s="58" t="s">
        <v>492</v>
      </c>
      <c r="H8" s="58" t="s">
        <v>493</v>
      </c>
      <c r="I8" s="58" t="s">
        <v>494</v>
      </c>
      <c r="J8" s="59"/>
      <c r="K8" s="58" t="s">
        <v>800</v>
      </c>
    </row>
    <row r="9" spans="1:19" s="27" customFormat="1" ht="12.5" x14ac:dyDescent="0.25">
      <c r="A9" s="7" t="s">
        <v>495</v>
      </c>
      <c r="B9" s="7" t="s">
        <v>46</v>
      </c>
      <c r="C9" s="7">
        <v>40600</v>
      </c>
      <c r="D9" s="8">
        <v>284</v>
      </c>
      <c r="E9" s="8">
        <v>420</v>
      </c>
      <c r="F9" s="8">
        <v>468</v>
      </c>
      <c r="G9" s="8">
        <f>D9/($C9/1000)</f>
        <v>6.9950738916256157</v>
      </c>
      <c r="H9" s="8">
        <f>E9/($C9/1000)</f>
        <v>10.344827586206897</v>
      </c>
      <c r="I9" s="8">
        <f t="shared" ref="I9" si="0">F9/($C9/1000)</f>
        <v>11.527093596059112</v>
      </c>
      <c r="J9" s="7"/>
      <c r="K9" s="7" t="s">
        <v>548</v>
      </c>
      <c r="R9" s="28"/>
      <c r="S9" s="28"/>
    </row>
    <row r="10" spans="1:19" s="27" customFormat="1" ht="12.5" x14ac:dyDescent="0.25">
      <c r="A10" s="7" t="s">
        <v>495</v>
      </c>
      <c r="B10" s="7" t="s">
        <v>48</v>
      </c>
      <c r="C10" s="7">
        <v>42630</v>
      </c>
      <c r="D10" s="8">
        <v>325</v>
      </c>
      <c r="E10" s="8">
        <v>448</v>
      </c>
      <c r="F10" s="8">
        <v>522</v>
      </c>
      <c r="G10" s="8">
        <f t="shared" ref="G10:G26" si="1">D10/($C10/1000)</f>
        <v>7.6237391508327468</v>
      </c>
      <c r="H10" s="8">
        <f t="shared" ref="H10:H26" si="2">E10/($C10/1000)</f>
        <v>10.509031198686371</v>
      </c>
      <c r="I10" s="8">
        <f t="shared" ref="I10:I26" si="3">F10/($C10/1000)</f>
        <v>12.244897959183673</v>
      </c>
      <c r="J10" s="7"/>
      <c r="K10" s="7" t="s">
        <v>548</v>
      </c>
      <c r="R10" s="28"/>
      <c r="S10" s="28"/>
    </row>
    <row r="11" spans="1:19" s="27" customFormat="1" ht="12.5" x14ac:dyDescent="0.25">
      <c r="A11" s="7" t="s">
        <v>495</v>
      </c>
      <c r="B11" s="7" t="s">
        <v>44</v>
      </c>
      <c r="C11" s="7">
        <v>48000</v>
      </c>
      <c r="D11" s="8">
        <v>249</v>
      </c>
      <c r="E11" s="8">
        <v>548</v>
      </c>
      <c r="F11" s="8">
        <v>643</v>
      </c>
      <c r="G11" s="8">
        <f t="shared" si="1"/>
        <v>5.1875</v>
      </c>
      <c r="H11" s="8">
        <f t="shared" si="2"/>
        <v>11.416666666666666</v>
      </c>
      <c r="I11" s="8">
        <f t="shared" si="3"/>
        <v>13.395833333333334</v>
      </c>
      <c r="J11" s="7"/>
      <c r="K11" s="7" t="s">
        <v>548</v>
      </c>
      <c r="R11" s="28"/>
      <c r="S11" s="28"/>
    </row>
    <row r="12" spans="1:19" s="27" customFormat="1" ht="12.5" x14ac:dyDescent="0.25">
      <c r="A12" s="7" t="s">
        <v>495</v>
      </c>
      <c r="B12" s="7" t="s">
        <v>471</v>
      </c>
      <c r="C12" s="7">
        <v>19900</v>
      </c>
      <c r="D12" s="8">
        <v>251</v>
      </c>
      <c r="E12" s="8">
        <v>494</v>
      </c>
      <c r="F12" s="8">
        <v>630</v>
      </c>
      <c r="G12" s="8">
        <f t="shared" si="1"/>
        <v>12.613065326633167</v>
      </c>
      <c r="H12" s="8">
        <f t="shared" si="2"/>
        <v>24.824120603015079</v>
      </c>
      <c r="I12" s="8">
        <f t="shared" si="3"/>
        <v>31.658291457286435</v>
      </c>
      <c r="J12" s="7"/>
      <c r="K12" s="7" t="s">
        <v>549</v>
      </c>
      <c r="R12" s="28"/>
      <c r="S12" s="60"/>
    </row>
    <row r="13" spans="1:19" s="27" customFormat="1" ht="12.5" x14ac:dyDescent="0.25">
      <c r="A13" s="7" t="s">
        <v>472</v>
      </c>
      <c r="B13" s="7" t="s">
        <v>46</v>
      </c>
      <c r="C13" s="7">
        <v>40600</v>
      </c>
      <c r="D13" s="8">
        <v>567</v>
      </c>
      <c r="E13" s="8">
        <v>901</v>
      </c>
      <c r="F13" s="8">
        <v>1170</v>
      </c>
      <c r="G13" s="8">
        <f t="shared" si="1"/>
        <v>13.96551724137931</v>
      </c>
      <c r="H13" s="8">
        <f t="shared" si="2"/>
        <v>22.192118226600986</v>
      </c>
      <c r="I13" s="8">
        <f t="shared" si="3"/>
        <v>28.817733990147783</v>
      </c>
      <c r="J13" s="8"/>
      <c r="K13" s="7" t="s">
        <v>1604</v>
      </c>
      <c r="R13" s="28"/>
      <c r="S13" s="28"/>
    </row>
    <row r="14" spans="1:19" s="27" customFormat="1" ht="12.5" x14ac:dyDescent="0.25">
      <c r="A14" s="7" t="s">
        <v>472</v>
      </c>
      <c r="B14" s="7" t="s">
        <v>48</v>
      </c>
      <c r="C14" s="7">
        <v>42630</v>
      </c>
      <c r="D14" s="8">
        <v>650</v>
      </c>
      <c r="E14" s="8">
        <v>960</v>
      </c>
      <c r="F14" s="8">
        <v>1247</v>
      </c>
      <c r="G14" s="8">
        <f t="shared" si="1"/>
        <v>15.247478301665494</v>
      </c>
      <c r="H14" s="8">
        <f t="shared" si="2"/>
        <v>22.519352568613652</v>
      </c>
      <c r="I14" s="8">
        <f t="shared" si="3"/>
        <v>29.251700680272108</v>
      </c>
      <c r="J14" s="8"/>
      <c r="K14" s="7" t="s">
        <v>553</v>
      </c>
      <c r="R14" s="28"/>
      <c r="S14" s="28"/>
    </row>
    <row r="15" spans="1:19" s="27" customFormat="1" ht="12.5" x14ac:dyDescent="0.25">
      <c r="A15" s="7" t="s">
        <v>472</v>
      </c>
      <c r="B15" s="7" t="s">
        <v>44</v>
      </c>
      <c r="C15" s="7">
        <v>48000</v>
      </c>
      <c r="D15" s="8">
        <v>873</v>
      </c>
      <c r="E15" s="8">
        <v>1244</v>
      </c>
      <c r="F15" s="8">
        <v>1615</v>
      </c>
      <c r="G15" s="8">
        <f t="shared" si="1"/>
        <v>18.1875</v>
      </c>
      <c r="H15" s="8">
        <f t="shared" si="2"/>
        <v>25.916666666666668</v>
      </c>
      <c r="I15" s="8">
        <f t="shared" si="3"/>
        <v>33.645833333333336</v>
      </c>
      <c r="J15" s="8"/>
      <c r="K15" s="7" t="s">
        <v>552</v>
      </c>
      <c r="R15" s="28"/>
      <c r="S15" s="60"/>
    </row>
    <row r="16" spans="1:19" s="27" customFormat="1" ht="12.5" x14ac:dyDescent="0.25">
      <c r="A16" s="7" t="s">
        <v>472</v>
      </c>
      <c r="B16" s="7" t="s">
        <v>471</v>
      </c>
      <c r="C16" s="7">
        <v>19900</v>
      </c>
      <c r="D16" s="8">
        <v>381</v>
      </c>
      <c r="E16" s="8">
        <v>543</v>
      </c>
      <c r="F16" s="8">
        <v>705</v>
      </c>
      <c r="G16" s="8">
        <f t="shared" si="1"/>
        <v>19.145728643216081</v>
      </c>
      <c r="H16" s="8">
        <f t="shared" si="2"/>
        <v>27.286432160804022</v>
      </c>
      <c r="I16" s="8">
        <f t="shared" si="3"/>
        <v>35.427135678391963</v>
      </c>
      <c r="J16" s="8"/>
      <c r="K16" s="7" t="s">
        <v>1236</v>
      </c>
      <c r="R16" s="28"/>
      <c r="S16" s="28"/>
    </row>
    <row r="17" spans="1:19" s="27" customFormat="1" ht="12.5" x14ac:dyDescent="0.25">
      <c r="A17" s="7" t="s">
        <v>496</v>
      </c>
      <c r="B17" s="7" t="s">
        <v>471</v>
      </c>
      <c r="C17" s="7">
        <v>19900</v>
      </c>
      <c r="D17" s="8">
        <v>445</v>
      </c>
      <c r="E17" s="8">
        <v>790</v>
      </c>
      <c r="F17" s="8">
        <v>1135</v>
      </c>
      <c r="G17" s="8">
        <f>D17/($C17/1000)</f>
        <v>22.361809045226131</v>
      </c>
      <c r="H17" s="8">
        <f t="shared" si="2"/>
        <v>39.698492462311563</v>
      </c>
      <c r="I17" s="8">
        <f t="shared" si="3"/>
        <v>57.035175879396988</v>
      </c>
      <c r="J17" s="7"/>
      <c r="K17" s="7" t="s">
        <v>1605</v>
      </c>
      <c r="R17" s="28"/>
      <c r="S17" s="28"/>
    </row>
    <row r="18" spans="1:19" s="27" customFormat="1" ht="12.5" x14ac:dyDescent="0.25">
      <c r="A18" s="7" t="s">
        <v>496</v>
      </c>
      <c r="B18" s="7" t="s">
        <v>48</v>
      </c>
      <c r="C18" s="7">
        <v>42630</v>
      </c>
      <c r="D18" s="8">
        <v>3118</v>
      </c>
      <c r="E18" s="8">
        <v>4052</v>
      </c>
      <c r="F18" s="8">
        <v>4986</v>
      </c>
      <c r="G18" s="8">
        <f t="shared" si="1"/>
        <v>73.140980530143082</v>
      </c>
      <c r="H18" s="8">
        <f t="shared" si="2"/>
        <v>95.050433966690122</v>
      </c>
      <c r="I18" s="8">
        <f t="shared" si="3"/>
        <v>116.95988740323715</v>
      </c>
      <c r="J18" s="7"/>
      <c r="K18" s="7" t="s">
        <v>1605</v>
      </c>
      <c r="R18" s="28"/>
      <c r="S18" s="28"/>
    </row>
    <row r="19" spans="1:19" s="27" customFormat="1" ht="12.5" x14ac:dyDescent="0.25">
      <c r="A19" s="7" t="s">
        <v>496</v>
      </c>
      <c r="B19" s="7" t="s">
        <v>44</v>
      </c>
      <c r="C19" s="7">
        <v>48000</v>
      </c>
      <c r="D19" s="8">
        <v>1573</v>
      </c>
      <c r="E19" s="8">
        <v>3067</v>
      </c>
      <c r="F19" s="8">
        <v>4561</v>
      </c>
      <c r="G19" s="8">
        <f t="shared" si="1"/>
        <v>32.770833333333336</v>
      </c>
      <c r="H19" s="8">
        <f t="shared" si="2"/>
        <v>63.895833333333336</v>
      </c>
      <c r="I19" s="8">
        <f t="shared" si="3"/>
        <v>95.020833333333329</v>
      </c>
      <c r="J19" s="7"/>
      <c r="K19" s="7" t="s">
        <v>1241</v>
      </c>
      <c r="R19" s="28"/>
      <c r="S19" s="28"/>
    </row>
    <row r="20" spans="1:19" s="27" customFormat="1" ht="12.5" x14ac:dyDescent="0.25">
      <c r="A20" s="7" t="s">
        <v>496</v>
      </c>
      <c r="B20" s="7" t="s">
        <v>475</v>
      </c>
      <c r="C20" s="7">
        <v>18800</v>
      </c>
      <c r="D20" s="8">
        <v>444</v>
      </c>
      <c r="E20" s="8">
        <v>543</v>
      </c>
      <c r="F20" s="8">
        <v>1364</v>
      </c>
      <c r="G20" s="8">
        <f t="shared" si="1"/>
        <v>23.617021276595743</v>
      </c>
      <c r="H20" s="8">
        <f t="shared" si="2"/>
        <v>28.882978723404253</v>
      </c>
      <c r="I20" s="8">
        <f t="shared" si="3"/>
        <v>72.553191489361694</v>
      </c>
      <c r="J20" s="7"/>
      <c r="K20" s="7" t="s">
        <v>1244</v>
      </c>
      <c r="R20" s="28"/>
      <c r="S20" s="28"/>
    </row>
    <row r="21" spans="1:19" s="27" customFormat="1" ht="12.5" x14ac:dyDescent="0.25">
      <c r="A21" s="7" t="s">
        <v>496</v>
      </c>
      <c r="B21" s="7" t="s">
        <v>476</v>
      </c>
      <c r="C21" s="7">
        <v>120000</v>
      </c>
      <c r="D21" s="8">
        <v>3808</v>
      </c>
      <c r="E21" s="8">
        <v>5306</v>
      </c>
      <c r="F21" s="8">
        <v>6804</v>
      </c>
      <c r="G21" s="8">
        <f t="shared" si="1"/>
        <v>31.733333333333334</v>
      </c>
      <c r="H21" s="8">
        <f t="shared" si="2"/>
        <v>44.216666666666669</v>
      </c>
      <c r="I21" s="8">
        <f t="shared" si="3"/>
        <v>56.7</v>
      </c>
      <c r="J21" s="7"/>
      <c r="K21" s="7" t="s">
        <v>1246</v>
      </c>
      <c r="R21" s="28"/>
      <c r="S21" s="28"/>
    </row>
    <row r="22" spans="1:19" s="27" customFormat="1" ht="12.5" x14ac:dyDescent="0.25">
      <c r="A22" s="7" t="s">
        <v>497</v>
      </c>
      <c r="B22" s="7" t="s">
        <v>471</v>
      </c>
      <c r="C22" s="7">
        <v>19900</v>
      </c>
      <c r="D22" s="8">
        <v>741</v>
      </c>
      <c r="E22" s="8">
        <v>1316</v>
      </c>
      <c r="F22" s="8">
        <v>1891</v>
      </c>
      <c r="G22" s="8">
        <f t="shared" si="1"/>
        <v>37.236180904522612</v>
      </c>
      <c r="H22" s="8">
        <f t="shared" si="2"/>
        <v>66.130653266331663</v>
      </c>
      <c r="I22" s="8">
        <f t="shared" si="3"/>
        <v>95.025125628140714</v>
      </c>
      <c r="J22" s="7"/>
      <c r="K22" s="7" t="s">
        <v>1241</v>
      </c>
      <c r="R22" s="28"/>
      <c r="S22" s="28"/>
    </row>
    <row r="23" spans="1:19" s="27" customFormat="1" ht="12.5" x14ac:dyDescent="0.25">
      <c r="A23" s="7" t="s">
        <v>497</v>
      </c>
      <c r="B23" s="7" t="s">
        <v>48</v>
      </c>
      <c r="C23" s="7">
        <v>42630</v>
      </c>
      <c r="D23" s="8">
        <v>5197</v>
      </c>
      <c r="E23" s="8">
        <v>6754</v>
      </c>
      <c r="F23" s="8">
        <v>8310</v>
      </c>
      <c r="G23" s="8">
        <f t="shared" si="1"/>
        <v>121.90945343654703</v>
      </c>
      <c r="H23" s="8">
        <f t="shared" si="2"/>
        <v>158.43302838376729</v>
      </c>
      <c r="I23" s="8">
        <f t="shared" si="3"/>
        <v>194.93314567206193</v>
      </c>
      <c r="J23" s="7"/>
      <c r="K23" s="7" t="s">
        <v>1242</v>
      </c>
      <c r="R23" s="28"/>
      <c r="S23" s="28"/>
    </row>
    <row r="24" spans="1:19" s="27" customFormat="1" ht="12.5" x14ac:dyDescent="0.25">
      <c r="A24" s="7" t="s">
        <v>497</v>
      </c>
      <c r="B24" s="7" t="s">
        <v>44</v>
      </c>
      <c r="C24" s="7">
        <v>48000</v>
      </c>
      <c r="D24" s="8">
        <v>1573</v>
      </c>
      <c r="E24" s="8">
        <v>3067</v>
      </c>
      <c r="F24" s="8">
        <v>4561</v>
      </c>
      <c r="G24" s="8">
        <f t="shared" si="1"/>
        <v>32.770833333333336</v>
      </c>
      <c r="H24" s="8">
        <f t="shared" si="2"/>
        <v>63.895833333333336</v>
      </c>
      <c r="I24" s="8">
        <f t="shared" si="3"/>
        <v>95.020833333333329</v>
      </c>
      <c r="J24" s="7"/>
      <c r="K24" s="7" t="s">
        <v>1241</v>
      </c>
      <c r="R24" s="28"/>
      <c r="S24" s="28"/>
    </row>
    <row r="25" spans="1:19" s="27" customFormat="1" ht="12.5" x14ac:dyDescent="0.25">
      <c r="A25" s="7" t="s">
        <v>497</v>
      </c>
      <c r="B25" s="7" t="s">
        <v>475</v>
      </c>
      <c r="C25" s="7">
        <v>18800</v>
      </c>
      <c r="D25" s="8">
        <v>965</v>
      </c>
      <c r="E25" s="8">
        <v>1079</v>
      </c>
      <c r="F25" s="8">
        <v>1824</v>
      </c>
      <c r="G25" s="8">
        <f t="shared" si="1"/>
        <v>51.329787234042549</v>
      </c>
      <c r="H25" s="8">
        <f t="shared" si="2"/>
        <v>57.39361702127659</v>
      </c>
      <c r="I25" s="8">
        <f t="shared" si="3"/>
        <v>97.021276595744681</v>
      </c>
      <c r="J25" s="7"/>
      <c r="K25" s="7" t="s">
        <v>1243</v>
      </c>
      <c r="R25" s="28"/>
      <c r="S25" s="28"/>
    </row>
    <row r="26" spans="1:19" s="27" customFormat="1" ht="12.5" x14ac:dyDescent="0.25">
      <c r="A26" s="7" t="s">
        <v>497</v>
      </c>
      <c r="B26" s="7" t="s">
        <v>476</v>
      </c>
      <c r="C26" s="7">
        <v>120000</v>
      </c>
      <c r="D26" s="8">
        <v>5674</v>
      </c>
      <c r="E26" s="8">
        <v>7857</v>
      </c>
      <c r="F26" s="8">
        <v>10039</v>
      </c>
      <c r="G26" s="8">
        <f t="shared" si="1"/>
        <v>47.283333333333331</v>
      </c>
      <c r="H26" s="8">
        <f t="shared" si="2"/>
        <v>65.474999999999994</v>
      </c>
      <c r="I26" s="8">
        <f t="shared" si="3"/>
        <v>83.658333333333331</v>
      </c>
      <c r="J26" s="7"/>
      <c r="K26" s="7" t="s">
        <v>1242</v>
      </c>
      <c r="R26" s="28"/>
      <c r="S26" s="28"/>
    </row>
    <row r="27" spans="1:19" s="27" customFormat="1" ht="12.5" x14ac:dyDescent="0.25">
      <c r="A27" s="7"/>
      <c r="B27" s="7"/>
      <c r="C27" s="7"/>
      <c r="D27" s="7"/>
      <c r="E27" s="7"/>
      <c r="F27" s="7"/>
      <c r="G27" s="7"/>
      <c r="H27" s="7"/>
      <c r="I27" s="7"/>
      <c r="J27" s="7"/>
    </row>
    <row r="28" spans="1:19" s="27" customFormat="1" ht="12.5" x14ac:dyDescent="0.25">
      <c r="A28" s="7" t="s">
        <v>498</v>
      </c>
      <c r="B28" s="7"/>
      <c r="C28" s="7"/>
      <c r="D28" s="7"/>
      <c r="E28" s="7"/>
      <c r="F28" s="7"/>
      <c r="G28" s="7"/>
      <c r="H28" s="7"/>
      <c r="I28" s="7"/>
      <c r="J28" s="7"/>
    </row>
    <row r="29" spans="1:19" s="27" customFormat="1" ht="12.5" x14ac:dyDescent="0.25">
      <c r="A29" s="7" t="s">
        <v>1231</v>
      </c>
      <c r="B29" s="7"/>
      <c r="C29" s="7"/>
      <c r="D29" s="7"/>
      <c r="E29" s="7"/>
      <c r="F29" s="7"/>
      <c r="G29" s="7"/>
      <c r="H29" s="7"/>
      <c r="I29" s="7"/>
      <c r="J29" s="7"/>
    </row>
    <row r="30" spans="1:19" s="27" customFormat="1" ht="12.5" x14ac:dyDescent="0.25">
      <c r="A30" s="7" t="s">
        <v>2045</v>
      </c>
      <c r="B30" s="7"/>
      <c r="C30" s="7"/>
      <c r="D30" s="7"/>
      <c r="E30" s="7"/>
      <c r="F30" s="7"/>
      <c r="G30" s="7"/>
      <c r="H30" s="7"/>
      <c r="I30" s="7"/>
      <c r="J30" s="7"/>
    </row>
    <row r="31" spans="1:19" s="27" customFormat="1" ht="12.5" x14ac:dyDescent="0.25"/>
    <row r="32" spans="1:19" s="27" customFormat="1" ht="12.5" x14ac:dyDescent="0.25"/>
    <row r="33" spans="1:7" s="27" customFormat="1" ht="12.5" x14ac:dyDescent="0.25">
      <c r="A33" s="7" t="s">
        <v>1235</v>
      </c>
      <c r="D33" s="61"/>
      <c r="E33" s="61"/>
      <c r="F33" s="61"/>
    </row>
    <row r="34" spans="1:7" s="27" customFormat="1" ht="12.5" x14ac:dyDescent="0.25">
      <c r="A34" s="7" t="s">
        <v>548</v>
      </c>
      <c r="B34" s="7" t="s">
        <v>1603</v>
      </c>
      <c r="C34" s="28"/>
      <c r="D34" s="28"/>
      <c r="E34" s="61"/>
      <c r="F34" s="61"/>
      <c r="G34" s="61"/>
    </row>
    <row r="35" spans="1:7" s="27" customFormat="1" ht="12.5" x14ac:dyDescent="0.25">
      <c r="A35" s="7" t="s">
        <v>549</v>
      </c>
      <c r="B35" s="7" t="s">
        <v>1238</v>
      </c>
      <c r="C35" s="28"/>
      <c r="D35" s="28"/>
      <c r="E35" s="61"/>
      <c r="F35" s="61"/>
      <c r="G35" s="61"/>
    </row>
    <row r="36" spans="1:7" s="27" customFormat="1" ht="12.5" x14ac:dyDescent="0.25">
      <c r="A36" s="7" t="s">
        <v>552</v>
      </c>
      <c r="B36" s="7" t="s">
        <v>1233</v>
      </c>
      <c r="C36" s="28"/>
      <c r="D36" s="28"/>
      <c r="E36" s="61"/>
      <c r="F36" s="61"/>
      <c r="G36" s="61"/>
    </row>
    <row r="37" spans="1:7" s="27" customFormat="1" ht="12.5" x14ac:dyDescent="0.25">
      <c r="A37" s="7" t="s">
        <v>553</v>
      </c>
      <c r="B37" s="7" t="s">
        <v>1239</v>
      </c>
      <c r="C37" s="28"/>
      <c r="D37" s="28"/>
      <c r="E37" s="61"/>
      <c r="F37" s="61"/>
      <c r="G37" s="61"/>
    </row>
    <row r="38" spans="1:7" s="27" customFormat="1" ht="12.5" x14ac:dyDescent="0.25">
      <c r="A38" s="7" t="s">
        <v>1236</v>
      </c>
      <c r="B38" s="7" t="s">
        <v>1240</v>
      </c>
      <c r="C38" s="28"/>
      <c r="D38" s="28"/>
      <c r="E38" s="61"/>
      <c r="F38" s="61"/>
      <c r="G38" s="61"/>
    </row>
    <row r="39" spans="1:7" s="27" customFormat="1" ht="12.5" x14ac:dyDescent="0.25">
      <c r="A39" s="7" t="s">
        <v>1237</v>
      </c>
      <c r="B39" s="7" t="s">
        <v>1247</v>
      </c>
      <c r="C39" s="28"/>
      <c r="D39" s="28"/>
      <c r="E39" s="61"/>
      <c r="F39" s="61"/>
      <c r="G39" s="61"/>
    </row>
    <row r="40" spans="1:7" s="27" customFormat="1" ht="12.5" x14ac:dyDescent="0.25">
      <c r="A40" s="7" t="s">
        <v>1241</v>
      </c>
      <c r="B40" s="7" t="s">
        <v>1234</v>
      </c>
      <c r="C40" s="28"/>
      <c r="D40" s="28"/>
      <c r="E40" s="61"/>
      <c r="F40" s="61"/>
      <c r="G40" s="61"/>
    </row>
    <row r="41" spans="1:7" s="27" customFormat="1" ht="12.5" x14ac:dyDescent="0.25">
      <c r="A41" s="7" t="s">
        <v>1242</v>
      </c>
      <c r="B41" s="7" t="s">
        <v>1249</v>
      </c>
      <c r="C41" s="28"/>
      <c r="D41" s="28"/>
      <c r="E41" s="61"/>
      <c r="F41" s="61"/>
      <c r="G41" s="61"/>
    </row>
    <row r="42" spans="1:7" s="27" customFormat="1" ht="12.5" x14ac:dyDescent="0.25">
      <c r="A42" s="7" t="s">
        <v>1243</v>
      </c>
      <c r="B42" s="7" t="s">
        <v>1250</v>
      </c>
      <c r="C42" s="28"/>
      <c r="D42" s="28"/>
      <c r="E42" s="61"/>
      <c r="F42" s="61"/>
      <c r="G42" s="61"/>
    </row>
    <row r="43" spans="1:7" s="27" customFormat="1" ht="12.5" x14ac:dyDescent="0.25">
      <c r="A43" s="7" t="s">
        <v>1245</v>
      </c>
      <c r="B43" s="7" t="s">
        <v>1251</v>
      </c>
      <c r="C43" s="28"/>
      <c r="D43" s="28"/>
      <c r="E43" s="61"/>
      <c r="F43" s="61"/>
      <c r="G43" s="61"/>
    </row>
    <row r="44" spans="1:7" s="27" customFormat="1" ht="12.5" x14ac:dyDescent="0.25">
      <c r="C44" s="28"/>
      <c r="D44" s="28"/>
      <c r="E44" s="61"/>
      <c r="F44" s="61"/>
      <c r="G44" s="61"/>
    </row>
    <row r="45" spans="1:7" s="27" customFormat="1" ht="12.5" x14ac:dyDescent="0.25">
      <c r="C45" s="28"/>
      <c r="D45" s="28"/>
      <c r="E45" s="61"/>
      <c r="F45" s="61"/>
      <c r="G45" s="61"/>
    </row>
    <row r="46" spans="1:7" s="27" customFormat="1" ht="12.5" x14ac:dyDescent="0.25">
      <c r="C46" s="28"/>
      <c r="D46" s="28"/>
      <c r="E46" s="61"/>
      <c r="F46" s="61"/>
      <c r="G46" s="61"/>
    </row>
    <row r="47" spans="1:7" s="27" customFormat="1" ht="12.5" x14ac:dyDescent="0.25">
      <c r="C47" s="28"/>
      <c r="D47" s="28"/>
      <c r="E47" s="61"/>
      <c r="F47" s="61"/>
      <c r="G47" s="61"/>
    </row>
    <row r="48" spans="1:7" s="27" customFormat="1" ht="12.5" x14ac:dyDescent="0.25">
      <c r="C48" s="28"/>
      <c r="D48" s="28"/>
      <c r="E48" s="61"/>
      <c r="F48" s="61"/>
      <c r="G48" s="61"/>
    </row>
    <row r="49" spans="3:7" s="27" customFormat="1" ht="12.5" x14ac:dyDescent="0.25">
      <c r="C49" s="28"/>
      <c r="D49" s="28"/>
      <c r="E49" s="61"/>
      <c r="F49" s="61"/>
      <c r="G49" s="61"/>
    </row>
    <row r="50" spans="3:7" s="27" customFormat="1" ht="12.5" x14ac:dyDescent="0.25">
      <c r="C50" s="28"/>
      <c r="D50" s="28"/>
      <c r="E50" s="61"/>
      <c r="F50" s="61"/>
      <c r="G50" s="61"/>
    </row>
    <row r="51" spans="3:7" s="27" customFormat="1" ht="12.5" x14ac:dyDescent="0.25">
      <c r="C51" s="28"/>
      <c r="D51" s="28"/>
      <c r="E51" s="61"/>
      <c r="F51" s="61"/>
      <c r="G51" s="61"/>
    </row>
    <row r="52" spans="3:7" s="27" customFormat="1" ht="12.5" x14ac:dyDescent="0.25">
      <c r="C52" s="28"/>
      <c r="D52" s="28"/>
      <c r="E52" s="61"/>
      <c r="F52" s="61"/>
      <c r="G52" s="61"/>
    </row>
    <row r="53" spans="3:7" s="27" customFormat="1" ht="12.5" x14ac:dyDescent="0.25">
      <c r="C53" s="28"/>
      <c r="D53" s="28"/>
      <c r="E53" s="61"/>
      <c r="F53" s="61"/>
      <c r="G53" s="61"/>
    </row>
    <row r="54" spans="3:7" s="27" customFormat="1" ht="12.5" x14ac:dyDescent="0.25">
      <c r="C54" s="28"/>
      <c r="D54" s="28"/>
      <c r="E54" s="61"/>
      <c r="F54" s="61"/>
      <c r="G54" s="61"/>
    </row>
    <row r="55" spans="3:7" s="27" customFormat="1" ht="12.5" x14ac:dyDescent="0.25">
      <c r="C55" s="28"/>
      <c r="D55" s="28"/>
      <c r="E55" s="61"/>
      <c r="F55" s="61"/>
      <c r="G55" s="61"/>
    </row>
    <row r="56" spans="3:7" s="27" customFormat="1" ht="12.5" x14ac:dyDescent="0.25">
      <c r="C56" s="28"/>
      <c r="D56" s="28"/>
      <c r="E56" s="61"/>
      <c r="F56" s="61"/>
      <c r="G56" s="61"/>
    </row>
    <row r="57" spans="3:7" s="27" customFormat="1" ht="12.5" x14ac:dyDescent="0.25">
      <c r="C57" s="28"/>
      <c r="D57" s="28"/>
      <c r="E57" s="61"/>
      <c r="F57" s="61"/>
      <c r="G57" s="61"/>
    </row>
    <row r="58" spans="3:7" s="27" customFormat="1" ht="12.5" x14ac:dyDescent="0.25">
      <c r="C58" s="28"/>
      <c r="D58" s="28"/>
      <c r="E58" s="61"/>
      <c r="F58" s="61"/>
      <c r="G58" s="61"/>
    </row>
    <row r="59" spans="3:7" s="27" customFormat="1" ht="12.5" x14ac:dyDescent="0.25"/>
    <row r="60" spans="3:7" s="27" customFormat="1" ht="12.5" x14ac:dyDescent="0.25"/>
    <row r="61" spans="3:7" s="27" customFormat="1" ht="12.5" x14ac:dyDescent="0.25"/>
    <row r="62" spans="3:7" s="27" customFormat="1" ht="12.5" x14ac:dyDescent="0.25"/>
    <row r="63" spans="3:7" s="27" customFormat="1" ht="12.5" x14ac:dyDescent="0.25"/>
    <row r="64" spans="3:7"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row r="149" s="27" customFormat="1" ht="12.5" x14ac:dyDescent="0.25"/>
    <row r="150" s="27" customFormat="1" ht="12.5" x14ac:dyDescent="0.25"/>
    <row r="151" s="27" customFormat="1" ht="12.5" x14ac:dyDescent="0.25"/>
    <row r="152" s="27" customFormat="1" ht="12.5" x14ac:dyDescent="0.25"/>
    <row r="153" s="27" customFormat="1" ht="12.5" x14ac:dyDescent="0.25"/>
    <row r="154" s="27" customFormat="1" ht="12.5" x14ac:dyDescent="0.25"/>
    <row r="155" s="27" customFormat="1" ht="12.5" x14ac:dyDescent="0.25"/>
    <row r="156" s="27" customFormat="1" ht="12.5" x14ac:dyDescent="0.25"/>
    <row r="157" s="27" customFormat="1" ht="12.5" x14ac:dyDescent="0.25"/>
    <row r="158" s="27" customFormat="1" ht="12.5" x14ac:dyDescent="0.25"/>
    <row r="159" s="27" customFormat="1" ht="12.5" x14ac:dyDescent="0.25"/>
    <row r="160" s="27" customFormat="1" ht="12.5" x14ac:dyDescent="0.25"/>
    <row r="161" s="27" customFormat="1" ht="12.5" x14ac:dyDescent="0.25"/>
    <row r="162" s="27" customFormat="1" ht="12.5" x14ac:dyDescent="0.25"/>
    <row r="163" s="27" customFormat="1" ht="12.5" x14ac:dyDescent="0.25"/>
    <row r="164" s="27" customFormat="1" ht="12.5" x14ac:dyDescent="0.25"/>
    <row r="165" s="27" customFormat="1" ht="12.5" x14ac:dyDescent="0.25"/>
    <row r="166" s="27" customFormat="1" ht="12.5" x14ac:dyDescent="0.25"/>
    <row r="167" s="27" customFormat="1" ht="12.5" x14ac:dyDescent="0.25"/>
    <row r="168" s="27" customFormat="1" ht="12.5" x14ac:dyDescent="0.25"/>
    <row r="169" s="27" customFormat="1" ht="12.5" x14ac:dyDescent="0.25"/>
    <row r="170" s="27" customFormat="1" ht="12.5" x14ac:dyDescent="0.25"/>
    <row r="171" s="27" customFormat="1" ht="12.5" x14ac:dyDescent="0.25"/>
    <row r="172" s="27" customFormat="1" ht="12.5" x14ac:dyDescent="0.25"/>
    <row r="173" s="27" customFormat="1" ht="12.5" x14ac:dyDescent="0.25"/>
    <row r="174" s="27" customFormat="1" ht="12.5" x14ac:dyDescent="0.25"/>
    <row r="175" s="27" customFormat="1" ht="12.5" x14ac:dyDescent="0.25"/>
    <row r="176" s="27" customFormat="1" ht="12.5" x14ac:dyDescent="0.25"/>
    <row r="177" s="27" customFormat="1" ht="12.5" x14ac:dyDescent="0.25"/>
    <row r="178" s="27" customFormat="1" ht="12.5" x14ac:dyDescent="0.25"/>
    <row r="179" s="27" customFormat="1" ht="12.5" x14ac:dyDescent="0.25"/>
    <row r="180" s="27" customFormat="1" ht="12.5" x14ac:dyDescent="0.25"/>
    <row r="181" s="27" customFormat="1" ht="12.5" x14ac:dyDescent="0.25"/>
    <row r="182" s="27" customFormat="1" ht="12.5" x14ac:dyDescent="0.25"/>
    <row r="183" s="27" customFormat="1" ht="12.5" x14ac:dyDescent="0.25"/>
    <row r="184" s="27" customFormat="1" ht="12.5" x14ac:dyDescent="0.25"/>
    <row r="185" s="27" customFormat="1" ht="12.5" x14ac:dyDescent="0.25"/>
    <row r="186" s="27" customFormat="1" ht="12.5" x14ac:dyDescent="0.25"/>
    <row r="187" s="27" customFormat="1" ht="12.5" x14ac:dyDescent="0.25"/>
    <row r="188" s="27" customFormat="1" ht="12.5" x14ac:dyDescent="0.25"/>
    <row r="189" s="27" customFormat="1" ht="12.5" x14ac:dyDescent="0.25"/>
    <row r="190" s="27" customFormat="1" ht="12.5" x14ac:dyDescent="0.25"/>
    <row r="191" s="27" customFormat="1" ht="12.5" x14ac:dyDescent="0.25"/>
    <row r="192" s="27" customFormat="1" ht="12.5" x14ac:dyDescent="0.25"/>
    <row r="193" s="27" customFormat="1" ht="12.5" x14ac:dyDescent="0.25"/>
    <row r="194" s="27" customFormat="1" ht="12.5" x14ac:dyDescent="0.25"/>
    <row r="195" s="27" customFormat="1" ht="12.5" x14ac:dyDescent="0.25"/>
    <row r="196" s="27" customFormat="1" ht="12.5" x14ac:dyDescent="0.25"/>
    <row r="197" s="27" customFormat="1" ht="12.5" x14ac:dyDescent="0.25"/>
    <row r="198" s="27" customFormat="1" ht="12.5" x14ac:dyDescent="0.25"/>
    <row r="199" s="27" customFormat="1" ht="12.5" x14ac:dyDescent="0.25"/>
    <row r="200" s="27" customFormat="1" ht="12.5" x14ac:dyDescent="0.25"/>
    <row r="201" s="27" customFormat="1" ht="12.5" x14ac:dyDescent="0.25"/>
    <row r="202" s="27" customFormat="1" ht="12.5" x14ac:dyDescent="0.25"/>
    <row r="203" s="27" customFormat="1" ht="12.5" x14ac:dyDescent="0.25"/>
    <row r="204" s="27" customFormat="1" ht="12.5" x14ac:dyDescent="0.25"/>
    <row r="205" s="27" customFormat="1" ht="12.5" x14ac:dyDescent="0.25"/>
    <row r="206" s="27" customFormat="1" ht="12.5" x14ac:dyDescent="0.25"/>
    <row r="207" s="27" customFormat="1" ht="12.5" x14ac:dyDescent="0.25"/>
    <row r="208" s="27" customFormat="1" ht="12.5" x14ac:dyDescent="0.25"/>
    <row r="209" s="27" customFormat="1" ht="12.5" x14ac:dyDescent="0.25"/>
    <row r="210" s="27" customFormat="1" ht="12.5" x14ac:dyDescent="0.25"/>
    <row r="211" s="27" customFormat="1" ht="12.5" x14ac:dyDescent="0.25"/>
    <row r="212" s="27" customFormat="1" ht="12.5" x14ac:dyDescent="0.25"/>
    <row r="213" s="27" customFormat="1" ht="12.5" x14ac:dyDescent="0.25"/>
    <row r="214" s="27" customFormat="1" ht="12.5" x14ac:dyDescent="0.25"/>
    <row r="215" s="27" customFormat="1" ht="12.5" x14ac:dyDescent="0.25"/>
    <row r="216" s="27" customFormat="1" ht="12.5" x14ac:dyDescent="0.25"/>
    <row r="217" s="27" customFormat="1" ht="12.5" x14ac:dyDescent="0.25"/>
    <row r="218" s="27" customFormat="1" ht="12.5" x14ac:dyDescent="0.25"/>
    <row r="219" s="27" customFormat="1" ht="12.5" x14ac:dyDescent="0.25"/>
    <row r="220" s="27" customFormat="1" ht="12.5" x14ac:dyDescent="0.25"/>
    <row r="221" s="27" customFormat="1" ht="12.5" x14ac:dyDescent="0.25"/>
    <row r="222" s="27" customFormat="1" ht="12.5" x14ac:dyDescent="0.25"/>
    <row r="223" s="27" customFormat="1" ht="12.5" x14ac:dyDescent="0.25"/>
    <row r="224" s="27" customFormat="1" ht="12.5" x14ac:dyDescent="0.25"/>
    <row r="225" s="27" customFormat="1" ht="12.5" x14ac:dyDescent="0.25"/>
    <row r="226" s="27" customFormat="1" ht="12.5" x14ac:dyDescent="0.25"/>
    <row r="227" s="27" customFormat="1" ht="12.5" x14ac:dyDescent="0.25"/>
    <row r="228" s="27" customFormat="1" ht="12.5" x14ac:dyDescent="0.25"/>
    <row r="229" s="27" customFormat="1" ht="12.5" x14ac:dyDescent="0.25"/>
    <row r="230" s="27" customFormat="1" ht="12.5" x14ac:dyDescent="0.25"/>
    <row r="231" s="27" customFormat="1" ht="12.5" x14ac:dyDescent="0.25"/>
    <row r="232" s="27" customFormat="1" ht="12.5" x14ac:dyDescent="0.25"/>
    <row r="233" s="27" customFormat="1" ht="12.5" x14ac:dyDescent="0.25"/>
    <row r="234" s="27" customFormat="1" ht="12.5" x14ac:dyDescent="0.25"/>
    <row r="235" s="27" customFormat="1" ht="12.5" x14ac:dyDescent="0.25"/>
    <row r="236" s="27" customFormat="1" ht="12.5" x14ac:dyDescent="0.25"/>
    <row r="237" s="27" customFormat="1" ht="12.5" x14ac:dyDescent="0.25"/>
    <row r="238" s="27" customFormat="1" ht="12.5" x14ac:dyDescent="0.25"/>
    <row r="239" s="27" customFormat="1" ht="12.5" x14ac:dyDescent="0.25"/>
    <row r="240" s="27" customFormat="1" ht="12.5" x14ac:dyDescent="0.25"/>
    <row r="241" s="27" customFormat="1" ht="12.5" x14ac:dyDescent="0.25"/>
    <row r="242" s="27" customFormat="1" ht="12.5" x14ac:dyDescent="0.25"/>
    <row r="243" s="27" customFormat="1" ht="12.5" x14ac:dyDescent="0.25"/>
    <row r="244" s="27" customFormat="1" ht="12.5" x14ac:dyDescent="0.25"/>
    <row r="245" s="27" customFormat="1" ht="12.5" x14ac:dyDescent="0.25"/>
    <row r="246" s="27" customFormat="1" ht="12.5" x14ac:dyDescent="0.25"/>
    <row r="247" s="27" customFormat="1" ht="12.5" x14ac:dyDescent="0.25"/>
    <row r="248" s="27" customFormat="1" ht="12.5" x14ac:dyDescent="0.25"/>
    <row r="249" s="27" customFormat="1" ht="12.5" x14ac:dyDescent="0.25"/>
    <row r="250" s="27" customFormat="1" ht="12.5" x14ac:dyDescent="0.25"/>
    <row r="251" s="27" customFormat="1" ht="12.5" x14ac:dyDescent="0.25"/>
    <row r="252" s="27" customFormat="1" ht="12.5" x14ac:dyDescent="0.25"/>
    <row r="253" s="27" customFormat="1" ht="12.5" x14ac:dyDescent="0.25"/>
    <row r="254" s="27" customFormat="1" ht="12.5" x14ac:dyDescent="0.25"/>
    <row r="255" s="27" customFormat="1" ht="12.5" x14ac:dyDescent="0.25"/>
    <row r="256" s="27" customFormat="1" ht="12.5" x14ac:dyDescent="0.25"/>
    <row r="257" s="27" customFormat="1" ht="12.5" x14ac:dyDescent="0.25"/>
    <row r="258" s="27" customFormat="1" ht="12.5" x14ac:dyDescent="0.25"/>
    <row r="259" s="27" customFormat="1" ht="12.5" x14ac:dyDescent="0.25"/>
    <row r="260" s="27" customFormat="1" ht="12.5" x14ac:dyDescent="0.25"/>
    <row r="261" s="27" customFormat="1" ht="12.5" x14ac:dyDescent="0.25"/>
    <row r="262" s="27" customFormat="1" ht="12.5" x14ac:dyDescent="0.25"/>
    <row r="263" s="27" customFormat="1" ht="12.5" x14ac:dyDescent="0.25"/>
    <row r="264" s="27" customFormat="1" ht="12.5" x14ac:dyDescent="0.25"/>
    <row r="265" s="27" customFormat="1" ht="12.5" x14ac:dyDescent="0.25"/>
    <row r="266" s="27" customFormat="1" ht="12.5" x14ac:dyDescent="0.25"/>
    <row r="267" s="27" customFormat="1" ht="12.5" x14ac:dyDescent="0.25"/>
    <row r="268" s="27" customFormat="1" ht="12.5" x14ac:dyDescent="0.25"/>
    <row r="269" s="27" customFormat="1" ht="12.5" x14ac:dyDescent="0.25"/>
    <row r="270" s="27" customFormat="1" ht="12.5" x14ac:dyDescent="0.25"/>
    <row r="271" s="27" customFormat="1" ht="12.5" x14ac:dyDescent="0.25"/>
    <row r="272" s="27" customFormat="1" ht="12.5" x14ac:dyDescent="0.25"/>
    <row r="273" s="27" customFormat="1" ht="12.5" x14ac:dyDescent="0.25"/>
    <row r="274" s="27" customFormat="1" ht="12.5" x14ac:dyDescent="0.25"/>
    <row r="275" s="27" customFormat="1" ht="12.5" x14ac:dyDescent="0.25"/>
    <row r="276" s="27" customFormat="1" ht="12.5" x14ac:dyDescent="0.25"/>
    <row r="277" s="27" customFormat="1" ht="12.5" x14ac:dyDescent="0.25"/>
    <row r="278" s="27" customFormat="1" ht="12.5" x14ac:dyDescent="0.25"/>
    <row r="279" s="27" customFormat="1" ht="12.5" x14ac:dyDescent="0.25"/>
    <row r="280" s="27" customFormat="1" ht="12.5" x14ac:dyDescent="0.25"/>
    <row r="281" s="27" customFormat="1" ht="12.5" x14ac:dyDescent="0.25"/>
    <row r="282" s="27" customFormat="1" ht="12.5" x14ac:dyDescent="0.25"/>
    <row r="283" s="27" customFormat="1" ht="12.5" x14ac:dyDescent="0.25"/>
    <row r="284" s="27" customFormat="1" ht="12.5" x14ac:dyDescent="0.25"/>
    <row r="285" s="27" customFormat="1" ht="12.5" x14ac:dyDescent="0.25"/>
    <row r="286" s="27" customFormat="1" ht="12.5" x14ac:dyDescent="0.25"/>
    <row r="287" s="27" customFormat="1" ht="12.5" x14ac:dyDescent="0.25"/>
    <row r="288" s="27" customFormat="1" ht="12.5" x14ac:dyDescent="0.25"/>
    <row r="289" s="27" customFormat="1" ht="12.5" x14ac:dyDescent="0.25"/>
    <row r="290" s="27" customFormat="1" ht="12.5" x14ac:dyDescent="0.25"/>
    <row r="291" s="27" customFormat="1" ht="12.5" x14ac:dyDescent="0.25"/>
    <row r="292" s="27" customFormat="1" ht="12.5" x14ac:dyDescent="0.25"/>
    <row r="293" s="27" customFormat="1" ht="12.5" x14ac:dyDescent="0.25"/>
    <row r="294" s="27" customFormat="1" ht="12.5" x14ac:dyDescent="0.25"/>
    <row r="295" s="27" customFormat="1" ht="12.5" x14ac:dyDescent="0.25"/>
    <row r="296" s="27" customFormat="1" ht="12.5" x14ac:dyDescent="0.25"/>
    <row r="297" s="27" customFormat="1" ht="12.5" x14ac:dyDescent="0.25"/>
    <row r="298" s="27" customFormat="1" ht="12.5" x14ac:dyDescent="0.25"/>
    <row r="299" s="27" customFormat="1" ht="12.5" x14ac:dyDescent="0.25"/>
    <row r="300" s="27" customFormat="1" ht="12.5" x14ac:dyDescent="0.25"/>
    <row r="301" s="27" customFormat="1" ht="12.5" x14ac:dyDescent="0.25"/>
    <row r="302" s="27" customFormat="1" ht="12.5" x14ac:dyDescent="0.25"/>
    <row r="303" s="27" customFormat="1" ht="12.5" x14ac:dyDescent="0.25"/>
    <row r="304" s="27" customFormat="1" ht="12.5" x14ac:dyDescent="0.25"/>
    <row r="305" s="27" customFormat="1" ht="12.5" x14ac:dyDescent="0.25"/>
    <row r="306" s="27" customFormat="1" ht="12.5" x14ac:dyDescent="0.25"/>
    <row r="307" s="27" customFormat="1" ht="12.5" x14ac:dyDescent="0.25"/>
    <row r="308" s="27" customFormat="1" ht="12.5" x14ac:dyDescent="0.25"/>
    <row r="309" s="27" customFormat="1" ht="12.5" x14ac:dyDescent="0.25"/>
    <row r="310" s="27" customFormat="1" ht="12.5" x14ac:dyDescent="0.25"/>
    <row r="311" s="27" customFormat="1" ht="12.5" x14ac:dyDescent="0.25"/>
    <row r="312" s="27" customFormat="1" ht="12.5" x14ac:dyDescent="0.25"/>
    <row r="313" s="27" customFormat="1" ht="12.5" x14ac:dyDescent="0.25"/>
    <row r="314" s="27" customFormat="1" ht="12.5" x14ac:dyDescent="0.25"/>
    <row r="315" s="27" customFormat="1" ht="12.5" x14ac:dyDescent="0.25"/>
  </sheetData>
  <sheetProtection formatColumns="0" formatRows="0"/>
  <pageMargins left="0.7" right="0.7" top="0.75" bottom="0.75" header="0.3" footer="0.3"/>
  <pageSetup paperSize="9" orientation="portrait" r:id="rId1"/>
  <headerFooter>
    <oddHeader>&amp;C&amp;"Calibri"&amp;10&amp;K000000 OFFICIAL&amp;1#_x000D_&amp;"Calibri"&amp;11&amp;K323437DRAFT assumptions - subject to change</oddHeader>
    <oddFooter>&amp;CDRAFT assumptions - subject to change_x000D_&amp;1#&amp;"Calibri"&amp;10&amp;K000000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be7f08682284093b4b1b68b8431f90b xmlns="968cdaa0-3c99-4ab9-a56b-cee539c80ac9">
      <Terms xmlns="http://schemas.microsoft.com/office/infopath/2007/PartnerControls"/>
    </lbe7f08682284093b4b1b68b8431f90b>
    <dlc_EmailTo xmlns="15ff3d39-6e7b-4d70-9b7c-8d9fe85d0f29" xsi:nil="true"/>
    <TaxCatchAll xmlns="15ff3d39-6e7b-4d70-9b7c-8d9fe85d0f29" xsi:nil="true"/>
    <dlc_EmailSubject xmlns="15ff3d39-6e7b-4d70-9b7c-8d9fe85d0f29" xsi:nil="true"/>
    <lcf76f155ced4ddcb4097134ff3c332f xmlns="e70ca965-f0e6-4365-b184-12efdc87fcf2">
      <Terms xmlns="http://schemas.microsoft.com/office/infopath/2007/PartnerControls"/>
    </lcf76f155ced4ddcb4097134ff3c332f>
    <dlc_EmailCC xmlns="15ff3d39-6e7b-4d70-9b7c-8d9fe85d0f29" xsi:nil="true"/>
    <b8df3b97488849f8a352424f36634f8f xmlns="968cdaa0-3c99-4ab9-a56b-cee539c80ac9">
      <Terms xmlns="http://schemas.microsoft.com/office/infopath/2007/PartnerControls"/>
    </b8df3b97488849f8a352424f36634f8f>
    <Historical_x0020_Importance xmlns="15ff3d39-6e7b-4d70-9b7c-8d9fe85d0f29">false</Historical_x0020_Importance>
    <dlc_EmailBCC xmlns="15ff3d39-6e7b-4d70-9b7c-8d9fe85d0f29" xsi:nil="true"/>
    <dlc_EmailFrom xmlns="15ff3d39-6e7b-4d70-9b7c-8d9fe85d0f29" xsi:nil="true"/>
    <Security_x0020_Classification xmlns="15ff3d39-6e7b-4d70-9b7c-8d9fe85d0f29">Official</Security_x0020_Classification>
    <dlc_EmailReceivedUTC xmlns="15ff3d39-6e7b-4d70-9b7c-8d9fe85d0f29" xsi:nil="true"/>
    <dlc_EmailSentUTC xmlns="15ff3d39-6e7b-4d70-9b7c-8d9fe85d0f29" xsi:nil="true"/>
    <SharedWithUsers xmlns="968cdaa0-3c99-4ab9-a56b-cee539c80ac9">
      <UserInfo>
        <DisplayName>James Kopka</DisplayName>
        <AccountId>868</AccountId>
        <AccountType/>
      </UserInfo>
      <UserInfo>
        <DisplayName>Antonia Dineen</DisplayName>
        <AccountId>3253</AccountId>
        <AccountType/>
      </UserInfo>
      <UserInfo>
        <DisplayName>Matthew Herbert</DisplayName>
        <AccountId>842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1DA1B11386EF49B91404AC70732492" ma:contentTypeVersion="15" ma:contentTypeDescription="Create a new document." ma:contentTypeScope="" ma:versionID="0b76bda5e9ee25e4d985dd36f7051e7b">
  <xsd:schema xmlns:xsd="http://www.w3.org/2001/XMLSchema" xmlns:xs="http://www.w3.org/2001/XMLSchema" xmlns:p="http://schemas.microsoft.com/office/2006/metadata/properties" xmlns:ns2="968cdaa0-3c99-4ab9-a56b-cee539c80ac9" xmlns:ns3="15ff3d39-6e7b-4d70-9b7c-8d9fe85d0f29" xmlns:ns4="e70ca965-f0e6-4365-b184-12efdc87fcf2" targetNamespace="http://schemas.microsoft.com/office/2006/metadata/properties" ma:root="true" ma:fieldsID="6a7e5b80c511992d3c35512f21b7cf39" ns2:_="" ns3:_="" ns4:_="">
    <xsd:import namespace="968cdaa0-3c99-4ab9-a56b-cee539c80ac9"/>
    <xsd:import namespace="15ff3d39-6e7b-4d70-9b7c-8d9fe85d0f29"/>
    <xsd:import namespace="e70ca965-f0e6-4365-b184-12efdc87fcf2"/>
    <xsd:element name="properties">
      <xsd:complexType>
        <xsd:sequence>
          <xsd:element name="documentManagement">
            <xsd:complexType>
              <xsd:all>
                <xsd:element ref="ns2:b8df3b97488849f8a352424f36634f8f" minOccurs="0"/>
                <xsd:element ref="ns3:TaxCatchAll" minOccurs="0"/>
                <xsd:element ref="ns3:TaxCatchAllLabel" minOccurs="0"/>
                <xsd:element ref="ns2:lbe7f08682284093b4b1b68b8431f90b"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lcf76f155ced4ddcb4097134ff3c332f" minOccurs="0"/>
                <xsd:element ref="ns4:MediaServiceOCR" minOccurs="0"/>
                <xsd:element ref="ns4:MediaServiceGenerationTime" minOccurs="0"/>
                <xsd:element ref="ns4:MediaServiceEventHashCode" minOccurs="0"/>
                <xsd:element ref="ns4:MediaServiceObjectDetectorVersions" minOccurs="0"/>
                <xsd:element ref="ns4:MediaServiceDateTaken" minOccurs="0"/>
                <xsd:element ref="ns4:MediaLengthInSecond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cdaa0-3c99-4ab9-a56b-cee539c80ac9" elementFormDefault="qualified">
    <xsd:import namespace="http://schemas.microsoft.com/office/2006/documentManagement/types"/>
    <xsd:import namespace="http://schemas.microsoft.com/office/infopath/2007/PartnerControls"/>
    <xsd:element name="b8df3b97488849f8a352424f36634f8f" ma:index="8" nillable="true" ma:taxonomy="true" ma:internalName="b8df3b97488849f8a352424f36634f8f" ma:taxonomyFieldName="CustomTag" ma:displayName="Custom Tag" ma:fieldId="{b8df3b97-4888-49f8-a352-424f36634f8f}" ma:sspId="5de26ec3-896b-4bef-bed1-ad194f885b2b" ma:termSetId="13cec1bf-50f8-481d-addd-4c17dd715309" ma:anchorId="00000000-0000-0000-0000-000000000000" ma:open="true" ma:isKeyword="false">
      <xsd:complexType>
        <xsd:sequence>
          <xsd:element ref="pc:Terms" minOccurs="0" maxOccurs="1"/>
        </xsd:sequence>
      </xsd:complexType>
    </xsd:element>
    <xsd:element name="lbe7f08682284093b4b1b68b8431f90b" ma:index="12" nillable="true" ma:taxonomy="true" ma:internalName="lbe7f08682284093b4b1b68b8431f90b" ma:taxonomyFieldName="FinancialYear" ma:displayName="Financial Year" ma:fieldId="{5be7f086-8228-4093-b4b1-b68b8431f90b}"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a0878a8-8d6d-458d-a9b7-ecdf73b47fb1}" ma:internalName="TaxCatchAll" ma:showField="CatchAllData" ma:web="968cdaa0-3c99-4ab9-a56b-cee539c80a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a0878a8-8d6d-458d-a9b7-ecdf73b47fb1}" ma:internalName="TaxCatchAllLabel" ma:readOnly="true" ma:showField="CatchAllDataLabel" ma:web="968cdaa0-3c99-4ab9-a56b-cee539c80ac9">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0ca965-f0e6-4365-b184-12efdc87fcf2"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180354-6E1A-4391-99E8-DBD1FF45E1DC}">
  <ds:schemaRefs>
    <ds:schemaRef ds:uri="15ff3d39-6e7b-4d70-9b7c-8d9fe85d0f29"/>
    <ds:schemaRef ds:uri="http://purl.org/dc/elements/1.1/"/>
    <ds:schemaRef ds:uri="http://schemas.microsoft.com/office/2006/metadata/properties"/>
    <ds:schemaRef ds:uri="http://schemas.microsoft.com/office/infopath/2007/PartnerControls"/>
    <ds:schemaRef ds:uri="http://schemas.microsoft.com/office/2006/documentManagement/types"/>
    <ds:schemaRef ds:uri="e70ca965-f0e6-4365-b184-12efdc87fcf2"/>
    <ds:schemaRef ds:uri="http://purl.org/dc/dcmitype/"/>
    <ds:schemaRef ds:uri="http://schemas.openxmlformats.org/package/2006/metadata/core-properties"/>
    <ds:schemaRef ds:uri="968cdaa0-3c99-4ab9-a56b-cee539c80ac9"/>
    <ds:schemaRef ds:uri="http://www.w3.org/XML/1998/namespace"/>
    <ds:schemaRef ds:uri="http://purl.org/dc/terms/"/>
  </ds:schemaRefs>
</ds:datastoreItem>
</file>

<file path=customXml/itemProps2.xml><?xml version="1.0" encoding="utf-8"?>
<ds:datastoreItem xmlns:ds="http://schemas.openxmlformats.org/officeDocument/2006/customXml" ds:itemID="{8E059D4A-8165-4FC2-9C99-0EEA84B44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cdaa0-3c99-4ab9-a56b-cee539c80ac9"/>
    <ds:schemaRef ds:uri="15ff3d39-6e7b-4d70-9b7c-8d9fe85d0f29"/>
    <ds:schemaRef ds:uri="e70ca965-f0e6-4365-b184-12efdc87fc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E1122-6DDB-423E-B156-A1B47D2A7301}">
  <ds:schemaRefs>
    <ds:schemaRef ds:uri="http://schemas.microsoft.com/sharepoint/v3/contenttype/forms"/>
  </ds:schemaRefs>
</ds:datastoreItem>
</file>

<file path=docMetadata/LabelInfo.xml><?xml version="1.0" encoding="utf-8"?>
<clbl:labelList xmlns:clbl="http://schemas.microsoft.com/office/2020/mipLabelMetadata">
  <clbl:label id="{f0c28fc3-7798-4269-87f4-d58050cd53cb}" enabled="1" method="Privileged" siteId="{28b782fb-41e1-48ea-bfc3-ad7558ce713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Introduction</vt:lpstr>
      <vt:lpstr>Abbreviations</vt:lpstr>
      <vt:lpstr>Contents</vt:lpstr>
      <vt:lpstr>A.1 Ship types</vt:lpstr>
      <vt:lpstr>A.2 Size categories</vt:lpstr>
      <vt:lpstr>A.3 Size distribution forecasts</vt:lpstr>
      <vt:lpstr>B.1 Modelled fuels</vt:lpstr>
      <vt:lpstr>B.2 Blue Green Profile</vt:lpstr>
      <vt:lpstr>B.3 2020 Fuel Prices</vt:lpstr>
      <vt:lpstr>B.4 Fuel Price Forecasts</vt:lpstr>
      <vt:lpstr>C.1 TtW Emission Factors</vt:lpstr>
      <vt:lpstr>C.2 Summary TtW EF</vt:lpstr>
      <vt:lpstr>C.3 WtT Emission Factors</vt:lpstr>
      <vt:lpstr>C.4 Summary EFs - Mott </vt:lpstr>
      <vt:lpstr>C.5 Emission Factors - Mott</vt:lpstr>
      <vt:lpstr>C.6 EF Sources - Mott </vt:lpstr>
      <vt:lpstr>D.1 Auxiliary Power Demand</vt:lpstr>
      <vt:lpstr>D.2 Boiler Power - not used</vt:lpstr>
      <vt:lpstr>D.3 Specific Fuel Consumption</vt:lpstr>
      <vt:lpstr>D.4 ME Power Correction Factors</vt:lpstr>
      <vt:lpstr>E.1 Engine Cost Cards</vt:lpstr>
      <vt:lpstr>E.2 Engine CAPEX Forecast</vt:lpstr>
      <vt:lpstr>E.3 Engine combinations</vt:lpstr>
      <vt:lpstr>E.4 Engine retrofit options</vt:lpstr>
      <vt:lpstr>E.5 Auxilary power</vt:lpstr>
      <vt:lpstr>E.6 Storage sizes</vt:lpstr>
      <vt:lpstr>E.7 Storage costs</vt:lpstr>
      <vt:lpstr>E.8 Fuel compatibility</vt:lpstr>
      <vt:lpstr>E.9 Ammonia restrictions</vt:lpstr>
      <vt:lpstr>F.1 Freight type matching</vt:lpstr>
      <vt:lpstr>F.2 Demand forecast - Central</vt:lpstr>
      <vt:lpstr>F.3 Demand forecast - Low</vt:lpstr>
      <vt:lpstr>F.4 Demand forecast - High</vt:lpstr>
      <vt:lpstr>G.1 Technology Model Inputs</vt:lpstr>
      <vt:lpstr>G.2 Technology Overview</vt:lpstr>
      <vt:lpstr>G.3 Tech to Vessel Mapping</vt:lpstr>
      <vt:lpstr>G.4 Technology Mapping</vt:lpstr>
      <vt:lpstr>G.5 Impact of Technologies</vt:lpstr>
      <vt:lpstr>G.6 Technology CapEx &amp; OpEx </vt:lpstr>
      <vt:lpstr>G.7 Technology Readiness Level</vt:lpstr>
      <vt:lpstr>G.8 Technology Price forecast </vt:lpstr>
      <vt:lpstr>H.1 EIV parameters</vt:lpstr>
      <vt:lpstr>H.2 CII correction factors</vt:lpstr>
      <vt:lpstr>H.3 Fuel standards</vt:lpstr>
    </vt:vector>
  </TitlesOfParts>
  <Manager/>
  <Company>Department for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Herbert</dc:creator>
  <cp:keywords/>
  <dc:description/>
  <cp:lastModifiedBy>Abi Thomas</cp:lastModifiedBy>
  <cp:revision/>
  <dcterms:created xsi:type="dcterms:W3CDTF">2023-07-12T11:56:53Z</dcterms:created>
  <dcterms:modified xsi:type="dcterms:W3CDTF">2025-03-21T16:27:58Z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0x010100A51DA1B11386EF49B91404AC70732492</vt:lpwstr>
  </property>
  <property fmtid="{D5CDD505-2E9C-101B-9397-08002B2CF9AE}" pid="3" name="CustomTag">
    <vt:lpwstr/>
  </property>
  <property fmtid="{D5CDD505-2E9C-101B-9397-08002B2CF9AE}" pid="4" name="MediaServiceImageTags">
    <vt:lpwstr/>
  </property>
  <property fmtid="{D5CDD505-2E9C-101B-9397-08002B2CF9AE}" pid="5" name="FinancialYear">
    <vt:lpwstr/>
  </property>
</Properties>
</file>