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kostiwo100\Documents\OK documents\"/>
    </mc:Choice>
  </mc:AlternateContent>
  <xr:revisionPtr revIDLastSave="0" documentId="8_{5D006E66-F199-46FB-800E-40331B3A34C7}" xr6:coauthVersionLast="47" xr6:coauthVersionMax="47" xr10:uidLastSave="{00000000-0000-0000-0000-000000000000}"/>
  <bookViews>
    <workbookView xWindow="1910" yWindow="1060" windowWidth="14670" windowHeight="9490" tabRatio="832" firstSheet="18" activeTab="21" xr2:uid="{00000000-000D-0000-FFFF-FFFF00000000}"/>
  </bookViews>
  <sheets>
    <sheet name="Frontsheet" sheetId="48" r:id="rId1"/>
    <sheet name="Introduction" sheetId="49" r:id="rId2"/>
    <sheet name="User Details &amp; Eec Sum" sheetId="21" r:id="rId3"/>
    <sheet name="Document List" sheetId="47" r:id="rId4"/>
    <sheet name="Doc List - Single Element" sheetId="43" r:id="rId5"/>
    <sheet name="Doc List - More than 1 Element" sheetId="44" r:id="rId6"/>
    <sheet name="Guidance Criteria  " sheetId="50" r:id="rId7"/>
    <sheet name="E1.Leadership" sheetId="18" r:id="rId8"/>
    <sheet name="E2.Org &amp; Dep" sheetId="5" r:id="rId9"/>
    <sheet name="E3.Legis, Pol, Regs" sheetId="19" r:id="rId10"/>
    <sheet name="E4.Env Asp, RA, Mitigation, Opp" sheetId="20" r:id="rId11"/>
    <sheet name="E5.Supervision,Contracting &amp; Co" sheetId="22" r:id="rId12"/>
    <sheet name="E6. Competence, Resources &amp; Trg" sheetId="33" r:id="rId13"/>
    <sheet name="E7. Equip Design, Man &amp; Main" sheetId="34" r:id="rId14"/>
    <sheet name="E8. Infra Design, Build &amp; Main" sheetId="35" r:id="rId15"/>
    <sheet name="E9. Perf, Mangmt Info &amp; Report" sheetId="36" r:id="rId16"/>
    <sheet name="E10. Incident Mangmt &amp; Cont Imp" sheetId="37" r:id="rId17"/>
    <sheet name="E11. Comm &amp; Stakeholder Engage" sheetId="39" r:id="rId18"/>
    <sheet name="E12. Assurance" sheetId="38" r:id="rId19"/>
    <sheet name="Non-Conformance Summary" sheetId="27" r:id="rId20"/>
    <sheet name="Score Summary" sheetId="26" r:id="rId21"/>
    <sheet name="Element Radar Diagram" sheetId="45" r:id="rId22"/>
  </sheets>
  <definedNames>
    <definedName name="_xlnm._FilterDatabase" localSheetId="5" hidden="1">'Doc List - More than 1 Element'!$A$5:$M$30</definedName>
    <definedName name="_xlnm._FilterDatabase" localSheetId="4" hidden="1">'Doc List - Single Element'!$A$5:$M$76</definedName>
    <definedName name="_xlnm._FilterDatabase" localSheetId="3" hidden="1">'Document List'!$A$3:$M$3</definedName>
    <definedName name="_xlnm._FilterDatabase" localSheetId="18" hidden="1">'E12. Assurance'!$A$6:$F$11</definedName>
    <definedName name="_Hlk187845983" localSheetId="20">'Score Summary'!$N$18</definedName>
    <definedName name="_xlnm.Print_Area" localSheetId="7">'E1.Leadership'!$A$3:$F$17</definedName>
    <definedName name="_xlnm.Print_Area" localSheetId="16">'E10. Incident Mangmt &amp; Cont Imp'!$A$3:$F$15</definedName>
    <definedName name="_xlnm.Print_Area" localSheetId="17">'E11. Comm &amp; Stakeholder Engage'!$A$3:$F$27</definedName>
    <definedName name="_xlnm.Print_Area" localSheetId="18">'E12. Assurance'!$A$3:$F$18</definedName>
    <definedName name="_xlnm.Print_Area" localSheetId="8">'E2.Org &amp; Dep'!$A$3:$F$18</definedName>
    <definedName name="_xlnm.Print_Area" localSheetId="9">'E3.Legis, Pol, Regs'!$A$3:$F$16</definedName>
    <definedName name="_xlnm.Print_Area" localSheetId="10">'E4.Env Asp, RA, Mitigation, Opp'!$A$3:$F$17</definedName>
    <definedName name="_xlnm.Print_Area" localSheetId="11">'E5.Supervision,Contracting &amp; Co'!$A$3:$F$20</definedName>
    <definedName name="_xlnm.Print_Area" localSheetId="12">'E6. Competence, Resources &amp; Trg'!$A$3:$F$29</definedName>
    <definedName name="_xlnm.Print_Area" localSheetId="13">'E7. Equip Design, Man &amp; Main'!$A$3:$F$20</definedName>
    <definedName name="_xlnm.Print_Area" localSheetId="14">'E8. Infra Design, Build &amp; Main'!$A$3:$F$20</definedName>
    <definedName name="_xlnm.Print_Area" localSheetId="15">'E9. Perf, Mangmt Info &amp; Report'!$A$3:$F$18</definedName>
    <definedName name="_xlnm.Print_Area" localSheetId="21">'Element Radar Diagram'!$A$2:$B$20</definedName>
    <definedName name="_xlnm.Print_Area" localSheetId="20">'Score Summary'!$A$2:$R$32</definedName>
    <definedName name="_xlnm.Print_Area" localSheetId="2">'User Details &amp; Eec Sum'!$A$1:$C$10</definedName>
    <definedName name="_xlnm.Print_Titles" localSheetId="7">'E1.Leadership'!$6:$6</definedName>
    <definedName name="_xlnm.Print_Titles" localSheetId="16">'E10. Incident Mangmt &amp; Cont Imp'!$6:$6</definedName>
    <definedName name="_xlnm.Print_Titles" localSheetId="17">'E11. Comm &amp; Stakeholder Engage'!$6:$6</definedName>
    <definedName name="_xlnm.Print_Titles" localSheetId="18">'E12. Assurance'!$6:$6</definedName>
    <definedName name="_xlnm.Print_Titles" localSheetId="8">'E2.Org &amp; Dep'!$6:$6</definedName>
    <definedName name="_xlnm.Print_Titles" localSheetId="9">'E3.Legis, Pol, Regs'!$3:$5</definedName>
    <definedName name="_xlnm.Print_Titles" localSheetId="10">'E4.Env Asp, RA, Mitigation, Opp'!$6:$6</definedName>
    <definedName name="_xlnm.Print_Titles" localSheetId="11">'E5.Supervision,Contracting &amp; Co'!$6:$6</definedName>
    <definedName name="_xlnm.Print_Titles" localSheetId="12">'E6. Competence, Resources &amp; Trg'!$6:$6</definedName>
    <definedName name="_xlnm.Print_Titles" localSheetId="13">'E7. Equip Design, Man &amp; Main'!$6:$6</definedName>
    <definedName name="_xlnm.Print_Titles" localSheetId="14">'E8. Infra Design, Build &amp; Main'!$6:$6</definedName>
    <definedName name="_xlnm.Print_Titles" localSheetId="15">'E9. Perf, Mangmt Info &amp; Report'!$6:$6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5" l="1"/>
  <c r="O2" i="34"/>
  <c r="H19" i="26" s="1"/>
  <c r="N2" i="34"/>
  <c r="M2" i="34"/>
  <c r="L2" i="34"/>
  <c r="E19" i="26" s="1"/>
  <c r="K2" i="34"/>
  <c r="J2" i="34"/>
  <c r="J17" i="26"/>
  <c r="B15" i="26"/>
  <c r="A22" i="27"/>
  <c r="J2" i="38"/>
  <c r="J2" i="39"/>
  <c r="J2" i="37"/>
  <c r="J2" i="36"/>
  <c r="J2" i="33"/>
  <c r="J2" i="22"/>
  <c r="J2" i="20"/>
  <c r="C13" i="26" s="1"/>
  <c r="J2" i="19"/>
  <c r="J2" i="5"/>
  <c r="J2" i="18"/>
  <c r="M2" i="38"/>
  <c r="N2" i="38"/>
  <c r="O2" i="38"/>
  <c r="H29" i="26" s="1"/>
  <c r="K2" i="38"/>
  <c r="D29" i="26" s="1"/>
  <c r="A18" i="45"/>
  <c r="A17" i="45"/>
  <c r="A16" i="45"/>
  <c r="A15" i="45"/>
  <c r="A14" i="45"/>
  <c r="A13" i="45"/>
  <c r="A12" i="45"/>
  <c r="A11" i="45"/>
  <c r="A10" i="45"/>
  <c r="A9" i="45"/>
  <c r="A8" i="45"/>
  <c r="A7" i="45"/>
  <c r="I2" i="34" l="1"/>
  <c r="B19" i="26" s="1"/>
  <c r="J19" i="26" s="1"/>
  <c r="B54" i="27"/>
  <c r="A54" i="27"/>
  <c r="A11" i="27"/>
  <c r="B10" i="27"/>
  <c r="B14" i="27" l="1"/>
  <c r="M2" i="22"/>
  <c r="N2" i="22"/>
  <c r="O2" i="22"/>
  <c r="L2" i="22"/>
  <c r="E15" i="26" s="1"/>
  <c r="B13" i="45" l="1"/>
  <c r="H15" i="26"/>
  <c r="F29" i="26"/>
  <c r="M2" i="39"/>
  <c r="F27" i="26" s="1"/>
  <c r="M2" i="37"/>
  <c r="M2" i="36"/>
  <c r="F23" i="26" s="1"/>
  <c r="M2" i="35"/>
  <c r="F21" i="26" s="1"/>
  <c r="F19" i="26"/>
  <c r="M2" i="33"/>
  <c r="F17" i="26" s="1"/>
  <c r="A77" i="27"/>
  <c r="B77" i="27"/>
  <c r="A78" i="27"/>
  <c r="B78" i="27"/>
  <c r="A79" i="27"/>
  <c r="B79" i="27"/>
  <c r="A80" i="27"/>
  <c r="B80" i="27"/>
  <c r="B76" i="27"/>
  <c r="A76" i="27"/>
  <c r="A72" i="27"/>
  <c r="B72" i="27"/>
  <c r="A73" i="27"/>
  <c r="B73" i="27"/>
  <c r="A74" i="27"/>
  <c r="B74" i="27"/>
  <c r="A75" i="27"/>
  <c r="B75" i="27"/>
  <c r="B71" i="27"/>
  <c r="A71" i="27"/>
  <c r="A70" i="27"/>
  <c r="B70" i="27"/>
  <c r="A67" i="27"/>
  <c r="B67" i="27"/>
  <c r="A68" i="27"/>
  <c r="B68" i="27"/>
  <c r="A69" i="27"/>
  <c r="B69" i="27"/>
  <c r="B66" i="27"/>
  <c r="A66" i="27"/>
  <c r="A63" i="27"/>
  <c r="B63" i="27"/>
  <c r="A64" i="27"/>
  <c r="B64" i="27"/>
  <c r="A65" i="27"/>
  <c r="B65" i="27"/>
  <c r="B62" i="27"/>
  <c r="A62" i="27"/>
  <c r="A56" i="27"/>
  <c r="B56" i="27"/>
  <c r="A57" i="27"/>
  <c r="B57" i="27"/>
  <c r="A58" i="27"/>
  <c r="B58" i="27"/>
  <c r="A59" i="27"/>
  <c r="B59" i="27"/>
  <c r="A60" i="27"/>
  <c r="B60" i="27"/>
  <c r="A61" i="27"/>
  <c r="B61" i="27"/>
  <c r="B55" i="27"/>
  <c r="A55" i="27"/>
  <c r="A48" i="27"/>
  <c r="B48" i="27"/>
  <c r="A49" i="27"/>
  <c r="B49" i="27"/>
  <c r="A50" i="27"/>
  <c r="B50" i="27"/>
  <c r="A51" i="27"/>
  <c r="B51" i="27"/>
  <c r="A52" i="27"/>
  <c r="B52" i="27"/>
  <c r="A53" i="27"/>
  <c r="B53" i="27"/>
  <c r="B47" i="27"/>
  <c r="A47" i="27"/>
  <c r="A19" i="26"/>
  <c r="A43" i="27"/>
  <c r="B43" i="27"/>
  <c r="A44" i="27"/>
  <c r="B44" i="27"/>
  <c r="A45" i="27"/>
  <c r="B45" i="27"/>
  <c r="A46" i="27"/>
  <c r="B46" i="27"/>
  <c r="B42" i="27"/>
  <c r="A42" i="27"/>
  <c r="A14" i="27"/>
  <c r="A17" i="26"/>
  <c r="A15" i="26"/>
  <c r="A38" i="27"/>
  <c r="B38" i="27"/>
  <c r="A39" i="27"/>
  <c r="B39" i="27"/>
  <c r="A40" i="27"/>
  <c r="B40" i="27"/>
  <c r="A41" i="27"/>
  <c r="B41" i="27"/>
  <c r="A20" i="27"/>
  <c r="B19" i="27"/>
  <c r="A25" i="38"/>
  <c r="A27" i="26"/>
  <c r="A25" i="26"/>
  <c r="A23" i="26"/>
  <c r="A21" i="26"/>
  <c r="O2" i="39"/>
  <c r="H27" i="26" s="1"/>
  <c r="N2" i="39"/>
  <c r="G27" i="26" s="1"/>
  <c r="L2" i="39"/>
  <c r="E27" i="26" s="1"/>
  <c r="K2" i="39"/>
  <c r="D27" i="26" s="1"/>
  <c r="G29" i="26"/>
  <c r="L2" i="38"/>
  <c r="E29" i="26" s="1"/>
  <c r="O2" i="37"/>
  <c r="H25" i="26" s="1"/>
  <c r="N2" i="37"/>
  <c r="G25" i="26" s="1"/>
  <c r="L2" i="37"/>
  <c r="E25" i="26" s="1"/>
  <c r="K2" i="37"/>
  <c r="D25" i="26" s="1"/>
  <c r="O2" i="36"/>
  <c r="H23" i="26" s="1"/>
  <c r="N2" i="36"/>
  <c r="G23" i="26" s="1"/>
  <c r="L2" i="36"/>
  <c r="E23" i="26" s="1"/>
  <c r="K2" i="36"/>
  <c r="D23" i="26" s="1"/>
  <c r="O2" i="35"/>
  <c r="H21" i="26" s="1"/>
  <c r="N2" i="35"/>
  <c r="G21" i="26" s="1"/>
  <c r="L2" i="35"/>
  <c r="E21" i="26" s="1"/>
  <c r="K2" i="35"/>
  <c r="D21" i="26" s="1"/>
  <c r="J2" i="35"/>
  <c r="G19" i="26"/>
  <c r="D19" i="26"/>
  <c r="C19" i="26"/>
  <c r="O2" i="33"/>
  <c r="H17" i="26" s="1"/>
  <c r="N2" i="33"/>
  <c r="G17" i="26" s="1"/>
  <c r="L2" i="33"/>
  <c r="E17" i="26" s="1"/>
  <c r="K2" i="33"/>
  <c r="D17" i="26" s="1"/>
  <c r="O2" i="20"/>
  <c r="H13" i="26" s="1"/>
  <c r="N2" i="20"/>
  <c r="G13" i="26" s="1"/>
  <c r="M2" i="20"/>
  <c r="F13" i="26" s="1"/>
  <c r="L2" i="20"/>
  <c r="E13" i="26" s="1"/>
  <c r="K2" i="20"/>
  <c r="D13" i="26" s="1"/>
  <c r="N2" i="19"/>
  <c r="G11" i="26" s="1"/>
  <c r="M2" i="19"/>
  <c r="F11" i="26" s="1"/>
  <c r="L2" i="19"/>
  <c r="E11" i="26" s="1"/>
  <c r="K2" i="19"/>
  <c r="D11" i="26" s="1"/>
  <c r="O2" i="19"/>
  <c r="H11" i="26" s="1"/>
  <c r="O2" i="5"/>
  <c r="H9" i="26" s="1"/>
  <c r="N2" i="5"/>
  <c r="G9" i="26" s="1"/>
  <c r="N2" i="18"/>
  <c r="G7" i="26" s="1"/>
  <c r="M2" i="5"/>
  <c r="F9" i="26" s="1"/>
  <c r="L2" i="5"/>
  <c r="E9" i="26" s="1"/>
  <c r="K2" i="5"/>
  <c r="D9" i="26" s="1"/>
  <c r="M2" i="18"/>
  <c r="F7" i="26" s="1"/>
  <c r="O2" i="18"/>
  <c r="H7" i="26" s="1"/>
  <c r="L2" i="18"/>
  <c r="E7" i="26" s="1"/>
  <c r="K2" i="18"/>
  <c r="B37" i="27"/>
  <c r="B36" i="27"/>
  <c r="B35" i="27"/>
  <c r="B34" i="27"/>
  <c r="B33" i="27"/>
  <c r="B32" i="27"/>
  <c r="B31" i="27"/>
  <c r="B30" i="27"/>
  <c r="B29" i="27"/>
  <c r="B28" i="27"/>
  <c r="B27" i="27"/>
  <c r="B26" i="27"/>
  <c r="B25" i="27"/>
  <c r="B24" i="27"/>
  <c r="B23" i="27"/>
  <c r="B22" i="27"/>
  <c r="B21" i="27"/>
  <c r="A21" i="27"/>
  <c r="B20" i="27"/>
  <c r="B18" i="27"/>
  <c r="B17" i="27"/>
  <c r="B16" i="27"/>
  <c r="B15" i="27"/>
  <c r="A15" i="27"/>
  <c r="B13" i="27"/>
  <c r="B12" i="27"/>
  <c r="B11" i="27"/>
  <c r="A37" i="27"/>
  <c r="A36" i="27"/>
  <c r="A35" i="27"/>
  <c r="A34" i="27"/>
  <c r="A33" i="27"/>
  <c r="A32" i="27"/>
  <c r="A31" i="27"/>
  <c r="A30" i="27"/>
  <c r="A29" i="27"/>
  <c r="A28" i="27"/>
  <c r="A27" i="27"/>
  <c r="A26" i="27"/>
  <c r="A25" i="27"/>
  <c r="A24" i="27"/>
  <c r="A23" i="27"/>
  <c r="A19" i="27"/>
  <c r="A18" i="27"/>
  <c r="A17" i="27"/>
  <c r="A16" i="27"/>
  <c r="A13" i="27"/>
  <c r="A12" i="27"/>
  <c r="A10" i="27"/>
  <c r="A9" i="27"/>
  <c r="A13" i="26"/>
  <c r="A11" i="26"/>
  <c r="A9" i="26"/>
  <c r="A7" i="26"/>
  <c r="B9" i="27"/>
  <c r="F15" i="26"/>
  <c r="G15" i="26"/>
  <c r="K2" i="22"/>
  <c r="D15" i="26" s="1"/>
  <c r="G31" i="26" l="1"/>
  <c r="F25" i="26"/>
  <c r="F31" i="26" s="1"/>
  <c r="H31" i="26"/>
  <c r="E31" i="26"/>
  <c r="I2" i="38"/>
  <c r="B29" i="26" s="1"/>
  <c r="B18" i="45"/>
  <c r="D7" i="26"/>
  <c r="D31" i="26" s="1"/>
  <c r="C17" i="26"/>
  <c r="B12" i="45"/>
  <c r="C25" i="26"/>
  <c r="B16" i="45"/>
  <c r="C27" i="26"/>
  <c r="B17" i="45"/>
  <c r="C29" i="26"/>
  <c r="C15" i="26"/>
  <c r="B11" i="45"/>
  <c r="B10" i="45"/>
  <c r="C21" i="26"/>
  <c r="B14" i="45"/>
  <c r="C23" i="26"/>
  <c r="B15" i="45"/>
  <c r="C11" i="26"/>
  <c r="C9" i="26"/>
  <c r="A29" i="26"/>
  <c r="A27" i="38"/>
  <c r="I2" i="20"/>
  <c r="B13" i="26" s="1"/>
  <c r="J13" i="26" s="1"/>
  <c r="I2" i="19"/>
  <c r="B11" i="26" s="1"/>
  <c r="J11" i="26" s="1"/>
  <c r="I2" i="39"/>
  <c r="B27" i="26" s="1"/>
  <c r="I2" i="37"/>
  <c r="B25" i="26" s="1"/>
  <c r="J25" i="26" s="1"/>
  <c r="I2" i="36"/>
  <c r="B23" i="26" s="1"/>
  <c r="J23" i="26" s="1"/>
  <c r="I2" i="35"/>
  <c r="B21" i="26" s="1"/>
  <c r="J21" i="26" s="1"/>
  <c r="I2" i="33"/>
  <c r="B17" i="26" s="1"/>
  <c r="I2" i="5"/>
  <c r="I2" i="18"/>
  <c r="B7" i="26" s="1"/>
  <c r="J7" i="26" s="1"/>
  <c r="J15" i="26"/>
  <c r="C7" i="26"/>
  <c r="J29" i="26" l="1"/>
  <c r="J27" i="26"/>
  <c r="B19" i="45"/>
  <c r="B9" i="26"/>
  <c r="B31" i="26" s="1"/>
  <c r="C31" i="26"/>
  <c r="J31" i="26" l="1"/>
  <c r="J9" i="26"/>
</calcChain>
</file>

<file path=xl/sharedStrings.xml><?xml version="1.0" encoding="utf-8"?>
<sst xmlns="http://schemas.openxmlformats.org/spreadsheetml/2006/main" count="1044" uniqueCount="362">
  <si>
    <t xml:space="preserve">JSP 816 - Annex A </t>
  </si>
  <si>
    <t xml:space="preserve">Assurance Self Assessment Toolkit (Element 12) </t>
  </si>
  <si>
    <t>Version no</t>
  </si>
  <si>
    <r>
      <rPr>
        <b/>
        <sz val="12"/>
        <color theme="1"/>
        <rFont val="Arial"/>
        <family val="2"/>
      </rPr>
      <t>Date published</t>
    </r>
    <r>
      <rPr>
        <sz val="12"/>
        <color theme="1"/>
        <rFont val="Arial"/>
        <family val="2"/>
      </rPr>
      <t xml:space="preserve"> </t>
    </r>
  </si>
  <si>
    <t xml:space="preserve">Text affected </t>
  </si>
  <si>
    <t xml:space="preserve">First edition (HSEP) </t>
  </si>
  <si>
    <t xml:space="preserve">Split from JSP 816 (EMS) </t>
  </si>
  <si>
    <t xml:space="preserve">Updated to reflect assurance stages </t>
  </si>
  <si>
    <t xml:space="preserve">JSP 816 Assurance Self- Assessment Toolkit </t>
  </si>
  <si>
    <r>
      <rPr>
        <sz val="12"/>
        <rFont val="Arial"/>
        <family val="2"/>
      </rPr>
      <t>As part of JSP816, a Assurance Self-Assessment Toolkit has been developed to enable Defence organisations to conduct 1LOD assurance, and satisfy themselves that their environmental protection responsibilities are being met and are aligned to the Defence Environmental Management System (EMS) Framework requirements (JSP 816 Vol 1). It also aims to support assurance activity in the 2LOD and 3LOD space and is a useful tool for Defence organisations to identify and share good practice. The use of this toolkit is not mandated by CCE.</t>
    </r>
    <r>
      <rPr>
        <sz val="12"/>
        <color rgb="FFFF0000"/>
        <rFont val="Arial"/>
        <family val="2"/>
      </rPr>
      <t xml:space="preserve">
</t>
    </r>
    <r>
      <rPr>
        <sz val="12"/>
        <color rgb="FF000000"/>
        <rFont val="Arial"/>
        <family val="2"/>
      </rPr>
      <t xml:space="preserve">
The Self-Assessment Toolkit is made up of a series of worksheets outlining elements 1 - 12 expectation questions against which Defence organisations need to self-assure their EMS. Each worksheet allows Defence organisations to score their self-assessment against unsatisfactory Assurance, Limited Assurance, Moderate Assurance or Substantial Assurance performance statements. Corrective action recommendations can also be captured against the element expectations.
The Toolkit also includes the following worksheet: 
</t>
    </r>
    <r>
      <rPr>
        <sz val="12"/>
        <color rgb="FF000000"/>
        <rFont val="Calibri"/>
        <family val="2"/>
      </rPr>
      <t xml:space="preserve">• </t>
    </r>
    <r>
      <rPr>
        <sz val="12"/>
        <color rgb="FF000000"/>
        <rFont val="Arial"/>
        <family val="2"/>
      </rPr>
      <t xml:space="preserve">Document list applicable to a single element.
</t>
    </r>
    <r>
      <rPr>
        <sz val="12"/>
        <color rgb="FF000000"/>
        <rFont val="Calibri"/>
        <family val="2"/>
      </rPr>
      <t xml:space="preserve">• </t>
    </r>
    <r>
      <rPr>
        <sz val="12"/>
        <color rgb="FF000000"/>
        <rFont val="Arial"/>
        <family val="2"/>
      </rPr>
      <t xml:space="preserve">Document list applicable to more than one element.
</t>
    </r>
    <r>
      <rPr>
        <sz val="12"/>
        <color rgb="FF000000"/>
        <rFont val="Calibri"/>
        <family val="2"/>
      </rPr>
      <t xml:space="preserve">• </t>
    </r>
    <r>
      <rPr>
        <sz val="12"/>
        <color rgb="FF000000"/>
        <rFont val="Arial"/>
        <family val="2"/>
      </rPr>
      <t xml:space="preserve">Non-Conformance Summary and
</t>
    </r>
    <r>
      <rPr>
        <sz val="12"/>
        <color rgb="FF000000"/>
        <rFont val="Calibri"/>
        <family val="2"/>
      </rPr>
      <t xml:space="preserve">• </t>
    </r>
    <r>
      <rPr>
        <sz val="12"/>
        <color rgb="FF000000"/>
        <rFont val="Arial"/>
        <family val="2"/>
      </rPr>
      <t xml:space="preserve">Score Summary.
</t>
    </r>
    <r>
      <rPr>
        <sz val="12"/>
        <rFont val="Arial"/>
        <family val="2"/>
      </rPr>
      <t xml:space="preserve">
The 'Non-Conformance Summary' tab will automatically pull your corrective actions information from the Element tab action plan to generate a useful action plan. Once completed, the 'Score Summary' tab provides an overall evaluation and 'ready reckoner' visual representation of your responses. 
</t>
    </r>
    <r>
      <rPr>
        <sz val="12"/>
        <color rgb="FF000000"/>
        <rFont val="Arial"/>
        <family val="2"/>
      </rPr>
      <t xml:space="preserve">
Completed Environmental Self-Assessment Toolkits should be archived by the Defence Organisation for future use in demonstrating 1LOD and 2LOD assurance activity. It is important to bear in mind that documentary evidence will need to be kept to support the toolkit at the time of completion. It is up to the Defence Organisation how they choose to do this.</t>
    </r>
  </si>
  <si>
    <t>Who does it apply to?</t>
  </si>
  <si>
    <t>All Defence organisations (as outlined in the Defence Operating Model (DOM)) are encouraged to use this toolkit.</t>
  </si>
  <si>
    <t>Assurance Level Definitions</t>
  </si>
  <si>
    <r>
      <rPr>
        <b/>
        <sz val="12"/>
        <color theme="6" tint="-0.249977111117893"/>
        <rFont val="Arial"/>
        <family val="2"/>
      </rPr>
      <t xml:space="preserve">Substantial </t>
    </r>
    <r>
      <rPr>
        <b/>
        <sz val="12"/>
        <color theme="7" tint="-0.499984740745262"/>
        <rFont val="Arial"/>
        <family val="2"/>
      </rPr>
      <t xml:space="preserve">- </t>
    </r>
    <r>
      <rPr>
        <b/>
        <sz val="12"/>
        <rFont val="Arial"/>
        <family val="2"/>
      </rPr>
      <t>System of internal control established and operating effectively.</t>
    </r>
  </si>
  <si>
    <t>For example, processes deliver the characteristics of Substantial, with an added focus on continual improvement and control performance. A blend of incremental improvements and innovative technological changes are identified through proactive engagement with industry and sector good practice.</t>
  </si>
  <si>
    <r>
      <rPr>
        <b/>
        <sz val="12"/>
        <color rgb="FFFFFF00"/>
        <rFont val="Arial"/>
        <family val="2"/>
      </rPr>
      <t>Moderate</t>
    </r>
    <r>
      <rPr>
        <b/>
        <sz val="12"/>
        <color rgb="FF000000"/>
        <rFont val="Arial"/>
        <family val="2"/>
      </rPr>
      <t xml:space="preserve"> </t>
    </r>
    <r>
      <rPr>
        <b/>
        <sz val="12"/>
        <color theme="7" tint="-0.499984740745262"/>
        <rFont val="Arial"/>
        <family val="2"/>
      </rPr>
      <t xml:space="preserve">- </t>
    </r>
    <r>
      <rPr>
        <b/>
        <sz val="12"/>
        <rFont val="Arial"/>
        <family val="2"/>
      </rPr>
      <t>System of internal control established and operating effectively with some minor weaknesses.</t>
    </r>
  </si>
  <si>
    <t>For example, processes are repeatable and consistently applied, with management able to articulate and report on current activities through consistent process metrics and indicators. Management can adjust and adapt processes to suit particular projects, maintaining quality and delivery. Repeatable outputs to be delivered to the desired level.</t>
  </si>
  <si>
    <r>
      <rPr>
        <b/>
        <sz val="12"/>
        <color rgb="FFFFC000"/>
        <rFont val="Arial"/>
        <family val="2"/>
      </rPr>
      <t>Limited</t>
    </r>
    <r>
      <rPr>
        <b/>
        <sz val="12"/>
        <color theme="7" tint="-0.499984740745262"/>
        <rFont val="Arial"/>
        <family val="2"/>
      </rPr>
      <t xml:space="preserve"> - </t>
    </r>
    <r>
      <rPr>
        <b/>
        <sz val="12"/>
        <rFont val="Arial"/>
        <family val="2"/>
      </rPr>
      <t>System of internal control established and operating effectively except for some areas where significant weaknesses have been identified.</t>
    </r>
  </si>
  <si>
    <t>For example, processes are typically repeatable with a degree of consistency. Process has some structure, however there is unlikely to be a review of the quality and consistency of control activity. There is limited documentation and evidence of control operation and outputs are not delivered to the desired level.</t>
  </si>
  <si>
    <r>
      <rPr>
        <b/>
        <sz val="12"/>
        <color rgb="FFFF0000"/>
        <rFont val="Arial"/>
        <family val="2"/>
      </rPr>
      <t xml:space="preserve">Unsatisfactory </t>
    </r>
    <r>
      <rPr>
        <b/>
        <sz val="12"/>
        <color theme="7" tint="-0.499984740745262"/>
        <rFont val="Arial"/>
        <family val="2"/>
      </rPr>
      <t xml:space="preserve">- </t>
    </r>
    <r>
      <rPr>
        <b/>
        <sz val="12"/>
        <rFont val="Arial"/>
        <family val="2"/>
      </rPr>
      <t>System of internal control poorly developed or non-existent or major levels of non-compliance identified.</t>
    </r>
  </si>
  <si>
    <t xml:space="preserve">For example, processes are typically undocumented and operate inconsistently. They may have been introduced through ad-hoc and reactive arrangements, rather than being designed to incorporate controls to manage known risks. This leads to undesired outputs and an inconsistent control environment between areas of the Defence Organisation, teams and individuals. </t>
  </si>
  <si>
    <r>
      <rPr>
        <b/>
        <sz val="12"/>
        <color theme="1" tint="0.34998626667073579"/>
        <rFont val="Arial"/>
        <family val="2"/>
      </rPr>
      <t>N/A (grey)</t>
    </r>
    <r>
      <rPr>
        <b/>
        <sz val="12"/>
        <color rgb="FF403151"/>
        <rFont val="Arial"/>
        <family val="2"/>
      </rPr>
      <t xml:space="preserve"> - </t>
    </r>
    <r>
      <rPr>
        <b/>
        <sz val="12"/>
        <rFont val="Arial"/>
        <family val="2"/>
      </rPr>
      <t>Indicates that this indicator is not applicable to the Defence organisation or out of scope.</t>
    </r>
  </si>
  <si>
    <t>Non-conformance Ratings</t>
  </si>
  <si>
    <r>
      <rPr>
        <b/>
        <sz val="12"/>
        <rFont val="Arial"/>
        <family val="2"/>
      </rPr>
      <t>Minor Non-conformance</t>
    </r>
    <r>
      <rPr>
        <sz val="12"/>
        <rFont val="Arial"/>
        <family val="2"/>
      </rPr>
      <t xml:space="preserve"> - A minor non-conformance is a deviation from the required Defence EMS Framework and implementation guidelines. This constitutes a comparatively low risk to successful EP management in an Organisation e.g. documentation not endorsed by current Senior Leader</t>
    </r>
  </si>
  <si>
    <r>
      <rPr>
        <b/>
        <sz val="12"/>
        <rFont val="Arial"/>
        <family val="2"/>
      </rPr>
      <t>Major Non-conformance</t>
    </r>
    <r>
      <rPr>
        <sz val="12"/>
        <rFont val="Arial"/>
        <family val="2"/>
      </rPr>
      <t xml:space="preserve"> - A major non-conformance is a deviation from the required Defence EMS Framework and implementation guidelines. This relates to a high risk of successful EP management in an Organisation resulting in a negative organisational ability to reduce operations risk to as low as possible e.g. the failure to undertake any risk management or control mitigation, or the failure to elevate or share risks with stakeholders or failure to demonstrate effective change management.   </t>
    </r>
  </si>
  <si>
    <r>
      <rPr>
        <b/>
        <sz val="12"/>
        <rFont val="Arial"/>
        <family val="2"/>
      </rPr>
      <t>Observation</t>
    </r>
    <r>
      <rPr>
        <sz val="12"/>
        <rFont val="Arial"/>
        <family val="2"/>
      </rPr>
      <t xml:space="preserve"> - While a particular process may be effective, it might not be as efficient as it could be. There may be an area of concern, but for which there is insufficient objective evidence to raise conformity or non-conformity. While a particular process meets requirement today but there is a potential that it may not in the future. </t>
    </r>
  </si>
  <si>
    <r>
      <rPr>
        <b/>
        <sz val="16"/>
        <rFont val="Arial"/>
        <family val="2"/>
      </rPr>
      <t>Evidencing the Framework</t>
    </r>
    <r>
      <rPr>
        <sz val="12"/>
        <rFont val="Arial"/>
        <family val="2"/>
      </rPr>
      <t xml:space="preserve">
When completing the assurance toolkit and grading your Defence organisation against the DEMS Framework you must ensure that statement made within the completed toolkit are correct and based on accessible evidence.</t>
    </r>
  </si>
  <si>
    <t>Demonstrating Outcomes</t>
  </si>
  <si>
    <t>To demonstrate improved outcomes you may, for example, discuss how you identified areas for improved outcomes, what you hoped to achieve, what you did and then set out who was better off and why.</t>
  </si>
  <si>
    <t>Scoring methodology</t>
  </si>
  <si>
    <t xml:space="preserve">The answer to each question is assigned an assurance level which is equated with  points score  between 1 and 4 (1 = Unsatisfactory; 2 = Limited Assurance; 3 = Moderate Assurance ; 4 = Substantial Assurance). These points are fed into a formulae which calculates a percentage score  and overall Element Assurance level. This relative percentage considered alongside the RADAR diagram generated provides a simple visual guide to relative strengths and weaknesses within the Environmental Management system, to aide Environmental Management system action plan focus and further management system maturity.
Unsatisfactory Assurance level – If all expectations in an element is Unsatisfactory Assurance, the minimum percentage score is 25%. It is expected in most cases of No Assurance that there are at least some controls in place but with major levels of non-compliance identified.
Limited Assurance level – If all expectations in an element is Limited Assurance, the minimum percentage score is 50%
Moderate Assurance level – If all expectations in an element is Moderate Assurance, the minimum percentage score is 75%
Substantial Assurance level – If all expectations in an element is Substantial Assurance, the maximum percentage score is 100%
Level of assurance achieved is based on an overall system coformance percentage and not related to the outcome of individual expectations within each element. Where an expectation is not applicable, this is not included in the overall percentage scoring. A worked example of the methodoolgy used can be found in the Score summary tab.  </t>
  </si>
  <si>
    <t xml:space="preserve">Assurance Toolkit </t>
  </si>
  <si>
    <t>Defence Organisation Name</t>
  </si>
  <si>
    <t>Name and Job Role of person completing the Assurance Toolkit</t>
  </si>
  <si>
    <t>Contact details of person completing the Assurance Toolkit</t>
  </si>
  <si>
    <t>Date of Completion</t>
  </si>
  <si>
    <t>Date of Formal Sign Off</t>
  </si>
  <si>
    <t>Executive Summary</t>
  </si>
  <si>
    <t>Elements</t>
  </si>
  <si>
    <t>Documents</t>
  </si>
  <si>
    <t>E1</t>
  </si>
  <si>
    <t>E2</t>
  </si>
  <si>
    <t>E3</t>
  </si>
  <si>
    <t>E4</t>
  </si>
  <si>
    <t>E5</t>
  </si>
  <si>
    <t>E6</t>
  </si>
  <si>
    <t>E7</t>
  </si>
  <si>
    <t>E8</t>
  </si>
  <si>
    <t>E9</t>
  </si>
  <si>
    <t>E10</t>
  </si>
  <si>
    <t>E11</t>
  </si>
  <si>
    <t>E12</t>
  </si>
  <si>
    <t>10-year Infrastructure Management Plan</t>
  </si>
  <si>
    <t>X</t>
  </si>
  <si>
    <r>
      <t>1</t>
    </r>
    <r>
      <rPr>
        <vertAlign val="superscript"/>
        <sz val="12"/>
        <rFont val="Arial"/>
        <family val="2"/>
      </rPr>
      <t xml:space="preserve">st </t>
    </r>
    <r>
      <rPr>
        <sz val="12"/>
        <rFont val="Arial"/>
        <family val="2"/>
      </rPr>
      <t>Line of Defence (1LOD) Assurance Reports</t>
    </r>
  </si>
  <si>
    <t>Accident, Incident, Near Miss Reporting System such as MySafety, ASIMS, NLIMS etc</t>
  </si>
  <si>
    <t>Acquisitions Safety and Environmental Management System (ASEMS) compliance document</t>
  </si>
  <si>
    <t>Actions to Strengthen MI based on this Learning</t>
  </si>
  <si>
    <t xml:space="preserve">Agenda and Minutes of last three Management Board and ExCo Meetings </t>
  </si>
  <si>
    <t>Agenda and Minutes of the last three Capability Management Group Meetings</t>
  </si>
  <si>
    <t>Agenda and Minutes of the last three Equipment and Support Steering Group Meetings</t>
  </si>
  <si>
    <t>Agenda and Minutes of the last three EP Committee Meetings (Strategic, Tactical and Working)</t>
  </si>
  <si>
    <t>Analysis and Lessons Learned</t>
  </si>
  <si>
    <t>Annual Assurance Plan</t>
  </si>
  <si>
    <t>Annual Budget Cycle (ABC) Planning (for inclusion of EP Requirements)</t>
  </si>
  <si>
    <t>Annual Budget Cycle Options</t>
  </si>
  <si>
    <t xml:space="preserve">Asset Register </t>
  </si>
  <si>
    <t>Assurance Mapping and Gap Analysis of Risk and Control Measures</t>
  </si>
  <si>
    <t xml:space="preserve">Audit Reports </t>
  </si>
  <si>
    <t>Benchmarking Exercises and Evidence (e.g. Risk Profile, Mitigations)</t>
  </si>
  <si>
    <t>Capability Management Group Meeting Minutes</t>
  </si>
  <si>
    <t>Capability Management Strategy and Plans</t>
  </si>
  <si>
    <t>Change Management Process and Plan, Change Risk</t>
  </si>
  <si>
    <t>Command Infrastructure Delivery Plan (CIDP)</t>
  </si>
  <si>
    <t xml:space="preserve">Communication Plans (for EP Information Cascade) </t>
  </si>
  <si>
    <t>Compliance Registers</t>
  </si>
  <si>
    <t>Continual Improvement (CI) Logs</t>
  </si>
  <si>
    <t>Continual Improvement Process</t>
  </si>
  <si>
    <t>Contract Management and Supply Chain Management Plans</t>
  </si>
  <si>
    <t>Corporate Risk Register</t>
  </si>
  <si>
    <t>Corrective Action Plans arising from Assurance, Equipment Design, and Infrastructure Design</t>
  </si>
  <si>
    <t xml:space="preserve">Correspondence with Regulators, other Governance Departments or MoD Organisations regarding EP concerns or Knowledge Sharing </t>
  </si>
  <si>
    <t>Defence and Statutory Regulator Enforcement Actions Procedures</t>
  </si>
  <si>
    <t>Defence Codes of Practice (DCOPs) &amp; Other Level 4 Documentation</t>
  </si>
  <si>
    <t>Defence organisation Business Plans</t>
  </si>
  <si>
    <t xml:space="preserve">Defence organisation Command / Corporate Plan      </t>
  </si>
  <si>
    <t>Defence organisation Operating Model</t>
  </si>
  <si>
    <t>Defence organisation EMS</t>
  </si>
  <si>
    <t>Delegations / letters of appointment and formal Acceptance</t>
  </si>
  <si>
    <t>Documented Arrangements for EP Co-operation with Contractors Lodger Units (including Encroachments)</t>
  </si>
  <si>
    <t>Duty Holding Construct, Delegation Letters and Acceptance</t>
  </si>
  <si>
    <t>Effective Interface with TUs and Statutory Regulators including Reporting (e.g. Reporting of Injuries, Diseases and Dangerous Occurrences Regulation (RIDDOR)) 2013</t>
  </si>
  <si>
    <t>Emergency Arrangements and Escalation Process</t>
  </si>
  <si>
    <t>Equipment Plan</t>
  </si>
  <si>
    <t>Equipment Plan (equipment list with lifecycle and replacement plan)</t>
  </si>
  <si>
    <t>Establishment Management Plans</t>
  </si>
  <si>
    <t>ExCo / Command Board Dashboard</t>
  </si>
  <si>
    <t xml:space="preserve">Exemplar Environmental Case reports </t>
  </si>
  <si>
    <t>Exemptions Log and Process</t>
  </si>
  <si>
    <t>Environmental Protection Organisation and Arrangement (O&amp;A) Statement</t>
  </si>
  <si>
    <t>Environmental Cultural Surveys</t>
  </si>
  <si>
    <t>Incident Reporting Log</t>
  </si>
  <si>
    <t>Industry Engagement (Networking, Conference, Industry days)</t>
  </si>
  <si>
    <t>Information Collection Process for HS&amp;EP Performance</t>
  </si>
  <si>
    <t>Key Performance Indicator (KPI) Targets and Metrics</t>
  </si>
  <si>
    <t xml:space="preserve">Key User Requirement (KUR) include EP </t>
  </si>
  <si>
    <t>Knowledge Sharing Forums</t>
  </si>
  <si>
    <t>Leadership Sign-Off for Policy</t>
  </si>
  <si>
    <t>Learning from Experience (LfE) Communications</t>
  </si>
  <si>
    <t>Legislation Review and Implementation Process</t>
  </si>
  <si>
    <t>Legislation Risk Register</t>
  </si>
  <si>
    <t>Letter of  Delegation / Authority / Appointment including Duty Holding Construct and Hea dof Establishment Letters and Acceptance</t>
  </si>
  <si>
    <t>List of Enforcement Actions received in the last twelve months</t>
  </si>
  <si>
    <t xml:space="preserve">Major Accident Control Regulations (MACR) Plan, Business Continuity Plans </t>
  </si>
  <si>
    <t>Major Equipment Acquisition or Replacement of Equipment at end of life (e.g. weapons) Plan / Schedule</t>
  </si>
  <si>
    <t>Management of Change Process (for EP Inclusion)</t>
  </si>
  <si>
    <t>Management Plans</t>
  </si>
  <si>
    <t>Operation and Maintenance (O&amp;M) Management System for High-Risk Equipment</t>
  </si>
  <si>
    <t>Organisation and Arrangements</t>
  </si>
  <si>
    <t>Organisational Safety Assessments (OSAs)</t>
  </si>
  <si>
    <t xml:space="preserve">People Survey or equivalent e.g. Attitude Survey </t>
  </si>
  <si>
    <t>Policy Change Process</t>
  </si>
  <si>
    <t>Policy Tracker</t>
  </si>
  <si>
    <t>Portfolio Management Reporting System (PMRS)</t>
  </si>
  <si>
    <t>Project Plans including Royal Institute of British Architects (RIBA) Stages</t>
  </si>
  <si>
    <t>Quarterly Performance and Risk Review</t>
  </si>
  <si>
    <t>Responsible, Accountable, Consulted, Informed (RACI) Matrix</t>
  </si>
  <si>
    <t>Review Period of KPIs by a Governance Forum</t>
  </si>
  <si>
    <t xml:space="preserve">Risk Management Plan including Escalation Process </t>
  </si>
  <si>
    <t>Risk Management Process</t>
  </si>
  <si>
    <t xml:space="preserve">Risk Register Review Process </t>
  </si>
  <si>
    <t xml:space="preserve">Risk to Life (RtL) Register </t>
  </si>
  <si>
    <t>Role Holder for Horizon Scanning and Policy Update</t>
  </si>
  <si>
    <t>Routine Calibration</t>
  </si>
  <si>
    <t>Environmental Case Log and Tracker</t>
  </si>
  <si>
    <t>Environmental Case Policy Application and Risk Assessments</t>
  </si>
  <si>
    <t>Environmental Case Reports and Review</t>
  </si>
  <si>
    <t xml:space="preserve">Samples of Emergency Response Exercise Planning </t>
  </si>
  <si>
    <t>Senior Leadership Team (SLT) Walk Arounds &amp; Townhall Briefings</t>
  </si>
  <si>
    <t>Service Level Agreements (SLAs), Joint Basing Arrangements (JBAs), Memorandum of Understanding (MOUs)</t>
  </si>
  <si>
    <t>Skills Framework</t>
  </si>
  <si>
    <t>SLT Risk Review Meeting Minutes and Actions</t>
  </si>
  <si>
    <t>Strategic Workforce Plan and Succession Planning</t>
  </si>
  <si>
    <t>Suitably Qualified Experienced Person (SQEP) gaps</t>
  </si>
  <si>
    <t xml:space="preserve">Terms of Reference for Key Personnel with Environmental Management Responsibilities </t>
  </si>
  <si>
    <t>Top Eight Risks</t>
  </si>
  <si>
    <t>Training Needs Analysis</t>
  </si>
  <si>
    <t>Whistleblower / Anonymous Escalation Route / Reporting</t>
  </si>
  <si>
    <t>Workplace Committee (for Trade Union (TU) Engagement and Employees Reps)</t>
  </si>
  <si>
    <r>
      <t xml:space="preserve">Documents applicable to </t>
    </r>
    <r>
      <rPr>
        <b/>
        <sz val="14"/>
        <color rgb="FFFF0000"/>
        <rFont val="Arial"/>
        <family val="2"/>
      </rPr>
      <t xml:space="preserve">a single </t>
    </r>
    <r>
      <rPr>
        <b/>
        <sz val="14"/>
        <rFont val="Arial"/>
        <family val="2"/>
      </rPr>
      <t xml:space="preserve">Element </t>
    </r>
  </si>
  <si>
    <t xml:space="preserve">Continual Improvement Process 
     </t>
  </si>
  <si>
    <t>Audit Reports such as Control of Major Accident Hazards (COMAH) requiring specific contracts to deliver</t>
  </si>
  <si>
    <t>Letter of  Delegation / Authority / Appointment including Duty Holding Construct and Head of Establishment Letters and Acceptance</t>
  </si>
  <si>
    <t xml:space="preserve">Terms of Reference for Key Personnel with Health and Safety Management Responsibilities </t>
  </si>
  <si>
    <t>Key User Requirement (KUR) include EP</t>
  </si>
  <si>
    <t>Accident, Incident, Near Miss Reporting System such as DURALS, ASIMS, NLIMS etc</t>
  </si>
  <si>
    <t xml:space="preserve">Correspondence with Regulators, other Governance Departments or MoD Organisations regarding H&amp;S concerns or Knowledge Sharing </t>
  </si>
  <si>
    <r>
      <t xml:space="preserve">Documents applicable to </t>
    </r>
    <r>
      <rPr>
        <b/>
        <sz val="14"/>
        <color rgb="FFFF0000"/>
        <rFont val="Arial"/>
        <family val="2"/>
      </rPr>
      <t>more</t>
    </r>
    <r>
      <rPr>
        <b/>
        <sz val="14"/>
        <rFont val="Arial"/>
        <family val="2"/>
      </rPr>
      <t xml:space="preserve"> than one Element </t>
    </r>
  </si>
  <si>
    <t>Exemplar Environmental Case reports</t>
  </si>
  <si>
    <t>Questions</t>
  </si>
  <si>
    <t xml:space="preserve">Unsatisfactory </t>
  </si>
  <si>
    <t>Limited</t>
  </si>
  <si>
    <t xml:space="preserve">Moderate </t>
  </si>
  <si>
    <t xml:space="preserve">Substantial </t>
  </si>
  <si>
    <t>N/A</t>
  </si>
  <si>
    <t>Unanswered</t>
  </si>
  <si>
    <t>E1. Leadership, Governance and Culture</t>
  </si>
  <si>
    <r>
      <rPr>
        <b/>
        <sz val="14"/>
        <color theme="0"/>
        <rFont val="Arial"/>
        <family val="2"/>
      </rPr>
      <t>Expectation Questions</t>
    </r>
    <r>
      <rPr>
        <b/>
        <sz val="12"/>
        <color theme="0"/>
        <rFont val="Arial"/>
        <family val="2"/>
      </rPr>
      <t xml:space="preserve">
Please answer each question below by selecting Unsatisfactory, Limited, Moderate, Substantial or Not Applicable from the drop down list in the Rating column. 
</t>
    </r>
  </si>
  <si>
    <t>Rating</t>
  </si>
  <si>
    <t>Please provide detailed evidence of how your Defence organisation is meeting this requirement. 
If your score is "N/A", please provide full details as to why this statement is not applicable to your Defence Organisation.</t>
  </si>
  <si>
    <t>Major / Minor Non-Conformances / Observations</t>
  </si>
  <si>
    <t xml:space="preserve"> Action Plan</t>
  </si>
  <si>
    <t>E1.1</t>
  </si>
  <si>
    <t>To what extent does Leadership set the "tone from the top" and actively demonstrate their commitment to environmental management?</t>
  </si>
  <si>
    <t xml:space="preserve">Lead person name/title: 
Action:
Timescale:
</t>
  </si>
  <si>
    <t>E1.2</t>
  </si>
  <si>
    <t>To what extent does Leadership promote a culture of continual improvement, championing
the Environment, and embedding transparent and open reporting?</t>
  </si>
  <si>
    <t>E1.3</t>
  </si>
  <si>
    <t>How well does Leadership set clear Environmental management responsibilities through which the organisation is measured and held to account?</t>
  </si>
  <si>
    <t>E1.4</t>
  </si>
  <si>
    <t>E1.5</t>
  </si>
  <si>
    <t>E1.6</t>
  </si>
  <si>
    <t>To what extent is there a culture in place that encourages positive environmental behaviours at all levels, empowers individuals to demonstrate these behaviours and recognises them for it?</t>
  </si>
  <si>
    <t>E2. Organisation and Dependencies</t>
  </si>
  <si>
    <r>
      <rPr>
        <b/>
        <sz val="14"/>
        <color rgb="FFFFFFFF"/>
        <rFont val="Arial"/>
        <family val="2"/>
      </rPr>
      <t>Expectation Questions</t>
    </r>
    <r>
      <rPr>
        <b/>
        <sz val="12"/>
        <color indexed="9"/>
        <rFont val="Arial"/>
        <family val="2"/>
      </rPr>
      <t xml:space="preserve">
Please answer each question below by selecting Unsatisfactory, Limited, Moderate, Substantial or Not Applicable from the drop down list in the Rating column. 
</t>
    </r>
  </si>
  <si>
    <t>E2.1</t>
  </si>
  <si>
    <t>How well does the Defence Organisation develop and maintain an EMS specific to their
area of responsibility. Does it set out how the Defence EMS and underpinning policy and
regulations will be delivered in a way specific to the Defence Organisation?</t>
  </si>
  <si>
    <t>E2.2</t>
  </si>
  <si>
    <t>How well does the Defence Organisation define its Environmental Management roles, responsibilities and accountabilities in its EMS?</t>
  </si>
  <si>
    <t>E2.3</t>
  </si>
  <si>
    <t>How well does the Defence Organisation demonstrate that it has a system in place to allocate appropriate resources (i.e budget and people)</t>
  </si>
  <si>
    <t>E2.4</t>
  </si>
  <si>
    <t>How well does the Defence Organisation demonstrate that it has arrangements in place to share information about Environmental risks and impacts, supporting effective risk management and continual improvement?</t>
  </si>
  <si>
    <t>E2.5</t>
  </si>
  <si>
    <t>E2.6</t>
  </si>
  <si>
    <t>E2.7</t>
  </si>
  <si>
    <t>How well does the Defence Organisation demonstrate that changes to an organisational structure or changes to personnel with specific knowledge or experience are evaluated, risk assessed, approved, and documented?</t>
  </si>
  <si>
    <t>E2.8</t>
  </si>
  <si>
    <t>E3. Legislation, Policy, Regulations and Guidance</t>
  </si>
  <si>
    <t>E3.1</t>
  </si>
  <si>
    <t>How well does the Defence Organisations demonstrate that it has mechanisms in place to identify and maintain its Environmental compliance obligations?</t>
  </si>
  <si>
    <t>E3.2</t>
  </si>
  <si>
    <t>How well does the Defence Organisations  demonstrate is has mechanisms in place to comply with all relevant Defence Environmental Management expectations?</t>
  </si>
  <si>
    <t>E3.3</t>
  </si>
  <si>
    <t>How well does the Defence Organisation demonstrate that their policy and guidance is consistent with Defence EMS and avoids duplication?</t>
  </si>
  <si>
    <t>E3.4</t>
  </si>
  <si>
    <t>To what extent does the Defence Organisation have mechanisms in place to communicate with internal and external stakeholders the requirements to comply with environmental legislation, Defence policy and guidance
and Defence regulations?</t>
  </si>
  <si>
    <t>E3.5</t>
  </si>
  <si>
    <t>How well does the Defence Organisation ensure policies and guidance are reviewed regularly to reflect any significant changes?</t>
  </si>
  <si>
    <t>E3.6</t>
  </si>
  <si>
    <t>E4. Environmental Aspect, Identification, Risk and Impact assessment, Mitigation, and Opportunities</t>
  </si>
  <si>
    <t>E4.1</t>
  </si>
  <si>
    <t>To what extent does the Defence Organisation have mechanisms in place to assess its environmental aspects, impacts and assess its risk profile?</t>
  </si>
  <si>
    <t>E4.2</t>
  </si>
  <si>
    <t xml:space="preserve">To what extent does the Defence Organisation have mechanisms in place to manage its environmental risks and impacts, including provision of proportionate controls and mitigations? </t>
  </si>
  <si>
    <t>E4.3</t>
  </si>
  <si>
    <t>E4.4</t>
  </si>
  <si>
    <t>How well does the Defence Organisation demonstrate it has arrangements in place to ensure communication of Environmental aspects, risks, impacts and opportunities to all stakeholders, outlining control measures needed to deliver effective Environmental Management?</t>
  </si>
  <si>
    <t>E4.5</t>
  </si>
  <si>
    <t>How well does the Defence Organisation  demonstrate it has mechanisms in place to continually improve risk management with the aim of protecting the environment from harm?</t>
  </si>
  <si>
    <t>E4.6</t>
  </si>
  <si>
    <t>E4.7</t>
  </si>
  <si>
    <t xml:space="preserve">How well does the Defence Organisation demonstrate that an Environmental case is maintained throughout the acquisition
lifecycle that identifies, evaluates and manages the risk from concept development through to disposal? </t>
  </si>
  <si>
    <t>E4.8</t>
  </si>
  <si>
    <t>How well does the Defence Organisation demonstrate it has mechanisms in place to identify and deliver environmental opportunities within its sphere of influence?</t>
  </si>
  <si>
    <t>E5. Supervision, Contracting and Control of Activities</t>
  </si>
  <si>
    <r>
      <rPr>
        <b/>
        <sz val="14"/>
        <rFont val="Arial"/>
        <family val="2"/>
      </rPr>
      <t>Expectation Questions</t>
    </r>
    <r>
      <rPr>
        <b/>
        <sz val="12"/>
        <rFont val="Arial"/>
        <family val="2"/>
      </rPr>
      <t xml:space="preserve">
Please answer each question below by selecting Unsatisfactory, Limited,\moderate, Substantial or Not Applicable from the drop down list in the Rating column.
</t>
    </r>
  </si>
  <si>
    <t>E5.1</t>
  </si>
  <si>
    <t>How well does the Defence Organisation demonstrate it has mechanisms in place to delegate authority for the control of activities impacting the environment?</t>
  </si>
  <si>
    <t xml:space="preserve">Lead person name/title:   
Action: 
Timescale: 
</t>
  </si>
  <si>
    <t>E5.2</t>
  </si>
  <si>
    <t>E5.3</t>
  </si>
  <si>
    <t>How well does the Defence Organisation demonstrate that those responsible for the control of activity have a mechanism in place to
assess and elevate environmental risks and impacts where necessary and leadership are actively involved in their management?</t>
  </si>
  <si>
    <t>E5.4</t>
  </si>
  <si>
    <t>How well does the Defence Organisation demonstrate that delegated authority is formally appointed and delegation documented?</t>
  </si>
  <si>
    <t>E5.5</t>
  </si>
  <si>
    <t>E5.6</t>
  </si>
  <si>
    <t>E5.7</t>
  </si>
  <si>
    <t>How well does the Defence Organisation demonstrate that it has developed and implemented procedures according to which work must be carried out in a way to protect the environment?</t>
  </si>
  <si>
    <t>E6. Personnel Competence, Resources and Training</t>
  </si>
  <si>
    <r>
      <rPr>
        <b/>
        <sz val="14"/>
        <rFont val="Arial"/>
        <family val="2"/>
      </rPr>
      <t>Expectation Questions</t>
    </r>
    <r>
      <rPr>
        <b/>
        <sz val="12"/>
        <rFont val="Arial"/>
        <family val="2"/>
      </rPr>
      <t xml:space="preserve">
Please answer each question below by selecting Unsatisfactory, Limited, Moderate, Substantial or Not Applicable from the drop down list in the Rating column.
</t>
    </r>
  </si>
  <si>
    <t>E6.1</t>
  </si>
  <si>
    <t>E6.2</t>
  </si>
  <si>
    <t>E6.3</t>
  </si>
  <si>
    <t>E6.4</t>
  </si>
  <si>
    <t>How well does the Defence Organisation demonstrate that training programmes are in place that include Environmental Management to enable the workforce to meet Defence requirements?</t>
  </si>
  <si>
    <t>E6.5</t>
  </si>
  <si>
    <t>E7. Equipment Design, Manufacture and Maintenance</t>
  </si>
  <si>
    <t xml:space="preserve">Expectation Questions
Please answer each question below by selecting Unsatisfactory, Limited, Moderate, Substantial or Not Applicable from the drop down list in the Rating column. 
</t>
  </si>
  <si>
    <t>E7.1</t>
  </si>
  <si>
    <t>How well does the Defence Organisation demonstrate that it has mechanisms in place to identify and assess Environmental risks, impacts and requirements associated with equipment throughout its entire lifecycle; from
Concept, Assessment, Demonstration, Manufacture, In-service and Disposal (CADMID/T)?</t>
  </si>
  <si>
    <t>E7.2</t>
  </si>
  <si>
    <t>To what extent does the Defence Organisation have mechanisms in place to ensure environmental risks and impacts associated with equipment are adequately controlled and mitigated through its entire lifecycle and where necessary elevated to the appropriate SRO and competent person?</t>
  </si>
  <si>
    <t>E7.3</t>
  </si>
  <si>
    <t xml:space="preserve">To what extent does the Defence Organisation have mechanisms in place to ensure equipment is compliant with statute and Defence regulation throughout its lifecycle. Where necessary, a derogation, exemption or disapplication (DED) / waiver / concession is in place where compliance is not achievable? </t>
  </si>
  <si>
    <t>E7.4</t>
  </si>
  <si>
    <t>How well does the Defence Organisation demonstrate that it has processes in place to ensure equipment is always maintained and operated within defined design and operating limits to avoid environmental damage. Mechanisms are in place to communicate these operating limits to those who operate and maintain equipment?</t>
  </si>
  <si>
    <t>E7.5</t>
  </si>
  <si>
    <t>How well does the Defence Organisation demonstrate that it has mechanisms in place to ensure physical changes to equipment, (including major software changes), materials and associated specifications are evaluated, the environmental risk and impacts assessed, approved and documented?</t>
  </si>
  <si>
    <t>E7.6</t>
  </si>
  <si>
    <t>How does the Defence Organisation demonstrate it has mechanisms to accurately identify and manage the environmental risks, impacts and dependencies in their equipment supply chain?</t>
  </si>
  <si>
    <t>E7.7</t>
  </si>
  <si>
    <t>How well does the Defence Organisation demonstrate that lessons learned from previous equipment design, acquisition, manufacture, operation, modification, maintenance and end of life activities are shared effectively across the Defence Organisation?</t>
  </si>
  <si>
    <t>E7.8</t>
  </si>
  <si>
    <t>E8. Infrastructure Design, Build and Maintenance</t>
  </si>
  <si>
    <t xml:space="preserve">Expectation Questions
Please answer each question below by selecting Unsatisfactory, Limited, Moderate, Substantial or Not Applicable from the drop down list in the Rating column.
</t>
  </si>
  <si>
    <t>E8.1</t>
  </si>
  <si>
    <t>How well does the Defence Organisation demonstrate that  it has mechanisms in place to identify and assess environmental risks, impacts and requirements associated with infrastructure throughout its entire lifecycle; from Concept, Assessment, Design, Manufacture and Construction, Use, Maintenance, and Disposal?</t>
  </si>
  <si>
    <t>E8.2</t>
  </si>
  <si>
    <t>How well does the Defence Organisation demonstrate that it has mechanisms in place to ensure environmental risks and impacts associated with infrastructure are adequately controlled and mitigated through its entire lifecycle and including through elevation to the SRO, Head of Establishment, or competent person?</t>
  </si>
  <si>
    <t>E8.3</t>
  </si>
  <si>
    <t>How well does the Defence Organisation demonstrate that it has mechanisms in place to ensure infrastructure is compliant with environmental statute and Defence environmental regulation throughout its lifecycle. Where necessary, an exemption / waiver / concession is in
place where compliance is not achievable?</t>
  </si>
  <si>
    <t>E8.4</t>
  </si>
  <si>
    <t>How effective are the Defence Organisation's  processes in place to ensure infrastructure is
maintained and operated within its intended use to avoid environmental damage? What mechanisms are in place to communicate these processes to the workforce that operate and maintain the infrastructure?</t>
  </si>
  <si>
    <t>E8.5</t>
  </si>
  <si>
    <t>How well does the Defence Organisation demonstrate that it has mechanisms in place to ensure physical changes or operation outside the original defined design intent to infrastructure, (including major software changes), materials and associated specifications are evaluated, the risks and impacts assessed, approved, and documented?</t>
  </si>
  <si>
    <t>E8.6</t>
  </si>
  <si>
    <t>E8.7</t>
  </si>
  <si>
    <t>E9. Performance, Management Information and Reporting</t>
  </si>
  <si>
    <r>
      <rPr>
        <b/>
        <sz val="14"/>
        <rFont val="Arial"/>
        <family val="2"/>
      </rPr>
      <t>Expectation Questions</t>
    </r>
    <r>
      <rPr>
        <b/>
        <sz val="12"/>
        <rFont val="Arial"/>
        <family val="2"/>
      </rPr>
      <t xml:space="preserve">
Please answer each question below by selecting  Unsatisfactory, Limited, Moderate, Substantial or Not Applicable from the drop down list in the Rating column.
</t>
    </r>
  </si>
  <si>
    <t>E9.1</t>
  </si>
  <si>
    <t>E9.2</t>
  </si>
  <si>
    <t>How well does the Defence Organisation demonstrate that it regularly reviews environmental performance and conducts trend analysis to inform decisions and implement plans to optimise it?</t>
  </si>
  <si>
    <t>E9.3</t>
  </si>
  <si>
    <t>How well does the Defence Organisation demonstrate it has effective mechanisms in place to produce, report and review the management information from performance indicators and trend analysis; acting on it in a timely manner?</t>
  </si>
  <si>
    <t>E9.4</t>
  </si>
  <si>
    <t>How well does the Defence Organisation demonstrate that leadership decisions around cost, schedule and military capability performance are evidence driven, including assessment of environmental impact?</t>
  </si>
  <si>
    <t>E9.5</t>
  </si>
  <si>
    <t>How well does the Defence Organisation demonstrate that documented information is adequately stored, retained and disposed of consistent with Defence policy and legislative requirements?</t>
  </si>
  <si>
    <t>E10. Incident Management and Continual Improvement</t>
  </si>
  <si>
    <r>
      <rPr>
        <b/>
        <sz val="14"/>
        <rFont val="Arial"/>
        <family val="2"/>
      </rPr>
      <t>Expectation Questions</t>
    </r>
    <r>
      <rPr>
        <b/>
        <sz val="12"/>
        <rFont val="Arial"/>
        <family val="2"/>
      </rPr>
      <t xml:space="preserve">
Please answer each question below by selecting Unsatisfactory, Limited, Moderate, Substantial or Not Applicable from the drop down list in the Rating column. 
</t>
    </r>
  </si>
  <si>
    <t>E10.1</t>
  </si>
  <si>
    <t>To what extent does the Defence Organisation promote a culture of open reporting of environmental incidents and near misses that occur?</t>
  </si>
  <si>
    <t>E10.2</t>
  </si>
  <si>
    <t>To what extent has the Defence Organisation put a system in place which is consistent with the Defence policy to record and report environmental incidents and near misses from initial submission to close-out, allowing for effective investigation and resolution?</t>
  </si>
  <si>
    <t>E10.3</t>
  </si>
  <si>
    <t>How well does the Defence Organisation have systems and resources in place to investigate environmental incidents and near misses?</t>
  </si>
  <si>
    <t>E10.4</t>
  </si>
  <si>
    <t>How well does the Defence Organisation demonstrate it has systems in place to implement the corrective actions and learning from incidents, and near misses to manage and drive continual improvement?</t>
  </si>
  <si>
    <t>E10.5</t>
  </si>
  <si>
    <t>To what extent are emergency and Business Continuity plans in place, are tested
regularly and consider environmental matters?</t>
  </si>
  <si>
    <t>E11. Communications and Stakeholder Engagement</t>
  </si>
  <si>
    <t>E11.1</t>
  </si>
  <si>
    <t>How well does the Defence Organisation demonstrate it has mechanisms in place to identify internal and external stakeholders and understand their role and purpose in environmental matters?</t>
  </si>
  <si>
    <t>E11.2</t>
  </si>
  <si>
    <t>How well does the Defence Organisation demonstrate it has mechanisms in place to manage and engage with stakeholders; and to consult on Environmental matters, including with the Environmental Regulators, OGDs, suppliers, contractors and any others affected by the organisation’s activities?</t>
  </si>
  <si>
    <t>E11.3</t>
  </si>
  <si>
    <t>E11.4</t>
  </si>
  <si>
    <t>How well does the Defence Organisation demonstrate it has mechanisms in place to allow all people including, contractors and the supply chain to easily access up to date environmental information relevant to their roles?</t>
  </si>
  <si>
    <t>E11.5</t>
  </si>
  <si>
    <t>E12. Assurance</t>
  </si>
  <si>
    <r>
      <rPr>
        <b/>
        <sz val="14"/>
        <color rgb="FF000000"/>
        <rFont val="Arial"/>
      </rPr>
      <t xml:space="preserve">Expectation Questions
</t>
    </r>
    <r>
      <rPr>
        <b/>
        <sz val="12"/>
        <color rgb="FF000000"/>
        <rFont val="Arial"/>
      </rPr>
      <t xml:space="preserve">Please answer each question below by selecting Unsatisfactory, Limited, Moderate, Substantial or Not Applicable from the drop down list in the Rating Column.
</t>
    </r>
  </si>
  <si>
    <t>E12.1</t>
  </si>
  <si>
    <t xml:space="preserve">How well does the Defence Organisation demonstrate it has mechanisms in place to conduct regular risk-based 1st Line of Defence (1LOD) assurance appropriate to its scale and complexity? </t>
  </si>
  <si>
    <t>E12.2</t>
  </si>
  <si>
    <t>How well does the Defence Organisation have mechanisms in place to enable 2LOD, 3LOD assurance and to support external assurance?</t>
  </si>
  <si>
    <t>E12.3</t>
  </si>
  <si>
    <t>How effectively does the Defence Organisation conduct an annual self-assessment against the elements of the Defence EMS and provides this to Organisational Leadership to identify opportunities for improvement and help inform the generation of the annual assurance report submission?</t>
  </si>
  <si>
    <t>E12.4</t>
  </si>
  <si>
    <t>E12.5</t>
  </si>
  <si>
    <t xml:space="preserve">How well does the Defence Organisation demonstrate it has mechanisms in place to ensure that corrective action is taken to address Defence and statutory regulator enforcement actions? </t>
  </si>
  <si>
    <t>NON-CONFORMANCE SUMMARY</t>
  </si>
  <si>
    <t>Defence organisation:</t>
  </si>
  <si>
    <t>Date completed:</t>
  </si>
  <si>
    <t>Expectation Question</t>
  </si>
  <si>
    <t>Actions transferred from each sheet to Defence organisation Action Tracker</t>
  </si>
  <si>
    <t xml:space="preserve">  </t>
  </si>
  <si>
    <t>Back to INTRODUCTION</t>
  </si>
  <si>
    <t>Score Summary</t>
  </si>
  <si>
    <t>Totals for each Element</t>
  </si>
  <si>
    <t>Element</t>
  </si>
  <si>
    <t>No. of Questions</t>
  </si>
  <si>
    <t>Unsatisfactory Assurance</t>
  </si>
  <si>
    <t>Limited Assurance</t>
  </si>
  <si>
    <t>Moderate Assurance</t>
  </si>
  <si>
    <t>Substantial Assurance</t>
  </si>
  <si>
    <t>Assurance %</t>
  </si>
  <si>
    <t>Total All Areas</t>
  </si>
  <si>
    <t>SMS Radar Diagram</t>
  </si>
  <si>
    <t>Section Score</t>
  </si>
  <si>
    <t>How well does the Defence Organisation demonstrate it tracks changes which have an environmental impact, such as those
impacting equipment, operations, infrastructure, training, people, plans and procedures, and takes action to manage associated environmental risk?</t>
  </si>
  <si>
    <t>How effective are the arrangements for ensuring those holding delegation of authority are trained and competent to discharge their environmental responsibilities and accountabilities?</t>
  </si>
  <si>
    <t xml:space="preserve">How well does the Defence Organisation demonstrate it has sufficient resources in place aligned to its environmental aspects? </t>
  </si>
  <si>
    <t>How well does the Defence Organisation demonstrate it has plans in place to support recruitment, deployment, career development, retention and succession of its people with responsibilities for environmental managment?</t>
  </si>
  <si>
    <t>How well does the Defence Organisation demonstrate that a competency process is in place to assess and assure the knowledge, skills, attitudes, and behaviours of the workforce to meet Defence Environmental Management requirements?</t>
  </si>
  <si>
    <t>To what extent is Leadership visible at all levels of the Defence Organisation; including through direct interactions with the wider workforce and other stakeholders on matters of environmental management?</t>
  </si>
  <si>
    <t>How well does Corporate Governance ensure the Environmental aims and objectives of the organisation are compatible with Defence strategic direction?</t>
  </si>
  <si>
    <t>To what extent do the Defence Organisation check that standards of Environmental management,
(including policies and procedures), of its contractors and suppliers are working to an equal, or better standard than Defence standards?</t>
  </si>
  <si>
    <t>How well does the Defence Organisation demonstrate it has mechanisms for joint working with external and internal Environmental Regulators?</t>
  </si>
  <si>
    <t>To what extent are there mechanisms in place to identify functional and organisational dependencies and interfaces, and how are environmental risks, impacts and opportunities managed between these?</t>
  </si>
  <si>
    <t>How well does the Defence Organisation demonstrate that it has a process in place to manage DEDS from statute, and exemptions / waivers / concessions from
Defence regulation?</t>
  </si>
  <si>
    <t>How well does the Defence Organisation demonstrate where environmental risks and impacts are significant these risks are elevated and Leadership is actively involved in their management?</t>
  </si>
  <si>
    <t xml:space="preserve">Those responsible for the control of activity have the authority to pause or cease activity where a risk is no longer manageable through sound environmental management? </t>
  </si>
  <si>
    <t>How well does the Defence Organisation demonstrate that those responsible for the control of activity are mitigating environmental risk using sound environmental management?</t>
  </si>
  <si>
    <t>How well does the Defence Organisation define responsibilities, accountabilities and delegations for Environmental Management?</t>
  </si>
  <si>
    <t>How well does the Defence Organisation demonstrate that it has mechanisms in place to assess the risk from integration of
equipment and systems and its effects on the Environment?</t>
  </si>
  <si>
    <t>How well does the Defence Organisation demonstrate that it has mechanisms to accurately identify and manage the environmental risks and dependencies in their infrastructure supply chain?</t>
  </si>
  <si>
    <t>How well does the Defence Organisation demonstrate that Lessons learned from previous infrastructure design, acquisition, build, operation, modification, maintenance and disposal activities are shared effectively across the Defence Organisation?</t>
  </si>
  <si>
    <t>How well does the Defence Organisation demonstrate it has effective systems and processes in place to identify collect, measure and monitor environmental performance, using documented leading, lagging and cultural
performance indicators?</t>
  </si>
  <si>
    <t>How effective is the Defence Organisation's work with its stakeholders to build effective working relations to drive continual improvement in Environmental Management ?</t>
  </si>
  <si>
    <t>How well does the Defence Organisation demonstrate it has mechanisms in place to
enable all people to raise feedback on its Environmental Management policies and practices, anonymously where needed?</t>
  </si>
  <si>
    <t>How effectively does the Defence Organisation's leadership formally review the effectiveness of their organisational EMS in meeting Organisational objectives based on assurance activity undertaken?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</si>
</sst>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98" x14ac:knownFonts="1">
    <font>
      <sz val="10"/>
      <name val="Arial"/>
    </font>
    <font>
      <b/>
      <sz val="14"/>
      <name val="Arial"/>
      <family val="2"/>
    </font>
    <font>
      <b/>
      <sz val="10"/>
      <name val="Arial"/>
      <family val="2"/>
    </font>
    <font>
      <b/>
      <sz val="12"/>
      <name val="Arial"/>
      <family val="2"/>
    </font>
    <font>
      <sz val="10"/>
      <name val="Arial"/>
      <family val="2"/>
    </font>
    <font>
      <sz val="12"/>
      <name val="Arial"/>
      <family val="2"/>
    </font>
    <font>
      <u/>
      <sz val="10"/>
      <color indexed="12"/>
      <name val="Arial"/>
      <family val="2"/>
    </font>
    <font>
      <sz val="16"/>
      <name val="Arial"/>
      <family val="2"/>
    </font>
    <font>
      <b/>
      <sz val="16"/>
      <name val="Arial"/>
      <family val="2"/>
    </font>
    <font>
      <b/>
      <u/>
      <sz val="14"/>
      <color indexed="10"/>
      <name val="Arial"/>
      <family val="2"/>
    </font>
    <font>
      <b/>
      <sz val="12"/>
      <color indexed="8"/>
      <name val="Arial"/>
      <family val="2"/>
    </font>
    <font>
      <b/>
      <i/>
      <sz val="12"/>
      <name val="Arial"/>
      <family val="2"/>
    </font>
    <font>
      <b/>
      <i/>
      <sz val="14"/>
      <name val="Arial"/>
      <family val="2"/>
    </font>
    <font>
      <sz val="14"/>
      <name val="Arial"/>
      <family val="2"/>
    </font>
    <font>
      <u/>
      <sz val="14"/>
      <color indexed="12"/>
      <name val="Arial"/>
      <family val="2"/>
    </font>
    <font>
      <sz val="12"/>
      <name val="Arial"/>
      <family val="2"/>
    </font>
    <font>
      <b/>
      <sz val="12"/>
      <name val="Arial"/>
      <family val="2"/>
    </font>
    <font>
      <b/>
      <sz val="12"/>
      <color indexed="9"/>
      <name val="Arial"/>
      <family val="2"/>
    </font>
    <font>
      <b/>
      <sz val="11"/>
      <name val="Arial"/>
      <family val="2"/>
    </font>
    <font>
      <sz val="11"/>
      <name val="Arial"/>
      <family val="2"/>
    </font>
    <font>
      <b/>
      <sz val="11"/>
      <name val="Arial"/>
      <family val="2"/>
    </font>
    <font>
      <i/>
      <sz val="10"/>
      <name val="Arial"/>
      <family val="2"/>
    </font>
    <font>
      <sz val="16"/>
      <color indexed="56"/>
      <name val="Arial"/>
      <family val="2"/>
    </font>
    <font>
      <b/>
      <sz val="16"/>
      <color indexed="56"/>
      <name val="Arial"/>
      <family val="2"/>
    </font>
    <font>
      <b/>
      <i/>
      <sz val="12"/>
      <color indexed="56"/>
      <name val="Arial"/>
      <family val="2"/>
    </font>
    <font>
      <sz val="10"/>
      <color indexed="56"/>
      <name val="Arial"/>
      <family val="2"/>
    </font>
    <font>
      <b/>
      <sz val="12"/>
      <color indexed="56"/>
      <name val="Arial"/>
      <family val="2"/>
    </font>
    <font>
      <b/>
      <sz val="16"/>
      <color indexed="56"/>
      <name val="Arial"/>
      <family val="2"/>
    </font>
    <font>
      <sz val="16"/>
      <color indexed="56"/>
      <name val="Arial"/>
      <family val="2"/>
    </font>
    <font>
      <b/>
      <sz val="14"/>
      <color indexed="56"/>
      <name val="Arial"/>
      <family val="2"/>
    </font>
    <font>
      <sz val="14"/>
      <color indexed="56"/>
      <name val="Arial"/>
      <family val="2"/>
    </font>
    <font>
      <u/>
      <sz val="14"/>
      <color indexed="56"/>
      <name val="Arial"/>
      <family val="2"/>
    </font>
    <font>
      <b/>
      <sz val="10"/>
      <color indexed="56"/>
      <name val="Arial"/>
      <family val="2"/>
    </font>
    <font>
      <b/>
      <sz val="12"/>
      <color indexed="8"/>
      <name val="Calibri"/>
      <family val="2"/>
    </font>
    <font>
      <sz val="12"/>
      <name val="Calibri"/>
      <family val="2"/>
    </font>
    <font>
      <i/>
      <sz val="12"/>
      <name val="Calibri"/>
      <family val="2"/>
    </font>
    <font>
      <b/>
      <sz val="12"/>
      <name val="Calibri"/>
      <family val="2"/>
    </font>
    <font>
      <b/>
      <sz val="11"/>
      <name val="Calibri"/>
      <family val="2"/>
    </font>
    <font>
      <sz val="10"/>
      <name val="Calibri"/>
      <family val="2"/>
    </font>
    <font>
      <b/>
      <i/>
      <sz val="12"/>
      <name val="Calibri"/>
      <family val="2"/>
    </font>
    <font>
      <b/>
      <sz val="16"/>
      <color indexed="56"/>
      <name val="Calibri"/>
      <family val="2"/>
    </font>
    <font>
      <b/>
      <i/>
      <sz val="10"/>
      <color indexed="38"/>
      <name val="Calibri"/>
      <family val="2"/>
    </font>
    <font>
      <sz val="8"/>
      <name val="Arial"/>
      <family val="2"/>
    </font>
    <font>
      <b/>
      <sz val="10"/>
      <color rgb="FFFF0000"/>
      <name val="Arial"/>
      <family val="2"/>
    </font>
    <font>
      <b/>
      <sz val="14"/>
      <color rgb="FFFF0000"/>
      <name val="Arial"/>
      <family val="2"/>
    </font>
    <font>
      <b/>
      <sz val="12"/>
      <color theme="7" tint="-0.499984740745262"/>
      <name val="Arial"/>
      <family val="2"/>
    </font>
    <font>
      <b/>
      <sz val="12"/>
      <color rgb="FF000000"/>
      <name val="Arial"/>
      <family val="2"/>
    </font>
    <font>
      <b/>
      <sz val="12"/>
      <color rgb="FFFFFF00"/>
      <name val="Arial"/>
      <family val="2"/>
    </font>
    <font>
      <b/>
      <sz val="12"/>
      <color rgb="FFFFC000"/>
      <name val="Arial"/>
      <family val="2"/>
    </font>
    <font>
      <b/>
      <sz val="12"/>
      <color rgb="FFFF0000"/>
      <name val="Arial"/>
      <family val="2"/>
    </font>
    <font>
      <sz val="12"/>
      <color theme="7" tint="-0.499984740745262"/>
      <name val="Arial"/>
      <family val="2"/>
    </font>
    <font>
      <sz val="12"/>
      <color rgb="FF000000"/>
      <name val="Arial"/>
      <family val="2"/>
    </font>
    <font>
      <sz val="12"/>
      <color rgb="FF403151"/>
      <name val="Arial"/>
      <family val="2"/>
    </font>
    <font>
      <b/>
      <sz val="12"/>
      <color rgb="FF403151"/>
      <name val="Arial"/>
      <family val="2"/>
    </font>
    <font>
      <vertAlign val="superscript"/>
      <sz val="12"/>
      <name val="Arial"/>
      <family val="2"/>
    </font>
    <font>
      <sz val="11"/>
      <color indexed="9"/>
      <name val="Arial"/>
      <family val="2"/>
    </font>
    <font>
      <i/>
      <sz val="12"/>
      <name val="Arial"/>
      <family val="2"/>
    </font>
    <font>
      <sz val="12"/>
      <color indexed="9"/>
      <name val="Arial"/>
      <family val="2"/>
    </font>
    <font>
      <b/>
      <sz val="14"/>
      <color rgb="FFFFFFFF"/>
      <name val="Arial"/>
      <family val="2"/>
    </font>
    <font>
      <b/>
      <sz val="12"/>
      <color theme="6" tint="-0.249977111117893"/>
      <name val="Arial"/>
      <family val="2"/>
    </font>
    <font>
      <b/>
      <sz val="12"/>
      <color theme="0"/>
      <name val="Arial"/>
      <family val="2"/>
    </font>
    <font>
      <sz val="12"/>
      <color rgb="FFFF0000"/>
      <name val="Arial"/>
      <family val="2"/>
    </font>
    <font>
      <b/>
      <sz val="20"/>
      <name val="Arial"/>
      <family val="2"/>
    </font>
    <font>
      <b/>
      <sz val="12"/>
      <color theme="1" tint="0.34998626667073579"/>
      <name val="Arial"/>
      <family val="2"/>
    </font>
    <font>
      <b/>
      <sz val="16"/>
      <color rgb="FF333F48"/>
      <name val="Arial"/>
      <family val="2"/>
    </font>
    <font>
      <b/>
      <sz val="16"/>
      <color rgb="FF0E3990"/>
      <name val="Arial"/>
      <family val="2"/>
    </font>
    <font>
      <sz val="16"/>
      <color rgb="FF0E3990"/>
      <name val="Arial"/>
      <family val="2"/>
    </font>
    <font>
      <b/>
      <sz val="16"/>
      <color rgb="FF124042"/>
      <name val="Arial"/>
      <family val="2"/>
    </font>
    <font>
      <b/>
      <sz val="16"/>
      <color rgb="FF6C3D04"/>
      <name val="Arial"/>
      <family val="2"/>
    </font>
    <font>
      <b/>
      <sz val="16"/>
      <color rgb="FF7B59B3"/>
      <name val="Arial"/>
      <family val="2"/>
    </font>
    <font>
      <b/>
      <sz val="16"/>
      <color rgb="FF7B59B3"/>
      <name val="Calibri"/>
      <family val="2"/>
    </font>
    <font>
      <b/>
      <sz val="16"/>
      <color rgb="FF8A1538"/>
      <name val="Arial"/>
      <family val="2"/>
    </font>
    <font>
      <b/>
      <sz val="16"/>
      <color rgb="FF8A1538"/>
      <name val="Calibri"/>
      <family val="2"/>
    </font>
    <font>
      <b/>
      <sz val="16"/>
      <color rgb="FF3F6578"/>
      <name val="Arial"/>
      <family val="2"/>
    </font>
    <font>
      <b/>
      <sz val="16"/>
      <color rgb="FF3F6578"/>
      <name val="Calibri"/>
      <family val="2"/>
    </font>
    <font>
      <b/>
      <sz val="16"/>
      <color rgb="FF33466E"/>
      <name val="Arial"/>
      <family val="2"/>
    </font>
    <font>
      <b/>
      <sz val="16"/>
      <color rgb="FF33466E"/>
      <name val="Calibri"/>
      <family val="2"/>
    </font>
    <font>
      <b/>
      <sz val="16"/>
      <color rgb="FF19626A"/>
      <name val="Arial"/>
      <family val="2"/>
    </font>
    <font>
      <b/>
      <sz val="16"/>
      <color rgb="FF19626A"/>
      <name val="Calibri"/>
      <family val="2"/>
    </font>
    <font>
      <b/>
      <sz val="16"/>
      <color rgb="FF974DB1"/>
      <name val="Arial"/>
      <family val="2"/>
    </font>
    <font>
      <b/>
      <sz val="16"/>
      <color rgb="FF766876"/>
      <name val="Arial"/>
      <family val="2"/>
    </font>
    <font>
      <b/>
      <sz val="16"/>
      <color rgb="FF766876"/>
      <name val="Calibri"/>
      <family val="2"/>
    </font>
    <font>
      <b/>
      <sz val="16"/>
      <color rgb="FF4F213A"/>
      <name val="Arial"/>
      <family val="2"/>
    </font>
    <font>
      <sz val="12"/>
      <color rgb="FFFFFF00"/>
      <name val="Arial"/>
      <family val="2"/>
    </font>
    <font>
      <sz val="11"/>
      <color rgb="FFFFFF00"/>
      <name val="Arial"/>
      <family val="2"/>
    </font>
    <font>
      <b/>
      <sz val="14"/>
      <color indexed="9"/>
      <name val="Arial"/>
      <family val="2"/>
    </font>
    <font>
      <sz val="12"/>
      <color theme="0" tint="-0.14999847407452621"/>
      <name val="Arial"/>
      <family val="2"/>
    </font>
    <font>
      <sz val="12"/>
      <color rgb="FFFFFF66"/>
      <name val="Arial"/>
      <family val="2"/>
    </font>
    <font>
      <b/>
      <sz val="14"/>
      <color rgb="FF000000"/>
      <name val="Arial"/>
    </font>
    <font>
      <b/>
      <sz val="12"/>
      <color rgb="FF000000"/>
      <name val="Arial"/>
    </font>
    <font>
      <b/>
      <sz val="14"/>
      <color theme="0"/>
      <name val="Arial"/>
      <family val="2"/>
    </font>
    <font>
      <sz val="20"/>
      <name val="Arial"/>
      <family val="2"/>
    </font>
    <font>
      <b/>
      <sz val="12"/>
      <color theme="1"/>
      <name val="Arial"/>
      <family val="2"/>
    </font>
    <font>
      <sz val="12"/>
      <color theme="1"/>
      <name val="Arial"/>
      <family val="2"/>
    </font>
    <font>
      <sz val="12"/>
      <color rgb="FF000000"/>
      <name val="Calibri"/>
      <family val="2"/>
    </font>
    <font>
      <b/>
      <sz val="18"/>
      <name val="Arial"/>
      <family val="2"/>
    </font>
    <font>
      <b/>
      <sz val="22"/>
      <name val="Arial"/>
      <family val="2"/>
    </font>
    <font>
      <sz val="10"/>
      <name val="Arial"/>
    </font>
  </fonts>
  <fills count="30">
    <fill>
      <patternFill patternType="none"/>
    </fill>
    <fill>
      <patternFill patternType="gray125"/>
    </fill>
    <fill>
      <patternFill patternType="solid">
        <fgColor indexed="56"/>
        <bgColor indexed="64"/>
      </patternFill>
    </fill>
    <fill>
      <patternFill patternType="solid">
        <fgColor indexed="10"/>
        <bgColor indexed="64"/>
      </patternFill>
    </fill>
    <fill>
      <patternFill patternType="solid">
        <fgColor indexed="51"/>
        <bgColor indexed="64"/>
      </patternFill>
    </fill>
    <fill>
      <patternFill patternType="solid">
        <fgColor indexed="50"/>
        <bgColor indexed="64"/>
      </patternFill>
    </fill>
    <fill>
      <patternFill patternType="solid">
        <fgColor indexed="48"/>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E5E3E9"/>
        <bgColor indexed="64"/>
      </patternFill>
    </fill>
    <fill>
      <patternFill patternType="solid">
        <fgColor theme="0"/>
        <bgColor indexed="64"/>
      </patternFill>
    </fill>
    <fill>
      <patternFill patternType="solid">
        <fgColor theme="0" tint="-4.9989318521683403E-2"/>
        <bgColor indexed="64"/>
      </patternFill>
    </fill>
    <fill>
      <patternFill patternType="solid">
        <fgColor rgb="FF627A8C"/>
        <bgColor indexed="64"/>
      </patternFill>
    </fill>
    <fill>
      <patternFill patternType="solid">
        <fgColor rgb="FF096197"/>
        <bgColor indexed="64"/>
      </patternFill>
    </fill>
    <fill>
      <patternFill patternType="solid">
        <fgColor rgb="FF288F94"/>
        <bgColor indexed="64"/>
      </patternFill>
    </fill>
    <fill>
      <patternFill patternType="solid">
        <fgColor rgb="FFAA6006"/>
        <bgColor indexed="64"/>
      </patternFill>
    </fill>
    <fill>
      <patternFill patternType="solid">
        <fgColor rgb="FFC6B8DE"/>
        <bgColor indexed="64"/>
      </patternFill>
    </fill>
    <fill>
      <patternFill patternType="solid">
        <fgColor rgb="FFE03469"/>
        <bgColor indexed="64"/>
      </patternFill>
    </fill>
    <fill>
      <patternFill patternType="solid">
        <fgColor rgb="FF588CA6"/>
        <bgColor indexed="64"/>
      </patternFill>
    </fill>
    <fill>
      <patternFill patternType="solid">
        <fgColor rgb="FF627EB6"/>
        <bgColor indexed="64"/>
      </patternFill>
    </fill>
    <fill>
      <patternFill patternType="solid">
        <fgColor rgb="FF30BFCE"/>
        <bgColor indexed="64"/>
      </patternFill>
    </fill>
    <fill>
      <patternFill patternType="solid">
        <fgColor rgb="FFD68DE7"/>
        <bgColor indexed="64"/>
      </patternFill>
    </fill>
    <fill>
      <patternFill patternType="solid">
        <fgColor rgb="FFD2CCD2"/>
        <bgColor indexed="64"/>
      </patternFill>
    </fill>
    <fill>
      <patternFill patternType="solid">
        <fgColor rgb="FFDD7180"/>
        <bgColor indexed="64"/>
      </patternFill>
    </fill>
    <fill>
      <patternFill patternType="solid">
        <fgColor theme="4" tint="0.39997558519241921"/>
        <bgColor indexed="64"/>
      </patternFill>
    </fill>
    <fill>
      <patternFill patternType="solid">
        <fgColor theme="6" tint="-0.499984740745262"/>
        <bgColor indexed="64"/>
      </patternFill>
    </fill>
    <fill>
      <patternFill patternType="solid">
        <fgColor theme="6"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bottom style="thin">
        <color indexed="56"/>
      </bottom>
      <diagonal/>
    </border>
    <border>
      <left/>
      <right/>
      <top/>
      <bottom style="thin">
        <color indexed="64"/>
      </bottom>
      <diagonal/>
    </border>
    <border>
      <left style="thin">
        <color indexed="56"/>
      </left>
      <right style="thin">
        <color indexed="56"/>
      </right>
      <top/>
      <bottom style="thin">
        <color indexed="64"/>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9"/>
      </left>
      <right/>
      <top/>
      <bottom/>
      <diagonal/>
    </border>
    <border>
      <left/>
      <right style="thin">
        <color indexed="56"/>
      </right>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9" fontId="97" fillId="0" borderId="0" applyFont="0" applyFill="0" applyBorder="0" applyAlignment="0" applyProtection="0"/>
  </cellStyleXfs>
  <cellXfs count="341">
    <xf numFmtId="0" fontId="0" fillId="0" borderId="0" xfId="0"/>
    <xf numFmtId="0" fontId="4" fillId="0" borderId="0" xfId="0" applyFont="1" applyAlignment="1">
      <alignment vertical="top"/>
    </xf>
    <xf numFmtId="0" fontId="0" fillId="0" borderId="0" xfId="0" applyAlignment="1">
      <alignment horizontal="center"/>
    </xf>
    <xf numFmtId="0" fontId="11" fillId="0" borderId="0" xfId="0" applyFont="1"/>
    <xf numFmtId="0" fontId="1" fillId="0" borderId="0" xfId="0" applyFont="1" applyAlignment="1">
      <alignment horizontal="center"/>
    </xf>
    <xf numFmtId="0" fontId="0" fillId="0" borderId="0" xfId="0" applyAlignment="1">
      <alignment wrapText="1"/>
    </xf>
    <xf numFmtId="0" fontId="16" fillId="0" borderId="0" xfId="0" applyFont="1" applyAlignment="1">
      <alignment vertical="center"/>
    </xf>
    <xf numFmtId="0" fontId="18" fillId="0" borderId="0" xfId="0" applyFont="1" applyAlignment="1">
      <alignment horizontal="left" vertical="top" wrapText="1"/>
    </xf>
    <xf numFmtId="0" fontId="4" fillId="0" borderId="0" xfId="0" applyFont="1" applyAlignment="1" applyProtection="1">
      <alignment horizontal="left" vertical="top" wrapText="1"/>
      <protection locked="0"/>
    </xf>
    <xf numFmtId="0" fontId="10" fillId="0" borderId="0" xfId="0" applyFont="1" applyAlignment="1" applyProtection="1">
      <alignment horizontal="center" vertical="center" wrapText="1"/>
      <protection locked="0"/>
    </xf>
    <xf numFmtId="0" fontId="18" fillId="0" borderId="0" xfId="0" applyFont="1" applyAlignment="1">
      <alignment vertical="top"/>
    </xf>
    <xf numFmtId="0" fontId="0" fillId="0" borderId="0" xfId="0" applyAlignment="1">
      <alignment horizontal="left"/>
    </xf>
    <xf numFmtId="0" fontId="3" fillId="0" borderId="0" xfId="0" applyFont="1" applyAlignment="1">
      <alignment vertical="top"/>
    </xf>
    <xf numFmtId="0" fontId="5" fillId="0" borderId="0" xfId="0" applyFont="1" applyAlignment="1">
      <alignment vertical="top"/>
    </xf>
    <xf numFmtId="0" fontId="22" fillId="0" borderId="0" xfId="0" applyFont="1"/>
    <xf numFmtId="0" fontId="23" fillId="0" borderId="0" xfId="0" applyFont="1"/>
    <xf numFmtId="0" fontId="23" fillId="0" borderId="0" xfId="0" applyFont="1" applyAlignment="1">
      <alignment horizontal="center" vertical="center"/>
    </xf>
    <xf numFmtId="0" fontId="22" fillId="0" borderId="0" xfId="0" applyFont="1" applyAlignment="1">
      <alignment wrapText="1"/>
    </xf>
    <xf numFmtId="0" fontId="28" fillId="0" borderId="0" xfId="0" applyFont="1"/>
    <xf numFmtId="0" fontId="24" fillId="0" borderId="0" xfId="0" applyFont="1"/>
    <xf numFmtId="0" fontId="25" fillId="0" borderId="0" xfId="0" applyFont="1"/>
    <xf numFmtId="0" fontId="26" fillId="0" borderId="0" xfId="0" applyFont="1" applyAlignment="1">
      <alignment vertical="center"/>
    </xf>
    <xf numFmtId="0" fontId="25" fillId="0" borderId="0" xfId="0" applyFont="1" applyAlignment="1">
      <alignment wrapText="1"/>
    </xf>
    <xf numFmtId="0" fontId="25" fillId="0" borderId="0" xfId="0" applyFont="1" applyAlignment="1">
      <alignment horizontal="center"/>
    </xf>
    <xf numFmtId="0" fontId="27" fillId="0" borderId="0" xfId="0" applyFont="1"/>
    <xf numFmtId="0" fontId="31" fillId="0" borderId="0" xfId="1" applyFont="1" applyAlignment="1" applyProtection="1">
      <protection hidden="1"/>
    </xf>
    <xf numFmtId="0" fontId="13" fillId="0" borderId="0" xfId="0" applyFont="1" applyProtection="1">
      <protection hidden="1"/>
    </xf>
    <xf numFmtId="0" fontId="0" fillId="0" borderId="0" xfId="0" applyProtection="1">
      <protection hidden="1"/>
    </xf>
    <xf numFmtId="0" fontId="1" fillId="0" borderId="0" xfId="0" applyFont="1" applyProtection="1">
      <protection hidden="1"/>
    </xf>
    <xf numFmtId="0" fontId="29" fillId="0" borderId="0" xfId="0" applyFont="1" applyProtection="1">
      <protection hidden="1"/>
    </xf>
    <xf numFmtId="0" fontId="30" fillId="0" borderId="0" xfId="0" applyFont="1" applyProtection="1">
      <protection hidden="1"/>
    </xf>
    <xf numFmtId="0" fontId="31" fillId="0" borderId="0" xfId="1" applyFont="1" applyFill="1" applyAlignment="1" applyProtection="1">
      <protection hidden="1"/>
    </xf>
    <xf numFmtId="0" fontId="14" fillId="0" borderId="0" xfId="1" applyFont="1" applyAlignment="1" applyProtection="1">
      <protection hidden="1"/>
    </xf>
    <xf numFmtId="0" fontId="13" fillId="0" borderId="0" xfId="0" applyFont="1" applyProtection="1">
      <protection locked="0" hidden="1"/>
    </xf>
    <xf numFmtId="0" fontId="4" fillId="0" borderId="0" xfId="0" applyFont="1" applyProtection="1">
      <protection hidden="1"/>
    </xf>
    <xf numFmtId="0" fontId="0" fillId="0" borderId="0" xfId="0" applyAlignment="1" applyProtection="1">
      <alignment horizontal="center"/>
      <protection hidden="1"/>
    </xf>
    <xf numFmtId="0" fontId="22" fillId="0" borderId="0" xfId="0" applyFont="1" applyProtection="1">
      <protection hidden="1"/>
    </xf>
    <xf numFmtId="0" fontId="23" fillId="0" borderId="0" xfId="1" applyFont="1" applyFill="1" applyBorder="1" applyAlignment="1" applyProtection="1">
      <alignment vertical="center"/>
      <protection hidden="1"/>
    </xf>
    <xf numFmtId="0" fontId="22" fillId="0" borderId="0" xfId="0" applyFont="1" applyAlignment="1" applyProtection="1">
      <alignment wrapText="1"/>
      <protection hidden="1"/>
    </xf>
    <xf numFmtId="0" fontId="22" fillId="0" borderId="0" xfId="0" applyFont="1" applyAlignment="1" applyProtection="1">
      <alignment horizontal="center"/>
      <protection hidden="1"/>
    </xf>
    <xf numFmtId="0" fontId="13" fillId="0" borderId="0" xfId="0" applyFont="1" applyAlignment="1" applyProtection="1">
      <alignment horizontal="center"/>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20" fillId="0" borderId="0" xfId="0" applyFont="1" applyProtection="1">
      <protection hidden="1"/>
    </xf>
    <xf numFmtId="0" fontId="16" fillId="0" borderId="0" xfId="0" applyFont="1" applyAlignment="1" applyProtection="1">
      <alignment vertical="center"/>
      <protection hidden="1"/>
    </xf>
    <xf numFmtId="0" fontId="0" fillId="0" borderId="0" xfId="0" applyAlignment="1" applyProtection="1">
      <alignment wrapText="1"/>
      <protection hidden="1"/>
    </xf>
    <xf numFmtId="0" fontId="18" fillId="0" borderId="0" xfId="0" applyFont="1" applyProtection="1">
      <protection hidden="1"/>
    </xf>
    <xf numFmtId="0" fontId="15" fillId="0" borderId="0" xfId="0" applyFont="1" applyAlignment="1" applyProtection="1">
      <alignment horizontal="center"/>
      <protection hidden="1"/>
    </xf>
    <xf numFmtId="0" fontId="15" fillId="0" borderId="0" xfId="0" applyFont="1" applyProtection="1">
      <protection hidden="1"/>
    </xf>
    <xf numFmtId="0" fontId="15" fillId="0" borderId="0" xfId="0" applyFont="1" applyAlignment="1" applyProtection="1">
      <alignment wrapText="1"/>
      <protection hidden="1"/>
    </xf>
    <xf numFmtId="0" fontId="17" fillId="2" borderId="1" xfId="0" applyFont="1" applyFill="1" applyBorder="1" applyAlignment="1" applyProtection="1">
      <alignment horizontal="left" wrapText="1"/>
      <protection hidden="1"/>
    </xf>
    <xf numFmtId="0" fontId="1" fillId="0" borderId="1"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8" fillId="0" borderId="1" xfId="0" applyFont="1" applyBorder="1" applyAlignment="1" applyProtection="1">
      <alignment vertical="center" wrapText="1"/>
      <protection hidden="1"/>
    </xf>
    <xf numFmtId="0" fontId="15" fillId="0" borderId="4" xfId="0" applyFont="1" applyBorder="1" applyProtection="1">
      <protection hidden="1"/>
    </xf>
    <xf numFmtId="0" fontId="12" fillId="0" borderId="0" xfId="0" applyFont="1" applyAlignment="1" applyProtection="1">
      <alignment wrapText="1"/>
      <protection hidden="1"/>
    </xf>
    <xf numFmtId="0" fontId="4" fillId="0" borderId="0" xfId="0" applyFont="1" applyAlignment="1">
      <alignment horizontal="center"/>
    </xf>
    <xf numFmtId="0" fontId="3" fillId="0" borderId="0" xfId="0" applyFont="1" applyAlignment="1">
      <alignment vertical="center"/>
    </xf>
    <xf numFmtId="0" fontId="3" fillId="0" borderId="0" xfId="0" applyFont="1" applyAlignment="1" applyProtection="1">
      <alignment vertical="center"/>
      <protection hidden="1"/>
    </xf>
    <xf numFmtId="0" fontId="4" fillId="0" borderId="0" xfId="0" applyFont="1" applyAlignment="1" applyProtection="1">
      <alignment wrapText="1"/>
      <protection hidden="1"/>
    </xf>
    <xf numFmtId="0" fontId="1" fillId="0" borderId="0" xfId="1" applyFont="1" applyFill="1" applyBorder="1" applyAlignment="1" applyProtection="1">
      <alignment vertical="center"/>
      <protection hidden="1"/>
    </xf>
    <xf numFmtId="0" fontId="13" fillId="0" borderId="0" xfId="0" applyFont="1" applyAlignment="1" applyProtection="1">
      <alignment wrapText="1"/>
      <protection hidden="1"/>
    </xf>
    <xf numFmtId="0" fontId="5" fillId="0" borderId="0" xfId="0" applyFont="1" applyAlignment="1" applyProtection="1">
      <alignment wrapText="1"/>
      <protection locked="0" hidden="1"/>
    </xf>
    <xf numFmtId="0" fontId="5" fillId="0" borderId="0" xfId="0" applyFont="1" applyAlignment="1" applyProtection="1">
      <alignment horizontal="center"/>
      <protection hidden="1"/>
    </xf>
    <xf numFmtId="0" fontId="5" fillId="0" borderId="0" xfId="0" applyFont="1" applyProtection="1">
      <protection hidden="1"/>
    </xf>
    <xf numFmtId="0" fontId="5" fillId="0" borderId="0" xfId="0" applyFont="1" applyAlignment="1" applyProtection="1">
      <alignment wrapText="1"/>
      <protection hidden="1"/>
    </xf>
    <xf numFmtId="0" fontId="5" fillId="0" borderId="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center" vertical="center"/>
      <protection hidden="1"/>
    </xf>
    <xf numFmtId="0" fontId="35" fillId="0" borderId="5" xfId="0" applyFont="1" applyBorder="1" applyAlignment="1" applyProtection="1">
      <alignment horizontal="left" vertical="top" wrapText="1"/>
      <protection locked="0" hidden="1"/>
    </xf>
    <xf numFmtId="0" fontId="34" fillId="0" borderId="2" xfId="0" applyFont="1" applyBorder="1" applyAlignment="1" applyProtection="1">
      <alignment horizontal="left" vertical="top" wrapText="1"/>
      <protection locked="0"/>
    </xf>
    <xf numFmtId="0" fontId="37" fillId="0" borderId="0" xfId="0" applyFont="1" applyProtection="1">
      <protection hidden="1"/>
    </xf>
    <xf numFmtId="0" fontId="36" fillId="0" borderId="0" xfId="0" applyFont="1" applyAlignment="1" applyProtection="1">
      <alignment vertical="center"/>
      <protection hidden="1"/>
    </xf>
    <xf numFmtId="0" fontId="38" fillId="0" borderId="0" xfId="0" applyFont="1" applyAlignment="1" applyProtection="1">
      <alignment wrapText="1"/>
      <protection hidden="1"/>
    </xf>
    <xf numFmtId="0" fontId="38" fillId="0" borderId="0" xfId="0" applyFont="1"/>
    <xf numFmtId="0" fontId="36" fillId="0" borderId="0" xfId="0" applyFont="1" applyAlignment="1">
      <alignment vertical="center"/>
    </xf>
    <xf numFmtId="0" fontId="38" fillId="0" borderId="0" xfId="0" applyFont="1" applyAlignment="1">
      <alignment wrapText="1"/>
    </xf>
    <xf numFmtId="0" fontId="39" fillId="0" borderId="0" xfId="0" applyFont="1"/>
    <xf numFmtId="0" fontId="40" fillId="0" borderId="0" xfId="0" applyFont="1"/>
    <xf numFmtId="0" fontId="41" fillId="0" borderId="0" xfId="0" applyFont="1"/>
    <xf numFmtId="0" fontId="36" fillId="0" borderId="0" xfId="1" applyFont="1" applyFill="1" applyBorder="1" applyAlignment="1" applyProtection="1">
      <alignment vertical="center"/>
    </xf>
    <xf numFmtId="0" fontId="5" fillId="0" borderId="4" xfId="0" applyFont="1" applyBorder="1" applyProtection="1">
      <protection hidden="1"/>
    </xf>
    <xf numFmtId="0" fontId="0" fillId="9" borderId="0" xfId="0" applyFill="1"/>
    <xf numFmtId="0" fontId="22" fillId="9" borderId="0" xfId="0" applyFont="1" applyFill="1"/>
    <xf numFmtId="0" fontId="5" fillId="9" borderId="0" xfId="0" applyFont="1" applyFill="1" applyAlignment="1">
      <alignment vertical="top"/>
    </xf>
    <xf numFmtId="0" fontId="5"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6" fillId="0" borderId="0" xfId="1" applyAlignment="1" applyProtection="1">
      <alignment horizontal="center"/>
      <protection locked="0"/>
    </xf>
    <xf numFmtId="0" fontId="6" fillId="0" borderId="0" xfId="1" applyAlignment="1" applyProtection="1">
      <alignment horizontal="center"/>
      <protection locked="0" hidden="1"/>
    </xf>
    <xf numFmtId="0" fontId="3" fillId="0" borderId="12" xfId="0" applyFont="1" applyBorder="1" applyAlignment="1">
      <alignment vertical="center" wrapText="1"/>
    </xf>
    <xf numFmtId="0" fontId="5" fillId="0" borderId="13" xfId="0" applyFont="1" applyBorder="1" applyAlignment="1">
      <alignment vertical="center" wrapText="1"/>
    </xf>
    <xf numFmtId="0" fontId="5" fillId="0" borderId="11" xfId="0" applyFont="1" applyBorder="1" applyAlignment="1">
      <alignment wrapText="1"/>
    </xf>
    <xf numFmtId="0" fontId="5" fillId="0" borderId="15" xfId="0" applyFont="1" applyBorder="1" applyAlignment="1">
      <alignment vertical="center" wrapText="1"/>
    </xf>
    <xf numFmtId="0" fontId="5" fillId="0" borderId="2" xfId="0" applyFont="1" applyBorder="1" applyAlignment="1" applyProtection="1">
      <alignment horizontal="left" vertical="top" wrapText="1"/>
      <protection locked="0"/>
    </xf>
    <xf numFmtId="0" fontId="56" fillId="0" borderId="5" xfId="0" applyFont="1" applyBorder="1" applyAlignment="1" applyProtection="1">
      <alignment horizontal="left" vertical="top" wrapText="1"/>
      <protection locked="0" hidden="1"/>
    </xf>
    <xf numFmtId="0" fontId="3" fillId="0" borderId="5" xfId="0" applyFont="1" applyBorder="1" applyAlignment="1" applyProtection="1">
      <alignment horizontal="left" vertical="top" wrapText="1"/>
      <protection locked="0" hidden="1"/>
    </xf>
    <xf numFmtId="0" fontId="5" fillId="0" borderId="5" xfId="0" applyFont="1" applyBorder="1" applyAlignment="1" applyProtection="1">
      <alignment horizontal="left" vertical="top" wrapText="1"/>
      <protection locked="0" hidden="1"/>
    </xf>
    <xf numFmtId="0" fontId="5" fillId="0" borderId="3" xfId="0" applyFont="1" applyBorder="1" applyAlignment="1" applyProtection="1">
      <alignment horizontal="left" vertical="top" wrapText="1"/>
      <protection locked="0" hidden="1"/>
    </xf>
    <xf numFmtId="0" fontId="5" fillId="0" borderId="2" xfId="0" applyFont="1" applyBorder="1" applyAlignment="1" applyProtection="1">
      <alignment horizontal="left" vertical="top" wrapText="1"/>
      <protection locked="0" hidden="1"/>
    </xf>
    <xf numFmtId="0" fontId="10" fillId="0" borderId="8" xfId="0" applyFont="1" applyBorder="1" applyAlignment="1" applyProtection="1">
      <alignment horizontal="center" vertical="center" wrapText="1"/>
      <protection locked="0" hidden="1"/>
    </xf>
    <xf numFmtId="0" fontId="5" fillId="0" borderId="8" xfId="0" applyFont="1" applyBorder="1" applyAlignment="1" applyProtection="1">
      <alignment horizontal="left" vertical="top" wrapText="1"/>
      <protection locked="0"/>
    </xf>
    <xf numFmtId="0" fontId="56" fillId="0" borderId="8" xfId="0" applyFont="1" applyBorder="1" applyAlignment="1" applyProtection="1">
      <alignment horizontal="left" vertical="top" wrapText="1"/>
      <protection locked="0" hidden="1"/>
    </xf>
    <xf numFmtId="0" fontId="4" fillId="0" borderId="8" xfId="0" applyFont="1" applyBorder="1" applyAlignment="1">
      <alignment wrapText="1"/>
    </xf>
    <xf numFmtId="0" fontId="10" fillId="0" borderId="10" xfId="0" applyFont="1" applyBorder="1" applyAlignment="1" applyProtection="1">
      <alignment horizontal="center" vertical="center" wrapText="1"/>
      <protection locked="0" hidden="1"/>
    </xf>
    <xf numFmtId="0" fontId="5" fillId="0" borderId="9" xfId="0" applyFont="1" applyBorder="1" applyAlignment="1" applyProtection="1">
      <alignment horizontal="left" vertical="top" wrapText="1"/>
      <protection locked="0"/>
    </xf>
    <xf numFmtId="0" fontId="56" fillId="0" borderId="9" xfId="0" applyFont="1" applyBorder="1" applyAlignment="1" applyProtection="1">
      <alignment horizontal="left" vertical="top" wrapText="1"/>
      <protection locked="0" hidden="1"/>
    </xf>
    <xf numFmtId="0" fontId="4" fillId="0" borderId="1" xfId="0" applyFont="1" applyBorder="1" applyAlignment="1" applyProtection="1">
      <alignment horizontal="left" vertical="top" wrapText="1"/>
      <protection locked="0"/>
    </xf>
    <xf numFmtId="0" fontId="4" fillId="0" borderId="0" xfId="0" applyFont="1"/>
    <xf numFmtId="0" fontId="10" fillId="0" borderId="0" xfId="0" applyFont="1" applyAlignment="1" applyProtection="1">
      <alignment horizontal="center" vertical="center" wrapText="1"/>
      <protection locked="0" hidden="1"/>
    </xf>
    <xf numFmtId="0" fontId="57" fillId="13" borderId="0" xfId="0" applyFont="1" applyFill="1" applyAlignment="1">
      <alignment horizontal="left" vertical="top" wrapText="1"/>
    </xf>
    <xf numFmtId="0" fontId="55" fillId="13" borderId="0" xfId="0" applyFont="1" applyFill="1" applyAlignment="1">
      <alignment horizontal="left" vertical="top" wrapText="1"/>
    </xf>
    <xf numFmtId="0" fontId="0" fillId="13" borderId="0" xfId="0" applyFill="1"/>
    <xf numFmtId="0" fontId="10" fillId="0" borderId="1" xfId="0" applyFont="1" applyBorder="1" applyAlignment="1" applyProtection="1">
      <alignment horizontal="center" vertical="center" wrapText="1"/>
      <protection locked="0" hidden="1"/>
    </xf>
    <xf numFmtId="0" fontId="5" fillId="0" borderId="0" xfId="0" applyFont="1" applyAlignment="1" applyProtection="1">
      <alignment horizontal="left" vertical="top" wrapText="1"/>
      <protection locked="0"/>
    </xf>
    <xf numFmtId="0" fontId="56" fillId="0" borderId="0" xfId="0" applyFont="1" applyAlignment="1" applyProtection="1">
      <alignment horizontal="left" vertical="top" wrapText="1"/>
      <protection locked="0" hidden="1"/>
    </xf>
    <xf numFmtId="0" fontId="3" fillId="0" borderId="0" xfId="0" applyFont="1" applyAlignment="1" applyProtection="1">
      <alignment horizontal="left" vertical="top" wrapText="1"/>
      <protection locked="0" hidden="1"/>
    </xf>
    <xf numFmtId="0" fontId="18" fillId="13" borderId="0" xfId="0" applyFont="1" applyFill="1" applyAlignment="1">
      <alignment vertical="top"/>
    </xf>
    <xf numFmtId="0" fontId="18" fillId="13" borderId="0" xfId="0" applyFont="1" applyFill="1" applyAlignment="1">
      <alignment horizontal="left" vertical="top" wrapText="1"/>
    </xf>
    <xf numFmtId="0" fontId="1" fillId="0" borderId="0" xfId="0" applyFont="1" applyAlignment="1">
      <alignment vertical="center"/>
    </xf>
    <xf numFmtId="0" fontId="5" fillId="0" borderId="11" xfId="0" applyFont="1" applyBorder="1" applyAlignment="1">
      <alignment vertical="center" wrapText="1"/>
    </xf>
    <xf numFmtId="0" fontId="5" fillId="0" borderId="3" xfId="0" applyFont="1" applyBorder="1" applyAlignment="1" applyProtection="1">
      <alignment horizontal="left" vertical="top" wrapText="1"/>
      <protection locked="0"/>
    </xf>
    <xf numFmtId="0" fontId="10" fillId="0" borderId="17" xfId="0" applyFont="1" applyBorder="1" applyAlignment="1" applyProtection="1">
      <alignment horizontal="center" vertical="center" wrapText="1"/>
      <protection locked="0" hidden="1"/>
    </xf>
    <xf numFmtId="0" fontId="33" fillId="0" borderId="17" xfId="0" applyFont="1" applyBorder="1" applyAlignment="1" applyProtection="1">
      <alignment horizontal="center" vertical="center" wrapText="1"/>
      <protection locked="0" hidden="1"/>
    </xf>
    <xf numFmtId="0" fontId="5" fillId="0" borderId="18" xfId="0" applyFont="1" applyBorder="1" applyAlignment="1" applyProtection="1">
      <alignment horizontal="left" vertical="top" wrapText="1"/>
      <protection locked="0"/>
    </xf>
    <xf numFmtId="0" fontId="56" fillId="0" borderId="18" xfId="0" applyFont="1" applyBorder="1" applyAlignment="1" applyProtection="1">
      <alignment horizontal="left" vertical="top" wrapText="1"/>
      <protection locked="0" hidden="1"/>
    </xf>
    <xf numFmtId="0" fontId="22" fillId="13" borderId="0" xfId="0" applyFont="1" applyFill="1"/>
    <xf numFmtId="0" fontId="5" fillId="13" borderId="0" xfId="0" applyFont="1" applyFill="1" applyAlignment="1">
      <alignment vertical="top"/>
    </xf>
    <xf numFmtId="0" fontId="61" fillId="0" borderId="0" xfId="0" applyFont="1" applyAlignment="1" applyProtection="1">
      <alignment wrapText="1"/>
      <protection hidden="1"/>
    </xf>
    <xf numFmtId="0" fontId="3" fillId="0" borderId="0" xfId="0" applyFont="1" applyAlignment="1" applyProtection="1">
      <alignment wrapText="1"/>
      <protection hidden="1"/>
    </xf>
    <xf numFmtId="0" fontId="0" fillId="14" borderId="0" xfId="0" applyFill="1"/>
    <xf numFmtId="0" fontId="4" fillId="14" borderId="0" xfId="0" applyFont="1" applyFill="1"/>
    <xf numFmtId="0" fontId="8" fillId="14" borderId="0" xfId="0" applyFont="1" applyFill="1"/>
    <xf numFmtId="0" fontId="13" fillId="14" borderId="0" xfId="0" applyFont="1" applyFill="1" applyProtection="1">
      <protection hidden="1"/>
    </xf>
    <xf numFmtId="0" fontId="23" fillId="14" borderId="0" xfId="0" applyFont="1" applyFill="1" applyProtection="1">
      <protection hidden="1"/>
    </xf>
    <xf numFmtId="0" fontId="30" fillId="14" borderId="6" xfId="0" applyFont="1" applyFill="1" applyBorder="1" applyAlignment="1" applyProtection="1">
      <alignment vertical="top" wrapText="1"/>
      <protection hidden="1"/>
    </xf>
    <xf numFmtId="14" fontId="30" fillId="14" borderId="6" xfId="0" applyNumberFormat="1" applyFont="1" applyFill="1" applyBorder="1" applyAlignment="1" applyProtection="1">
      <alignment vertical="top" wrapText="1"/>
      <protection hidden="1"/>
    </xf>
    <xf numFmtId="0" fontId="30" fillId="14" borderId="6" xfId="0" applyFont="1" applyFill="1" applyBorder="1" applyAlignment="1" applyProtection="1">
      <alignment vertical="top" wrapText="1"/>
      <protection locked="0"/>
    </xf>
    <xf numFmtId="15" fontId="13" fillId="14" borderId="7" xfId="0" applyNumberFormat="1" applyFont="1" applyFill="1" applyBorder="1" applyAlignment="1" applyProtection="1">
      <alignment vertical="top" wrapText="1"/>
      <protection hidden="1"/>
    </xf>
    <xf numFmtId="0" fontId="0" fillId="14" borderId="0" xfId="0" applyFill="1" applyAlignment="1" applyProtection="1">
      <alignment vertical="top" wrapText="1"/>
      <protection hidden="1"/>
    </xf>
    <xf numFmtId="0" fontId="30" fillId="14" borderId="0" xfId="0" applyFont="1" applyFill="1" applyProtection="1">
      <protection hidden="1"/>
    </xf>
    <xf numFmtId="0" fontId="1" fillId="14" borderId="0" xfId="0" applyFont="1" applyFill="1" applyProtection="1">
      <protection hidden="1"/>
    </xf>
    <xf numFmtId="0" fontId="1" fillId="14" borderId="0" xfId="0" applyFont="1" applyFill="1" applyAlignment="1" applyProtection="1">
      <alignment vertical="center"/>
      <protection hidden="1"/>
    </xf>
    <xf numFmtId="0" fontId="1" fillId="14" borderId="0" xfId="0" applyFont="1" applyFill="1" applyAlignment="1" applyProtection="1">
      <alignment vertical="center"/>
      <protection locked="0" hidden="1"/>
    </xf>
    <xf numFmtId="0" fontId="12" fillId="14" borderId="0" xfId="0" applyFont="1" applyFill="1" applyAlignment="1" applyProtection="1">
      <alignment wrapText="1"/>
      <protection hidden="1"/>
    </xf>
    <xf numFmtId="0" fontId="13" fillId="14" borderId="0" xfId="0" applyFont="1" applyFill="1" applyProtection="1">
      <protection locked="0" hidden="1"/>
    </xf>
    <xf numFmtId="0" fontId="13" fillId="14" borderId="0" xfId="0" applyFont="1" applyFill="1" applyAlignment="1" applyProtection="1">
      <alignment horizontal="right"/>
      <protection hidden="1"/>
    </xf>
    <xf numFmtId="17" fontId="13" fillId="14" borderId="0" xfId="0" applyNumberFormat="1" applyFont="1" applyFill="1" applyProtection="1">
      <protection locked="0" hidden="1"/>
    </xf>
    <xf numFmtId="0" fontId="21" fillId="14" borderId="0" xfId="0" applyFont="1" applyFill="1" applyProtection="1">
      <protection hidden="1"/>
    </xf>
    <xf numFmtId="0" fontId="4" fillId="14" borderId="0" xfId="0" applyFont="1" applyFill="1" applyProtection="1">
      <protection hidden="1"/>
    </xf>
    <xf numFmtId="0" fontId="1" fillId="11" borderId="1" xfId="0" applyFont="1" applyFill="1" applyBorder="1" applyAlignment="1" applyProtection="1">
      <alignment vertical="top" wrapText="1"/>
      <protection hidden="1"/>
    </xf>
    <xf numFmtId="0" fontId="64" fillId="0" borderId="0" xfId="0" applyFont="1"/>
    <xf numFmtId="0" fontId="65" fillId="0" borderId="0" xfId="0" applyFont="1" applyProtection="1">
      <protection hidden="1"/>
    </xf>
    <xf numFmtId="0" fontId="66" fillId="0" borderId="0" xfId="0" applyFont="1" applyProtection="1">
      <protection hidden="1"/>
    </xf>
    <xf numFmtId="0" fontId="60" fillId="16" borderId="1" xfId="0" applyFont="1" applyFill="1" applyBorder="1" applyAlignment="1" applyProtection="1">
      <alignment horizontal="center" vertical="center" wrapText="1"/>
      <protection hidden="1"/>
    </xf>
    <xf numFmtId="0" fontId="17" fillId="16" borderId="1" xfId="0" applyFont="1" applyFill="1" applyBorder="1" applyAlignment="1" applyProtection="1">
      <alignment horizontal="left" vertical="top" wrapText="1"/>
      <protection hidden="1"/>
    </xf>
    <xf numFmtId="0" fontId="17" fillId="16" borderId="1" xfId="0" applyFont="1" applyFill="1" applyBorder="1" applyAlignment="1">
      <alignment horizontal="left" vertical="top" wrapText="1"/>
    </xf>
    <xf numFmtId="0" fontId="67" fillId="0" borderId="0" xfId="0" applyFont="1"/>
    <xf numFmtId="0" fontId="60" fillId="18" borderId="1" xfId="0" applyFont="1" applyFill="1" applyBorder="1" applyAlignment="1" applyProtection="1">
      <alignment horizontal="center" vertical="center" wrapText="1"/>
      <protection hidden="1"/>
    </xf>
    <xf numFmtId="0" fontId="69" fillId="0" borderId="0" xfId="0" applyFont="1"/>
    <xf numFmtId="0" fontId="70" fillId="0" borderId="0" xfId="0" applyFont="1"/>
    <xf numFmtId="0" fontId="3" fillId="19" borderId="1" xfId="0" applyFont="1" applyFill="1" applyBorder="1" applyAlignment="1" applyProtection="1">
      <alignment horizontal="center" vertical="center" wrapText="1"/>
      <protection hidden="1"/>
    </xf>
    <xf numFmtId="0" fontId="71" fillId="0" borderId="0" xfId="0" applyFont="1"/>
    <xf numFmtId="0" fontId="72" fillId="0" borderId="0" xfId="0" applyFont="1"/>
    <xf numFmtId="0" fontId="73" fillId="0" borderId="0" xfId="0" applyFont="1"/>
    <xf numFmtId="0" fontId="74" fillId="0" borderId="0" xfId="0" applyFont="1"/>
    <xf numFmtId="0" fontId="75" fillId="0" borderId="0" xfId="0" applyFont="1"/>
    <xf numFmtId="0" fontId="76" fillId="0" borderId="0" xfId="0" applyFont="1"/>
    <xf numFmtId="0" fontId="77" fillId="0" borderId="0" xfId="0" applyFont="1"/>
    <xf numFmtId="0" fontId="78" fillId="0" borderId="0" xfId="0" applyFont="1"/>
    <xf numFmtId="0" fontId="3" fillId="23" borderId="1" xfId="0" applyFont="1" applyFill="1" applyBorder="1" applyAlignment="1" applyProtection="1">
      <alignment horizontal="center" vertical="center" wrapText="1"/>
      <protection hidden="1"/>
    </xf>
    <xf numFmtId="0" fontId="79" fillId="0" borderId="0" xfId="0" applyFont="1"/>
    <xf numFmtId="0" fontId="3" fillId="24" borderId="1" xfId="0" applyFont="1" applyFill="1" applyBorder="1" applyAlignment="1" applyProtection="1">
      <alignment horizontal="center" vertical="center" wrapText="1"/>
      <protection hidden="1"/>
    </xf>
    <xf numFmtId="0" fontId="80" fillId="0" borderId="0" xfId="0" applyFont="1"/>
    <xf numFmtId="0" fontId="81" fillId="0" borderId="0" xfId="0" applyFont="1"/>
    <xf numFmtId="0" fontId="3" fillId="25" borderId="1" xfId="0" applyFont="1" applyFill="1" applyBorder="1" applyAlignment="1" applyProtection="1">
      <alignment horizontal="center" vertical="center" wrapText="1"/>
      <protection hidden="1"/>
    </xf>
    <xf numFmtId="0" fontId="82" fillId="0" borderId="0" xfId="0" applyFont="1"/>
    <xf numFmtId="0" fontId="18" fillId="26" borderId="0" xfId="0" applyFont="1" applyFill="1" applyAlignment="1">
      <alignment vertical="top"/>
    </xf>
    <xf numFmtId="0" fontId="18" fillId="26" borderId="0" xfId="0" applyFont="1" applyFill="1" applyAlignment="1">
      <alignment horizontal="left" vertical="top" wrapText="1"/>
    </xf>
    <xf numFmtId="0" fontId="4" fillId="26" borderId="0" xfId="0" applyFont="1" applyFill="1"/>
    <xf numFmtId="0" fontId="3" fillId="26" borderId="1" xfId="0" applyFont="1" applyFill="1" applyBorder="1" applyAlignment="1" applyProtection="1">
      <alignment horizontal="center" vertical="center" wrapText="1"/>
      <protection hidden="1"/>
    </xf>
    <xf numFmtId="0" fontId="4" fillId="14" borderId="0" xfId="0" applyFont="1" applyFill="1" applyAlignment="1">
      <alignment horizontal="left"/>
    </xf>
    <xf numFmtId="0" fontId="3" fillId="14" borderId="0" xfId="0" applyFont="1" applyFill="1" applyAlignment="1">
      <alignment horizontal="left" wrapText="1"/>
    </xf>
    <xf numFmtId="0" fontId="32" fillId="14" borderId="0" xfId="0" applyFont="1" applyFill="1"/>
    <xf numFmtId="0" fontId="19" fillId="14" borderId="0" xfId="0" applyFont="1" applyFill="1" applyAlignment="1">
      <alignment horizontal="left"/>
    </xf>
    <xf numFmtId="0" fontId="25" fillId="14" borderId="0" xfId="0" applyFont="1" applyFill="1"/>
    <xf numFmtId="0" fontId="3" fillId="14" borderId="0" xfId="0" applyFont="1" applyFill="1" applyAlignment="1">
      <alignment horizontal="left" vertical="top" wrapText="1"/>
    </xf>
    <xf numFmtId="14" fontId="43" fillId="14" borderId="0" xfId="0" applyNumberFormat="1" applyFont="1" applyFill="1" applyAlignment="1">
      <alignment horizontal="left" vertical="top" wrapText="1"/>
    </xf>
    <xf numFmtId="0" fontId="2" fillId="14" borderId="0" xfId="0" applyFont="1" applyFill="1" applyAlignment="1">
      <alignment horizontal="left" vertical="top" wrapText="1"/>
    </xf>
    <xf numFmtId="0" fontId="1" fillId="14" borderId="1" xfId="0" applyFont="1" applyFill="1" applyBorder="1" applyAlignment="1">
      <alignment horizontal="left" vertical="top"/>
    </xf>
    <xf numFmtId="0" fontId="1" fillId="14" borderId="1" xfId="0" applyFont="1" applyFill="1" applyBorder="1" applyAlignment="1">
      <alignment vertical="top" wrapText="1"/>
    </xf>
    <xf numFmtId="0" fontId="18" fillId="14" borderId="1" xfId="0" applyFont="1" applyFill="1" applyBorder="1" applyAlignment="1">
      <alignment horizontal="left" vertical="top" wrapText="1"/>
    </xf>
    <xf numFmtId="0" fontId="19" fillId="14" borderId="1" xfId="0" applyFont="1" applyFill="1" applyBorder="1" applyAlignment="1">
      <alignment horizontal="left" vertical="top" wrapText="1"/>
    </xf>
    <xf numFmtId="0" fontId="9" fillId="0" borderId="0" xfId="1" applyFont="1" applyAlignment="1" applyProtection="1">
      <alignment horizontal="left"/>
      <protection locked="0" hidden="1"/>
    </xf>
    <xf numFmtId="9" fontId="5" fillId="0" borderId="0" xfId="0" applyNumberFormat="1" applyFont="1" applyAlignment="1" applyProtection="1">
      <alignment vertical="center"/>
      <protection hidden="1"/>
    </xf>
    <xf numFmtId="9" fontId="1" fillId="0" borderId="0" xfId="0" applyNumberFormat="1" applyFont="1" applyAlignment="1" applyProtection="1">
      <alignment horizontal="center" vertical="center"/>
      <protection hidden="1"/>
    </xf>
    <xf numFmtId="0" fontId="8" fillId="0" borderId="11" xfId="0" applyFont="1" applyBorder="1" applyAlignment="1" applyProtection="1">
      <alignment vertical="center" wrapText="1"/>
      <protection hidden="1"/>
    </xf>
    <xf numFmtId="0" fontId="8" fillId="0" borderId="1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9" fontId="1" fillId="0" borderId="1" xfId="0" applyNumberFormat="1" applyFont="1" applyBorder="1" applyAlignment="1" applyProtection="1">
      <alignment horizontal="center" vertical="center" wrapText="1"/>
      <protection hidden="1"/>
    </xf>
    <xf numFmtId="0" fontId="83" fillId="10" borderId="14" xfId="0" applyFont="1" applyFill="1" applyBorder="1" applyAlignment="1">
      <alignment horizontal="center" vertical="center" wrapText="1"/>
    </xf>
    <xf numFmtId="0" fontId="84" fillId="10" borderId="14" xfId="0" applyFont="1" applyFill="1" applyBorder="1" applyAlignment="1">
      <alignment horizontal="center" vertical="center" wrapText="1"/>
    </xf>
    <xf numFmtId="0" fontId="84" fillId="10" borderId="12" xfId="0" applyFont="1" applyFill="1" applyBorder="1" applyAlignment="1">
      <alignment horizontal="center" vertical="center" wrapText="1"/>
    </xf>
    <xf numFmtId="0" fontId="84" fillId="10" borderId="11" xfId="0" applyFont="1" applyFill="1" applyBorder="1" applyAlignment="1">
      <alignment horizontal="center" vertical="center" wrapText="1"/>
    </xf>
    <xf numFmtId="0" fontId="84" fillId="11" borderId="14" xfId="0" applyFont="1" applyFill="1" applyBorder="1" applyAlignment="1">
      <alignment horizontal="center" vertical="center" wrapText="1"/>
    </xf>
    <xf numFmtId="0" fontId="83" fillId="11" borderId="14" xfId="0" applyFont="1" applyFill="1" applyBorder="1" applyAlignment="1">
      <alignment horizontal="center" vertical="center" wrapText="1"/>
    </xf>
    <xf numFmtId="0" fontId="83" fillId="11" borderId="11" xfId="0" applyFont="1" applyFill="1" applyBorder="1" applyAlignment="1">
      <alignment horizontal="center" vertical="center" wrapText="1"/>
    </xf>
    <xf numFmtId="0" fontId="1" fillId="0" borderId="1" xfId="0" applyFont="1" applyBorder="1" applyAlignment="1" applyProtection="1">
      <alignment vertical="center" wrapText="1"/>
      <protection hidden="1"/>
    </xf>
    <xf numFmtId="0" fontId="3" fillId="14" borderId="11" xfId="0" applyFont="1" applyFill="1" applyBorder="1" applyAlignment="1">
      <alignment vertical="center" wrapText="1"/>
    </xf>
    <xf numFmtId="0" fontId="5" fillId="0" borderId="13" xfId="0" applyFont="1" applyBorder="1" applyAlignment="1">
      <alignment wrapText="1"/>
    </xf>
    <xf numFmtId="0" fontId="83" fillId="10" borderId="12" xfId="0" applyFont="1" applyFill="1" applyBorder="1" applyAlignment="1">
      <alignment horizontal="center" vertical="center" wrapText="1"/>
    </xf>
    <xf numFmtId="0" fontId="5" fillId="0" borderId="13" xfId="0" applyFont="1" applyBorder="1" applyAlignment="1">
      <alignment horizontal="left" vertical="center" wrapText="1"/>
    </xf>
    <xf numFmtId="0" fontId="4" fillId="13" borderId="0" xfId="0" applyFont="1" applyFill="1"/>
    <xf numFmtId="0" fontId="17" fillId="16" borderId="1" xfId="0" applyFont="1" applyFill="1" applyBorder="1" applyAlignment="1" applyProtection="1">
      <alignment horizontal="center" vertical="center"/>
      <protection hidden="1"/>
    </xf>
    <xf numFmtId="0" fontId="17" fillId="16" borderId="1" xfId="0" applyFont="1" applyFill="1" applyBorder="1" applyAlignment="1" applyProtection="1">
      <alignment horizontal="center" vertical="center" wrapText="1"/>
      <protection hidden="1"/>
    </xf>
    <xf numFmtId="0" fontId="17" fillId="18" borderId="1" xfId="0" applyFont="1" applyFill="1" applyBorder="1" applyAlignment="1" applyProtection="1">
      <alignment horizontal="center" vertical="center" wrapText="1"/>
      <protection hidden="1"/>
    </xf>
    <xf numFmtId="0" fontId="17" fillId="18" borderId="10" xfId="0" applyFont="1" applyFill="1" applyBorder="1" applyAlignment="1" applyProtection="1">
      <alignment horizontal="center" vertical="center"/>
      <protection hidden="1"/>
    </xf>
    <xf numFmtId="0" fontId="17" fillId="18" borderId="1" xfId="0" applyFont="1" applyFill="1" applyBorder="1" applyAlignment="1">
      <alignment horizontal="left" vertical="top" wrapText="1"/>
    </xf>
    <xf numFmtId="0" fontId="60" fillId="18" borderId="1" xfId="0" applyFont="1" applyFill="1" applyBorder="1" applyAlignment="1">
      <alignment vertical="top" wrapText="1"/>
    </xf>
    <xf numFmtId="0" fontId="17" fillId="18" borderId="22" xfId="0" applyFont="1" applyFill="1" applyBorder="1" applyAlignment="1">
      <alignment horizontal="left" vertical="top" wrapText="1"/>
    </xf>
    <xf numFmtId="0" fontId="3" fillId="19" borderId="1" xfId="0" applyFont="1" applyFill="1" applyBorder="1" applyAlignment="1" applyProtection="1">
      <alignment horizontal="center" vertical="center"/>
      <protection hidden="1"/>
    </xf>
    <xf numFmtId="0" fontId="10" fillId="0" borderId="23" xfId="0" applyFont="1" applyBorder="1" applyAlignment="1" applyProtection="1">
      <alignment horizontal="center" vertical="center" wrapText="1"/>
      <protection locked="0" hidden="1"/>
    </xf>
    <xf numFmtId="0" fontId="3" fillId="19" borderId="1" xfId="0" applyFont="1" applyFill="1" applyBorder="1" applyAlignment="1">
      <alignment horizontal="left" vertical="top" wrapText="1"/>
    </xf>
    <xf numFmtId="0" fontId="3" fillId="20" borderId="1" xfId="0" applyFont="1" applyFill="1" applyBorder="1" applyAlignment="1" applyProtection="1">
      <alignment horizontal="center" vertical="center"/>
      <protection hidden="1"/>
    </xf>
    <xf numFmtId="0" fontId="3" fillId="20" borderId="1" xfId="0" applyFont="1" applyFill="1" applyBorder="1" applyAlignment="1" applyProtection="1">
      <alignment horizontal="center" vertical="center" wrapText="1"/>
      <protection hidden="1"/>
    </xf>
    <xf numFmtId="0" fontId="3" fillId="20" borderId="1" xfId="0" applyFont="1" applyFill="1" applyBorder="1" applyAlignment="1">
      <alignment horizontal="left" vertical="top" wrapText="1"/>
    </xf>
    <xf numFmtId="0" fontId="3" fillId="20" borderId="16" xfId="0" applyFont="1" applyFill="1" applyBorder="1" applyAlignment="1">
      <alignment horizontal="left" vertical="top" wrapText="1"/>
    </xf>
    <xf numFmtId="0" fontId="10" fillId="0" borderId="24" xfId="0" applyFont="1" applyBorder="1" applyAlignment="1" applyProtection="1">
      <alignment horizontal="center" vertical="center" wrapText="1"/>
      <protection locked="0" hidden="1"/>
    </xf>
    <xf numFmtId="0" fontId="3" fillId="24" borderId="1" xfId="0" applyFont="1" applyFill="1" applyBorder="1" applyAlignment="1" applyProtection="1">
      <alignment horizontal="center" vertical="center"/>
      <protection hidden="1"/>
    </xf>
    <xf numFmtId="0" fontId="3" fillId="24" borderId="1" xfId="0" applyFont="1" applyFill="1" applyBorder="1" applyAlignment="1">
      <alignment horizontal="left" vertical="top" wrapText="1"/>
    </xf>
    <xf numFmtId="0" fontId="3" fillId="25" borderId="1" xfId="0" applyFont="1" applyFill="1" applyBorder="1" applyAlignment="1">
      <alignment horizontal="left" vertical="top" wrapText="1"/>
    </xf>
    <xf numFmtId="0" fontId="3" fillId="25" borderId="1" xfId="0" applyFont="1" applyFill="1" applyBorder="1" applyAlignment="1" applyProtection="1">
      <alignment horizontal="center" vertical="center"/>
      <protection hidden="1"/>
    </xf>
    <xf numFmtId="0" fontId="85" fillId="2" borderId="1" xfId="0" applyFont="1" applyFill="1" applyBorder="1" applyAlignment="1" applyProtection="1">
      <alignment horizontal="left" wrapText="1"/>
      <protection hidden="1"/>
    </xf>
    <xf numFmtId="0" fontId="1" fillId="7" borderId="1" xfId="0" applyFont="1" applyFill="1" applyBorder="1" applyAlignment="1" applyProtection="1">
      <alignment horizontal="center" vertical="center" wrapText="1"/>
      <protection hidden="1"/>
    </xf>
    <xf numFmtId="0" fontId="85" fillId="2" borderId="1" xfId="0" applyFont="1" applyFill="1" applyBorder="1" applyAlignment="1" applyProtection="1">
      <alignment horizontal="center" vertical="center" wrapText="1"/>
      <protection hidden="1"/>
    </xf>
    <xf numFmtId="0" fontId="85" fillId="0" borderId="0" xfId="0" applyFont="1" applyAlignment="1" applyProtection="1">
      <alignment horizontal="center" vertical="center" wrapText="1"/>
      <protection hidden="1"/>
    </xf>
    <xf numFmtId="0" fontId="1" fillId="27" borderId="1" xfId="0" applyFont="1" applyFill="1" applyBorder="1" applyAlignment="1" applyProtection="1">
      <alignment horizontal="center" vertical="center" wrapText="1"/>
      <protection hidden="1"/>
    </xf>
    <xf numFmtId="0" fontId="85" fillId="3" borderId="1" xfId="0" applyFont="1" applyFill="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1" fillId="8"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3" fillId="26" borderId="1" xfId="0" applyFont="1" applyFill="1" applyBorder="1" applyAlignment="1" applyProtection="1">
      <alignment horizontal="center" vertical="center"/>
      <protection hidden="1"/>
    </xf>
    <xf numFmtId="0" fontId="3" fillId="26" borderId="1" xfId="0" applyFont="1" applyFill="1" applyBorder="1" applyAlignment="1">
      <alignment horizontal="left" vertical="top" wrapText="1"/>
    </xf>
    <xf numFmtId="0" fontId="3" fillId="23" borderId="1" xfId="0" applyFont="1" applyFill="1" applyBorder="1" applyAlignment="1" applyProtection="1">
      <alignment horizontal="center" vertical="center"/>
      <protection hidden="1"/>
    </xf>
    <xf numFmtId="0" fontId="3" fillId="23" borderId="22" xfId="0" applyFont="1" applyFill="1" applyBorder="1" applyAlignment="1">
      <alignment horizontal="left" vertical="top" wrapText="1"/>
    </xf>
    <xf numFmtId="0" fontId="3" fillId="23" borderId="1" xfId="0" applyFont="1" applyFill="1" applyBorder="1" applyAlignment="1">
      <alignment horizontal="left" vertical="top" wrapText="1"/>
    </xf>
    <xf numFmtId="0" fontId="83" fillId="28" borderId="14" xfId="0" applyFont="1" applyFill="1" applyBorder="1" applyAlignment="1">
      <alignment horizontal="center" vertical="center" wrapText="1"/>
    </xf>
    <xf numFmtId="0" fontId="84" fillId="28" borderId="14" xfId="0" applyFont="1" applyFill="1" applyBorder="1" applyAlignment="1">
      <alignment horizontal="center" vertical="center" wrapText="1"/>
    </xf>
    <xf numFmtId="0" fontId="83" fillId="28" borderId="12" xfId="0" applyFont="1" applyFill="1" applyBorder="1" applyAlignment="1">
      <alignment horizontal="center" vertical="center" wrapText="1"/>
    </xf>
    <xf numFmtId="0" fontId="84" fillId="28" borderId="11" xfId="0" applyFont="1" applyFill="1" applyBorder="1" applyAlignment="1">
      <alignment horizontal="center" vertical="center" wrapText="1"/>
    </xf>
    <xf numFmtId="0" fontId="83" fillId="28" borderId="11" xfId="0" applyFont="1" applyFill="1" applyBorder="1" applyAlignment="1">
      <alignment horizontal="center" vertical="center" wrapText="1"/>
    </xf>
    <xf numFmtId="0" fontId="83" fillId="28" borderId="13" xfId="0" applyFont="1" applyFill="1" applyBorder="1" applyAlignment="1">
      <alignment horizontal="center" vertical="center" wrapText="1"/>
    </xf>
    <xf numFmtId="0" fontId="84" fillId="28" borderId="12" xfId="0" applyFont="1" applyFill="1" applyBorder="1" applyAlignment="1">
      <alignment horizontal="center" vertical="center" wrapText="1"/>
    </xf>
    <xf numFmtId="0" fontId="86" fillId="11" borderId="14" xfId="0" applyFont="1" applyFill="1" applyBorder="1" applyAlignment="1">
      <alignment horizontal="center" vertical="center" wrapText="1"/>
    </xf>
    <xf numFmtId="0" fontId="87" fillId="28" borderId="14" xfId="0" applyFont="1" applyFill="1" applyBorder="1" applyAlignment="1">
      <alignment horizontal="center" vertical="center" wrapText="1"/>
    </xf>
    <xf numFmtId="0" fontId="8" fillId="0" borderId="0" xfId="0" applyFont="1" applyAlignment="1" applyProtection="1">
      <alignment wrapText="1"/>
      <protection hidden="1"/>
    </xf>
    <xf numFmtId="0" fontId="60" fillId="17" borderId="1" xfId="0" applyFont="1" applyFill="1" applyBorder="1" applyAlignment="1">
      <alignment horizontal="left" vertical="top" wrapText="1"/>
    </xf>
    <xf numFmtId="0" fontId="60" fillId="17" borderId="1" xfId="0" applyFont="1" applyFill="1" applyBorder="1" applyAlignment="1" applyProtection="1">
      <alignment horizontal="center" vertical="center"/>
      <protection hidden="1"/>
    </xf>
    <xf numFmtId="0" fontId="60" fillId="17" borderId="1" xfId="0" applyFont="1" applyFill="1" applyBorder="1" applyAlignment="1" applyProtection="1">
      <alignment horizontal="center" vertical="center" wrapText="1"/>
      <protection hidden="1"/>
    </xf>
    <xf numFmtId="0" fontId="60" fillId="21" borderId="1" xfId="0" applyFont="1" applyFill="1" applyBorder="1" applyAlignment="1" applyProtection="1">
      <alignment horizontal="center" vertical="center"/>
      <protection hidden="1"/>
    </xf>
    <xf numFmtId="0" fontId="60" fillId="21" borderId="1" xfId="0" applyFont="1" applyFill="1" applyBorder="1" applyAlignment="1" applyProtection="1">
      <alignment horizontal="center" vertical="center" wrapText="1"/>
      <protection hidden="1"/>
    </xf>
    <xf numFmtId="0" fontId="60" fillId="21" borderId="1" xfId="0" applyFont="1" applyFill="1" applyBorder="1" applyAlignment="1">
      <alignment horizontal="left" vertical="top" wrapText="1"/>
    </xf>
    <xf numFmtId="0" fontId="60" fillId="21" borderId="21" xfId="0" applyFont="1" applyFill="1" applyBorder="1" applyAlignment="1">
      <alignment horizontal="left" vertical="top" wrapText="1"/>
    </xf>
    <xf numFmtId="0" fontId="60" fillId="22" borderId="1" xfId="0" applyFont="1" applyFill="1" applyBorder="1" applyAlignment="1" applyProtection="1">
      <alignment horizontal="center" vertical="center"/>
      <protection hidden="1"/>
    </xf>
    <xf numFmtId="0" fontId="60" fillId="22" borderId="1" xfId="0" applyFont="1" applyFill="1" applyBorder="1" applyAlignment="1" applyProtection="1">
      <alignment horizontal="center" vertical="center" wrapText="1"/>
      <protection hidden="1"/>
    </xf>
    <xf numFmtId="0" fontId="60" fillId="22" borderId="1" xfId="0" applyFont="1" applyFill="1" applyBorder="1" applyAlignment="1">
      <alignment horizontal="left" vertical="top" wrapText="1"/>
    </xf>
    <xf numFmtId="0" fontId="60" fillId="15" borderId="1" xfId="0" applyFont="1" applyFill="1" applyBorder="1" applyAlignment="1">
      <alignment horizontal="left" vertical="top" wrapText="1"/>
    </xf>
    <xf numFmtId="0" fontId="60" fillId="15" borderId="1" xfId="0" applyFont="1" applyFill="1" applyBorder="1" applyAlignment="1" applyProtection="1">
      <alignment horizontal="center" vertical="center"/>
      <protection hidden="1"/>
    </xf>
    <xf numFmtId="0" fontId="60" fillId="15" borderId="1" xfId="0" applyFont="1" applyFill="1" applyBorder="1" applyAlignment="1" applyProtection="1">
      <alignment horizontal="center" vertical="center" wrapText="1"/>
      <protection hidden="1"/>
    </xf>
    <xf numFmtId="0" fontId="62" fillId="11" borderId="25" xfId="0" applyFont="1" applyFill="1" applyBorder="1"/>
    <xf numFmtId="0" fontId="62" fillId="11" borderId="26" xfId="0" applyFont="1" applyFill="1" applyBorder="1"/>
    <xf numFmtId="0" fontId="91" fillId="11" borderId="26" xfId="0" applyFont="1" applyFill="1" applyBorder="1"/>
    <xf numFmtId="0" fontId="0" fillId="11" borderId="27" xfId="0" applyFill="1" applyBorder="1"/>
    <xf numFmtId="0" fontId="62" fillId="11" borderId="28" xfId="0" applyFont="1" applyFill="1" applyBorder="1"/>
    <xf numFmtId="0" fontId="62" fillId="11" borderId="0" xfId="0" applyFont="1" applyFill="1"/>
    <xf numFmtId="0" fontId="0" fillId="11" borderId="29" xfId="0" applyFill="1" applyBorder="1"/>
    <xf numFmtId="0" fontId="91" fillId="11" borderId="28" xfId="0" applyFont="1" applyFill="1" applyBorder="1"/>
    <xf numFmtId="0" fontId="91" fillId="11" borderId="0" xfId="0" applyFont="1" applyFill="1"/>
    <xf numFmtId="0" fontId="3" fillId="11" borderId="30" xfId="0" applyFont="1" applyFill="1" applyBorder="1" applyAlignment="1">
      <alignment horizontal="left" vertical="top" wrapText="1" indent="1"/>
    </xf>
    <xf numFmtId="0" fontId="3" fillId="11" borderId="1" xfId="0" applyFont="1" applyFill="1" applyBorder="1" applyAlignment="1">
      <alignment horizontal="left" vertical="top" wrapText="1" indent="1"/>
    </xf>
    <xf numFmtId="164" fontId="3" fillId="11" borderId="30" xfId="0" applyNumberFormat="1" applyFont="1" applyFill="1" applyBorder="1" applyAlignment="1">
      <alignment horizontal="left" vertical="top" wrapText="1" indent="1"/>
    </xf>
    <xf numFmtId="165" fontId="3" fillId="11" borderId="1" xfId="0" applyNumberFormat="1" applyFont="1" applyFill="1" applyBorder="1" applyAlignment="1">
      <alignment horizontal="left" vertical="top" wrapText="1" indent="1"/>
    </xf>
    <xf numFmtId="0" fontId="0" fillId="11" borderId="28" xfId="0" applyFill="1" applyBorder="1"/>
    <xf numFmtId="0" fontId="0" fillId="11" borderId="0" xfId="0" applyFill="1"/>
    <xf numFmtId="0" fontId="8" fillId="11" borderId="28" xfId="0" applyFont="1" applyFill="1" applyBorder="1"/>
    <xf numFmtId="0" fontId="0" fillId="11" borderId="15" xfId="0" applyFill="1" applyBorder="1"/>
    <xf numFmtId="0" fontId="0" fillId="11" borderId="31" xfId="0" applyFill="1" applyBorder="1"/>
    <xf numFmtId="0" fontId="0" fillId="11" borderId="14" xfId="0" applyFill="1" applyBorder="1"/>
    <xf numFmtId="0" fontId="51" fillId="14" borderId="32" xfId="0" applyFont="1" applyFill="1" applyBorder="1" applyAlignment="1">
      <alignment horizontal="left" vertical="top" wrapText="1"/>
    </xf>
    <xf numFmtId="0" fontId="95" fillId="0" borderId="0" xfId="0" applyFont="1"/>
    <xf numFmtId="0" fontId="8" fillId="14" borderId="32" xfId="0" applyFont="1" applyFill="1" applyBorder="1"/>
    <xf numFmtId="0" fontId="5" fillId="14" borderId="33" xfId="0" applyFont="1" applyFill="1" applyBorder="1" applyAlignment="1">
      <alignment horizontal="left" vertical="top" wrapText="1"/>
    </xf>
    <xf numFmtId="0" fontId="8" fillId="12" borderId="32" xfId="0" applyFont="1" applyFill="1" applyBorder="1" applyAlignment="1">
      <alignment horizontal="justify" vertical="center" wrapText="1"/>
    </xf>
    <xf numFmtId="0" fontId="18" fillId="12" borderId="33" xfId="0" applyFont="1" applyFill="1" applyBorder="1" applyAlignment="1">
      <alignment horizontal="justify" vertical="center" wrapText="1"/>
    </xf>
    <xf numFmtId="0" fontId="45" fillId="12" borderId="33" xfId="0" applyFont="1" applyFill="1" applyBorder="1" applyAlignment="1">
      <alignment vertical="center" wrapText="1"/>
    </xf>
    <xf numFmtId="0" fontId="5" fillId="12" borderId="33" xfId="0" applyFont="1" applyFill="1" applyBorder="1" applyAlignment="1">
      <alignment vertical="center" wrapText="1"/>
    </xf>
    <xf numFmtId="0" fontId="50" fillId="12" borderId="33" xfId="0" applyFont="1" applyFill="1" applyBorder="1" applyAlignment="1">
      <alignment vertical="center" wrapText="1"/>
    </xf>
    <xf numFmtId="0" fontId="46" fillId="12" borderId="33" xfId="0" applyFont="1" applyFill="1" applyBorder="1" applyAlignment="1">
      <alignment vertical="center" wrapText="1"/>
    </xf>
    <xf numFmtId="0" fontId="51" fillId="12" borderId="33" xfId="0" applyFont="1" applyFill="1" applyBorder="1" applyAlignment="1">
      <alignment vertical="center" wrapText="1"/>
    </xf>
    <xf numFmtId="0" fontId="52" fillId="12" borderId="33" xfId="0" applyFont="1" applyFill="1" applyBorder="1" applyAlignment="1">
      <alignment horizontal="justify" vertical="center" wrapText="1"/>
    </xf>
    <xf numFmtId="0" fontId="53" fillId="12" borderId="33" xfId="0" applyFont="1" applyFill="1" applyBorder="1" applyAlignment="1">
      <alignment horizontal="justify" vertical="center" wrapText="1"/>
    </xf>
    <xf numFmtId="0" fontId="52" fillId="12" borderId="13" xfId="0" applyFont="1" applyFill="1" applyBorder="1" applyAlignment="1">
      <alignment horizontal="justify" vertical="center" wrapText="1"/>
    </xf>
    <xf numFmtId="0" fontId="4" fillId="0" borderId="0" xfId="0" applyFont="1" applyAlignment="1">
      <alignment wrapText="1"/>
    </xf>
    <xf numFmtId="0" fontId="8" fillId="0" borderId="32" xfId="0" applyFont="1" applyBorder="1"/>
    <xf numFmtId="0" fontId="5" fillId="0" borderId="33" xfId="0" applyFont="1" applyBorder="1" applyAlignment="1">
      <alignment vertical="top" wrapText="1"/>
    </xf>
    <xf numFmtId="0" fontId="5" fillId="12" borderId="33" xfId="0" applyFont="1" applyFill="1" applyBorder="1" applyAlignment="1">
      <alignment wrapText="1"/>
    </xf>
    <xf numFmtId="0" fontId="8" fillId="12" borderId="33" xfId="0" applyFont="1" applyFill="1" applyBorder="1"/>
    <xf numFmtId="0" fontId="0" fillId="12" borderId="13" xfId="0" applyFill="1" applyBorder="1"/>
    <xf numFmtId="0" fontId="5" fillId="0" borderId="13" xfId="0" applyFont="1" applyBorder="1" applyAlignment="1">
      <alignment vertical="top" wrapText="1"/>
    </xf>
    <xf numFmtId="0" fontId="96" fillId="14" borderId="0" xfId="1" applyFont="1" applyFill="1" applyAlignment="1" applyProtection="1">
      <protection hidden="1"/>
    </xf>
    <xf numFmtId="0" fontId="5" fillId="29" borderId="13" xfId="0" applyFont="1" applyFill="1" applyBorder="1" applyAlignment="1">
      <alignment vertical="center" wrapText="1"/>
    </xf>
    <xf numFmtId="0" fontId="3" fillId="29" borderId="11" xfId="0" applyFont="1" applyFill="1" applyBorder="1" applyAlignment="1">
      <alignment vertical="center" wrapText="1"/>
    </xf>
    <xf numFmtId="0" fontId="0" fillId="29" borderId="0" xfId="0" applyFill="1"/>
    <xf numFmtId="9" fontId="1" fillId="0" borderId="1" xfId="0" applyNumberFormat="1" applyFont="1" applyFill="1" applyBorder="1" applyAlignment="1" applyProtection="1">
      <alignment horizontal="center" vertical="center" wrapText="1"/>
      <protection hidden="1"/>
    </xf>
    <xf numFmtId="9" fontId="1" fillId="0" borderId="1" xfId="2" applyFont="1" applyBorder="1" applyAlignment="1" applyProtection="1">
      <alignment horizontal="center" vertical="center"/>
      <protection hidden="1"/>
    </xf>
    <xf numFmtId="9" fontId="8" fillId="0" borderId="1" xfId="2" applyFont="1" applyBorder="1" applyAlignment="1" applyProtection="1">
      <alignment horizontal="center" vertical="center"/>
      <protection hidden="1"/>
    </xf>
    <xf numFmtId="0" fontId="13" fillId="14" borderId="0" xfId="0" applyFont="1" applyFill="1" applyAlignment="1" applyProtection="1">
      <alignment horizontal="left"/>
      <protection hidden="1"/>
    </xf>
    <xf numFmtId="0" fontId="29" fillId="14" borderId="0" xfId="0" applyFont="1" applyFill="1" applyAlignment="1" applyProtection="1">
      <alignment horizontal="left" wrapText="1"/>
      <protection hidden="1"/>
    </xf>
    <xf numFmtId="0" fontId="0" fillId="14" borderId="0" xfId="0" applyFill="1" applyAlignment="1" applyProtection="1">
      <alignment horizontal="left" vertical="top" wrapText="1"/>
      <protection hidden="1"/>
    </xf>
    <xf numFmtId="0" fontId="62" fillId="14" borderId="1" xfId="0" applyFont="1" applyFill="1" applyBorder="1" applyAlignment="1">
      <alignment horizontal="left" wrapText="1"/>
    </xf>
    <xf numFmtId="0" fontId="30" fillId="14" borderId="21" xfId="0" applyFont="1" applyFill="1" applyBorder="1" applyAlignment="1">
      <alignment horizontal="left" vertical="top" wrapText="1"/>
    </xf>
    <xf numFmtId="0" fontId="3" fillId="14" borderId="19" xfId="0" applyFont="1" applyFill="1" applyBorder="1" applyAlignment="1">
      <alignment horizontal="center"/>
    </xf>
    <xf numFmtId="0" fontId="3" fillId="14" borderId="20" xfId="0" applyFont="1" applyFill="1" applyBorder="1" applyAlignment="1">
      <alignment horizontal="center"/>
    </xf>
    <xf numFmtId="0" fontId="3" fillId="14" borderId="12" xfId="0" applyFont="1" applyFill="1" applyBorder="1" applyAlignment="1">
      <alignment horizontal="center"/>
    </xf>
    <xf numFmtId="0" fontId="60" fillId="15" borderId="1" xfId="0" applyFont="1" applyFill="1" applyBorder="1" applyAlignment="1" applyProtection="1">
      <alignment horizontal="center" vertical="center" wrapText="1"/>
      <protection hidden="1"/>
    </xf>
    <xf numFmtId="0" fontId="17" fillId="16" borderId="1" xfId="0" applyFont="1" applyFill="1" applyBorder="1" applyAlignment="1" applyProtection="1">
      <alignment horizontal="center" vertical="center" wrapText="1"/>
      <protection hidden="1"/>
    </xf>
    <xf numFmtId="0" fontId="60" fillId="17" borderId="1" xfId="0" applyFont="1" applyFill="1" applyBorder="1" applyAlignment="1" applyProtection="1">
      <alignment horizontal="center" vertical="center" wrapText="1"/>
      <protection hidden="1"/>
    </xf>
    <xf numFmtId="0" fontId="7" fillId="6" borderId="0" xfId="0" applyFont="1" applyFill="1" applyAlignment="1">
      <alignment horizontal="center" vertical="center" wrapText="1"/>
    </xf>
    <xf numFmtId="0" fontId="17" fillId="18" borderId="1" xfId="0" applyFont="1" applyFill="1" applyBorder="1" applyAlignment="1" applyProtection="1">
      <alignment horizontal="center" vertical="center" wrapText="1"/>
      <protection hidden="1"/>
    </xf>
    <xf numFmtId="0" fontId="68" fillId="0" borderId="0" xfId="0" applyFont="1" applyAlignment="1">
      <alignment horizontal="left" vertical="top" wrapText="1"/>
    </xf>
    <xf numFmtId="0" fontId="68" fillId="0" borderId="0" xfId="0" applyFont="1" applyAlignment="1">
      <alignment horizontal="left" vertical="top"/>
    </xf>
    <xf numFmtId="0" fontId="3" fillId="19" borderId="1" xfId="0" applyFont="1" applyFill="1" applyBorder="1" applyAlignment="1" applyProtection="1">
      <alignment horizontal="center" vertical="center" wrapText="1"/>
      <protection hidden="1"/>
    </xf>
    <xf numFmtId="0" fontId="3" fillId="20" borderId="1" xfId="0" applyFont="1" applyFill="1" applyBorder="1" applyAlignment="1" applyProtection="1">
      <alignment horizontal="center" vertical="center" wrapText="1"/>
      <protection hidden="1"/>
    </xf>
    <xf numFmtId="0" fontId="60" fillId="21" borderId="1" xfId="0" applyFont="1" applyFill="1" applyBorder="1" applyAlignment="1" applyProtection="1">
      <alignment horizontal="center" vertical="center" wrapText="1"/>
      <protection hidden="1"/>
    </xf>
    <xf numFmtId="0" fontId="60" fillId="22" borderId="1" xfId="0" applyFont="1" applyFill="1" applyBorder="1" applyAlignment="1" applyProtection="1">
      <alignment horizontal="center" vertical="center" wrapText="1"/>
      <protection hidden="1"/>
    </xf>
    <xf numFmtId="0" fontId="3" fillId="23" borderId="1" xfId="0" applyFont="1" applyFill="1" applyBorder="1" applyAlignment="1" applyProtection="1">
      <alignment horizontal="center" vertical="center" wrapText="1"/>
      <protection hidden="1"/>
    </xf>
    <xf numFmtId="0" fontId="3" fillId="24" borderId="1" xfId="0" applyFont="1" applyFill="1" applyBorder="1" applyAlignment="1" applyProtection="1">
      <alignment horizontal="center" vertical="center" wrapText="1"/>
      <protection hidden="1"/>
    </xf>
    <xf numFmtId="0" fontId="3" fillId="25" borderId="1" xfId="0" applyFont="1" applyFill="1" applyBorder="1" applyAlignment="1" applyProtection="1">
      <alignment horizontal="center" vertical="center" wrapText="1"/>
      <protection hidden="1"/>
    </xf>
    <xf numFmtId="0" fontId="89" fillId="26" borderId="1" xfId="0" applyFont="1" applyFill="1" applyBorder="1" applyAlignment="1" applyProtection="1">
      <alignment horizontal="center" vertical="center" wrapText="1"/>
      <protection hidden="1"/>
    </xf>
    <xf numFmtId="0" fontId="3" fillId="26" borderId="1" xfId="0" applyFont="1" applyFill="1" applyBorder="1" applyAlignment="1" applyProtection="1">
      <alignment horizontal="center" vertical="center" wrapText="1"/>
      <protection hidden="1"/>
    </xf>
    <xf numFmtId="0" fontId="9" fillId="0" borderId="0" xfId="1" applyFont="1" applyAlignment="1" applyProtection="1">
      <alignment horizontal="left"/>
      <protection locked="0" hidden="1"/>
    </xf>
    <xf numFmtId="0" fontId="8" fillId="0" borderId="0" xfId="0" applyFont="1" applyAlignment="1" applyProtection="1">
      <alignment horizontal="left"/>
      <protection hidden="1"/>
    </xf>
  </cellXfs>
  <cellStyles count="3">
    <cellStyle name="Hyperlink" xfId="1" builtinId="8"/>
    <cellStyle name="Normal" xfId="0" builtinId="0"/>
    <cellStyle name="Percent" xfId="2" builtinId="5"/>
  </cellStyles>
  <dxfs count="126">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ill>
        <patternFill>
          <bgColor indexed="9"/>
        </patternFill>
      </fill>
    </dxf>
    <dxf>
      <fill>
        <patternFill>
          <bgColor indexed="9"/>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rgb="FFFFC000"/>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color auto="1"/>
      </font>
      <fill>
        <patternFill>
          <bgColor rgb="FF92D050"/>
        </patternFill>
      </fill>
    </dxf>
    <dxf>
      <font>
        <b/>
        <i val="0"/>
      </font>
      <fill>
        <patternFill>
          <bgColor theme="0" tint="-0.24994659260841701"/>
        </patternFill>
      </fill>
    </dxf>
    <dxf>
      <font>
        <b/>
        <i val="0"/>
        <condense val="0"/>
        <extend val="0"/>
        <color indexed="9"/>
      </font>
      <fill>
        <patternFill>
          <bgColor indexed="21"/>
        </patternFill>
      </fill>
      <border>
        <left style="thin">
          <color indexed="64"/>
        </left>
        <right style="thin">
          <color indexed="64"/>
        </right>
        <top style="thin">
          <color indexed="64"/>
        </top>
        <bottom style="thin">
          <color indexed="64"/>
        </bottom>
      </border>
    </dxf>
    <dxf>
      <font>
        <b/>
        <i val="0"/>
        <condense val="0"/>
        <extend val="0"/>
        <color indexed="9"/>
      </font>
      <fill>
        <patternFill>
          <bgColor rgb="FFFF0000"/>
        </patternFill>
      </fill>
      <border>
        <left style="thin">
          <color indexed="64"/>
        </left>
        <right style="thin">
          <color indexed="64"/>
        </right>
        <top style="thin">
          <color indexed="64"/>
        </top>
        <bottom style="thin">
          <color indexed="64"/>
        </bottom>
      </border>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color auto="1"/>
      </font>
      <fill>
        <patternFill>
          <bgColor rgb="FF92D05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C1642"/>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DD7180"/>
      <color rgb="FF4F213A"/>
      <color rgb="FFD2CCD2"/>
      <color rgb="FF766876"/>
      <color rgb="FFD68DE7"/>
      <color rgb="FF974DB1"/>
      <color rgb="FF30BFCE"/>
      <color rgb="FF19626A"/>
      <color rgb="FF3346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EMS Element Maturity Index</a:t>
            </a:r>
          </a:p>
        </c:rich>
      </c:tx>
      <c:layout>
        <c:manualLayout>
          <c:xMode val="edge"/>
          <c:yMode val="edge"/>
          <c:x val="0.37325590551181104"/>
          <c:y val="4.50150215013646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none"/>
          </c:marker>
          <c:cat>
            <c:strRef>
              <c:f>'Element Radar Diagram'!$A$7:$A$18</c:f>
              <c:strCache>
                <c:ptCount val="12"/>
                <c:pt idx="0">
                  <c:v>E1. Leadership, Governance and Culture</c:v>
                </c:pt>
                <c:pt idx="1">
                  <c:v>E2. Organisation and Dependencies</c:v>
                </c:pt>
                <c:pt idx="2">
                  <c:v>E3. Legislation, Policy, Regulations and Guidance</c:v>
                </c:pt>
                <c:pt idx="3">
                  <c:v>E4. Environmental Aspect, Identification, Risk and Impact assessment, Mitigation, and Opportunities</c:v>
                </c:pt>
                <c:pt idx="4">
                  <c:v>E5. Supervision, Contracting and Control of Activities</c:v>
                </c:pt>
                <c:pt idx="5">
                  <c:v>E6. Personnel Competence, Resources and Training</c:v>
                </c:pt>
                <c:pt idx="6">
                  <c:v>E7. Equipment Design, Manufacture and Maintenance</c:v>
                </c:pt>
                <c:pt idx="7">
                  <c:v>E8. Infrastructure Design, Build and Maintenance</c:v>
                </c:pt>
                <c:pt idx="8">
                  <c:v>E9. Performance, Management Information and Reporting</c:v>
                </c:pt>
                <c:pt idx="9">
                  <c:v>E10. Incident Management and Continual Improvement</c:v>
                </c:pt>
                <c:pt idx="10">
                  <c:v>E11. Communications and Stakeholder Engagement</c:v>
                </c:pt>
                <c:pt idx="11">
                  <c:v>E12. Assurance</c:v>
                </c:pt>
              </c:strCache>
            </c:strRef>
          </c:cat>
          <c:val>
            <c:numRef>
              <c:f>'Element Radar Diagram'!$B$7:$B$18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2B-4C42-AB7F-1CA3C22254DD}"/>
            </c:ext>
          </c:extLst>
        </c:ser>
        <c:dLbls>
          <c:showLegendKey val="0"/>
          <c:showVal val="0"/>
          <c:showCatName val="0"/>
          <c:showSerName val="0"/>
          <c:showPercent val="0"/>
          <c:showBubbleSize val="0"/>
        </c:dLbls>
        <c:axId val="1003594576"/>
        <c:axId val="1003597528"/>
      </c:radarChart>
      <c:catAx>
        <c:axId val="1003594576"/>
        <c:scaling>
          <c:orientation val="minMax"/>
        </c:scaling>
        <c:delete val="0"/>
        <c:axPos val="b"/>
        <c:numFmt formatCode="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597528"/>
        <c:crosses val="autoZero"/>
        <c:auto val="1"/>
        <c:lblAlgn val="ctr"/>
        <c:lblOffset val="100"/>
        <c:noMultiLvlLbl val="0"/>
      </c:catAx>
      <c:valAx>
        <c:axId val="1003597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594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69850</xdr:rowOff>
    </xdr:from>
    <xdr:to>
      <xdr:col>11</xdr:col>
      <xdr:colOff>76200</xdr:colOff>
      <xdr:row>52</xdr:row>
      <xdr:rowOff>88054</xdr:rowOff>
    </xdr:to>
    <xdr:pic>
      <xdr:nvPicPr>
        <xdr:cNvPr id="2" name="Picture 1" descr="Assessment and criteria to determine the level of assurance of key controls and compliance requirements.">
          <a:extLst>
            <a:ext uri="{FF2B5EF4-FFF2-40B4-BE49-F238E27FC236}">
              <a16:creationId xmlns:a16="http://schemas.microsoft.com/office/drawing/2014/main" id="{67539B43-883D-7DDE-09B0-F1B9A13F9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69850"/>
          <a:ext cx="6753225" cy="8438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399143</xdr:colOff>
          <xdr:row>6</xdr:row>
          <xdr:rowOff>298449</xdr:rowOff>
        </xdr:from>
        <xdr:to>
          <xdr:col>26</xdr:col>
          <xdr:colOff>437243</xdr:colOff>
          <xdr:row>16</xdr:row>
          <xdr:rowOff>267607</xdr:rowOff>
        </xdr:to>
        <xdr:pic>
          <xdr:nvPicPr>
            <xdr:cNvPr id="4" name="Picture 3">
              <a:extLst>
                <a:ext uri="{FF2B5EF4-FFF2-40B4-BE49-F238E27FC236}">
                  <a16:creationId xmlns:a16="http://schemas.microsoft.com/office/drawing/2014/main" id="{D76553FB-9C39-E5EB-0077-8CB544B9D7DE}"/>
                </a:ext>
              </a:extLst>
            </xdr:cNvPr>
            <xdr:cNvPicPr>
              <a:picLocks noChangeAspect="1" noChangeArrowheads="1"/>
              <a:extLst>
                <a:ext uri="{84589F7E-364E-4C9E-8A38-B11213B215E9}">
                  <a14:cameraTool cellRange="#REF!" spid="_x0000_s2083"/>
                </a:ext>
              </a:extLst>
            </xdr:cNvPicPr>
          </xdr:nvPicPr>
          <xdr:blipFill>
            <a:blip xmlns:r="http://schemas.openxmlformats.org/officeDocument/2006/relationships" r:embed="rId1"/>
            <a:srcRect/>
            <a:stretch>
              <a:fillRect/>
            </a:stretch>
          </xdr:blipFill>
          <xdr:spPr bwMode="auto">
            <a:xfrm>
              <a:off x="20410714" y="779235"/>
              <a:ext cx="6796315" cy="446858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editAs="oneCell">
    <xdr:from>
      <xdr:col>11</xdr:col>
      <xdr:colOff>571500</xdr:colOff>
      <xdr:row>5</xdr:row>
      <xdr:rowOff>172357</xdr:rowOff>
    </xdr:from>
    <xdr:to>
      <xdr:col>14</xdr:col>
      <xdr:colOff>3026591</xdr:colOff>
      <xdr:row>16</xdr:row>
      <xdr:rowOff>601667</xdr:rowOff>
    </xdr:to>
    <xdr:pic>
      <xdr:nvPicPr>
        <xdr:cNvPr id="5" name="Picture 4">
          <a:extLst>
            <a:ext uri="{FF2B5EF4-FFF2-40B4-BE49-F238E27FC236}">
              <a16:creationId xmlns:a16="http://schemas.microsoft.com/office/drawing/2014/main" id="{44F20421-E330-D347-4CFD-136A6FD8636A}"/>
            </a:ext>
          </a:extLst>
        </xdr:cNvPr>
        <xdr:cNvPicPr>
          <a:picLocks noChangeAspect="1"/>
        </xdr:cNvPicPr>
      </xdr:nvPicPr>
      <xdr:blipFill>
        <a:blip xmlns:r="http://schemas.openxmlformats.org/officeDocument/2006/relationships" r:embed="rId2"/>
        <a:stretch>
          <a:fillRect/>
        </a:stretch>
      </xdr:blipFill>
      <xdr:spPr>
        <a:xfrm>
          <a:off x="14840857" y="172357"/>
          <a:ext cx="4323809" cy="54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596900</xdr:colOff>
      <xdr:row>7</xdr:row>
      <xdr:rowOff>238124</xdr:rowOff>
    </xdr:from>
    <xdr:to>
      <xdr:col>13</xdr:col>
      <xdr:colOff>101600</xdr:colOff>
      <xdr:row>14</xdr:row>
      <xdr:rowOff>47625</xdr:rowOff>
    </xdr:to>
    <xdr:graphicFrame macro="">
      <xdr:nvGraphicFramePr>
        <xdr:cNvPr id="16" name="Chart 15">
          <a:extLst>
            <a:ext uri="{FF2B5EF4-FFF2-40B4-BE49-F238E27FC236}">
              <a16:creationId xmlns:a16="http://schemas.microsoft.com/office/drawing/2014/main" id="{A6587134-FB28-2B1C-E163-0062840D05E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EDBC-3AC5-4A80-B15E-06A52760C070}">
  <sheetPr>
    <tabColor theme="6" tint="0.39997558519241921"/>
  </sheetPr>
  <dimension ref="A1:D12"/>
  <sheetViews>
    <sheetView workbookViewId="0">
      <selection activeCell="B34" sqref="B34"/>
    </sheetView>
  </sheetViews>
  <sheetFormatPr defaultRowHeight="12.5" x14ac:dyDescent="0.25"/>
  <cols>
    <col min="1" max="1" width="22.54296875" customWidth="1"/>
    <col min="2" max="2" width="28.81640625" customWidth="1"/>
    <col min="3" max="3" width="45" customWidth="1"/>
    <col min="4" max="4" width="14.81640625" customWidth="1"/>
  </cols>
  <sheetData>
    <row r="1" spans="1:4" ht="25" x14ac:dyDescent="0.5">
      <c r="A1" s="268" t="s">
        <v>0</v>
      </c>
      <c r="B1" s="269"/>
      <c r="C1" s="270"/>
      <c r="D1" s="271"/>
    </row>
    <row r="2" spans="1:4" ht="25" x14ac:dyDescent="0.5">
      <c r="A2" s="272" t="s">
        <v>1</v>
      </c>
      <c r="B2" s="273"/>
      <c r="C2" s="273"/>
      <c r="D2" s="274"/>
    </row>
    <row r="3" spans="1:4" ht="25" x14ac:dyDescent="0.5">
      <c r="A3" s="272"/>
      <c r="B3" s="273"/>
      <c r="C3" s="273"/>
      <c r="D3" s="274"/>
    </row>
    <row r="4" spans="1:4" ht="25" x14ac:dyDescent="0.5">
      <c r="A4" s="272"/>
      <c r="B4" s="273"/>
      <c r="C4" s="273"/>
      <c r="D4" s="274"/>
    </row>
    <row r="5" spans="1:4" ht="25" x14ac:dyDescent="0.5">
      <c r="A5" s="275"/>
      <c r="B5" s="276"/>
      <c r="C5" s="276"/>
      <c r="D5" s="274"/>
    </row>
    <row r="6" spans="1:4" ht="15.5" x14ac:dyDescent="0.25">
      <c r="A6" s="277" t="s">
        <v>2</v>
      </c>
      <c r="B6" s="278" t="s">
        <v>3</v>
      </c>
      <c r="C6" s="278" t="s">
        <v>4</v>
      </c>
      <c r="D6" s="274"/>
    </row>
    <row r="7" spans="1:4" ht="15.5" x14ac:dyDescent="0.25">
      <c r="A7" s="279">
        <v>1</v>
      </c>
      <c r="B7" s="280">
        <v>45084</v>
      </c>
      <c r="C7" s="278" t="s">
        <v>5</v>
      </c>
      <c r="D7" s="274"/>
    </row>
    <row r="8" spans="1:4" ht="15.5" x14ac:dyDescent="0.25">
      <c r="A8" s="279">
        <v>2</v>
      </c>
      <c r="B8" s="280">
        <v>45279</v>
      </c>
      <c r="C8" s="278" t="s">
        <v>6</v>
      </c>
      <c r="D8" s="274"/>
    </row>
    <row r="9" spans="1:4" ht="19.5" customHeight="1" x14ac:dyDescent="0.25">
      <c r="A9" s="279">
        <v>3</v>
      </c>
      <c r="B9" s="280">
        <v>45305</v>
      </c>
      <c r="C9" s="278" t="s">
        <v>7</v>
      </c>
      <c r="D9" s="274"/>
    </row>
    <row r="10" spans="1:4" x14ac:dyDescent="0.25">
      <c r="A10" s="281"/>
      <c r="B10" s="282"/>
      <c r="C10" s="282"/>
      <c r="D10" s="274"/>
    </row>
    <row r="11" spans="1:4" ht="20" x14ac:dyDescent="0.4">
      <c r="A11" s="283"/>
      <c r="B11" s="282"/>
      <c r="C11" s="282"/>
      <c r="D11" s="274"/>
    </row>
    <row r="12" spans="1:4" ht="13" thickBot="1" x14ac:dyDescent="0.3">
      <c r="A12" s="284"/>
      <c r="B12" s="285"/>
      <c r="C12" s="285"/>
      <c r="D12" s="28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124042"/>
    <pageSetUpPr fitToPage="1"/>
  </sheetPr>
  <dimension ref="A1:O27"/>
  <sheetViews>
    <sheetView showGridLines="0" zoomScale="70" zoomScaleNormal="70" zoomScaleSheetLayoutView="50" workbookViewId="0">
      <selection activeCell="C7" sqref="C7"/>
    </sheetView>
  </sheetViews>
  <sheetFormatPr defaultColWidth="9.1796875" defaultRowHeight="15.5" zeroHeight="1" x14ac:dyDescent="0.25"/>
  <cols>
    <col min="1" max="1" width="5.81640625" customWidth="1"/>
    <col min="2" max="2" width="52.453125" customWidth="1"/>
    <col min="3" max="3" width="8.54296875" style="6" customWidth="1"/>
    <col min="4" max="4" width="74.26953125" style="5" customWidth="1"/>
    <col min="5" max="5" width="41.453125" style="5" customWidth="1"/>
    <col min="6" max="6" width="48.81640625" style="5" customWidth="1"/>
    <col min="7" max="8" width="9.1796875" customWidth="1"/>
    <col min="9" max="9" width="9.54296875" customWidth="1"/>
    <col min="10" max="10" width="13.453125" customWidth="1"/>
    <col min="11" max="11" width="8.54296875" customWidth="1"/>
    <col min="12" max="12" width="11.453125" customWidth="1"/>
    <col min="13" max="13" width="10.81640625" customWidth="1"/>
    <col min="14" max="14" width="8.54296875" customWidth="1"/>
    <col min="15" max="15" width="11.453125" customWidth="1"/>
  </cols>
  <sheetData>
    <row r="1" spans="1:15" s="20" customFormat="1" ht="18" customHeight="1" x14ac:dyDescent="0.35">
      <c r="A1" s="19"/>
      <c r="B1" s="19"/>
      <c r="C1" s="21"/>
      <c r="D1" s="22"/>
      <c r="E1" s="22"/>
      <c r="F1" s="22"/>
      <c r="I1" s="107" t="s">
        <v>159</v>
      </c>
      <c r="J1" s="56" t="s">
        <v>160</v>
      </c>
      <c r="K1" s="56" t="s">
        <v>161</v>
      </c>
      <c r="L1" s="56" t="s">
        <v>162</v>
      </c>
      <c r="M1" s="56" t="s">
        <v>163</v>
      </c>
      <c r="N1" s="2" t="s">
        <v>164</v>
      </c>
      <c r="O1" s="56" t="s">
        <v>165</v>
      </c>
    </row>
    <row r="2" spans="1:15" s="20" customFormat="1" ht="18" customHeight="1" x14ac:dyDescent="0.35">
      <c r="A2" s="19"/>
      <c r="B2" s="19"/>
      <c r="C2" s="21"/>
      <c r="D2" s="22"/>
      <c r="E2" s="22"/>
      <c r="F2" s="22"/>
      <c r="I2" s="23">
        <f>SUM(J2:O2)</f>
        <v>6</v>
      </c>
      <c r="J2" s="23">
        <f>COUNTIF($C7:$C12,1)</f>
        <v>0</v>
      </c>
      <c r="K2" s="23">
        <f>COUNTIF($C7:$C12,2)</f>
        <v>0</v>
      </c>
      <c r="L2" s="23">
        <f>COUNTIF($C7:$C12,3)</f>
        <v>0</v>
      </c>
      <c r="M2" s="23">
        <f>COUNTIF($C7:$C12,4)</f>
        <v>0</v>
      </c>
      <c r="N2" s="23">
        <f>COUNTIF($C7:$C12,"N/A")</f>
        <v>0</v>
      </c>
      <c r="O2" s="23">
        <f>COUNTIF($C7:$C12,"")</f>
        <v>6</v>
      </c>
    </row>
    <row r="3" spans="1:15" s="18" customFormat="1" ht="20" x14ac:dyDescent="0.4">
      <c r="A3" s="156" t="s">
        <v>198</v>
      </c>
      <c r="B3" s="156"/>
      <c r="C3" s="156"/>
      <c r="D3" s="156"/>
      <c r="E3" s="15"/>
      <c r="F3" s="17"/>
      <c r="G3" s="14"/>
      <c r="H3" s="14"/>
      <c r="I3" s="14"/>
      <c r="J3" s="14"/>
      <c r="K3" s="14"/>
      <c r="L3" s="14"/>
      <c r="M3" s="14"/>
      <c r="N3" s="14"/>
      <c r="O3" s="14"/>
    </row>
    <row r="4" spans="1:15" s="18" customFormat="1" ht="18" customHeight="1" x14ac:dyDescent="0.4">
      <c r="A4" s="15"/>
      <c r="B4" s="15"/>
      <c r="C4" s="15"/>
      <c r="D4" s="15"/>
      <c r="E4" s="15"/>
      <c r="F4" s="17"/>
      <c r="G4" s="14"/>
      <c r="H4" s="14"/>
      <c r="I4" s="14"/>
      <c r="J4" s="14"/>
      <c r="K4" s="14"/>
      <c r="L4" s="14"/>
      <c r="M4" s="14"/>
      <c r="N4" s="14"/>
      <c r="O4" s="14"/>
    </row>
    <row r="5" spans="1:15" s="18" customFormat="1" ht="18" customHeight="1" x14ac:dyDescent="0.4">
      <c r="A5" s="15"/>
      <c r="B5" s="15"/>
      <c r="C5" s="15"/>
      <c r="D5" s="15"/>
      <c r="E5" s="15"/>
      <c r="F5" s="17"/>
      <c r="G5" s="14"/>
      <c r="H5" s="14"/>
      <c r="I5" s="14"/>
      <c r="J5" s="14"/>
      <c r="K5" s="14"/>
      <c r="L5" s="14"/>
      <c r="M5" s="14"/>
      <c r="N5" s="14"/>
      <c r="O5" s="14"/>
    </row>
    <row r="6" spans="1:15" s="13" customFormat="1" ht="116.15" customHeight="1" x14ac:dyDescent="0.25">
      <c r="A6" s="325" t="s">
        <v>167</v>
      </c>
      <c r="B6" s="325"/>
      <c r="C6" s="256" t="s">
        <v>168</v>
      </c>
      <c r="D6" s="257" t="s">
        <v>169</v>
      </c>
      <c r="E6" s="257" t="s">
        <v>170</v>
      </c>
      <c r="F6" s="257" t="s">
        <v>171</v>
      </c>
    </row>
    <row r="7" spans="1:15" s="13" customFormat="1" ht="144" customHeight="1" x14ac:dyDescent="0.25">
      <c r="A7" s="255" t="s">
        <v>199</v>
      </c>
      <c r="B7" s="255" t="s">
        <v>200</v>
      </c>
      <c r="C7" s="121"/>
      <c r="D7" s="120"/>
      <c r="E7" s="94"/>
      <c r="F7" s="95" t="s">
        <v>174</v>
      </c>
    </row>
    <row r="8" spans="1:15" s="13" customFormat="1" ht="153.65" customHeight="1" x14ac:dyDescent="0.25">
      <c r="A8" s="255" t="s">
        <v>201</v>
      </c>
      <c r="B8" s="255" t="s">
        <v>202</v>
      </c>
      <c r="C8" s="121"/>
      <c r="D8" s="93"/>
      <c r="E8" s="94"/>
      <c r="F8" s="95" t="s">
        <v>174</v>
      </c>
    </row>
    <row r="9" spans="1:15" s="13" customFormat="1" ht="154.5" customHeight="1" x14ac:dyDescent="0.25">
      <c r="A9" s="255" t="s">
        <v>203</v>
      </c>
      <c r="B9" s="255" t="s">
        <v>204</v>
      </c>
      <c r="C9" s="121"/>
      <c r="D9" s="93"/>
      <c r="E9" s="94"/>
      <c r="F9" s="95" t="s">
        <v>174</v>
      </c>
    </row>
    <row r="10" spans="1:15" s="13" customFormat="1" ht="170.25" customHeight="1" x14ac:dyDescent="0.25">
      <c r="A10" s="255" t="s">
        <v>205</v>
      </c>
      <c r="B10" s="255" t="s">
        <v>206</v>
      </c>
      <c r="C10" s="121"/>
      <c r="D10" s="93"/>
      <c r="E10" s="94"/>
      <c r="F10" s="95" t="s">
        <v>174</v>
      </c>
    </row>
    <row r="11" spans="1:15" s="13" customFormat="1" ht="168" customHeight="1" x14ac:dyDescent="0.25">
      <c r="A11" s="255" t="s">
        <v>207</v>
      </c>
      <c r="B11" s="255" t="s">
        <v>208</v>
      </c>
      <c r="C11" s="121"/>
      <c r="D11" s="93"/>
      <c r="E11" s="94"/>
      <c r="F11" s="95" t="s">
        <v>174</v>
      </c>
    </row>
    <row r="12" spans="1:15" s="13" customFormat="1" ht="159.65" customHeight="1" x14ac:dyDescent="0.25">
      <c r="A12" s="255" t="s">
        <v>209</v>
      </c>
      <c r="B12" s="255" t="s">
        <v>350</v>
      </c>
      <c r="C12" s="121"/>
      <c r="D12" s="93"/>
      <c r="E12" s="94"/>
      <c r="F12" s="95" t="s">
        <v>174</v>
      </c>
    </row>
    <row r="13" spans="1:15" ht="47.25" customHeight="1" x14ac:dyDescent="0.3">
      <c r="A13" s="74"/>
      <c r="B13" s="74"/>
      <c r="C13" s="75"/>
      <c r="D13" s="76"/>
      <c r="E13" s="76"/>
      <c r="F13" s="76"/>
    </row>
    <row r="14" spans="1:15" hidden="1" x14ac:dyDescent="0.25">
      <c r="C14" s="57"/>
    </row>
    <row r="15" spans="1:15" ht="12.5" hidden="1" x14ac:dyDescent="0.25">
      <c r="C15" s="87"/>
    </row>
    <row r="16" spans="1:15" hidden="1" x14ac:dyDescent="0.25">
      <c r="C16" s="57"/>
    </row>
    <row r="17" spans="3:3" hidden="1" x14ac:dyDescent="0.25">
      <c r="C17" s="57"/>
    </row>
    <row r="18" spans="3:3" hidden="1" x14ac:dyDescent="0.25">
      <c r="C18" s="57"/>
    </row>
    <row r="19" spans="3:3" hidden="1" x14ac:dyDescent="0.25">
      <c r="C19" s="57"/>
    </row>
    <row r="20" spans="3:3" hidden="1" x14ac:dyDescent="0.25">
      <c r="C20" s="57"/>
    </row>
    <row r="21" spans="3:3" hidden="1" x14ac:dyDescent="0.25">
      <c r="C21" s="57"/>
    </row>
    <row r="22" spans="3:3" hidden="1" x14ac:dyDescent="0.25">
      <c r="C22" s="57"/>
    </row>
    <row r="23" spans="3:3" hidden="1" x14ac:dyDescent="0.25">
      <c r="C23" s="57"/>
    </row>
    <row r="24" spans="3:3" hidden="1" x14ac:dyDescent="0.25">
      <c r="C24" s="57"/>
    </row>
    <row r="25" spans="3:3" x14ac:dyDescent="0.25">
      <c r="C25" s="57"/>
    </row>
    <row r="26" spans="3:3" x14ac:dyDescent="0.25">
      <c r="C26" s="57"/>
    </row>
    <row r="27" spans="3:3" x14ac:dyDescent="0.25">
      <c r="C27" s="57"/>
    </row>
  </sheetData>
  <sheetProtection selectLockedCells="1"/>
  <protectedRanges>
    <protectedRange password="E7C4" sqref="C6" name="Range1_5_1"/>
    <protectedRange password="E7C4" sqref="C7:C12" name="Range1_1"/>
    <protectedRange password="E7C4" sqref="A6" name="Range1_5"/>
    <protectedRange password="E7C4" sqref="E6" name="Range1_5_1_1_2"/>
    <protectedRange password="E7C4" sqref="D6" name="Range1_5_1_2_1"/>
    <protectedRange password="E7C4" sqref="F6" name="Range1_5_1_1_2_1"/>
  </protectedRanges>
  <mergeCells count="1">
    <mergeCell ref="A6:B6"/>
  </mergeCells>
  <phoneticPr fontId="0" type="noConversion"/>
  <conditionalFormatting sqref="C7:C12">
    <cfRule type="cellIs" dxfId="115" priority="1" stopIfTrue="1" operator="equal">
      <formula>"N/A"</formula>
    </cfRule>
    <cfRule type="cellIs" dxfId="114" priority="10" stopIfTrue="1" operator="equal">
      <formula>1</formula>
    </cfRule>
    <cfRule type="cellIs" dxfId="113" priority="11" stopIfTrue="1" operator="equal">
      <formula>2</formula>
    </cfRule>
    <cfRule type="cellIs" dxfId="112" priority="12" stopIfTrue="1" operator="equal">
      <formula>3</formula>
    </cfRule>
    <cfRule type="cellIs" dxfId="111" priority="13" operator="equal">
      <formula>4</formula>
    </cfRule>
  </conditionalFormatting>
  <dataValidations xWindow="839" yWindow="639" count="2">
    <dataValidation type="list" allowBlank="1" showInputMessage="1" showErrorMessage="1" promptTitle="Score" prompt="1 - No_x000a_2 - Limited_x000a_3 - Substantial_x000a_4 - Full_x000a_N/A - Not Applicable" sqref="C10" xr:uid="{46BD7C89-B5AB-4A9A-9A11-EA9D3E69E912}">
      <formula1>"1,2,3,4,N/A"</formula1>
    </dataValidation>
    <dataValidation type="list" allowBlank="1" showInputMessage="1" showErrorMessage="1" promptTitle="Score" prompt="1 - Unsatisfactory_x000a_2 - Limited_x000a_3 - Moderate_x000a_4 - Substantial_x000a_N/A - Not Applicable" sqref="C7 C8 C9 C11 C12" xr:uid="{9B081F61-36D1-4422-A89E-4B6445B54930}">
      <formula1>"1,2,3,4,N/A"</formula1>
    </dataValidation>
  </dataValidations>
  <hyperlinks>
    <hyperlink ref="C15" location="'4. Integration of Services'!Print_Titles" display="ONCE COMPLETED GO TO NEXT SECTION" xr:uid="{00000000-0004-0000-07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6C3D04"/>
    <pageSetUpPr fitToPage="1"/>
  </sheetPr>
  <dimension ref="A1:O25"/>
  <sheetViews>
    <sheetView showGridLines="0" zoomScale="70" zoomScaleNormal="70" zoomScaleSheetLayoutView="70" workbookViewId="0">
      <selection activeCell="E7" sqref="E7"/>
    </sheetView>
  </sheetViews>
  <sheetFormatPr defaultColWidth="9.1796875" defaultRowHeight="15.5" zeroHeight="1" x14ac:dyDescent="0.25"/>
  <cols>
    <col min="1" max="1" width="5.81640625" customWidth="1"/>
    <col min="2" max="2" width="54" customWidth="1"/>
    <col min="3" max="3" width="8.54296875" style="6" customWidth="1"/>
    <col min="4" max="4" width="74.54296875" style="5" customWidth="1"/>
    <col min="5" max="5" width="41.453125" style="5" customWidth="1"/>
    <col min="6" max="6" width="47.1796875" style="5" customWidth="1"/>
    <col min="10" max="10" width="15.453125" customWidth="1"/>
    <col min="11" max="11" width="8.54296875" customWidth="1"/>
    <col min="12" max="12" width="10.453125" customWidth="1"/>
    <col min="14" max="14" width="9.1796875" customWidth="1"/>
    <col min="15" max="15" width="10.81640625" customWidth="1"/>
  </cols>
  <sheetData>
    <row r="1" spans="1:15" ht="18" customHeight="1" x14ac:dyDescent="0.35">
      <c r="A1" s="3"/>
      <c r="B1" s="3"/>
      <c r="C1" s="57"/>
      <c r="I1" s="107" t="s">
        <v>159</v>
      </c>
      <c r="J1" s="56" t="s">
        <v>160</v>
      </c>
      <c r="K1" s="56" t="s">
        <v>161</v>
      </c>
      <c r="L1" s="56" t="s">
        <v>162</v>
      </c>
      <c r="M1" s="56" t="s">
        <v>163</v>
      </c>
      <c r="N1" s="2" t="s">
        <v>164</v>
      </c>
      <c r="O1" s="56" t="s">
        <v>165</v>
      </c>
    </row>
    <row r="2" spans="1:15" x14ac:dyDescent="0.35">
      <c r="A2" s="3"/>
      <c r="B2" s="3"/>
      <c r="C2" s="57"/>
      <c r="I2" s="2">
        <f>SUM(J2:O2)</f>
        <v>8</v>
      </c>
      <c r="J2" s="2">
        <f>COUNTIF($C7:$C14,1)</f>
        <v>0</v>
      </c>
      <c r="K2" s="2">
        <f>COUNTIF($C7:$C14,2)</f>
        <v>0</v>
      </c>
      <c r="L2" s="2">
        <f>COUNTIF($C7:$C14,3)</f>
        <v>0</v>
      </c>
      <c r="M2" s="2">
        <f>COUNTIF($C7:$C14,4)</f>
        <v>0</v>
      </c>
      <c r="N2" s="2">
        <f>COUNTIF($C7:$C14,"N/A")</f>
        <v>0</v>
      </c>
      <c r="O2" s="2">
        <f>COUNTIF($C7:$C14,"")</f>
        <v>8</v>
      </c>
    </row>
    <row r="3" spans="1:15" s="18" customFormat="1" ht="20" x14ac:dyDescent="0.4">
      <c r="A3" s="328" t="s">
        <v>210</v>
      </c>
      <c r="B3" s="329"/>
      <c r="C3" s="329"/>
      <c r="D3" s="329"/>
      <c r="E3" s="329"/>
      <c r="F3" s="329"/>
      <c r="G3" s="14"/>
      <c r="H3" s="14"/>
      <c r="I3" s="14"/>
      <c r="J3" s="14"/>
      <c r="K3" s="14"/>
      <c r="L3" s="14"/>
      <c r="M3" s="14"/>
      <c r="N3" s="14"/>
      <c r="O3" s="14"/>
    </row>
    <row r="4" spans="1:15" s="18" customFormat="1" ht="18" customHeight="1" x14ac:dyDescent="0.4">
      <c r="A4" s="15"/>
      <c r="B4" s="15"/>
      <c r="C4" s="15"/>
      <c r="D4" s="15"/>
      <c r="E4" s="15"/>
      <c r="F4" s="15"/>
      <c r="G4" s="14"/>
      <c r="H4" s="14"/>
      <c r="I4" s="14"/>
      <c r="J4" s="14"/>
      <c r="K4" s="14"/>
      <c r="L4" s="14"/>
      <c r="M4" s="14"/>
      <c r="N4" s="14"/>
      <c r="O4" s="14"/>
    </row>
    <row r="5" spans="1:15" s="18" customFormat="1" ht="18" customHeight="1" x14ac:dyDescent="0.4">
      <c r="A5" s="15"/>
      <c r="B5" s="15"/>
      <c r="C5" s="15"/>
      <c r="D5" s="15"/>
      <c r="E5" s="15"/>
      <c r="F5" s="15"/>
      <c r="G5" s="14"/>
      <c r="H5" s="14"/>
      <c r="I5" s="14"/>
      <c r="J5" s="14"/>
      <c r="K5" s="14"/>
      <c r="L5" s="14"/>
      <c r="M5" s="14"/>
      <c r="N5" s="14"/>
      <c r="O5" s="14"/>
    </row>
    <row r="6" spans="1:15" s="13" customFormat="1" ht="103" customHeight="1" x14ac:dyDescent="0.25">
      <c r="A6" s="327" t="s">
        <v>184</v>
      </c>
      <c r="B6" s="327"/>
      <c r="C6" s="215" t="s">
        <v>168</v>
      </c>
      <c r="D6" s="157" t="s">
        <v>169</v>
      </c>
      <c r="E6" s="214" t="s">
        <v>170</v>
      </c>
      <c r="F6" s="214" t="s">
        <v>171</v>
      </c>
    </row>
    <row r="7" spans="1:15" s="13" customFormat="1" ht="151.5" customHeight="1" x14ac:dyDescent="0.25">
      <c r="A7" s="216" t="s">
        <v>211</v>
      </c>
      <c r="B7" s="217" t="s">
        <v>212</v>
      </c>
      <c r="C7" s="103"/>
      <c r="D7" s="100"/>
      <c r="E7" s="124"/>
      <c r="F7" s="95" t="s">
        <v>174</v>
      </c>
    </row>
    <row r="8" spans="1:15" s="13" customFormat="1" ht="143.5" customHeight="1" x14ac:dyDescent="0.25">
      <c r="A8" s="216" t="s">
        <v>213</v>
      </c>
      <c r="B8" s="217" t="s">
        <v>214</v>
      </c>
      <c r="C8" s="103"/>
      <c r="D8" s="100"/>
      <c r="E8" s="101"/>
      <c r="F8" s="95" t="s">
        <v>174</v>
      </c>
    </row>
    <row r="9" spans="1:15" s="13" customFormat="1" ht="155.15" customHeight="1" x14ac:dyDescent="0.25">
      <c r="A9" s="216" t="s">
        <v>215</v>
      </c>
      <c r="B9" s="217" t="s">
        <v>351</v>
      </c>
      <c r="C9" s="103"/>
      <c r="D9" s="100"/>
      <c r="E9" s="101"/>
      <c r="F9" s="95" t="s">
        <v>174</v>
      </c>
    </row>
    <row r="10" spans="1:15" ht="156" customHeight="1" x14ac:dyDescent="0.25">
      <c r="A10" s="216" t="s">
        <v>216</v>
      </c>
      <c r="B10" s="216" t="s">
        <v>217</v>
      </c>
      <c r="C10" s="103"/>
      <c r="D10" s="100"/>
      <c r="E10" s="101"/>
      <c r="F10" s="95" t="s">
        <v>174</v>
      </c>
    </row>
    <row r="11" spans="1:15" ht="162" customHeight="1" x14ac:dyDescent="0.25">
      <c r="A11" s="216" t="s">
        <v>218</v>
      </c>
      <c r="B11" s="216" t="s">
        <v>219</v>
      </c>
      <c r="C11" s="103"/>
      <c r="D11" s="102"/>
      <c r="E11" s="102"/>
      <c r="F11" s="95" t="s">
        <v>174</v>
      </c>
    </row>
    <row r="12" spans="1:15" ht="152.5" customHeight="1" x14ac:dyDescent="0.25">
      <c r="A12" s="216" t="s">
        <v>220</v>
      </c>
      <c r="B12" s="216" t="s">
        <v>340</v>
      </c>
      <c r="C12" s="103"/>
      <c r="D12" s="102"/>
      <c r="E12" s="102"/>
      <c r="F12" s="95" t="s">
        <v>174</v>
      </c>
    </row>
    <row r="13" spans="1:15" ht="153" customHeight="1" x14ac:dyDescent="0.25">
      <c r="A13" s="218" t="s">
        <v>221</v>
      </c>
      <c r="B13" s="216" t="s">
        <v>222</v>
      </c>
      <c r="C13" s="103"/>
      <c r="D13" s="102"/>
      <c r="E13" s="102"/>
      <c r="F13" s="95" t="s">
        <v>174</v>
      </c>
    </row>
    <row r="14" spans="1:15" ht="153" customHeight="1" x14ac:dyDescent="0.25">
      <c r="A14" s="218" t="s">
        <v>223</v>
      </c>
      <c r="B14" s="216" t="s">
        <v>224</v>
      </c>
      <c r="C14" s="103"/>
      <c r="D14" s="102"/>
      <c r="E14" s="102"/>
      <c r="F14" s="95" t="s">
        <v>174</v>
      </c>
    </row>
    <row r="15" spans="1:15" hidden="1" x14ac:dyDescent="0.25">
      <c r="C15" s="57"/>
    </row>
    <row r="16" spans="1:15" hidden="1" x14ac:dyDescent="0.25">
      <c r="C16" s="57"/>
    </row>
    <row r="17" spans="3:3" hidden="1" x14ac:dyDescent="0.25">
      <c r="C17" s="57"/>
    </row>
    <row r="18" spans="3:3" hidden="1" x14ac:dyDescent="0.25">
      <c r="C18" s="57"/>
    </row>
    <row r="19" spans="3:3" hidden="1" x14ac:dyDescent="0.25">
      <c r="C19" s="57"/>
    </row>
    <row r="20" spans="3:3" ht="12.5" hidden="1" x14ac:dyDescent="0.25">
      <c r="C20" s="326"/>
    </row>
    <row r="21" spans="3:3" ht="12.5" hidden="1" x14ac:dyDescent="0.25">
      <c r="C21" s="326"/>
    </row>
    <row r="22" spans="3:3" ht="12.5" hidden="1" x14ac:dyDescent="0.25">
      <c r="C22" s="326"/>
    </row>
    <row r="23" spans="3:3" hidden="1" x14ac:dyDescent="0.25">
      <c r="C23" s="57"/>
    </row>
    <row r="24" spans="3:3" ht="12.5" hidden="1" x14ac:dyDescent="0.25">
      <c r="C24" s="87"/>
    </row>
    <row r="25" spans="3:3" hidden="1" x14ac:dyDescent="0.25">
      <c r="C25" s="57"/>
    </row>
  </sheetData>
  <sheetProtection selectLockedCells="1"/>
  <protectedRanges>
    <protectedRange password="E7C4" sqref="C6" name="Range1_5"/>
    <protectedRange password="E7C4" sqref="C7:C14" name="Range1_2"/>
    <protectedRange password="E7C4" sqref="F6" name="Range1_5_1_1_2_2"/>
    <protectedRange password="E7C4" sqref="D6" name="Range1_5_1_2_1"/>
    <protectedRange password="E7C4" sqref="E6" name="Range1_5_1_1_2_3"/>
  </protectedRanges>
  <mergeCells count="3">
    <mergeCell ref="C20:C22"/>
    <mergeCell ref="A6:B6"/>
    <mergeCell ref="A3:F3"/>
  </mergeCells>
  <phoneticPr fontId="0" type="noConversion"/>
  <conditionalFormatting sqref="C7:C12 C14">
    <cfRule type="cellIs" dxfId="110" priority="6" stopIfTrue="1" operator="equal">
      <formula>"N/A"</formula>
    </cfRule>
    <cfRule type="cellIs" dxfId="109" priority="11" operator="equal">
      <formula>4</formula>
    </cfRule>
    <cfRule type="cellIs" dxfId="108" priority="12" stopIfTrue="1" operator="equal">
      <formula>1</formula>
    </cfRule>
    <cfRule type="cellIs" dxfId="107" priority="13" stopIfTrue="1" operator="equal">
      <formula>2</formula>
    </cfRule>
    <cfRule type="cellIs" dxfId="106" priority="14" stopIfTrue="1" operator="equal">
      <formula>3</formula>
    </cfRule>
  </conditionalFormatting>
  <conditionalFormatting sqref="C20:C22">
    <cfRule type="cellIs" dxfId="105" priority="37" stopIfTrue="1" operator="equal">
      <formula>"Remember to fill in the blanks"</formula>
    </cfRule>
    <cfRule type="cellIs" dxfId="104" priority="38" stopIfTrue="1" operator="equal">
      <formula>"Sheet complete"</formula>
    </cfRule>
  </conditionalFormatting>
  <conditionalFormatting sqref="C13">
    <cfRule type="cellIs" dxfId="103" priority="1" stopIfTrue="1" operator="equal">
      <formula>"N/A"</formula>
    </cfRule>
    <cfRule type="cellIs" dxfId="102" priority="2" operator="equal">
      <formula>4</formula>
    </cfRule>
    <cfRule type="cellIs" dxfId="101" priority="3" stopIfTrue="1" operator="equal">
      <formula>1</formula>
    </cfRule>
    <cfRule type="cellIs" dxfId="100" priority="4" stopIfTrue="1" operator="equal">
      <formula>2</formula>
    </cfRule>
    <cfRule type="cellIs" dxfId="99" priority="5" stopIfTrue="1" operator="equal">
      <formula>3</formula>
    </cfRule>
  </conditionalFormatting>
  <dataValidations xWindow="850" yWindow="543" count="1">
    <dataValidation type="list" allowBlank="1" showInputMessage="1" showErrorMessage="1" promptTitle="Score" prompt="1 - Unsatisfactory_x000a_2 - Limited_x000a_3 - Moderate_x000a_4 - Substantial_x000a_N/A - Not Applicable" sqref="C7:C14" xr:uid="{00000000-0002-0000-0800-000000000000}">
      <formula1>"1,2,3,4,N/A"</formula1>
    </dataValidation>
  </dataValidations>
  <hyperlinks>
    <hyperlink ref="C24" location="'5. Communication &amp; Marketing'!Print_Titles" display="ONCE COMPLETED GO TO NEXT SECTION" xr:uid="{00000000-0004-0000-08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7B59B3"/>
    <pageSetUpPr fitToPage="1"/>
  </sheetPr>
  <dimension ref="A1:O31"/>
  <sheetViews>
    <sheetView showGridLines="0" zoomScale="70" zoomScaleNormal="70" zoomScaleSheetLayoutView="70" workbookViewId="0">
      <selection activeCell="B16" sqref="B16"/>
    </sheetView>
  </sheetViews>
  <sheetFormatPr defaultColWidth="9.1796875" defaultRowHeight="15.5" zeroHeight="1" x14ac:dyDescent="0.25"/>
  <cols>
    <col min="1" max="1" width="5.81640625" customWidth="1"/>
    <col min="2" max="2" width="55" customWidth="1"/>
    <col min="3" max="3" width="8.54296875" style="6" customWidth="1"/>
    <col min="4" max="4" width="74.26953125" style="5" customWidth="1"/>
    <col min="5" max="5" width="41.453125" style="5" customWidth="1"/>
    <col min="6" max="6" width="45.81640625" style="5" customWidth="1"/>
    <col min="9" max="9" width="9.81640625" customWidth="1"/>
    <col min="10" max="10" width="12.81640625" customWidth="1"/>
    <col min="11" max="11" width="9.1796875" customWidth="1"/>
    <col min="12" max="12" width="11.1796875" customWidth="1"/>
    <col min="13" max="13" width="11.54296875"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ht="18" customHeight="1" x14ac:dyDescent="0.35">
      <c r="A2" s="77"/>
      <c r="B2" s="77"/>
      <c r="C2" s="75"/>
      <c r="D2" s="76"/>
      <c r="E2" s="76"/>
      <c r="F2" s="76"/>
      <c r="I2" s="2">
        <v>7</v>
      </c>
      <c r="J2" s="2">
        <f>COUNTIF($C7:$C13,1)</f>
        <v>0</v>
      </c>
      <c r="K2" s="2">
        <f>COUNTIF($C7:$C13,2)</f>
        <v>0</v>
      </c>
      <c r="L2" s="2">
        <f>COUNTIF($C7:$C13,3)</f>
        <v>0</v>
      </c>
      <c r="M2" s="2">
        <f>COUNTIF($C7:$C13,"4")</f>
        <v>0</v>
      </c>
      <c r="N2" s="2">
        <f>COUNTIF($C7:$C13,"N/A")</f>
        <v>0</v>
      </c>
      <c r="O2" s="2">
        <f>COUNTIF($C7:$C13,"")</f>
        <v>7</v>
      </c>
    </row>
    <row r="3" spans="1:15" s="24" customFormat="1" ht="21" x14ac:dyDescent="0.5">
      <c r="A3" s="158" t="s">
        <v>225</v>
      </c>
      <c r="B3" s="158"/>
      <c r="C3" s="158"/>
      <c r="D3" s="159"/>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93" customHeight="1" x14ac:dyDescent="0.25">
      <c r="A6" s="330" t="s">
        <v>226</v>
      </c>
      <c r="B6" s="330"/>
      <c r="C6" s="219" t="s">
        <v>168</v>
      </c>
      <c r="D6" s="160" t="s">
        <v>169</v>
      </c>
      <c r="E6" s="160" t="s">
        <v>170</v>
      </c>
      <c r="F6" s="160" t="s">
        <v>171</v>
      </c>
    </row>
    <row r="7" spans="1:15" s="13" customFormat="1" ht="153" customHeight="1" x14ac:dyDescent="0.25">
      <c r="A7" s="221" t="s">
        <v>227</v>
      </c>
      <c r="B7" s="221" t="s">
        <v>228</v>
      </c>
      <c r="C7" s="220"/>
      <c r="D7" s="123"/>
      <c r="E7" s="124"/>
      <c r="F7" s="95" t="s">
        <v>229</v>
      </c>
    </row>
    <row r="8" spans="1:15" s="13" customFormat="1" ht="154" customHeight="1" x14ac:dyDescent="0.25">
      <c r="A8" s="221" t="s">
        <v>230</v>
      </c>
      <c r="B8" s="221" t="s">
        <v>341</v>
      </c>
      <c r="C8" s="103"/>
      <c r="D8" s="100"/>
      <c r="E8" s="101"/>
      <c r="F8" s="95" t="s">
        <v>174</v>
      </c>
    </row>
    <row r="9" spans="1:15" s="13" customFormat="1" ht="142.5" customHeight="1" x14ac:dyDescent="0.25">
      <c r="A9" s="221" t="s">
        <v>231</v>
      </c>
      <c r="B9" s="221" t="s">
        <v>232</v>
      </c>
      <c r="C9" s="103"/>
      <c r="D9" s="100"/>
      <c r="E9" s="101"/>
      <c r="F9" s="95" t="s">
        <v>174</v>
      </c>
    </row>
    <row r="10" spans="1:15" s="13" customFormat="1" ht="160.5" customHeight="1" x14ac:dyDescent="0.25">
      <c r="A10" s="221" t="s">
        <v>233</v>
      </c>
      <c r="B10" s="221" t="s">
        <v>234</v>
      </c>
      <c r="C10" s="103"/>
      <c r="D10" s="100"/>
      <c r="E10" s="101"/>
      <c r="F10" s="95" t="s">
        <v>174</v>
      </c>
    </row>
    <row r="11" spans="1:15" s="13" customFormat="1" ht="152.5" customHeight="1" x14ac:dyDescent="0.25">
      <c r="A11" s="221" t="s">
        <v>235</v>
      </c>
      <c r="B11" s="221" t="s">
        <v>353</v>
      </c>
      <c r="C11" s="103"/>
      <c r="D11" s="100"/>
      <c r="E11" s="101"/>
      <c r="F11" s="95" t="s">
        <v>174</v>
      </c>
    </row>
    <row r="12" spans="1:15" s="13" customFormat="1" ht="149.5" customHeight="1" x14ac:dyDescent="0.25">
      <c r="A12" s="221" t="s">
        <v>236</v>
      </c>
      <c r="B12" s="221" t="s">
        <v>352</v>
      </c>
      <c r="C12" s="103"/>
      <c r="D12" s="100"/>
      <c r="E12" s="101"/>
      <c r="F12" s="95" t="s">
        <v>174</v>
      </c>
    </row>
    <row r="13" spans="1:15" s="13" customFormat="1" ht="151.5" customHeight="1" x14ac:dyDescent="0.25">
      <c r="A13" s="221" t="s">
        <v>237</v>
      </c>
      <c r="B13" s="221" t="s">
        <v>238</v>
      </c>
      <c r="C13" s="103"/>
      <c r="D13" s="100"/>
      <c r="E13" s="101"/>
      <c r="F13" s="95" t="s">
        <v>174</v>
      </c>
    </row>
    <row r="14" spans="1:15" s="13" customFormat="1" ht="151.5" customHeight="1" x14ac:dyDescent="0.25">
      <c r="A14" s="109"/>
      <c r="B14" s="110"/>
      <c r="C14" s="108"/>
      <c r="D14" s="113"/>
      <c r="E14" s="114"/>
      <c r="F14" s="115"/>
    </row>
    <row r="15" spans="1:15" s="13" customFormat="1" ht="151.5" customHeight="1" x14ac:dyDescent="0.25">
      <c r="A15" s="109"/>
      <c r="B15" s="110"/>
      <c r="C15" s="108"/>
      <c r="D15" s="113"/>
      <c r="E15" s="114"/>
      <c r="F15" s="115"/>
    </row>
    <row r="16" spans="1:15" s="13" customFormat="1" ht="151.5" customHeight="1" x14ac:dyDescent="0.25">
      <c r="A16" s="109"/>
      <c r="B16" s="110"/>
      <c r="C16" s="108"/>
      <c r="D16" s="113"/>
      <c r="E16" s="114"/>
      <c r="F16" s="115"/>
    </row>
    <row r="17" spans="1:6" s="1" customFormat="1" x14ac:dyDescent="0.25">
      <c r="A17" s="116"/>
      <c r="B17" s="117"/>
      <c r="C17" s="9"/>
      <c r="D17" s="8"/>
      <c r="E17" s="8"/>
      <c r="F17" s="8"/>
    </row>
    <row r="18" spans="1:6" hidden="1" x14ac:dyDescent="0.25">
      <c r="A18" s="111"/>
      <c r="B18" s="111"/>
      <c r="C18" s="57"/>
    </row>
    <row r="19" spans="1:6" ht="12.5" hidden="1" x14ac:dyDescent="0.25">
      <c r="A19" s="111"/>
      <c r="B19" s="111"/>
      <c r="C19" s="87"/>
    </row>
    <row r="20" spans="1:6" hidden="1" x14ac:dyDescent="0.25">
      <c r="A20" s="111"/>
      <c r="B20" s="111"/>
      <c r="C20" s="57"/>
    </row>
    <row r="21" spans="1:6" hidden="1" x14ac:dyDescent="0.25">
      <c r="A21" s="111"/>
      <c r="B21" s="111"/>
      <c r="C21" s="57"/>
    </row>
    <row r="22" spans="1:6" hidden="1" x14ac:dyDescent="0.25">
      <c r="A22" s="111"/>
      <c r="B22" s="111"/>
      <c r="C22" s="57"/>
    </row>
    <row r="23" spans="1:6" hidden="1" x14ac:dyDescent="0.25">
      <c r="A23" s="111"/>
      <c r="B23" s="111"/>
      <c r="C23" s="57"/>
    </row>
    <row r="24" spans="1:6" hidden="1" x14ac:dyDescent="0.25">
      <c r="A24" s="111"/>
      <c r="B24" s="111"/>
      <c r="C24" s="57"/>
    </row>
    <row r="25" spans="1:6" hidden="1" x14ac:dyDescent="0.25">
      <c r="A25" s="111"/>
      <c r="B25" s="111"/>
      <c r="C25" s="57"/>
    </row>
    <row r="26" spans="1:6" hidden="1" x14ac:dyDescent="0.25">
      <c r="A26" s="111"/>
      <c r="B26" s="111"/>
      <c r="C26" s="57"/>
    </row>
    <row r="27" spans="1:6" hidden="1" x14ac:dyDescent="0.25">
      <c r="A27" s="111"/>
      <c r="B27" s="111"/>
      <c r="C27" s="57"/>
    </row>
    <row r="28" spans="1:6" x14ac:dyDescent="0.25">
      <c r="C28" s="57"/>
    </row>
    <row r="29" spans="1:6" x14ac:dyDescent="0.25">
      <c r="C29" s="57"/>
    </row>
    <row r="30" spans="1:6" x14ac:dyDescent="0.25">
      <c r="C30" s="57"/>
    </row>
    <row r="31" spans="1:6" x14ac:dyDescent="0.25">
      <c r="C31" s="57"/>
    </row>
  </sheetData>
  <sheetProtection selectLockedCells="1"/>
  <protectedRanges>
    <protectedRange password="E7C4" sqref="C6" name="Range1_5_2"/>
    <protectedRange password="E7C4" sqref="C7:C16" name="Range1_1"/>
    <protectedRange password="E7C4" sqref="A6" name="Range1_5_1"/>
    <protectedRange password="E7C4" sqref="D6" name="Range1_5_1_2_1"/>
    <protectedRange password="E7C4" sqref="F6" name="Range1_5_1_1_2_2"/>
    <protectedRange password="E7C4" sqref="E6" name="Range1_5_1_1_2_3"/>
  </protectedRanges>
  <mergeCells count="1">
    <mergeCell ref="A6:B6"/>
  </mergeCells>
  <phoneticPr fontId="0" type="noConversion"/>
  <conditionalFormatting sqref="C7:C16">
    <cfRule type="cellIs" dxfId="98" priority="1" stopIfTrue="1" operator="equal">
      <formula>"N/A"</formula>
    </cfRule>
    <cfRule type="cellIs" dxfId="97" priority="3" stopIfTrue="1" operator="equal">
      <formula>1</formula>
    </cfRule>
    <cfRule type="cellIs" dxfId="96" priority="4" stopIfTrue="1" operator="equal">
      <formula>2</formula>
    </cfRule>
    <cfRule type="cellIs" dxfId="95" priority="5" stopIfTrue="1" operator="equal">
      <formula>3</formula>
    </cfRule>
    <cfRule type="cellIs" dxfId="94" priority="6" stopIfTrue="1" operator="equal">
      <formula>4</formula>
    </cfRule>
  </conditionalFormatting>
  <dataValidations xWindow="259" yWindow="753" count="3">
    <dataValidation type="list" allowBlank="1" showInputMessage="1" showErrorMessage="1" promptTitle="Score" prompt="1 - Not met_x000a_2 - Partly met_x000a_3 - Fully met" sqref="C17" xr:uid="{00000000-0002-0000-0900-000000000000}">
      <formula1>"1,2,3"</formula1>
    </dataValidation>
    <dataValidation type="list" allowBlank="1" showInputMessage="1" showErrorMessage="1" promptTitle="Score" prompt="1 - No_x000a_2 - Limited_x000a_3 - Substantial_x000a_4 - Full_x000a_N/A - Not Applicable" sqref="C14:C16" xr:uid="{00000000-0002-0000-0900-000001000000}">
      <formula1>"1,2,3,4,N/A"</formula1>
    </dataValidation>
    <dataValidation type="list" allowBlank="1" showInputMessage="1" showErrorMessage="1" promptTitle="Score" prompt="1 - Unsatisfactory_x000a_2 - Limited_x000a_3 - Moderate_x000a_4 - Substantial_x000a_N/A - Not Applicable" sqref="C7 C9 C10 C12 C13 C8 C11" xr:uid="{14253C6F-00B4-4EE7-B215-D4B2930ACDA8}">
      <formula1>"1,2,3,4,N/A"</formula1>
    </dataValidation>
  </dataValidations>
  <hyperlinks>
    <hyperlink ref="C19" location="'Action Plan Summary'!A1" display="ONCE COMPLETED GO TO NEXT SECTION" xr:uid="{00000000-0004-0000-0900-000000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86D21-D392-4167-B270-40BF94E203EA}">
  <sheetPr>
    <tabColor rgb="FF8A1538"/>
    <pageSetUpPr fitToPage="1"/>
  </sheetPr>
  <dimension ref="A1:O40"/>
  <sheetViews>
    <sheetView showGridLines="0" zoomScale="70" zoomScaleNormal="70" zoomScaleSheetLayoutView="70" workbookViewId="0">
      <selection activeCell="C11" sqref="C11"/>
    </sheetView>
  </sheetViews>
  <sheetFormatPr defaultColWidth="9.1796875" defaultRowHeight="15.5" zeroHeight="1" x14ac:dyDescent="0.25"/>
  <cols>
    <col min="1" max="1" width="5.81640625" customWidth="1"/>
    <col min="2" max="2" width="55" customWidth="1"/>
    <col min="3" max="3" width="8.54296875" style="6" customWidth="1"/>
    <col min="4" max="4" width="73.54296875" style="5" customWidth="1"/>
    <col min="5" max="5" width="41.453125" style="5" customWidth="1"/>
    <col min="6" max="6" width="46.81640625" style="5" customWidth="1"/>
    <col min="9" max="9" width="9.81640625" customWidth="1"/>
    <col min="10" max="10" width="12.54296875" customWidth="1"/>
    <col min="11" max="11" width="9.1796875" customWidth="1"/>
    <col min="12" max="12" width="10.81640625" customWidth="1"/>
    <col min="13" max="13" width="9.1796875"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x14ac:dyDescent="0.35">
      <c r="A2" s="77"/>
      <c r="B2" s="77"/>
      <c r="C2" s="75"/>
      <c r="D2" s="76"/>
      <c r="E2" s="76"/>
      <c r="F2" s="76"/>
      <c r="I2" s="2">
        <f>SUM(J2:O2)</f>
        <v>5</v>
      </c>
      <c r="J2" s="2">
        <f>COUNTIF($C7:$C11,1)</f>
        <v>0</v>
      </c>
      <c r="K2" s="2">
        <f>COUNTIF($C7:$C11,2)</f>
        <v>0</v>
      </c>
      <c r="L2" s="2">
        <f>COUNTIF($C7:$C11,3)</f>
        <v>0</v>
      </c>
      <c r="M2" s="2">
        <f>COUNTIF($C7:$C11,4)</f>
        <v>0</v>
      </c>
      <c r="N2" s="2">
        <f>COUNTIF($C7:$C11,"N/A")</f>
        <v>0</v>
      </c>
      <c r="O2" s="2">
        <f>COUNTIF($C7:$C11,"")</f>
        <v>5</v>
      </c>
    </row>
    <row r="3" spans="1:15" s="24" customFormat="1" ht="21" x14ac:dyDescent="0.5">
      <c r="A3" s="161" t="s">
        <v>239</v>
      </c>
      <c r="B3" s="161"/>
      <c r="C3" s="161"/>
      <c r="D3" s="162"/>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93" customHeight="1" x14ac:dyDescent="0.25">
      <c r="A6" s="331" t="s">
        <v>240</v>
      </c>
      <c r="B6" s="331"/>
      <c r="C6" s="222" t="s">
        <v>168</v>
      </c>
      <c r="D6" s="223" t="s">
        <v>169</v>
      </c>
      <c r="E6" s="223" t="s">
        <v>170</v>
      </c>
      <c r="F6" s="223" t="s">
        <v>171</v>
      </c>
    </row>
    <row r="7" spans="1:15" s="13" customFormat="1" ht="147" customHeight="1" x14ac:dyDescent="0.25">
      <c r="A7" s="224" t="s">
        <v>241</v>
      </c>
      <c r="B7" s="224" t="s">
        <v>342</v>
      </c>
      <c r="C7" s="220"/>
      <c r="D7" s="123"/>
      <c r="E7" s="124"/>
      <c r="F7" s="95" t="s">
        <v>174</v>
      </c>
    </row>
    <row r="8" spans="1:15" s="13" customFormat="1" ht="162" customHeight="1" x14ac:dyDescent="0.25">
      <c r="A8" s="224" t="s">
        <v>242</v>
      </c>
      <c r="B8" s="224" t="s">
        <v>354</v>
      </c>
      <c r="C8" s="103"/>
      <c r="D8" s="100"/>
      <c r="E8" s="101"/>
      <c r="F8" s="95" t="s">
        <v>174</v>
      </c>
    </row>
    <row r="9" spans="1:15" s="13" customFormat="1" ht="157.5" customHeight="1" x14ac:dyDescent="0.25">
      <c r="A9" s="224" t="s">
        <v>243</v>
      </c>
      <c r="B9" s="224" t="s">
        <v>343</v>
      </c>
      <c r="C9" s="103"/>
      <c r="D9" s="100"/>
      <c r="E9" s="101"/>
      <c r="F9" s="95" t="s">
        <v>174</v>
      </c>
    </row>
    <row r="10" spans="1:15" s="13" customFormat="1" ht="163.5" customHeight="1" x14ac:dyDescent="0.25">
      <c r="A10" s="224" t="s">
        <v>244</v>
      </c>
      <c r="B10" s="225" t="s">
        <v>245</v>
      </c>
      <c r="C10" s="99"/>
      <c r="D10" s="100"/>
      <c r="E10" s="101"/>
      <c r="F10" s="95" t="s">
        <v>174</v>
      </c>
    </row>
    <row r="11" spans="1:15" s="13" customFormat="1" ht="120.75" customHeight="1" x14ac:dyDescent="0.25">
      <c r="A11" s="224" t="s">
        <v>246</v>
      </c>
      <c r="B11" s="224" t="s">
        <v>344</v>
      </c>
      <c r="C11" s="103"/>
      <c r="D11" s="100"/>
      <c r="E11" s="101"/>
      <c r="F11" s="95" t="s">
        <v>174</v>
      </c>
    </row>
    <row r="12" spans="1:15" s="1" customFormat="1" hidden="1" x14ac:dyDescent="0.25">
      <c r="A12" s="10"/>
      <c r="B12" s="7"/>
      <c r="C12" s="9"/>
      <c r="D12" s="8"/>
      <c r="E12" s="8"/>
      <c r="F12" s="8"/>
    </row>
    <row r="13" spans="1:15" s="1" customFormat="1" x14ac:dyDescent="0.25">
      <c r="A13" s="10"/>
      <c r="B13" s="7"/>
      <c r="C13" s="9"/>
      <c r="D13" s="8"/>
      <c r="E13" s="8"/>
      <c r="F13" s="8"/>
    </row>
    <row r="14" spans="1:15" s="1" customFormat="1" x14ac:dyDescent="0.25">
      <c r="A14" s="10"/>
      <c r="B14" s="7"/>
      <c r="C14" s="9"/>
      <c r="D14" s="8"/>
      <c r="E14" s="8"/>
      <c r="F14" s="8"/>
    </row>
    <row r="15" spans="1:15" s="1" customFormat="1" x14ac:dyDescent="0.25">
      <c r="A15" s="10"/>
      <c r="B15" s="7"/>
      <c r="C15" s="9"/>
      <c r="D15" s="8"/>
      <c r="E15" s="8"/>
      <c r="F15" s="8"/>
    </row>
    <row r="16" spans="1:15" s="1" customFormat="1" x14ac:dyDescent="0.25">
      <c r="A16" s="10"/>
      <c r="B16" s="7"/>
      <c r="C16" s="9"/>
      <c r="D16" s="8"/>
      <c r="E16" s="8"/>
      <c r="F16" s="8"/>
    </row>
    <row r="17" spans="1:6" s="1" customFormat="1" x14ac:dyDescent="0.25">
      <c r="A17" s="10"/>
      <c r="B17" s="7"/>
      <c r="C17" s="9"/>
      <c r="D17" s="8"/>
      <c r="E17" s="8"/>
      <c r="F17" s="8"/>
    </row>
    <row r="18" spans="1:6" s="1" customFormat="1" x14ac:dyDescent="0.25">
      <c r="A18" s="10"/>
      <c r="B18" s="7"/>
      <c r="C18" s="9"/>
      <c r="D18" s="8"/>
      <c r="E18" s="8"/>
      <c r="F18" s="8"/>
    </row>
    <row r="19" spans="1:6" s="1" customFormat="1" x14ac:dyDescent="0.25">
      <c r="A19" s="10"/>
      <c r="B19" s="7"/>
      <c r="C19" s="9"/>
      <c r="D19" s="8"/>
      <c r="E19" s="8"/>
      <c r="F19" s="8"/>
    </row>
    <row r="20" spans="1:6" s="1" customFormat="1" x14ac:dyDescent="0.25">
      <c r="A20" s="10"/>
      <c r="B20" s="7"/>
      <c r="C20" s="9"/>
      <c r="D20" s="8"/>
      <c r="E20" s="8"/>
      <c r="F20" s="8"/>
    </row>
    <row r="21" spans="1:6" s="1" customFormat="1" x14ac:dyDescent="0.25">
      <c r="A21" s="10"/>
      <c r="B21" s="7"/>
      <c r="C21" s="9"/>
      <c r="D21" s="8"/>
      <c r="E21" s="8"/>
      <c r="F21" s="8"/>
    </row>
    <row r="22" spans="1:6" s="1" customFormat="1" x14ac:dyDescent="0.25">
      <c r="A22" s="10"/>
      <c r="B22" s="7"/>
      <c r="C22" s="9"/>
      <c r="D22" s="8"/>
      <c r="E22" s="8"/>
      <c r="F22" s="8"/>
    </row>
    <row r="23" spans="1:6" s="1" customFormat="1" x14ac:dyDescent="0.25">
      <c r="A23" s="10"/>
      <c r="B23" s="7"/>
      <c r="C23" s="9"/>
      <c r="D23" s="8"/>
      <c r="E23" s="8"/>
      <c r="F23" s="8"/>
    </row>
    <row r="24" spans="1:6" s="1" customFormat="1" x14ac:dyDescent="0.25">
      <c r="A24" s="10"/>
      <c r="B24" s="7"/>
      <c r="C24" s="9"/>
      <c r="D24" s="8"/>
      <c r="E24" s="8"/>
      <c r="F24" s="8"/>
    </row>
    <row r="25" spans="1:6" s="1" customFormat="1" x14ac:dyDescent="0.25">
      <c r="A25" s="10"/>
      <c r="B25" s="7"/>
      <c r="C25" s="9"/>
      <c r="D25" s="8"/>
      <c r="E25" s="8"/>
      <c r="F25" s="8"/>
    </row>
    <row r="26" spans="1:6" s="1" customFormat="1" x14ac:dyDescent="0.25">
      <c r="A26" s="10"/>
      <c r="B26" s="7"/>
      <c r="C26" s="9"/>
      <c r="D26" s="8"/>
      <c r="E26" s="8"/>
      <c r="F26" s="8"/>
    </row>
    <row r="27" spans="1:6" hidden="1" x14ac:dyDescent="0.25">
      <c r="C27" s="57"/>
    </row>
    <row r="28" spans="1:6" ht="12.5" hidden="1" x14ac:dyDescent="0.25">
      <c r="C28" s="87"/>
    </row>
    <row r="29" spans="1:6" hidden="1" x14ac:dyDescent="0.25">
      <c r="C29" s="57"/>
    </row>
    <row r="30" spans="1:6" hidden="1" x14ac:dyDescent="0.25">
      <c r="C30" s="57"/>
    </row>
    <row r="31" spans="1:6" hidden="1" x14ac:dyDescent="0.25">
      <c r="C31" s="57"/>
    </row>
    <row r="32" spans="1:6" hidden="1" x14ac:dyDescent="0.25">
      <c r="C32" s="57"/>
    </row>
    <row r="33" spans="3:3" hidden="1" x14ac:dyDescent="0.25">
      <c r="C33" s="57"/>
    </row>
    <row r="34" spans="3:3" hidden="1" x14ac:dyDescent="0.25">
      <c r="C34" s="57"/>
    </row>
    <row r="35" spans="3:3" hidden="1" x14ac:dyDescent="0.25">
      <c r="C35" s="57"/>
    </row>
    <row r="36" spans="3:3" hidden="1" x14ac:dyDescent="0.25">
      <c r="C36" s="57"/>
    </row>
    <row r="37" spans="3:3" x14ac:dyDescent="0.25">
      <c r="C37" s="57"/>
    </row>
    <row r="38" spans="3:3" x14ac:dyDescent="0.25">
      <c r="C38" s="57"/>
    </row>
    <row r="39" spans="3:3" x14ac:dyDescent="0.25">
      <c r="C39" s="57"/>
    </row>
    <row r="40" spans="3:3" x14ac:dyDescent="0.25">
      <c r="C40" s="57"/>
    </row>
  </sheetData>
  <sheetProtection selectLockedCells="1"/>
  <protectedRanges>
    <protectedRange password="E7C4" sqref="C6" name="Range1_5_2"/>
    <protectedRange password="E7C4" sqref="C7:C11" name="Range1_1"/>
    <protectedRange password="E7C4" sqref="A6" name="Range1_5"/>
    <protectedRange password="E7C4" sqref="D6" name="Range1_5_1_2_1"/>
    <protectedRange password="E7C4" sqref="F6" name="Range1_5_1_1_2_2"/>
    <protectedRange password="E7C4" sqref="E6" name="Range1_5_1_1_2_3"/>
  </protectedRanges>
  <mergeCells count="1">
    <mergeCell ref="A6:B6"/>
  </mergeCells>
  <phoneticPr fontId="42" type="noConversion"/>
  <conditionalFormatting sqref="C7:C11">
    <cfRule type="cellIs" dxfId="93" priority="1" stopIfTrue="1" operator="equal">
      <formula>"N/A"</formula>
    </cfRule>
    <cfRule type="cellIs" dxfId="92" priority="2" stopIfTrue="1" operator="equal">
      <formula>1</formula>
    </cfRule>
    <cfRule type="cellIs" dxfId="91" priority="3" stopIfTrue="1" operator="equal">
      <formula>2</formula>
    </cfRule>
    <cfRule type="cellIs" dxfId="90" priority="4" stopIfTrue="1" operator="equal">
      <formula>3</formula>
    </cfRule>
    <cfRule type="cellIs" dxfId="89" priority="7" stopIfTrue="1" operator="equal">
      <formula>4</formula>
    </cfRule>
  </conditionalFormatting>
  <dataValidations count="2">
    <dataValidation type="list" allowBlank="1" showInputMessage="1" showErrorMessage="1" promptTitle="Score" prompt="1 - Unsatisfactory_x000a_2 - Limited_x000a_3 - Moderate_x000a_4 - Substantial_x000a_N/A - Not Applicable" sqref="C7:C11" xr:uid="{898BE265-1D73-4710-AB65-0A66E0D8EF74}">
      <formula1>"1,2,3,4,N/A"</formula1>
    </dataValidation>
    <dataValidation type="list" allowBlank="1" showInputMessage="1" showErrorMessage="1" promptTitle="Score" prompt="1 - Not met_x000a_2 - Partly met_x000a_3 - Fully met" sqref="C12:C26" xr:uid="{141D89D9-8165-4D78-A1CC-D8EF463F8347}">
      <formula1>"1,2,3"</formula1>
    </dataValidation>
  </dataValidations>
  <hyperlinks>
    <hyperlink ref="C28" location="'Action Plan Summary'!A1" display="ONCE COMPLETED GO TO NEXT SECTION" xr:uid="{E7B51A67-EC0E-4AC1-9BE3-396ACA7D96B4}"/>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F42D-F7D7-4F1C-8090-6EB9F1A76C61}">
  <sheetPr>
    <tabColor rgb="FF3F6578"/>
    <pageSetUpPr fitToPage="1"/>
  </sheetPr>
  <dimension ref="A1:O30"/>
  <sheetViews>
    <sheetView showGridLines="0" zoomScale="70" zoomScaleNormal="70" zoomScaleSheetLayoutView="70" workbookViewId="0">
      <selection activeCell="O3" sqref="O3"/>
    </sheetView>
  </sheetViews>
  <sheetFormatPr defaultColWidth="9.1796875" defaultRowHeight="15.5" zeroHeight="1" x14ac:dyDescent="0.25"/>
  <cols>
    <col min="1" max="1" width="5.81640625" customWidth="1"/>
    <col min="2" max="2" width="52.7265625" customWidth="1"/>
    <col min="3" max="3" width="8.54296875" style="6" customWidth="1"/>
    <col min="4" max="4" width="73.26953125" style="5" customWidth="1"/>
    <col min="5" max="5" width="41.453125" style="5" customWidth="1"/>
    <col min="6" max="6" width="49.81640625" style="5" customWidth="1"/>
    <col min="9" max="9" width="9.81640625" customWidth="1"/>
    <col min="10" max="10" width="12.54296875" customWidth="1"/>
    <col min="11" max="11" width="9.1796875" customWidth="1"/>
    <col min="12" max="12" width="11" customWidth="1"/>
    <col min="13" max="13" width="11.81640625"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x14ac:dyDescent="0.35">
      <c r="A2" s="77"/>
      <c r="B2" s="77"/>
      <c r="C2" s="75"/>
      <c r="D2" s="76"/>
      <c r="E2" s="76"/>
      <c r="F2" s="76"/>
      <c r="I2" s="2">
        <f>SUM(J2:O2)</f>
        <v>8</v>
      </c>
      <c r="J2" s="2">
        <f>COUNTIF($C7:$C14,1)</f>
        <v>0</v>
      </c>
      <c r="K2" s="2">
        <f>COUNTIF($C7:$C14,2)</f>
        <v>0</v>
      </c>
      <c r="L2" s="2">
        <f>COUNTIF($C7:$C14,3)</f>
        <v>0</v>
      </c>
      <c r="M2" s="2">
        <f>COUNTIF($C7:$C14,4)</f>
        <v>0</v>
      </c>
      <c r="N2" s="2">
        <f>COUNTIF($C7:$C14,"N/A")</f>
        <v>0</v>
      </c>
      <c r="O2" s="2">
        <f>COUNTIF($C7:$C14,"")</f>
        <v>8</v>
      </c>
    </row>
    <row r="3" spans="1:15" s="24" customFormat="1" ht="21" x14ac:dyDescent="0.5">
      <c r="A3" s="163" t="s">
        <v>247</v>
      </c>
      <c r="B3" s="163"/>
      <c r="C3" s="163"/>
      <c r="D3" s="164"/>
      <c r="E3" s="78"/>
      <c r="F3" s="78"/>
      <c r="G3" s="15"/>
      <c r="H3" s="15"/>
      <c r="I3" s="15"/>
      <c r="J3" s="15"/>
      <c r="K3" s="15"/>
      <c r="L3" s="15"/>
      <c r="M3" s="15"/>
      <c r="N3" s="15"/>
      <c r="O3" s="15"/>
    </row>
    <row r="4" spans="1:15" ht="18" customHeight="1" x14ac:dyDescent="0.3">
      <c r="A4" s="74"/>
      <c r="B4" s="74"/>
      <c r="C4" s="75"/>
      <c r="D4" s="76"/>
      <c r="E4" s="76"/>
      <c r="F4" s="76"/>
    </row>
    <row r="5" spans="1:15" x14ac:dyDescent="0.3">
      <c r="A5" s="79"/>
      <c r="B5" s="79"/>
      <c r="C5" s="80"/>
      <c r="D5" s="76"/>
      <c r="E5" s="76"/>
      <c r="F5" s="76"/>
    </row>
    <row r="6" spans="1:15" s="13" customFormat="1" ht="77.5" x14ac:dyDescent="0.25">
      <c r="A6" s="332" t="s">
        <v>248</v>
      </c>
      <c r="B6" s="332"/>
      <c r="C6" s="258" t="s">
        <v>168</v>
      </c>
      <c r="D6" s="259" t="s">
        <v>169</v>
      </c>
      <c r="E6" s="259" t="s">
        <v>170</v>
      </c>
      <c r="F6" s="259" t="s">
        <v>171</v>
      </c>
    </row>
    <row r="7" spans="1:15" s="13" customFormat="1" ht="153.65" customHeight="1" x14ac:dyDescent="0.25">
      <c r="A7" s="260" t="s">
        <v>249</v>
      </c>
      <c r="B7" s="260" t="s">
        <v>250</v>
      </c>
      <c r="C7" s="220"/>
      <c r="D7" s="123"/>
      <c r="E7" s="124"/>
      <c r="F7" s="95" t="s">
        <v>174</v>
      </c>
    </row>
    <row r="8" spans="1:15" s="13" customFormat="1" ht="146.15" customHeight="1" x14ac:dyDescent="0.25">
      <c r="A8" s="260" t="s">
        <v>251</v>
      </c>
      <c r="B8" s="260" t="s">
        <v>252</v>
      </c>
      <c r="C8" s="103"/>
      <c r="D8" s="100"/>
      <c r="E8" s="101"/>
      <c r="F8" s="95" t="s">
        <v>174</v>
      </c>
    </row>
    <row r="9" spans="1:15" s="13" customFormat="1" ht="157" customHeight="1" x14ac:dyDescent="0.25">
      <c r="A9" s="260" t="s">
        <v>253</v>
      </c>
      <c r="B9" s="260" t="s">
        <v>254</v>
      </c>
      <c r="C9" s="103"/>
      <c r="D9" s="100"/>
      <c r="E9" s="101"/>
      <c r="F9" s="95" t="s">
        <v>174</v>
      </c>
    </row>
    <row r="10" spans="1:15" s="13" customFormat="1" ht="159" customHeight="1" x14ac:dyDescent="0.25">
      <c r="A10" s="260" t="s">
        <v>255</v>
      </c>
      <c r="B10" s="260" t="s">
        <v>256</v>
      </c>
      <c r="C10" s="103"/>
      <c r="D10" s="100"/>
      <c r="E10" s="101"/>
      <c r="F10" s="95" t="s">
        <v>174</v>
      </c>
    </row>
    <row r="11" spans="1:15" s="13" customFormat="1" ht="158.5" customHeight="1" x14ac:dyDescent="0.25">
      <c r="A11" s="260" t="s">
        <v>257</v>
      </c>
      <c r="B11" s="260" t="s">
        <v>258</v>
      </c>
      <c r="C11" s="103"/>
      <c r="D11" s="100"/>
      <c r="E11" s="101"/>
      <c r="F11" s="95" t="s">
        <v>174</v>
      </c>
    </row>
    <row r="12" spans="1:15" s="13" customFormat="1" ht="153.65" customHeight="1" x14ac:dyDescent="0.25">
      <c r="A12" s="260" t="s">
        <v>259</v>
      </c>
      <c r="B12" s="260" t="s">
        <v>260</v>
      </c>
      <c r="C12" s="103"/>
      <c r="D12" s="100"/>
      <c r="E12" s="101"/>
      <c r="F12" s="95" t="s">
        <v>174</v>
      </c>
    </row>
    <row r="13" spans="1:15" s="13" customFormat="1" ht="187" customHeight="1" x14ac:dyDescent="0.25">
      <c r="A13" s="260" t="s">
        <v>261</v>
      </c>
      <c r="B13" s="260" t="s">
        <v>262</v>
      </c>
      <c r="C13" s="226"/>
      <c r="D13" s="104"/>
      <c r="E13" s="105"/>
      <c r="F13" s="95" t="s">
        <v>174</v>
      </c>
    </row>
    <row r="14" spans="1:15" s="1" customFormat="1" ht="139.5" x14ac:dyDescent="0.25">
      <c r="A14" s="260" t="s">
        <v>263</v>
      </c>
      <c r="B14" s="261" t="s">
        <v>355</v>
      </c>
      <c r="C14" s="112"/>
      <c r="D14" s="106"/>
      <c r="E14" s="106"/>
      <c r="F14" s="95" t="s">
        <v>174</v>
      </c>
    </row>
    <row r="15" spans="1:15" s="1" customFormat="1" x14ac:dyDescent="0.25">
      <c r="A15" s="109"/>
      <c r="B15" s="110"/>
      <c r="C15" s="108"/>
      <c r="D15" s="8"/>
      <c r="E15" s="8"/>
      <c r="F15" s="8"/>
    </row>
    <row r="16" spans="1:15" s="1" customFormat="1" x14ac:dyDescent="0.25">
      <c r="A16" s="109"/>
      <c r="B16" s="110"/>
      <c r="C16" s="108"/>
      <c r="D16" s="8"/>
      <c r="E16" s="8"/>
      <c r="F16" s="8"/>
    </row>
    <row r="17" spans="1:6" s="1" customFormat="1" x14ac:dyDescent="0.25">
      <c r="A17" s="109"/>
      <c r="B17" s="110"/>
      <c r="C17" s="108"/>
      <c r="D17" s="8"/>
      <c r="E17" s="8"/>
      <c r="F17" s="8"/>
    </row>
    <row r="18" spans="1:6" hidden="1" x14ac:dyDescent="0.25">
      <c r="A18" s="111"/>
      <c r="B18" s="111"/>
      <c r="C18" s="57"/>
    </row>
    <row r="19" spans="1:6" ht="12.5" hidden="1" x14ac:dyDescent="0.25">
      <c r="A19" s="111"/>
      <c r="B19" s="111"/>
      <c r="C19" s="87"/>
    </row>
    <row r="20" spans="1:6" hidden="1" x14ac:dyDescent="0.25">
      <c r="A20" s="111"/>
      <c r="B20" s="111"/>
      <c r="C20" s="57"/>
    </row>
    <row r="21" spans="1:6" hidden="1" x14ac:dyDescent="0.25">
      <c r="A21" s="111"/>
      <c r="B21" s="111"/>
      <c r="C21" s="57"/>
    </row>
    <row r="22" spans="1:6" hidden="1" x14ac:dyDescent="0.25">
      <c r="A22" s="111"/>
      <c r="B22" s="111"/>
      <c r="C22" s="57"/>
    </row>
    <row r="23" spans="1:6" hidden="1" x14ac:dyDescent="0.25">
      <c r="A23" s="111"/>
      <c r="B23" s="111"/>
      <c r="C23" s="57"/>
    </row>
    <row r="24" spans="1:6" hidden="1" x14ac:dyDescent="0.25">
      <c r="A24" s="111"/>
      <c r="B24" s="111"/>
      <c r="C24" s="57"/>
    </row>
    <row r="25" spans="1:6" hidden="1" x14ac:dyDescent="0.25">
      <c r="A25" s="111"/>
      <c r="B25" s="111"/>
      <c r="C25" s="57"/>
    </row>
    <row r="26" spans="1:6" hidden="1" x14ac:dyDescent="0.25">
      <c r="A26" s="111"/>
      <c r="B26" s="111"/>
      <c r="C26" s="57"/>
    </row>
    <row r="27" spans="1:6" hidden="1" x14ac:dyDescent="0.25">
      <c r="A27" s="111"/>
      <c r="B27" s="111"/>
      <c r="C27" s="57"/>
    </row>
    <row r="28" spans="1:6" x14ac:dyDescent="0.25">
      <c r="A28" s="111"/>
      <c r="B28" s="111"/>
      <c r="C28" s="57"/>
    </row>
    <row r="29" spans="1:6" x14ac:dyDescent="0.25">
      <c r="C29" s="57"/>
    </row>
    <row r="30" spans="1:6" x14ac:dyDescent="0.25">
      <c r="C30" s="57"/>
    </row>
  </sheetData>
  <sheetProtection selectLockedCells="1"/>
  <protectedRanges>
    <protectedRange password="E7C4" sqref="C6 A6" name="Range1_5_2"/>
    <protectedRange password="E7C4" sqref="C7:C17" name="Range1_1"/>
    <protectedRange password="E7C4" sqref="D6" name="Range1_5_1_2_1_1"/>
    <protectedRange password="E7C4" sqref="F6" name="Range1_5_1_1_2_2_1"/>
    <protectedRange password="E7C4" sqref="E6" name="Range1_5_1_1_2_3_1"/>
  </protectedRanges>
  <mergeCells count="1">
    <mergeCell ref="A6:B6"/>
  </mergeCells>
  <phoneticPr fontId="42" type="noConversion"/>
  <conditionalFormatting sqref="C7:C17">
    <cfRule type="cellIs" dxfId="88" priority="1" stopIfTrue="1" operator="equal">
      <formula>"N/A"</formula>
    </cfRule>
    <cfRule type="cellIs" dxfId="87" priority="2" stopIfTrue="1" operator="equal">
      <formula>1</formula>
    </cfRule>
    <cfRule type="cellIs" dxfId="86" priority="3" stopIfTrue="1" operator="equal">
      <formula>2</formula>
    </cfRule>
    <cfRule type="cellIs" dxfId="85" priority="4" stopIfTrue="1" operator="equal">
      <formula>3</formula>
    </cfRule>
    <cfRule type="cellIs" dxfId="84" priority="5" stopIfTrue="1" operator="equal">
      <formula>4</formula>
    </cfRule>
  </conditionalFormatting>
  <dataValidations count="2">
    <dataValidation type="list" allowBlank="1" showInputMessage="1" showErrorMessage="1" promptTitle="Score" prompt="1 - No_x000a_2 - Limited_x000a_3 - Substantial_x000a_4 - Full_x000a_N/A - Not Applicable" sqref="C15:C17" xr:uid="{890CC0A7-BBDA-4191-82BD-600A987F9DDD}">
      <formula1>"1,2,3,4,N/A"</formula1>
    </dataValidation>
    <dataValidation type="list" allowBlank="1" showInputMessage="1" showErrorMessage="1" promptTitle="Score" prompt="1 - Unsatisfactory_x000a_2 - Limited_x000a_3 - Moderate_x000a_4 - Substantial_x000a_N/A - Not Applicable" sqref="C7:C14" xr:uid="{DDC8BC8E-665E-49CA-8636-A410FBD337A9}">
      <formula1>"1,2,3,4,N/A"</formula1>
    </dataValidation>
  </dataValidations>
  <hyperlinks>
    <hyperlink ref="C19" location="'Action Plan Summary'!A1" display="ONCE COMPLETED GO TO NEXT SECTION" xr:uid="{896705EF-9CCB-4DE7-856B-C367A59F3D1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4CA7-E165-4C4C-882D-6D17AA68CE9E}">
  <sheetPr>
    <tabColor rgb="FF33466E"/>
    <pageSetUpPr fitToPage="1"/>
  </sheetPr>
  <dimension ref="A1:O30"/>
  <sheetViews>
    <sheetView showGridLines="0" topLeftCell="E1" zoomScale="90" zoomScaleNormal="90" zoomScaleSheetLayoutView="70" workbookViewId="0">
      <selection activeCell="D7" sqref="D7"/>
    </sheetView>
  </sheetViews>
  <sheetFormatPr defaultColWidth="9.1796875" defaultRowHeight="15.5" zeroHeight="1" x14ac:dyDescent="0.25"/>
  <cols>
    <col min="1" max="1" width="5.81640625" customWidth="1"/>
    <col min="2" max="2" width="53.453125" customWidth="1"/>
    <col min="3" max="3" width="8.54296875" style="6" customWidth="1"/>
    <col min="4" max="4" width="74.81640625" style="5" customWidth="1"/>
    <col min="5" max="5" width="41.453125" style="5" customWidth="1"/>
    <col min="6" max="6" width="47.54296875" style="5" customWidth="1"/>
    <col min="9" max="9" width="9.81640625" customWidth="1"/>
    <col min="10" max="10" width="13.1796875" customWidth="1"/>
    <col min="11" max="11" width="9.1796875" customWidth="1"/>
    <col min="12" max="12" width="11.81640625" customWidth="1"/>
    <col min="13" max="13" width="12.453125"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ht="18" customHeight="1" x14ac:dyDescent="0.35">
      <c r="A2" s="77"/>
      <c r="B2" s="77"/>
      <c r="C2" s="75"/>
      <c r="D2" s="76"/>
      <c r="E2" s="76"/>
      <c r="F2" s="76"/>
      <c r="I2" s="2">
        <f>SUM(J2:O2)</f>
        <v>7</v>
      </c>
      <c r="J2" s="2">
        <f>COUNTIF($C7:$C13,1)</f>
        <v>0</v>
      </c>
      <c r="K2" s="2">
        <f>COUNTIF($C7:$C13,2)</f>
        <v>0</v>
      </c>
      <c r="L2" s="2">
        <f>COUNTIF($C7:$C13,3)</f>
        <v>0</v>
      </c>
      <c r="M2" s="2">
        <f>COUNTIF($C7:$C13,4)</f>
        <v>0</v>
      </c>
      <c r="N2" s="2">
        <f>COUNTIF($C7:$C13,"N/A")</f>
        <v>0</v>
      </c>
      <c r="O2" s="2">
        <f>COUNTIF($C7:$C13,"")</f>
        <v>7</v>
      </c>
    </row>
    <row r="3" spans="1:15" s="24" customFormat="1" ht="21" x14ac:dyDescent="0.5">
      <c r="A3" s="165" t="s">
        <v>264</v>
      </c>
      <c r="B3" s="165"/>
      <c r="C3" s="166"/>
      <c r="D3" s="166"/>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93" customHeight="1" x14ac:dyDescent="0.25">
      <c r="A6" s="333" t="s">
        <v>265</v>
      </c>
      <c r="B6" s="333"/>
      <c r="C6" s="262" t="s">
        <v>168</v>
      </c>
      <c r="D6" s="263" t="s">
        <v>169</v>
      </c>
      <c r="E6" s="263" t="s">
        <v>170</v>
      </c>
      <c r="F6" s="263" t="s">
        <v>171</v>
      </c>
    </row>
    <row r="7" spans="1:15" s="13" customFormat="1" ht="162" customHeight="1" x14ac:dyDescent="0.25">
      <c r="A7" s="264" t="s">
        <v>266</v>
      </c>
      <c r="B7" s="264" t="s">
        <v>267</v>
      </c>
      <c r="C7" s="220"/>
      <c r="D7" s="123"/>
      <c r="E7" s="124"/>
      <c r="F7" s="95" t="s">
        <v>174</v>
      </c>
    </row>
    <row r="8" spans="1:15" s="13" customFormat="1" ht="170.15" customHeight="1" x14ac:dyDescent="0.25">
      <c r="A8" s="264" t="s">
        <v>268</v>
      </c>
      <c r="B8" s="264" t="s">
        <v>269</v>
      </c>
      <c r="C8" s="103"/>
      <c r="D8" s="100"/>
      <c r="E8" s="101"/>
      <c r="F8" s="95" t="s">
        <v>174</v>
      </c>
    </row>
    <row r="9" spans="1:15" s="13" customFormat="1" ht="153.65" customHeight="1" x14ac:dyDescent="0.25">
      <c r="A9" s="264" t="s">
        <v>270</v>
      </c>
      <c r="B9" s="264" t="s">
        <v>271</v>
      </c>
      <c r="C9" s="103"/>
      <c r="D9" s="100"/>
      <c r="E9" s="101"/>
      <c r="F9" s="95" t="s">
        <v>174</v>
      </c>
    </row>
    <row r="10" spans="1:15" s="13" customFormat="1" ht="163" customHeight="1" x14ac:dyDescent="0.25">
      <c r="A10" s="264" t="s">
        <v>272</v>
      </c>
      <c r="B10" s="264" t="s">
        <v>273</v>
      </c>
      <c r="C10" s="103"/>
      <c r="D10" s="100"/>
      <c r="E10" s="101"/>
      <c r="F10" s="95" t="s">
        <v>174</v>
      </c>
    </row>
    <row r="11" spans="1:15" s="13" customFormat="1" ht="165" customHeight="1" x14ac:dyDescent="0.25">
      <c r="A11" s="264" t="s">
        <v>274</v>
      </c>
      <c r="B11" s="264" t="s">
        <v>275</v>
      </c>
      <c r="C11" s="103"/>
      <c r="D11" s="100"/>
      <c r="E11" s="101"/>
      <c r="F11" s="95" t="s">
        <v>174</v>
      </c>
    </row>
    <row r="12" spans="1:15" s="13" customFormat="1" ht="155.15" customHeight="1" x14ac:dyDescent="0.25">
      <c r="A12" s="264" t="s">
        <v>276</v>
      </c>
      <c r="B12" s="264" t="s">
        <v>356</v>
      </c>
      <c r="C12" s="103"/>
      <c r="D12" s="100"/>
      <c r="E12" s="101"/>
      <c r="F12" s="95" t="s">
        <v>174</v>
      </c>
    </row>
    <row r="13" spans="1:15" s="13" customFormat="1" ht="161.5" customHeight="1" x14ac:dyDescent="0.25">
      <c r="A13" s="264" t="s">
        <v>277</v>
      </c>
      <c r="B13" s="264" t="s">
        <v>357</v>
      </c>
      <c r="C13" s="103"/>
      <c r="D13" s="100"/>
      <c r="E13" s="101"/>
      <c r="F13" s="95" t="s">
        <v>174</v>
      </c>
    </row>
    <row r="14" spans="1:15" s="1" customFormat="1" hidden="1" x14ac:dyDescent="0.25">
      <c r="A14" s="10"/>
      <c r="B14" s="7"/>
      <c r="C14" s="9"/>
      <c r="D14" s="8"/>
      <c r="E14" s="8"/>
      <c r="F14" s="8"/>
    </row>
    <row r="15" spans="1:15" s="1" customFormat="1" x14ac:dyDescent="0.25">
      <c r="A15" s="10"/>
      <c r="B15" s="7"/>
      <c r="C15" s="9"/>
      <c r="D15" s="8"/>
      <c r="E15" s="8"/>
      <c r="F15" s="8"/>
    </row>
    <row r="16" spans="1:15" s="1" customFormat="1" x14ac:dyDescent="0.25">
      <c r="A16" s="10"/>
      <c r="B16" s="7"/>
      <c r="C16" s="9"/>
      <c r="D16" s="8"/>
      <c r="E16" s="8"/>
      <c r="F16" s="8"/>
    </row>
    <row r="17" spans="1:6" s="1" customFormat="1" x14ac:dyDescent="0.25">
      <c r="A17" s="10"/>
      <c r="B17" s="7"/>
      <c r="C17" s="9"/>
      <c r="D17" s="8"/>
      <c r="E17" s="8"/>
      <c r="F17" s="8"/>
    </row>
    <row r="18" spans="1:6" hidden="1" x14ac:dyDescent="0.25">
      <c r="C18" s="57"/>
    </row>
    <row r="19" spans="1:6" ht="12.5" hidden="1" x14ac:dyDescent="0.25">
      <c r="C19" s="87"/>
    </row>
    <row r="20" spans="1:6" hidden="1" x14ac:dyDescent="0.25">
      <c r="C20" s="57"/>
    </row>
    <row r="21" spans="1:6" hidden="1" x14ac:dyDescent="0.25">
      <c r="C21" s="57"/>
    </row>
    <row r="22" spans="1:6" hidden="1" x14ac:dyDescent="0.25">
      <c r="C22" s="57"/>
    </row>
    <row r="23" spans="1:6" hidden="1" x14ac:dyDescent="0.25">
      <c r="C23" s="57"/>
    </row>
    <row r="24" spans="1:6" hidden="1" x14ac:dyDescent="0.25">
      <c r="C24" s="57"/>
    </row>
    <row r="25" spans="1:6" hidden="1" x14ac:dyDescent="0.25">
      <c r="C25" s="57"/>
    </row>
    <row r="26" spans="1:6" hidden="1" x14ac:dyDescent="0.25">
      <c r="C26" s="57"/>
    </row>
    <row r="27" spans="1:6" hidden="1" x14ac:dyDescent="0.25">
      <c r="C27" s="57"/>
    </row>
    <row r="28" spans="1:6" x14ac:dyDescent="0.25">
      <c r="C28" s="57"/>
    </row>
    <row r="29" spans="1:6" x14ac:dyDescent="0.25">
      <c r="C29" s="57"/>
    </row>
    <row r="30" spans="1:6" x14ac:dyDescent="0.25">
      <c r="C30" s="57"/>
    </row>
  </sheetData>
  <sheetProtection selectLockedCells="1"/>
  <protectedRanges>
    <protectedRange password="E7C4" sqref="C6" name="Range1_5_2"/>
    <protectedRange password="E7C4" sqref="C7:C13" name="Range1_1"/>
    <protectedRange password="E7C4" sqref="A6" name="Range1_5"/>
    <protectedRange password="E7C4" sqref="D6" name="Range1_5_1_2_1_1"/>
    <protectedRange password="E7C4" sqref="F6" name="Range1_5_1_1_2_2_1"/>
    <protectedRange password="E7C4" sqref="E6" name="Range1_5_1_1_2_3_1"/>
  </protectedRanges>
  <mergeCells count="1">
    <mergeCell ref="A6:B6"/>
  </mergeCells>
  <phoneticPr fontId="42" type="noConversion"/>
  <conditionalFormatting sqref="C7:C13">
    <cfRule type="cellIs" dxfId="83" priority="1" stopIfTrue="1" operator="equal">
      <formula>"N/A"</formula>
    </cfRule>
    <cfRule type="cellIs" dxfId="82" priority="2" stopIfTrue="1" operator="equal">
      <formula>1</formula>
    </cfRule>
    <cfRule type="cellIs" dxfId="81" priority="3" stopIfTrue="1" operator="equal">
      <formula>2</formula>
    </cfRule>
    <cfRule type="cellIs" dxfId="80" priority="4" stopIfTrue="1" operator="equal">
      <formula>3</formula>
    </cfRule>
    <cfRule type="cellIs" dxfId="79" priority="5" stopIfTrue="1" operator="equal">
      <formula>4</formula>
    </cfRule>
  </conditionalFormatting>
  <dataValidations count="2">
    <dataValidation type="list" allowBlank="1" showInputMessage="1" showErrorMessage="1" promptTitle="Score" prompt="1 - Unsatisfactory_x000a_2 - Limited_x000a_3 - Moderate_x000a_4 - Substantial_x000a_N/A - Not Applicable" sqref="C7:C13" xr:uid="{AFA164E1-3C1E-4DF3-9EC0-355BE942FF7C}">
      <formula1>"1,2,3,4,N/A"</formula1>
    </dataValidation>
    <dataValidation type="list" allowBlank="1" showInputMessage="1" showErrorMessage="1" promptTitle="Score" prompt="1 - Not met_x000a_2 - Partly met_x000a_3 - Fully met" sqref="C14:C17" xr:uid="{CE378EDD-CF6D-476D-A048-9D1751E981DF}">
      <formula1>"1,2,3"</formula1>
    </dataValidation>
  </dataValidations>
  <hyperlinks>
    <hyperlink ref="C19" location="'Action Plan Summary'!A1" display="ONCE COMPLETED GO TO NEXT SECTION" xr:uid="{DCCEB8B1-85C3-43A1-81FF-30B036B9B90C}"/>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D09-85F8-49CD-9C2B-7281E3A91AC5}">
  <sheetPr>
    <tabColor rgb="FF19626A"/>
    <pageSetUpPr fitToPage="1"/>
  </sheetPr>
  <dimension ref="A1:O29"/>
  <sheetViews>
    <sheetView showGridLines="0" zoomScale="80" zoomScaleNormal="80" zoomScaleSheetLayoutView="70" workbookViewId="0">
      <selection activeCell="B3" sqref="B3"/>
    </sheetView>
  </sheetViews>
  <sheetFormatPr defaultColWidth="9.1796875" defaultRowHeight="15.5" zeroHeight="1" x14ac:dyDescent="0.25"/>
  <cols>
    <col min="1" max="1" width="5.81640625" customWidth="1"/>
    <col min="2" max="2" width="54.54296875" customWidth="1"/>
    <col min="3" max="3" width="8.54296875" style="6" customWidth="1"/>
    <col min="4" max="4" width="75" style="5" customWidth="1"/>
    <col min="5" max="5" width="41.453125" style="5" customWidth="1"/>
    <col min="6" max="6" width="46.1796875" style="5" customWidth="1"/>
    <col min="9" max="9" width="9.81640625" customWidth="1"/>
    <col min="10" max="10" width="13.453125" customWidth="1"/>
    <col min="11" max="11" width="9.1796875" customWidth="1"/>
    <col min="12" max="12" width="10.7265625" customWidth="1"/>
    <col min="13" max="13" width="11.54296875" customWidth="1"/>
    <col min="14" max="14" width="5.8164062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ht="18" customHeight="1" x14ac:dyDescent="0.35">
      <c r="A2" s="77"/>
      <c r="B2" s="77"/>
      <c r="C2" s="75"/>
      <c r="D2" s="76"/>
      <c r="E2" s="76"/>
      <c r="F2" s="76"/>
      <c r="I2" s="2">
        <f>SUM(J2:O2)</f>
        <v>5</v>
      </c>
      <c r="J2" s="2">
        <f>COUNTIF($C7:$C11,1)</f>
        <v>0</v>
      </c>
      <c r="K2" s="2">
        <f>COUNTIF($C7:$C11,2)</f>
        <v>0</v>
      </c>
      <c r="L2" s="2">
        <f>COUNTIF($C7:$C11,3)</f>
        <v>0</v>
      </c>
      <c r="M2" s="2">
        <f>COUNTIF($C7:$C11,4)</f>
        <v>0</v>
      </c>
      <c r="N2" s="2">
        <f>COUNTIF($C7:$C11,"N/A")</f>
        <v>0</v>
      </c>
      <c r="O2" s="2">
        <f>COUNTIF($C7:$C11,"")</f>
        <v>5</v>
      </c>
    </row>
    <row r="3" spans="1:15" s="24" customFormat="1" ht="21" x14ac:dyDescent="0.5">
      <c r="A3" s="167" t="s">
        <v>278</v>
      </c>
      <c r="B3" s="167"/>
      <c r="C3" s="167"/>
      <c r="D3" s="168"/>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103" customHeight="1" x14ac:dyDescent="0.25">
      <c r="A6" s="334" t="s">
        <v>279</v>
      </c>
      <c r="B6" s="334"/>
      <c r="C6" s="242" t="s">
        <v>168</v>
      </c>
      <c r="D6" s="169" t="s">
        <v>169</v>
      </c>
      <c r="E6" s="169" t="s">
        <v>170</v>
      </c>
      <c r="F6" s="169" t="s">
        <v>171</v>
      </c>
    </row>
    <row r="7" spans="1:15" s="13" customFormat="1" ht="139.5" x14ac:dyDescent="0.25">
      <c r="A7" s="243" t="s">
        <v>280</v>
      </c>
      <c r="B7" s="244" t="s">
        <v>358</v>
      </c>
      <c r="C7" s="220"/>
      <c r="D7" s="100"/>
      <c r="E7" s="124"/>
      <c r="F7" s="95" t="s">
        <v>174</v>
      </c>
    </row>
    <row r="8" spans="1:15" s="13" customFormat="1" ht="148.5" customHeight="1" x14ac:dyDescent="0.25">
      <c r="A8" s="243" t="s">
        <v>281</v>
      </c>
      <c r="B8" s="244" t="s">
        <v>282</v>
      </c>
      <c r="C8" s="103"/>
      <c r="D8" s="100"/>
      <c r="E8" s="101"/>
      <c r="F8" s="95" t="s">
        <v>174</v>
      </c>
    </row>
    <row r="9" spans="1:15" s="13" customFormat="1" ht="164.15" customHeight="1" x14ac:dyDescent="0.25">
      <c r="A9" s="243" t="s">
        <v>283</v>
      </c>
      <c r="B9" s="244" t="s">
        <v>284</v>
      </c>
      <c r="C9" s="103"/>
      <c r="D9" s="100"/>
      <c r="E9" s="101"/>
      <c r="F9" s="95" t="s">
        <v>174</v>
      </c>
    </row>
    <row r="10" spans="1:15" s="13" customFormat="1" ht="153.75" customHeight="1" x14ac:dyDescent="0.25">
      <c r="A10" s="243" t="s">
        <v>285</v>
      </c>
      <c r="B10" s="244" t="s">
        <v>286</v>
      </c>
      <c r="C10" s="103"/>
      <c r="D10" s="100"/>
      <c r="E10" s="101"/>
      <c r="F10" s="95" t="s">
        <v>174</v>
      </c>
    </row>
    <row r="11" spans="1:15" s="13" customFormat="1" ht="153.75" customHeight="1" x14ac:dyDescent="0.25">
      <c r="A11" s="243" t="s">
        <v>287</v>
      </c>
      <c r="B11" s="244" t="s">
        <v>288</v>
      </c>
      <c r="C11" s="103"/>
      <c r="D11" s="100"/>
      <c r="E11" s="101"/>
      <c r="F11" s="95" t="s">
        <v>174</v>
      </c>
    </row>
    <row r="12" spans="1:15" s="1" customFormat="1" hidden="1" x14ac:dyDescent="0.25">
      <c r="A12" s="10"/>
      <c r="B12" s="7"/>
      <c r="C12" s="9"/>
      <c r="D12" s="8"/>
      <c r="E12" s="8"/>
      <c r="F12" s="8"/>
    </row>
    <row r="13" spans="1:15" s="1" customFormat="1" x14ac:dyDescent="0.25">
      <c r="A13" s="10"/>
      <c r="B13" s="7"/>
      <c r="C13" s="9"/>
      <c r="D13" s="8"/>
      <c r="E13" s="8"/>
      <c r="F13" s="8"/>
    </row>
    <row r="14" spans="1:15" s="1" customFormat="1" x14ac:dyDescent="0.25">
      <c r="A14" s="10"/>
      <c r="B14" s="7"/>
      <c r="C14" s="9"/>
      <c r="D14" s="8"/>
      <c r="E14" s="8"/>
      <c r="F14" s="8"/>
    </row>
    <row r="15" spans="1:15" s="1" customFormat="1" x14ac:dyDescent="0.25">
      <c r="A15" s="10"/>
      <c r="B15" s="7"/>
      <c r="C15" s="9"/>
      <c r="D15" s="8"/>
      <c r="E15" s="8"/>
      <c r="F15" s="8"/>
    </row>
    <row r="16" spans="1:15" hidden="1" x14ac:dyDescent="0.25">
      <c r="C16" s="57"/>
    </row>
    <row r="17" spans="3:3" ht="12.5" hidden="1" x14ac:dyDescent="0.25">
      <c r="C17" s="87"/>
    </row>
    <row r="18" spans="3:3" hidden="1" x14ac:dyDescent="0.25">
      <c r="C18" s="57"/>
    </row>
    <row r="19" spans="3:3" hidden="1" x14ac:dyDescent="0.25">
      <c r="C19" s="57"/>
    </row>
    <row r="20" spans="3:3" hidden="1" x14ac:dyDescent="0.25">
      <c r="C20" s="57"/>
    </row>
    <row r="21" spans="3:3" hidden="1" x14ac:dyDescent="0.25">
      <c r="C21" s="57"/>
    </row>
    <row r="22" spans="3:3" hidden="1" x14ac:dyDescent="0.25">
      <c r="C22" s="57"/>
    </row>
    <row r="23" spans="3:3" hidden="1" x14ac:dyDescent="0.25">
      <c r="C23" s="57"/>
    </row>
    <row r="24" spans="3:3" hidden="1" x14ac:dyDescent="0.25">
      <c r="C24" s="57"/>
    </row>
    <row r="25" spans="3:3" hidden="1" x14ac:dyDescent="0.25">
      <c r="C25" s="57"/>
    </row>
    <row r="26" spans="3:3" x14ac:dyDescent="0.25">
      <c r="C26" s="57"/>
    </row>
    <row r="27" spans="3:3" x14ac:dyDescent="0.25">
      <c r="C27" s="57"/>
    </row>
    <row r="28" spans="3:3" x14ac:dyDescent="0.25">
      <c r="C28" s="57"/>
    </row>
    <row r="29" spans="3:3" x14ac:dyDescent="0.25">
      <c r="C29" s="57"/>
    </row>
  </sheetData>
  <sheetProtection selectLockedCells="1"/>
  <protectedRanges>
    <protectedRange password="E7C4" sqref="C6" name="Range1_5_2"/>
    <protectedRange password="E7C4" sqref="C7:C11" name="Range1_1"/>
    <protectedRange password="E7C4" sqref="A6" name="Range1_5"/>
    <protectedRange password="E7C4" sqref="D6" name="Range1_5_1_2_1_1"/>
    <protectedRange password="E7C4" sqref="F6" name="Range1_5_1_1_2_2_1"/>
    <protectedRange password="E7C4" sqref="E6" name="Range1_5_1_1_2_3_1"/>
  </protectedRanges>
  <mergeCells count="1">
    <mergeCell ref="A6:B6"/>
  </mergeCells>
  <phoneticPr fontId="42" type="noConversion"/>
  <conditionalFormatting sqref="C7:C9 C11">
    <cfRule type="cellIs" dxfId="78" priority="6" stopIfTrue="1" operator="equal">
      <formula>"N/A"</formula>
    </cfRule>
    <cfRule type="cellIs" dxfId="77" priority="7" stopIfTrue="1" operator="equal">
      <formula>1</formula>
    </cfRule>
    <cfRule type="cellIs" dxfId="76" priority="8" stopIfTrue="1" operator="equal">
      <formula>2</formula>
    </cfRule>
    <cfRule type="cellIs" dxfId="75" priority="9" stopIfTrue="1" operator="equal">
      <formula>3</formula>
    </cfRule>
    <cfRule type="cellIs" dxfId="74" priority="10" stopIfTrue="1" operator="equal">
      <formula>4</formula>
    </cfRule>
  </conditionalFormatting>
  <conditionalFormatting sqref="C10">
    <cfRule type="cellIs" dxfId="73" priority="1" stopIfTrue="1" operator="equal">
      <formula>"N/A"</formula>
    </cfRule>
    <cfRule type="cellIs" dxfId="72" priority="2" stopIfTrue="1" operator="equal">
      <formula>1</formula>
    </cfRule>
    <cfRule type="cellIs" dxfId="71" priority="3" stopIfTrue="1" operator="equal">
      <formula>2</formula>
    </cfRule>
    <cfRule type="cellIs" dxfId="70" priority="4" stopIfTrue="1" operator="equal">
      <formula>3</formula>
    </cfRule>
    <cfRule type="cellIs" dxfId="69" priority="5" stopIfTrue="1" operator="equal">
      <formula>4</formula>
    </cfRule>
  </conditionalFormatting>
  <dataValidations count="3">
    <dataValidation type="list" allowBlank="1" showInputMessage="1" showErrorMessage="1" promptTitle="Score" prompt="1 - Not met_x000a_2 - Partly met_x000a_3 - Fully met" sqref="C12:C15" xr:uid="{66F3F217-8FDF-4D31-9439-8EBD09D77FB1}">
      <formula1>"1,2,3"</formula1>
    </dataValidation>
    <dataValidation type="list" allowBlank="1" showInputMessage="1" showErrorMessage="1" promptTitle="Score" prompt="1 - Unsatisfactory_x000a_2 - Limited_x000a_3 - Moderate_x000a_4 - Substantial_x000a_N/A - Not Applicable" sqref="C7:C11" xr:uid="{11352843-6C41-4FFC-A353-9CEE27E3CE96}">
      <formula1>"1,2,3,4,N/A"</formula1>
    </dataValidation>
    <dataValidation allowBlank="1" showInputMessage="1" showErrorMessage="1" prompt="1 - Unsatisfactory_x000a_2 - Limited_x000a_3 - Moderate_x000a_4 - Substantial_x000a_N/A - Not Applicable" sqref="D8" xr:uid="{F350DE35-6C9F-4C65-9CA6-99A692A440A7}"/>
  </dataValidations>
  <hyperlinks>
    <hyperlink ref="C17" location="'Action Plan Summary'!A1" display="ONCE COMPLETED GO TO NEXT SECTION" xr:uid="{CB154610-74E6-45E7-9941-853AC64E2E2D}"/>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9880-27C9-4BF5-AECC-33D67EFF8F1E}">
  <sheetPr>
    <tabColor rgb="FF974DB1"/>
    <pageSetUpPr fitToPage="1"/>
  </sheetPr>
  <dimension ref="A1:O28"/>
  <sheetViews>
    <sheetView showGridLines="0" zoomScale="90" zoomScaleNormal="90" zoomScaleSheetLayoutView="70" workbookViewId="0">
      <selection activeCell="C7" sqref="C7"/>
    </sheetView>
  </sheetViews>
  <sheetFormatPr defaultColWidth="9.1796875" defaultRowHeight="15.5" zeroHeight="1" x14ac:dyDescent="0.25"/>
  <cols>
    <col min="1" max="1" width="5.81640625" customWidth="1"/>
    <col min="2" max="2" width="53.453125" customWidth="1"/>
    <col min="3" max="3" width="8.54296875" style="6" customWidth="1"/>
    <col min="4" max="4" width="73.81640625" style="5" customWidth="1"/>
    <col min="5" max="5" width="41.453125" style="5" customWidth="1"/>
    <col min="6" max="6" width="47.54296875" style="5" customWidth="1"/>
    <col min="9" max="9" width="9.81640625" customWidth="1"/>
    <col min="10" max="10" width="13.453125" customWidth="1"/>
    <col min="11" max="11" width="9.1796875" customWidth="1"/>
    <col min="12" max="12" width="11.453125" customWidth="1"/>
    <col min="13" max="13" width="9.1796875" customWidth="1"/>
    <col min="14" max="14" width="8.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x14ac:dyDescent="0.35">
      <c r="A2" s="77"/>
      <c r="B2" s="77"/>
      <c r="C2" s="75"/>
      <c r="D2" s="76"/>
      <c r="E2" s="76"/>
      <c r="F2" s="76"/>
      <c r="I2" s="2">
        <f>SUM(J2:O2)</f>
        <v>5</v>
      </c>
      <c r="J2" s="2">
        <f>COUNTIF($C7:$C11,1)</f>
        <v>0</v>
      </c>
      <c r="K2" s="2">
        <f>COUNTIF($C7:$C11,2)</f>
        <v>0</v>
      </c>
      <c r="L2" s="2">
        <f>COUNTIF($C7:$C11,3)</f>
        <v>0</v>
      </c>
      <c r="M2" s="2">
        <f>COUNTIF($C7:$C11,4)</f>
        <v>0</v>
      </c>
      <c r="N2" s="2">
        <f>COUNTIF($C7:$C11,"N/A")</f>
        <v>0</v>
      </c>
      <c r="O2" s="2">
        <f>COUNTIF($C7:$C11,"")</f>
        <v>5</v>
      </c>
    </row>
    <row r="3" spans="1:15" s="24" customFormat="1" ht="21" x14ac:dyDescent="0.5">
      <c r="A3" s="170" t="s">
        <v>289</v>
      </c>
      <c r="B3" s="170"/>
      <c r="C3" s="170"/>
      <c r="D3" s="170"/>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105" customHeight="1" x14ac:dyDescent="0.25">
      <c r="A6" s="335" t="s">
        <v>290</v>
      </c>
      <c r="B6" s="335"/>
      <c r="C6" s="227" t="s">
        <v>168</v>
      </c>
      <c r="D6" s="171" t="s">
        <v>169</v>
      </c>
      <c r="E6" s="171" t="s">
        <v>170</v>
      </c>
      <c r="F6" s="171" t="s">
        <v>171</v>
      </c>
    </row>
    <row r="7" spans="1:15" s="13" customFormat="1" ht="156" customHeight="1" x14ac:dyDescent="0.25">
      <c r="A7" s="228" t="s">
        <v>291</v>
      </c>
      <c r="B7" s="228" t="s">
        <v>292</v>
      </c>
      <c r="C7" s="220"/>
      <c r="D7" s="123"/>
      <c r="E7" s="124"/>
      <c r="F7" s="95" t="s">
        <v>174</v>
      </c>
    </row>
    <row r="8" spans="1:15" s="13" customFormat="1" ht="161.15" customHeight="1" x14ac:dyDescent="0.25">
      <c r="A8" s="228" t="s">
        <v>293</v>
      </c>
      <c r="B8" s="228" t="s">
        <v>294</v>
      </c>
      <c r="C8" s="103"/>
      <c r="D8" s="100"/>
      <c r="E8" s="101"/>
      <c r="F8" s="95" t="s">
        <v>174</v>
      </c>
    </row>
    <row r="9" spans="1:15" s="13" customFormat="1" ht="144.65" customHeight="1" x14ac:dyDescent="0.25">
      <c r="A9" s="228" t="s">
        <v>295</v>
      </c>
      <c r="B9" s="228" t="s">
        <v>296</v>
      </c>
      <c r="C9" s="103"/>
      <c r="D9" s="100"/>
      <c r="E9" s="101"/>
      <c r="F9" s="95" t="s">
        <v>174</v>
      </c>
    </row>
    <row r="10" spans="1:15" s="13" customFormat="1" ht="149.15" customHeight="1" x14ac:dyDescent="0.25">
      <c r="A10" s="228" t="s">
        <v>297</v>
      </c>
      <c r="B10" s="228" t="s">
        <v>298</v>
      </c>
      <c r="C10" s="103"/>
      <c r="D10" s="100"/>
      <c r="E10" s="101"/>
      <c r="F10" s="95" t="s">
        <v>174</v>
      </c>
    </row>
    <row r="11" spans="1:15" s="13" customFormat="1" ht="154.5" customHeight="1" x14ac:dyDescent="0.25">
      <c r="A11" s="228" t="s">
        <v>299</v>
      </c>
      <c r="B11" s="228" t="s">
        <v>300</v>
      </c>
      <c r="C11" s="103"/>
      <c r="D11" s="100"/>
      <c r="E11" s="101"/>
      <c r="F11" s="95" t="s">
        <v>174</v>
      </c>
    </row>
    <row r="12" spans="1:15" s="1" customFormat="1" hidden="1" x14ac:dyDescent="0.25">
      <c r="A12" s="10"/>
      <c r="B12" s="7"/>
      <c r="C12" s="9"/>
      <c r="D12" s="8"/>
      <c r="E12" s="8"/>
      <c r="F12" s="8"/>
    </row>
    <row r="13" spans="1:15" s="1" customFormat="1" x14ac:dyDescent="0.25">
      <c r="A13" s="10"/>
      <c r="B13" s="7"/>
      <c r="C13" s="9"/>
      <c r="D13" s="8"/>
      <c r="E13" s="8"/>
      <c r="F13" s="8"/>
    </row>
    <row r="14" spans="1:15" s="1" customFormat="1" x14ac:dyDescent="0.25">
      <c r="A14" s="10"/>
      <c r="B14" s="7"/>
      <c r="C14" s="9"/>
      <c r="D14" s="8"/>
      <c r="E14" s="8"/>
      <c r="F14" s="8"/>
    </row>
    <row r="15" spans="1:15" s="1" customFormat="1" x14ac:dyDescent="0.25">
      <c r="A15" s="10"/>
      <c r="B15" s="7"/>
      <c r="C15" s="9"/>
      <c r="D15" s="8"/>
      <c r="E15" s="8"/>
      <c r="F15" s="8"/>
    </row>
    <row r="16" spans="1:15" x14ac:dyDescent="0.25">
      <c r="C16" s="57"/>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selectLockedCells="1"/>
  <protectedRanges>
    <protectedRange password="E7C4" sqref="C6" name="Range1_5_2"/>
    <protectedRange password="E7C4" sqref="C7:C11"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42" type="noConversion"/>
  <conditionalFormatting sqref="C7:C11">
    <cfRule type="cellIs" dxfId="68" priority="1" stopIfTrue="1" operator="equal">
      <formula>"N/A"</formula>
    </cfRule>
    <cfRule type="cellIs" dxfId="67" priority="2" stopIfTrue="1" operator="equal">
      <formula>1</formula>
    </cfRule>
    <cfRule type="cellIs" dxfId="66" priority="3" stopIfTrue="1" operator="equal">
      <formula>2</formula>
    </cfRule>
    <cfRule type="cellIs" dxfId="65" priority="4" stopIfTrue="1" operator="equal">
      <formula>3</formula>
    </cfRule>
    <cfRule type="cellIs" dxfId="64" priority="5" stopIfTrue="1" operator="equal">
      <formula>4</formula>
    </cfRule>
  </conditionalFormatting>
  <dataValidations count="2">
    <dataValidation type="list" allowBlank="1" showInputMessage="1" showErrorMessage="1" promptTitle="Score" prompt="1 - Unsatisfactory_x000a_2 - Limited_x000a_3 - Moderate_x000a_4 - Substantial_x000a_N/A - Not Applicable" sqref="C7:C11" xr:uid="{0551FE61-B4BE-4367-A12F-CC682D3C96EA}">
      <formula1>"1,2,3,4,N/A"</formula1>
    </dataValidation>
    <dataValidation type="list" allowBlank="1" showInputMessage="1" showErrorMessage="1" promptTitle="Score" prompt="1 - Not met_x000a_2 - Partly met_x000a_3 - Fully met" sqref="C12:C15" xr:uid="{3E3A1F9B-C7C4-43B6-84EC-A280F706BCC0}">
      <formula1>"1,2,3"</formula1>
    </dataValidation>
  </dataValidation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B6F7-2D5B-4D77-A855-39D33D0D7D70}">
  <sheetPr>
    <tabColor rgb="FF766876"/>
    <pageSetUpPr fitToPage="1"/>
  </sheetPr>
  <dimension ref="A1:O42"/>
  <sheetViews>
    <sheetView showGridLines="0" zoomScale="90" zoomScaleNormal="90" zoomScaleSheetLayoutView="70" workbookViewId="0">
      <selection activeCell="C7" sqref="C7"/>
    </sheetView>
  </sheetViews>
  <sheetFormatPr defaultColWidth="9.1796875" defaultRowHeight="15.5" zeroHeight="1" x14ac:dyDescent="0.25"/>
  <cols>
    <col min="1" max="1" width="5.81640625" customWidth="1"/>
    <col min="2" max="2" width="53.1796875" customWidth="1"/>
    <col min="3" max="3" width="8.54296875" style="6" customWidth="1"/>
    <col min="4" max="4" width="73.81640625" style="5" customWidth="1"/>
    <col min="5" max="5" width="41.453125" style="5" customWidth="1"/>
    <col min="6" max="6" width="45.1796875" style="5" customWidth="1"/>
    <col min="9" max="9" width="9.81640625" customWidth="1"/>
    <col min="10" max="10" width="13.1796875" customWidth="1"/>
    <col min="11" max="11" width="9.1796875" customWidth="1"/>
    <col min="12" max="12" width="10.453125" customWidth="1"/>
    <col min="13" max="13" width="13.26953125"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ht="18" customHeight="1" x14ac:dyDescent="0.35">
      <c r="A2" s="77"/>
      <c r="B2" s="77"/>
      <c r="C2" s="75"/>
      <c r="D2" s="76"/>
      <c r="E2" s="76"/>
      <c r="F2" s="76"/>
      <c r="I2" s="2">
        <f>SUM(J2:O2)</f>
        <v>5</v>
      </c>
      <c r="J2" s="2">
        <f>COUNTIF($C7:$C11,1)</f>
        <v>0</v>
      </c>
      <c r="K2" s="2">
        <f>COUNTIF($C7:$C11,2)</f>
        <v>0</v>
      </c>
      <c r="L2" s="2">
        <f>COUNTIF($C7:$C11,3)</f>
        <v>0</v>
      </c>
      <c r="M2" s="2">
        <f>COUNTIF($C7:$C11,4)</f>
        <v>0</v>
      </c>
      <c r="N2" s="2">
        <f>COUNTIF($C7:$C11,"N/A")</f>
        <v>0</v>
      </c>
      <c r="O2" s="2">
        <f>COUNTIF($C7:$C11,"")</f>
        <v>5</v>
      </c>
    </row>
    <row r="3" spans="1:15" s="24" customFormat="1" ht="21" x14ac:dyDescent="0.5">
      <c r="A3" s="172" t="s">
        <v>301</v>
      </c>
      <c r="B3" s="172"/>
      <c r="C3" s="173"/>
      <c r="D3" s="173"/>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93" customHeight="1" x14ac:dyDescent="0.25">
      <c r="A6" s="336" t="s">
        <v>240</v>
      </c>
      <c r="B6" s="336"/>
      <c r="C6" s="230" t="s">
        <v>168</v>
      </c>
      <c r="D6" s="174" t="s">
        <v>169</v>
      </c>
      <c r="E6" s="174" t="s">
        <v>170</v>
      </c>
      <c r="F6" s="174" t="s">
        <v>171</v>
      </c>
    </row>
    <row r="7" spans="1:15" s="13" customFormat="1" ht="158.15" customHeight="1" x14ac:dyDescent="0.25">
      <c r="A7" s="229" t="s">
        <v>302</v>
      </c>
      <c r="B7" s="229" t="s">
        <v>303</v>
      </c>
      <c r="C7" s="220"/>
      <c r="D7" s="100"/>
      <c r="E7" s="124"/>
      <c r="F7" s="95" t="s">
        <v>174</v>
      </c>
    </row>
    <row r="8" spans="1:15" s="13" customFormat="1" ht="163" customHeight="1" x14ac:dyDescent="0.25">
      <c r="A8" s="229" t="s">
        <v>304</v>
      </c>
      <c r="B8" s="229" t="s">
        <v>305</v>
      </c>
      <c r="C8" s="103"/>
      <c r="D8" s="100"/>
      <c r="E8" s="101"/>
      <c r="F8" s="95" t="s">
        <v>174</v>
      </c>
    </row>
    <row r="9" spans="1:15" s="13" customFormat="1" ht="161.15" customHeight="1" x14ac:dyDescent="0.25">
      <c r="A9" s="229" t="s">
        <v>306</v>
      </c>
      <c r="B9" s="229" t="s">
        <v>359</v>
      </c>
      <c r="C9" s="103"/>
      <c r="D9" s="100"/>
      <c r="E9" s="101"/>
      <c r="F9" s="95" t="s">
        <v>174</v>
      </c>
    </row>
    <row r="10" spans="1:15" s="13" customFormat="1" ht="153.65" customHeight="1" x14ac:dyDescent="0.25">
      <c r="A10" s="229" t="s">
        <v>307</v>
      </c>
      <c r="B10" s="229" t="s">
        <v>308</v>
      </c>
      <c r="C10" s="103"/>
      <c r="D10" s="100"/>
      <c r="E10" s="101"/>
      <c r="F10" s="95" t="s">
        <v>174</v>
      </c>
    </row>
    <row r="11" spans="1:15" s="13" customFormat="1" ht="153" customHeight="1" x14ac:dyDescent="0.25">
      <c r="A11" s="229" t="s">
        <v>309</v>
      </c>
      <c r="B11" s="229" t="s">
        <v>360</v>
      </c>
      <c r="C11" s="103"/>
      <c r="D11" s="100"/>
      <c r="E11" s="101"/>
      <c r="F11" s="95" t="s">
        <v>174</v>
      </c>
    </row>
    <row r="12" spans="1:15" s="1" customFormat="1" hidden="1" x14ac:dyDescent="0.25">
      <c r="A12" s="10"/>
      <c r="B12" s="7"/>
      <c r="C12" s="9"/>
      <c r="D12" s="8"/>
      <c r="E12" s="8"/>
      <c r="F12" s="8"/>
    </row>
    <row r="13" spans="1:15" s="1" customFormat="1" x14ac:dyDescent="0.25">
      <c r="A13" s="10"/>
      <c r="B13" s="7"/>
      <c r="C13" s="9"/>
      <c r="D13" s="8"/>
      <c r="E13" s="8"/>
      <c r="F13" s="8"/>
    </row>
    <row r="14" spans="1:15" s="1" customFormat="1" x14ac:dyDescent="0.25">
      <c r="A14" s="10"/>
      <c r="B14" s="7"/>
      <c r="C14" s="9"/>
      <c r="D14" s="8"/>
      <c r="E14" s="8"/>
      <c r="F14" s="8"/>
    </row>
    <row r="15" spans="1:15" s="1" customFormat="1" x14ac:dyDescent="0.25">
      <c r="A15" s="10"/>
      <c r="B15" s="7"/>
      <c r="C15" s="9"/>
      <c r="D15" s="8"/>
      <c r="E15" s="8"/>
      <c r="F15" s="8"/>
    </row>
    <row r="16" spans="1:15" s="1" customFormat="1" x14ac:dyDescent="0.25">
      <c r="A16" s="10"/>
      <c r="B16" s="7"/>
      <c r="C16" s="9"/>
      <c r="D16" s="8"/>
      <c r="E16" s="8"/>
      <c r="F16" s="8"/>
    </row>
    <row r="17" spans="1:6" s="1" customFormat="1" x14ac:dyDescent="0.25">
      <c r="A17" s="10"/>
      <c r="B17" s="7"/>
      <c r="C17" s="9"/>
      <c r="D17" s="8"/>
      <c r="E17" s="8"/>
      <c r="F17" s="8"/>
    </row>
    <row r="18" spans="1:6" s="1" customFormat="1" x14ac:dyDescent="0.25">
      <c r="A18" s="10"/>
      <c r="B18" s="7"/>
      <c r="C18" s="9"/>
      <c r="D18" s="8"/>
      <c r="E18" s="8"/>
      <c r="F18" s="8"/>
    </row>
    <row r="19" spans="1:6" s="1" customFormat="1" x14ac:dyDescent="0.25">
      <c r="A19" s="10"/>
      <c r="B19" s="7"/>
      <c r="C19" s="9"/>
      <c r="D19" s="8"/>
      <c r="E19" s="8"/>
      <c r="F19" s="8"/>
    </row>
    <row r="20" spans="1:6" s="1" customFormat="1" x14ac:dyDescent="0.25">
      <c r="A20" s="10"/>
      <c r="B20" s="7"/>
      <c r="C20" s="9"/>
      <c r="D20" s="8"/>
      <c r="E20" s="8"/>
      <c r="F20" s="8"/>
    </row>
    <row r="21" spans="1:6" s="1" customFormat="1" x14ac:dyDescent="0.25">
      <c r="A21" s="10"/>
      <c r="B21" s="7"/>
      <c r="C21" s="9"/>
      <c r="D21" s="8"/>
      <c r="E21" s="8"/>
      <c r="F21" s="8"/>
    </row>
    <row r="22" spans="1:6" s="1" customFormat="1" x14ac:dyDescent="0.25">
      <c r="A22" s="10"/>
      <c r="B22" s="7"/>
      <c r="C22" s="9"/>
      <c r="D22" s="8"/>
      <c r="E22" s="8"/>
      <c r="F22" s="8"/>
    </row>
    <row r="23" spans="1:6" s="1" customFormat="1" x14ac:dyDescent="0.25">
      <c r="A23" s="10"/>
      <c r="B23" s="7"/>
      <c r="C23" s="9"/>
      <c r="D23" s="8"/>
      <c r="E23" s="8"/>
      <c r="F23" s="8"/>
    </row>
    <row r="24" spans="1:6" s="1" customFormat="1" x14ac:dyDescent="0.25">
      <c r="A24" s="10"/>
      <c r="B24" s="7"/>
      <c r="C24" s="9"/>
      <c r="D24" s="8"/>
      <c r="E24" s="8"/>
      <c r="F24" s="8"/>
    </row>
    <row r="25" spans="1:6" s="1" customFormat="1" x14ac:dyDescent="0.25">
      <c r="A25" s="10"/>
      <c r="B25" s="7"/>
      <c r="C25" s="9"/>
      <c r="D25" s="8"/>
      <c r="E25" s="8"/>
      <c r="F25" s="8"/>
    </row>
    <row r="26" spans="1:6" s="1" customFormat="1" x14ac:dyDescent="0.25">
      <c r="A26" s="10"/>
      <c r="B26" s="7"/>
      <c r="C26" s="9"/>
      <c r="D26" s="8"/>
      <c r="E26" s="8"/>
      <c r="F26" s="8"/>
    </row>
    <row r="27" spans="1:6" s="1" customFormat="1" x14ac:dyDescent="0.25">
      <c r="A27" s="10"/>
      <c r="B27" s="7"/>
      <c r="C27" s="9"/>
      <c r="D27" s="8"/>
      <c r="E27" s="8"/>
      <c r="F27" s="8"/>
    </row>
    <row r="28" spans="1:6" x14ac:dyDescent="0.25">
      <c r="C28" s="57"/>
    </row>
    <row r="29" spans="1:6" x14ac:dyDescent="0.25">
      <c r="C29" s="57"/>
    </row>
    <row r="30" spans="1:6" x14ac:dyDescent="0.25">
      <c r="C30" s="57"/>
    </row>
    <row r="31" spans="1:6" x14ac:dyDescent="0.25">
      <c r="C31" s="57"/>
    </row>
    <row r="32" spans="1:6" x14ac:dyDescent="0.25">
      <c r="C32" s="57"/>
    </row>
    <row r="33" x14ac:dyDescent="0.25"/>
    <row r="34" x14ac:dyDescent="0.25"/>
    <row r="35" x14ac:dyDescent="0.25"/>
    <row r="36" x14ac:dyDescent="0.25"/>
    <row r="37" x14ac:dyDescent="0.25"/>
    <row r="38" x14ac:dyDescent="0.25"/>
    <row r="39" x14ac:dyDescent="0.25"/>
    <row r="40" x14ac:dyDescent="0.25"/>
    <row r="41" x14ac:dyDescent="0.25"/>
    <row r="42" x14ac:dyDescent="0.25"/>
  </sheetData>
  <sheetProtection selectLockedCells="1"/>
  <protectedRanges>
    <protectedRange password="E7C4" sqref="C6" name="Range1_5_2"/>
    <protectedRange password="E7C4" sqref="C7:C11"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42" type="noConversion"/>
  <conditionalFormatting sqref="C7:C11">
    <cfRule type="cellIs" dxfId="63" priority="1" stopIfTrue="1" operator="equal">
      <formula>"N/A"</formula>
    </cfRule>
    <cfRule type="cellIs" dxfId="62" priority="2" stopIfTrue="1" operator="equal">
      <formula>1</formula>
    </cfRule>
    <cfRule type="cellIs" dxfId="61" priority="3" stopIfTrue="1" operator="equal">
      <formula>2</formula>
    </cfRule>
    <cfRule type="cellIs" dxfId="60" priority="4" stopIfTrue="1" operator="equal">
      <formula>3</formula>
    </cfRule>
    <cfRule type="cellIs" dxfId="59" priority="5" stopIfTrue="1" operator="equal">
      <formula>4</formula>
    </cfRule>
  </conditionalFormatting>
  <dataValidations count="2">
    <dataValidation type="list" allowBlank="1" showInputMessage="1" showErrorMessage="1" promptTitle="Score" prompt="1 - Not met_x000a_2 - Partly met_x000a_3 - Fully met" sqref="C12:C27" xr:uid="{2451A3BD-2118-433A-B0B3-C3782A0F7E16}">
      <formula1>"1,2,3"</formula1>
    </dataValidation>
    <dataValidation type="list" allowBlank="1" showInputMessage="1" showErrorMessage="1" promptTitle="Score" prompt="1 - Unsatisfactory_x000a_2 - Limited_x000a_3 - Moderate_x000a_4 - Substantial_x000a_N/A - Not Applicable" sqref="C7:C11" xr:uid="{44DD6E8C-C97C-43BA-B3C9-3A780D62C6D1}">
      <formula1>"1,2,3,4,N/A"</formula1>
    </dataValidation>
  </dataValidation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9CFE-19D0-43DB-A035-154A4902326F}">
  <sheetPr>
    <tabColor rgb="FF4F213A"/>
    <pageSetUpPr fitToPage="1"/>
  </sheetPr>
  <dimension ref="A1:O30"/>
  <sheetViews>
    <sheetView showGridLines="0" zoomScale="70" zoomScaleNormal="70" zoomScaleSheetLayoutView="70" workbookViewId="0">
      <selection activeCell="C11" sqref="C11"/>
    </sheetView>
  </sheetViews>
  <sheetFormatPr defaultColWidth="9.1796875" defaultRowHeight="15.5" zeroHeight="1" x14ac:dyDescent="0.25"/>
  <cols>
    <col min="1" max="1" width="5.81640625" style="178" customWidth="1"/>
    <col min="2" max="2" width="53.7265625" style="178" customWidth="1"/>
    <col min="3" max="3" width="8.54296875" style="6" customWidth="1"/>
    <col min="4" max="4" width="73.81640625" style="5" customWidth="1"/>
    <col min="5" max="5" width="41.453125" style="5" customWidth="1"/>
    <col min="6" max="6" width="47.453125" style="5" customWidth="1"/>
    <col min="9" max="9" width="9.81640625" customWidth="1"/>
    <col min="10" max="10" width="12.81640625" customWidth="1"/>
    <col min="11" max="11" width="9.1796875" customWidth="1"/>
    <col min="12" max="12" width="11.54296875" customWidth="1"/>
    <col min="13" max="13" width="11" customWidth="1"/>
    <col min="14" max="14" width="4.54296875" customWidth="1"/>
    <col min="15" max="15" width="12.1796875" customWidth="1"/>
  </cols>
  <sheetData>
    <row r="1" spans="1:15" ht="18" customHeight="1" x14ac:dyDescent="0.35">
      <c r="A1" s="77"/>
      <c r="B1" s="77"/>
      <c r="C1" s="75"/>
      <c r="D1" s="76"/>
      <c r="E1" s="76"/>
      <c r="F1" s="76"/>
      <c r="I1" s="107" t="s">
        <v>159</v>
      </c>
      <c r="J1" s="56" t="s">
        <v>160</v>
      </c>
      <c r="K1" s="56" t="s">
        <v>161</v>
      </c>
      <c r="L1" s="56" t="s">
        <v>162</v>
      </c>
      <c r="M1" s="56" t="s">
        <v>163</v>
      </c>
      <c r="N1" s="2" t="s">
        <v>164</v>
      </c>
      <c r="O1" s="56" t="s">
        <v>165</v>
      </c>
    </row>
    <row r="2" spans="1:15" ht="18" customHeight="1" x14ac:dyDescent="0.35">
      <c r="A2" s="77"/>
      <c r="B2" s="77"/>
      <c r="C2" s="75"/>
      <c r="D2" s="76"/>
      <c r="E2" s="76"/>
      <c r="F2" s="76"/>
      <c r="I2" s="2">
        <f>SUM(J2:O2)</f>
        <v>5</v>
      </c>
      <c r="J2" s="2">
        <f>COUNTIF($C7:$C11,1)</f>
        <v>0</v>
      </c>
      <c r="K2" s="2">
        <f>COUNTIF($C7:$C11,2)</f>
        <v>0</v>
      </c>
      <c r="L2" s="2">
        <f>COUNTIF($C7:$C11,3)</f>
        <v>0</v>
      </c>
      <c r="M2" s="2">
        <f>COUNTIF($C7:$C11,4)</f>
        <v>0</v>
      </c>
      <c r="N2" s="2">
        <f>COUNTIF($C7:$C11,"N/A")</f>
        <v>0</v>
      </c>
      <c r="O2" s="2">
        <f>COUNTIF($C7:$C11,"")</f>
        <v>5</v>
      </c>
    </row>
    <row r="3" spans="1:15" s="24" customFormat="1" ht="21" x14ac:dyDescent="0.5">
      <c r="A3" s="175" t="s">
        <v>310</v>
      </c>
      <c r="B3" s="175"/>
      <c r="C3" s="78"/>
      <c r="D3" s="78"/>
      <c r="E3" s="78"/>
      <c r="F3" s="78"/>
      <c r="G3" s="15"/>
      <c r="H3" s="15"/>
      <c r="I3" s="15"/>
      <c r="J3" s="15"/>
      <c r="K3" s="15"/>
      <c r="L3" s="15"/>
      <c r="M3" s="15"/>
      <c r="N3" s="15"/>
      <c r="O3" s="15"/>
    </row>
    <row r="4" spans="1:15" ht="18" customHeight="1" x14ac:dyDescent="0.3">
      <c r="A4" s="74"/>
      <c r="B4" s="74"/>
      <c r="C4" s="75"/>
      <c r="D4" s="76"/>
      <c r="E4" s="76"/>
      <c r="F4" s="76"/>
    </row>
    <row r="5" spans="1:15" ht="18" customHeight="1" x14ac:dyDescent="0.3">
      <c r="A5" s="79"/>
      <c r="B5" s="79"/>
      <c r="C5" s="80"/>
      <c r="D5" s="76"/>
      <c r="E5" s="76"/>
      <c r="F5" s="76"/>
    </row>
    <row r="6" spans="1:15" s="13" customFormat="1" ht="93" customHeight="1" x14ac:dyDescent="0.25">
      <c r="A6" s="337" t="s">
        <v>311</v>
      </c>
      <c r="B6" s="338"/>
      <c r="C6" s="240" t="s">
        <v>168</v>
      </c>
      <c r="D6" s="179" t="s">
        <v>169</v>
      </c>
      <c r="E6" s="179" t="s">
        <v>170</v>
      </c>
      <c r="F6" s="179" t="s">
        <v>171</v>
      </c>
    </row>
    <row r="7" spans="1:15" s="13" customFormat="1" ht="153" customHeight="1" x14ac:dyDescent="0.25">
      <c r="A7" s="241" t="s">
        <v>312</v>
      </c>
      <c r="B7" s="241" t="s">
        <v>313</v>
      </c>
      <c r="C7" s="220"/>
      <c r="D7" s="123"/>
      <c r="E7" s="124"/>
      <c r="F7" s="95" t="s">
        <v>174</v>
      </c>
    </row>
    <row r="8" spans="1:15" s="13" customFormat="1" ht="165" customHeight="1" x14ac:dyDescent="0.25">
      <c r="A8" s="241" t="s">
        <v>314</v>
      </c>
      <c r="B8" s="241" t="s">
        <v>315</v>
      </c>
      <c r="C8" s="103"/>
      <c r="D8" s="100"/>
      <c r="E8" s="101"/>
      <c r="F8" s="95" t="s">
        <v>174</v>
      </c>
    </row>
    <row r="9" spans="1:15" s="13" customFormat="1" ht="161.15" customHeight="1" x14ac:dyDescent="0.25">
      <c r="A9" s="241" t="s">
        <v>316</v>
      </c>
      <c r="B9" s="241" t="s">
        <v>317</v>
      </c>
      <c r="C9" s="103"/>
      <c r="D9" s="100"/>
      <c r="E9" s="101"/>
      <c r="F9" s="95" t="s">
        <v>174</v>
      </c>
    </row>
    <row r="10" spans="1:15" s="13" customFormat="1" ht="158.5" customHeight="1" x14ac:dyDescent="0.25">
      <c r="A10" s="241" t="s">
        <v>318</v>
      </c>
      <c r="B10" s="241" t="s">
        <v>361</v>
      </c>
      <c r="C10" s="103"/>
      <c r="D10" s="100"/>
      <c r="E10" s="101"/>
      <c r="F10" s="95" t="s">
        <v>174</v>
      </c>
    </row>
    <row r="11" spans="1:15" s="13" customFormat="1" ht="168" customHeight="1" x14ac:dyDescent="0.25">
      <c r="A11" s="241" t="s">
        <v>319</v>
      </c>
      <c r="B11" s="241" t="s">
        <v>320</v>
      </c>
      <c r="C11" s="103"/>
      <c r="D11" s="100"/>
      <c r="E11" s="101"/>
      <c r="F11" s="95" t="s">
        <v>174</v>
      </c>
    </row>
    <row r="12" spans="1:15" s="1" customFormat="1" hidden="1" x14ac:dyDescent="0.25">
      <c r="A12" s="176"/>
      <c r="B12" s="177"/>
      <c r="C12" s="9"/>
      <c r="D12" s="8"/>
      <c r="E12" s="8"/>
      <c r="F12" s="8"/>
    </row>
    <row r="13" spans="1:15" s="1" customFormat="1" x14ac:dyDescent="0.25">
      <c r="A13" s="116"/>
      <c r="B13" s="117"/>
      <c r="C13" s="9"/>
      <c r="D13" s="8"/>
      <c r="E13" s="8"/>
      <c r="F13" s="8"/>
    </row>
    <row r="14" spans="1:15" s="1" customFormat="1" x14ac:dyDescent="0.25">
      <c r="A14" s="116"/>
      <c r="B14" s="117"/>
      <c r="C14" s="9"/>
      <c r="D14" s="8"/>
      <c r="E14" s="8"/>
      <c r="F14" s="8"/>
    </row>
    <row r="15" spans="1:15" s="1" customFormat="1" x14ac:dyDescent="0.25">
      <c r="A15" s="116"/>
      <c r="B15" s="117"/>
      <c r="C15" s="9"/>
      <c r="D15" s="8"/>
      <c r="E15" s="8"/>
      <c r="F15" s="8"/>
    </row>
    <row r="16" spans="1:15" hidden="1" x14ac:dyDescent="0.25">
      <c r="A16" s="211"/>
      <c r="B16" s="211"/>
      <c r="C16" s="57"/>
    </row>
    <row r="17" spans="1:3" ht="12.5" hidden="1" x14ac:dyDescent="0.25">
      <c r="A17" s="211"/>
      <c r="B17" s="211"/>
      <c r="C17" s="87"/>
    </row>
    <row r="18" spans="1:3" hidden="1" x14ac:dyDescent="0.25">
      <c r="A18" s="211"/>
      <c r="B18" s="211"/>
      <c r="C18" s="57"/>
    </row>
    <row r="19" spans="1:3" hidden="1" x14ac:dyDescent="0.25">
      <c r="A19" s="211"/>
      <c r="B19" s="211"/>
      <c r="C19" s="57"/>
    </row>
    <row r="20" spans="1:3" hidden="1" x14ac:dyDescent="0.25">
      <c r="A20" s="211"/>
      <c r="B20" s="211"/>
      <c r="C20" s="57"/>
    </row>
    <row r="21" spans="1:3" hidden="1" x14ac:dyDescent="0.25">
      <c r="A21" s="211"/>
      <c r="B21" s="211"/>
      <c r="C21" s="57"/>
    </row>
    <row r="22" spans="1:3" hidden="1" x14ac:dyDescent="0.25">
      <c r="A22" s="211"/>
      <c r="B22" s="211"/>
      <c r="C22" s="57"/>
    </row>
    <row r="23" spans="1:3" hidden="1" x14ac:dyDescent="0.25">
      <c r="A23" s="211"/>
      <c r="B23" s="211"/>
      <c r="C23" s="57"/>
    </row>
    <row r="24" spans="1:3" hidden="1" x14ac:dyDescent="0.25">
      <c r="A24" s="211"/>
      <c r="B24" s="211"/>
      <c r="C24" s="57"/>
    </row>
    <row r="25" spans="1:3" hidden="1" x14ac:dyDescent="0.25">
      <c r="A25" s="211" t="str">
        <f>'E12. Assurance'!A3</f>
        <v>E12. Assurance</v>
      </c>
      <c r="B25" s="211"/>
      <c r="C25" s="57"/>
    </row>
    <row r="26" spans="1:3" hidden="1" x14ac:dyDescent="0.25">
      <c r="A26" s="211"/>
      <c r="B26" s="211"/>
      <c r="C26" s="57"/>
    </row>
    <row r="27" spans="1:3" hidden="1" x14ac:dyDescent="0.25">
      <c r="A27" s="211" t="str">
        <f>'E12. Assurance'!A3</f>
        <v>E12. Assurance</v>
      </c>
      <c r="B27" s="211"/>
      <c r="C27" s="57"/>
    </row>
    <row r="28" spans="1:3" x14ac:dyDescent="0.25">
      <c r="A28" s="211"/>
      <c r="B28" s="211"/>
      <c r="C28" s="57"/>
    </row>
    <row r="29" spans="1:3" x14ac:dyDescent="0.25">
      <c r="A29" s="211"/>
      <c r="B29" s="211"/>
      <c r="C29" s="57"/>
    </row>
    <row r="30" spans="1:3" x14ac:dyDescent="0.25">
      <c r="A30" s="211"/>
      <c r="B30" s="211"/>
      <c r="C30" s="57"/>
    </row>
  </sheetData>
  <sheetProtection selectLockedCells="1"/>
  <protectedRanges>
    <protectedRange password="E7C4" sqref="C6" name="Range1_5_2"/>
    <protectedRange password="E7C4" sqref="C7:C11"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42" type="noConversion"/>
  <conditionalFormatting sqref="C7:C11">
    <cfRule type="cellIs" dxfId="58" priority="1" stopIfTrue="1" operator="equal">
      <formula>"N/A"</formula>
    </cfRule>
    <cfRule type="cellIs" dxfId="57" priority="2" stopIfTrue="1" operator="equal">
      <formula>1</formula>
    </cfRule>
    <cfRule type="cellIs" dxfId="56" priority="3" stopIfTrue="1" operator="equal">
      <formula>2</formula>
    </cfRule>
    <cfRule type="cellIs" dxfId="55" priority="4" stopIfTrue="1" operator="equal">
      <formula>3</formula>
    </cfRule>
    <cfRule type="cellIs" dxfId="54" priority="5" stopIfTrue="1" operator="equal">
      <formula>4</formula>
    </cfRule>
  </conditionalFormatting>
  <dataValidations count="2">
    <dataValidation type="list" allowBlank="1" showInputMessage="1" showErrorMessage="1" promptTitle="Score" prompt="1 - Not met_x000a_2 - Partly met_x000a_3 - Fully met" sqref="C12:C15" xr:uid="{FCD80A87-2C30-4594-A1BC-510968E7410A}">
      <formula1>"1,2,3"</formula1>
    </dataValidation>
    <dataValidation type="list" allowBlank="1" showInputMessage="1" showErrorMessage="1" promptTitle="Score" prompt="1 - Unsatisfactory_x000a_2 - Limited_x000a_3 - Moderate_x000a_4 - Substantial_x000a_N/A - Not Applicable" sqref="C7:C11" xr:uid="{2EE7E57E-3310-4ECB-994D-A319D8B1F7E5}">
      <formula1>"1,2,3,4,N/A"</formula1>
    </dataValidation>
  </dataValidations>
  <hyperlinks>
    <hyperlink ref="C17" location="'Action Plan Summary'!A1" display="ONCE COMPLETED GO TO NEXT SECTION" xr:uid="{2B55CABB-3514-4FF4-9DA5-EF0497E74348}"/>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 Assessment Toolkit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4D373-D86F-4CD1-AAE8-25300474E7D8}">
  <sheetPr>
    <tabColor theme="6" tint="0.39997558519241921"/>
  </sheetPr>
  <dimension ref="A1:H30"/>
  <sheetViews>
    <sheetView workbookViewId="0">
      <selection activeCell="A30" sqref="A30"/>
    </sheetView>
  </sheetViews>
  <sheetFormatPr defaultRowHeight="12.5" x14ac:dyDescent="0.25"/>
  <cols>
    <col min="1" max="1" width="132.81640625" customWidth="1"/>
  </cols>
  <sheetData>
    <row r="1" spans="1:8" ht="29.5" customHeight="1" thickBot="1" x14ac:dyDescent="0.55000000000000004">
      <c r="A1" s="288" t="s">
        <v>8</v>
      </c>
    </row>
    <row r="2" spans="1:8" ht="394.5" customHeight="1" thickBot="1" x14ac:dyDescent="0.3">
      <c r="A2" s="287" t="s">
        <v>9</v>
      </c>
    </row>
    <row r="3" spans="1:8" ht="31.5" customHeight="1" x14ac:dyDescent="0.4">
      <c r="A3" s="289" t="s">
        <v>10</v>
      </c>
      <c r="C3" s="4"/>
      <c r="D3" s="4"/>
      <c r="E3" s="4"/>
      <c r="F3" s="4"/>
      <c r="G3" s="4"/>
      <c r="H3" s="4"/>
    </row>
    <row r="4" spans="1:8" ht="18" customHeight="1" thickBot="1" x14ac:dyDescent="0.3">
      <c r="A4" s="290" t="s">
        <v>11</v>
      </c>
    </row>
    <row r="5" spans="1:8" ht="20" x14ac:dyDescent="0.25">
      <c r="A5" s="291" t="s">
        <v>12</v>
      </c>
      <c r="B5" s="301"/>
    </row>
    <row r="6" spans="1:8" ht="3.65" customHeight="1" x14ac:dyDescent="0.25">
      <c r="A6" s="292"/>
      <c r="B6" s="5"/>
    </row>
    <row r="7" spans="1:8" ht="15.5" x14ac:dyDescent="0.25">
      <c r="A7" s="293" t="s">
        <v>13</v>
      </c>
      <c r="B7" s="5"/>
    </row>
    <row r="8" spans="1:8" ht="46.5" x14ac:dyDescent="0.25">
      <c r="A8" s="294" t="s">
        <v>14</v>
      </c>
      <c r="B8" s="5"/>
    </row>
    <row r="9" spans="1:8" ht="8.15" customHeight="1" x14ac:dyDescent="0.25">
      <c r="A9" s="295"/>
      <c r="B9" s="5"/>
    </row>
    <row r="10" spans="1:8" ht="15.5" x14ac:dyDescent="0.25">
      <c r="A10" s="296" t="s">
        <v>15</v>
      </c>
      <c r="B10" s="5"/>
    </row>
    <row r="11" spans="1:8" ht="46.5" x14ac:dyDescent="0.25">
      <c r="A11" s="294" t="s">
        <v>16</v>
      </c>
      <c r="B11" s="5"/>
    </row>
    <row r="12" spans="1:8" ht="10" customHeight="1" x14ac:dyDescent="0.25">
      <c r="A12" s="297"/>
      <c r="B12" s="5"/>
    </row>
    <row r="13" spans="1:8" ht="31" x14ac:dyDescent="0.25">
      <c r="A13" s="293" t="s">
        <v>17</v>
      </c>
      <c r="B13" s="5"/>
    </row>
    <row r="14" spans="1:8" ht="46.5" x14ac:dyDescent="0.25">
      <c r="A14" s="294" t="s">
        <v>18</v>
      </c>
      <c r="B14" s="5"/>
    </row>
    <row r="15" spans="1:8" ht="6.65" customHeight="1" x14ac:dyDescent="0.25">
      <c r="A15" s="293"/>
      <c r="B15" s="5"/>
    </row>
    <row r="16" spans="1:8" ht="15.5" x14ac:dyDescent="0.25">
      <c r="A16" s="293" t="s">
        <v>19</v>
      </c>
      <c r="B16" s="5"/>
    </row>
    <row r="17" spans="1:2" ht="46.5" x14ac:dyDescent="0.25">
      <c r="A17" s="294" t="s">
        <v>20</v>
      </c>
      <c r="B17" s="5"/>
    </row>
    <row r="18" spans="1:2" ht="15.5" x14ac:dyDescent="0.25">
      <c r="A18" s="298"/>
      <c r="B18" s="5"/>
    </row>
    <row r="19" spans="1:2" ht="15.5" x14ac:dyDescent="0.25">
      <c r="A19" s="299" t="s">
        <v>21</v>
      </c>
      <c r="B19" s="5"/>
    </row>
    <row r="20" spans="1:2" ht="16" thickBot="1" x14ac:dyDescent="0.3">
      <c r="A20" s="300"/>
      <c r="B20" s="5"/>
    </row>
    <row r="21" spans="1:2" ht="20" x14ac:dyDescent="0.4">
      <c r="A21" s="302" t="s">
        <v>22</v>
      </c>
      <c r="B21" s="5"/>
    </row>
    <row r="22" spans="1:2" ht="46.5" x14ac:dyDescent="0.25">
      <c r="A22" s="303" t="s">
        <v>23</v>
      </c>
      <c r="B22" s="5"/>
    </row>
    <row r="23" spans="1:2" ht="67" customHeight="1" x14ac:dyDescent="0.25">
      <c r="A23" s="303" t="s">
        <v>24</v>
      </c>
      <c r="B23" s="5"/>
    </row>
    <row r="24" spans="1:2" ht="55.5" customHeight="1" x14ac:dyDescent="0.25">
      <c r="A24" s="303" t="s">
        <v>25</v>
      </c>
      <c r="B24" s="5"/>
    </row>
    <row r="25" spans="1:2" ht="50.15" customHeight="1" x14ac:dyDescent="0.35">
      <c r="A25" s="304" t="s">
        <v>26</v>
      </c>
      <c r="B25" s="5"/>
    </row>
    <row r="26" spans="1:2" ht="20" x14ac:dyDescent="0.4">
      <c r="A26" s="305" t="s">
        <v>27</v>
      </c>
      <c r="B26" s="5"/>
    </row>
    <row r="27" spans="1:2" ht="34.5" customHeight="1" x14ac:dyDescent="0.35">
      <c r="A27" s="304" t="s">
        <v>28</v>
      </c>
      <c r="B27" s="5"/>
    </row>
    <row r="28" spans="1:2" ht="12" customHeight="1" thickBot="1" x14ac:dyDescent="0.3">
      <c r="A28" s="306"/>
      <c r="B28" s="5"/>
    </row>
    <row r="29" spans="1:2" ht="20" x14ac:dyDescent="0.4">
      <c r="A29" s="302" t="s">
        <v>29</v>
      </c>
      <c r="B29" s="5"/>
    </row>
    <row r="30" spans="1:2" ht="300.64999999999998" customHeight="1" thickBot="1" x14ac:dyDescent="0.3">
      <c r="A30" s="307" t="s">
        <v>30</v>
      </c>
      <c r="B30" s="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rgb="FFDD7180"/>
  </sheetPr>
  <dimension ref="A1:XFC94"/>
  <sheetViews>
    <sheetView showGridLines="0" zoomScale="110" zoomScaleNormal="110" workbookViewId="0">
      <selection activeCell="A62" sqref="A62"/>
    </sheetView>
  </sheetViews>
  <sheetFormatPr defaultColWidth="0" defaultRowHeight="12.5" zeroHeight="1" x14ac:dyDescent="0.25"/>
  <cols>
    <col min="1" max="1" width="44.1796875" style="11" customWidth="1"/>
    <col min="2" max="2" width="129" customWidth="1"/>
    <col min="3" max="3" width="9.1796875" customWidth="1"/>
    <col min="4" max="16383" width="9.1796875" hidden="1"/>
    <col min="16384" max="16384" width="4.26953125" hidden="1" customWidth="1"/>
  </cols>
  <sheetData>
    <row r="1" spans="1:3" x14ac:dyDescent="0.25"/>
    <row r="2" spans="1:3" ht="20" x14ac:dyDescent="0.4">
      <c r="A2" s="180"/>
      <c r="B2" s="131" t="s">
        <v>321</v>
      </c>
      <c r="C2" s="129"/>
    </row>
    <row r="3" spans="1:3" x14ac:dyDescent="0.25">
      <c r="A3" s="180"/>
      <c r="B3" s="130"/>
      <c r="C3" s="129"/>
    </row>
    <row r="4" spans="1:3" ht="15.5" x14ac:dyDescent="0.35">
      <c r="A4" s="181" t="s">
        <v>322</v>
      </c>
      <c r="B4" s="182"/>
      <c r="C4" s="129"/>
    </row>
    <row r="5" spans="1:3" ht="14" x14ac:dyDescent="0.3">
      <c r="A5" s="183"/>
      <c r="B5" s="184"/>
      <c r="C5" s="129"/>
    </row>
    <row r="6" spans="1:3" ht="15.5" x14ac:dyDescent="0.25">
      <c r="A6" s="185" t="s">
        <v>323</v>
      </c>
      <c r="B6" s="186"/>
      <c r="C6" s="129"/>
    </row>
    <row r="7" spans="1:3" ht="13" x14ac:dyDescent="0.25">
      <c r="A7" s="187"/>
      <c r="B7" s="187"/>
      <c r="C7" s="129"/>
    </row>
    <row r="8" spans="1:3" ht="20.25" customHeight="1" x14ac:dyDescent="0.25">
      <c r="A8" s="188" t="s">
        <v>324</v>
      </c>
      <c r="B8" s="189" t="s">
        <v>325</v>
      </c>
      <c r="C8" s="129"/>
    </row>
    <row r="9" spans="1:3" ht="121.5" customHeight="1" x14ac:dyDescent="0.25">
      <c r="A9" s="190" t="str">
        <f>'E1.Leadership'!A7</f>
        <v>E1.1</v>
      </c>
      <c r="B9" s="191" t="str">
        <f>'E1.Leadership'!F7</f>
        <v xml:space="preserve">Lead person name/title: 
Action:
Timescale:
</v>
      </c>
      <c r="C9" s="129"/>
    </row>
    <row r="10" spans="1:3" ht="126" x14ac:dyDescent="0.25">
      <c r="A10" s="190" t="str">
        <f>'E1.Leadership'!A8</f>
        <v>E1.2</v>
      </c>
      <c r="B10" s="191" t="str">
        <f>'E1.Leadership'!F8</f>
        <v xml:space="preserve">Lead person name/title: 
Action:
Timescale:
</v>
      </c>
      <c r="C10" s="129"/>
    </row>
    <row r="11" spans="1:3" ht="126" x14ac:dyDescent="0.25">
      <c r="A11" s="190" t="str">
        <f>'E1.Leadership'!A9</f>
        <v>E1.3</v>
      </c>
      <c r="B11" s="191" t="str">
        <f>'E1.Leadership'!F9</f>
        <v xml:space="preserve">Lead person name/title: 
Action:
Timescale:
</v>
      </c>
      <c r="C11" s="129"/>
    </row>
    <row r="12" spans="1:3" ht="126" x14ac:dyDescent="0.25">
      <c r="A12" s="190" t="str">
        <f>'E1.Leadership'!A10</f>
        <v>E1.4</v>
      </c>
      <c r="B12" s="191" t="str">
        <f>'E1.Leadership'!F10</f>
        <v xml:space="preserve">Lead person name/title: 
Action:
Timescale:
</v>
      </c>
      <c r="C12" s="129"/>
    </row>
    <row r="13" spans="1:3" ht="126" x14ac:dyDescent="0.25">
      <c r="A13" s="190" t="str">
        <f>'E1.Leadership'!A11</f>
        <v>E1.5</v>
      </c>
      <c r="B13" s="191" t="str">
        <f>'E1.Leadership'!F11</f>
        <v xml:space="preserve">Lead person name/title: 
Action:
Timescale:
</v>
      </c>
      <c r="C13" s="129"/>
    </row>
    <row r="14" spans="1:3" ht="126" x14ac:dyDescent="0.25">
      <c r="A14" s="190" t="str">
        <f>'E1.Leadership'!A12</f>
        <v>E1.6</v>
      </c>
      <c r="B14" s="191" t="str">
        <f>'E1.Leadership'!F12</f>
        <v xml:space="preserve">Lead person name/title: 
Action:
Timescale:
</v>
      </c>
      <c r="C14" s="129"/>
    </row>
    <row r="15" spans="1:3" ht="126" x14ac:dyDescent="0.25">
      <c r="A15" s="190" t="str">
        <f>'E2.Org &amp; Dep'!A7</f>
        <v>E2.1</v>
      </c>
      <c r="B15" s="191" t="str">
        <f>'E2.Org &amp; Dep'!F7</f>
        <v xml:space="preserve">Lead person name/title: 
Action:
Timescale:
</v>
      </c>
      <c r="C15" s="129"/>
    </row>
    <row r="16" spans="1:3" ht="126" x14ac:dyDescent="0.25">
      <c r="A16" s="190" t="str">
        <f>'E2.Org &amp; Dep'!A9</f>
        <v>E2.3</v>
      </c>
      <c r="B16" s="191" t="str">
        <f>'E2.Org &amp; Dep'!F9</f>
        <v xml:space="preserve">Lead person name/title: 
Action:
Timescale:
</v>
      </c>
      <c r="C16" s="129"/>
    </row>
    <row r="17" spans="1:3" ht="126" x14ac:dyDescent="0.25">
      <c r="A17" s="190" t="str">
        <f>'E2.Org &amp; Dep'!A10</f>
        <v>E2.4</v>
      </c>
      <c r="B17" s="191" t="str">
        <f>'E2.Org &amp; Dep'!F10</f>
        <v xml:space="preserve">Lead person name/title: 
Action:
Timescale:
</v>
      </c>
      <c r="C17" s="129"/>
    </row>
    <row r="18" spans="1:3" ht="126" x14ac:dyDescent="0.25">
      <c r="A18" s="190" t="str">
        <f>'E2.Org &amp; Dep'!A11</f>
        <v>E2.5</v>
      </c>
      <c r="B18" s="191" t="str">
        <f>'E2.Org &amp; Dep'!F11</f>
        <v xml:space="preserve">Lead person name/title: 
Action:
Timescale:
</v>
      </c>
      <c r="C18" s="129"/>
    </row>
    <row r="19" spans="1:3" ht="126" x14ac:dyDescent="0.25">
      <c r="A19" s="190" t="str">
        <f>'E2.Org &amp; Dep'!A12</f>
        <v>E2.6</v>
      </c>
      <c r="B19" s="191" t="str">
        <f>'E2.Org &amp; Dep'!F12</f>
        <v xml:space="preserve">Lead person name/title: 
Action:
Timescale:
</v>
      </c>
      <c r="C19" s="129"/>
    </row>
    <row r="20" spans="1:3" ht="126" x14ac:dyDescent="0.25">
      <c r="A20" s="190" t="str">
        <f>'E2.Org &amp; Dep'!A13</f>
        <v>E2.7</v>
      </c>
      <c r="B20" s="191" t="str">
        <f>'E2.Org &amp; Dep'!F13</f>
        <v xml:space="preserve">Lead person name/title: 
Action:
Timescale:
</v>
      </c>
      <c r="C20" s="129"/>
    </row>
    <row r="21" spans="1:3" ht="126" x14ac:dyDescent="0.25">
      <c r="A21" s="190" t="str">
        <f>'E2.Org &amp; Dep'!A14</f>
        <v>E2.8</v>
      </c>
      <c r="B21" s="191" t="str">
        <f>'E2.Org &amp; Dep'!F14</f>
        <v xml:space="preserve">Lead person name/title: 
Action:
Timescale:
</v>
      </c>
      <c r="C21" s="129"/>
    </row>
    <row r="22" spans="1:3" ht="123.75" customHeight="1" x14ac:dyDescent="0.25">
      <c r="A22" s="190" t="str">
        <f>'E3.Legis, Pol, Regs'!A7</f>
        <v>E3.1</v>
      </c>
      <c r="B22" s="191" t="str">
        <f>'E3.Legis, Pol, Regs'!F7</f>
        <v xml:space="preserve">Lead person name/title: 
Action:
Timescale:
</v>
      </c>
      <c r="C22" s="129"/>
    </row>
    <row r="23" spans="1:3" ht="126" x14ac:dyDescent="0.25">
      <c r="A23" s="190" t="str">
        <f>'E3.Legis, Pol, Regs'!A8</f>
        <v>E3.2</v>
      </c>
      <c r="B23" s="191" t="str">
        <f>'E3.Legis, Pol, Regs'!F8</f>
        <v xml:space="preserve">Lead person name/title: 
Action:
Timescale:
</v>
      </c>
      <c r="C23" s="129"/>
    </row>
    <row r="24" spans="1:3" ht="126" x14ac:dyDescent="0.25">
      <c r="A24" s="190" t="str">
        <f>'E3.Legis, Pol, Regs'!A9</f>
        <v>E3.3</v>
      </c>
      <c r="B24" s="191" t="str">
        <f>'E3.Legis, Pol, Regs'!F9</f>
        <v xml:space="preserve">Lead person name/title: 
Action:
Timescale:
</v>
      </c>
      <c r="C24" s="129"/>
    </row>
    <row r="25" spans="1:3" ht="126" x14ac:dyDescent="0.25">
      <c r="A25" s="190" t="str">
        <f>'E3.Legis, Pol, Regs'!A10</f>
        <v>E3.4</v>
      </c>
      <c r="B25" s="191" t="str">
        <f>'E3.Legis, Pol, Regs'!F10</f>
        <v xml:space="preserve">Lead person name/title: 
Action:
Timescale:
</v>
      </c>
      <c r="C25" s="129"/>
    </row>
    <row r="26" spans="1:3" ht="126" x14ac:dyDescent="0.25">
      <c r="A26" s="190" t="str">
        <f>'E3.Legis, Pol, Regs'!A11</f>
        <v>E3.5</v>
      </c>
      <c r="B26" s="191" t="str">
        <f>'E3.Legis, Pol, Regs'!F11</f>
        <v xml:space="preserve">Lead person name/title: 
Action:
Timescale:
</v>
      </c>
      <c r="C26" s="129"/>
    </row>
    <row r="27" spans="1:3" ht="126" x14ac:dyDescent="0.25">
      <c r="A27" s="190" t="str">
        <f>'E3.Legis, Pol, Regs'!A12</f>
        <v>E3.6</v>
      </c>
      <c r="B27" s="191" t="str">
        <f>'E3.Legis, Pol, Regs'!F12</f>
        <v xml:space="preserve">Lead person name/title: 
Action:
Timescale:
</v>
      </c>
      <c r="C27" s="129"/>
    </row>
    <row r="28" spans="1:3" ht="126" x14ac:dyDescent="0.25">
      <c r="A28" s="190" t="str">
        <f>'E4.Env Asp, RA, Mitigation, Opp'!A7</f>
        <v>E4.1</v>
      </c>
      <c r="B28" s="191" t="str">
        <f>'E4.Env Asp, RA, Mitigation, Opp'!F7</f>
        <v xml:space="preserve">Lead person name/title: 
Action:
Timescale:
</v>
      </c>
      <c r="C28" s="129"/>
    </row>
    <row r="29" spans="1:3" ht="126" x14ac:dyDescent="0.25">
      <c r="A29" s="190" t="str">
        <f>'E4.Env Asp, RA, Mitigation, Opp'!A8</f>
        <v>E4.2</v>
      </c>
      <c r="B29" s="191" t="str">
        <f>'E4.Env Asp, RA, Mitigation, Opp'!F8</f>
        <v xml:space="preserve">Lead person name/title: 
Action:
Timescale:
</v>
      </c>
      <c r="C29" s="129"/>
    </row>
    <row r="30" spans="1:3" ht="126" x14ac:dyDescent="0.25">
      <c r="A30" s="190" t="str">
        <f>'E4.Env Asp, RA, Mitigation, Opp'!A9</f>
        <v>E4.3</v>
      </c>
      <c r="B30" s="191" t="str">
        <f>'E4.Env Asp, RA, Mitigation, Opp'!F9</f>
        <v xml:space="preserve">Lead person name/title: 
Action:
Timescale:
</v>
      </c>
      <c r="C30" s="129"/>
    </row>
    <row r="31" spans="1:3" ht="126" x14ac:dyDescent="0.25">
      <c r="A31" s="190" t="str">
        <f>'E4.Env Asp, RA, Mitigation, Opp'!A10</f>
        <v>E4.4</v>
      </c>
      <c r="B31" s="191" t="str">
        <f>'E4.Env Asp, RA, Mitigation, Opp'!F10</f>
        <v xml:space="preserve">Lead person name/title: 
Action:
Timescale:
</v>
      </c>
      <c r="C31" s="129"/>
    </row>
    <row r="32" spans="1:3" ht="126" x14ac:dyDescent="0.25">
      <c r="A32" s="190" t="str">
        <f>'E4.Env Asp, RA, Mitigation, Opp'!A11</f>
        <v>E4.5</v>
      </c>
      <c r="B32" s="191" t="str">
        <f>'E4.Env Asp, RA, Mitigation, Opp'!F11</f>
        <v xml:space="preserve">Lead person name/title: 
Action:
Timescale:
</v>
      </c>
      <c r="C32" s="129"/>
    </row>
    <row r="33" spans="1:3" ht="126" x14ac:dyDescent="0.25">
      <c r="A33" s="190" t="str">
        <f>'E4.Env Asp, RA, Mitigation, Opp'!A12</f>
        <v>E4.6</v>
      </c>
      <c r="B33" s="191" t="str">
        <f>'E4.Env Asp, RA, Mitigation, Opp'!F12</f>
        <v xml:space="preserve">Lead person name/title: 
Action:
Timescale:
</v>
      </c>
      <c r="C33" s="129"/>
    </row>
    <row r="34" spans="1:3" ht="126" x14ac:dyDescent="0.25">
      <c r="A34" s="190" t="str">
        <f>'E4.Env Asp, RA, Mitigation, Opp'!A14</f>
        <v>E4.8</v>
      </c>
      <c r="B34" s="191" t="str">
        <f>'E4.Env Asp, RA, Mitigation, Opp'!F14</f>
        <v xml:space="preserve">Lead person name/title: 
Action:
Timescale:
</v>
      </c>
      <c r="C34" s="129"/>
    </row>
    <row r="35" spans="1:3" ht="126" x14ac:dyDescent="0.25">
      <c r="A35" s="190" t="str">
        <f>'E5.Supervision,Contracting &amp; Co'!A7</f>
        <v>E5.1</v>
      </c>
      <c r="B35" s="191" t="str">
        <f>'E5.Supervision,Contracting &amp; Co'!F7</f>
        <v xml:space="preserve">Lead person name/title:   
Action: 
Timescale: 
</v>
      </c>
      <c r="C35" s="129"/>
    </row>
    <row r="36" spans="1:3" ht="126" x14ac:dyDescent="0.25">
      <c r="A36" s="190" t="str">
        <f>'E5.Supervision,Contracting &amp; Co'!A8</f>
        <v>E5.2</v>
      </c>
      <c r="B36" s="191" t="str">
        <f>'E5.Supervision,Contracting &amp; Co'!F8</f>
        <v xml:space="preserve">Lead person name/title: 
Action:
Timescale:
</v>
      </c>
      <c r="C36" s="129"/>
    </row>
    <row r="37" spans="1:3" ht="126" x14ac:dyDescent="0.25">
      <c r="A37" s="190" t="str">
        <f>'E5.Supervision,Contracting &amp; Co'!A9</f>
        <v>E5.3</v>
      </c>
      <c r="B37" s="191" t="str">
        <f>'E5.Supervision,Contracting &amp; Co'!F9</f>
        <v xml:space="preserve">Lead person name/title: 
Action:
Timescale:
</v>
      </c>
      <c r="C37" s="129"/>
    </row>
    <row r="38" spans="1:3" ht="126" x14ac:dyDescent="0.25">
      <c r="A38" s="190" t="str">
        <f>'E5.Supervision,Contracting &amp; Co'!A10</f>
        <v>E5.4</v>
      </c>
      <c r="B38" s="191" t="str">
        <f>'E5.Supervision,Contracting &amp; Co'!F10</f>
        <v xml:space="preserve">Lead person name/title: 
Action:
Timescale:
</v>
      </c>
      <c r="C38" s="129"/>
    </row>
    <row r="39" spans="1:3" ht="126" x14ac:dyDescent="0.25">
      <c r="A39" s="190" t="str">
        <f>'E5.Supervision,Contracting &amp; Co'!A11</f>
        <v>E5.5</v>
      </c>
      <c r="B39" s="191" t="str">
        <f>'E5.Supervision,Contracting &amp; Co'!F11</f>
        <v xml:space="preserve">Lead person name/title: 
Action:
Timescale:
</v>
      </c>
      <c r="C39" s="129"/>
    </row>
    <row r="40" spans="1:3" ht="126" x14ac:dyDescent="0.25">
      <c r="A40" s="190" t="str">
        <f>'E5.Supervision,Contracting &amp; Co'!A12</f>
        <v>E5.6</v>
      </c>
      <c r="B40" s="191" t="str">
        <f>'E5.Supervision,Contracting &amp; Co'!F12</f>
        <v xml:space="preserve">Lead person name/title: 
Action:
Timescale:
</v>
      </c>
      <c r="C40" s="129"/>
    </row>
    <row r="41" spans="1:3" ht="126" x14ac:dyDescent="0.25">
      <c r="A41" s="190" t="str">
        <f>'E5.Supervision,Contracting &amp; Co'!A13</f>
        <v>E5.7</v>
      </c>
      <c r="B41" s="191" t="str">
        <f>'E5.Supervision,Contracting &amp; Co'!F13</f>
        <v xml:space="preserve">Lead person name/title: 
Action:
Timescale:
</v>
      </c>
      <c r="C41" s="129"/>
    </row>
    <row r="42" spans="1:3" ht="126" x14ac:dyDescent="0.25">
      <c r="A42" s="190" t="str">
        <f>'E6. Competence, Resources &amp; Trg'!A7</f>
        <v>E6.1</v>
      </c>
      <c r="B42" s="191" t="str">
        <f>'E6. Competence, Resources &amp; Trg'!F7</f>
        <v xml:space="preserve">Lead person name/title: 
Action:
Timescale:
</v>
      </c>
      <c r="C42" s="129"/>
    </row>
    <row r="43" spans="1:3" ht="126" x14ac:dyDescent="0.25">
      <c r="A43" s="190" t="str">
        <f>'E6. Competence, Resources &amp; Trg'!A8</f>
        <v>E6.2</v>
      </c>
      <c r="B43" s="191" t="str">
        <f>'E6. Competence, Resources &amp; Trg'!F8</f>
        <v xml:space="preserve">Lead person name/title: 
Action:
Timescale:
</v>
      </c>
      <c r="C43" s="129"/>
    </row>
    <row r="44" spans="1:3" ht="126" x14ac:dyDescent="0.25">
      <c r="A44" s="190" t="str">
        <f>'E6. Competence, Resources &amp; Trg'!A9</f>
        <v>E6.3</v>
      </c>
      <c r="B44" s="191" t="str">
        <f>'E6. Competence, Resources &amp; Trg'!F9</f>
        <v xml:space="preserve">Lead person name/title: 
Action:
Timescale:
</v>
      </c>
      <c r="C44" s="129" t="s">
        <v>326</v>
      </c>
    </row>
    <row r="45" spans="1:3" ht="126" x14ac:dyDescent="0.25">
      <c r="A45" s="190" t="str">
        <f>'E6. Competence, Resources &amp; Trg'!A10</f>
        <v>E6.4</v>
      </c>
      <c r="B45" s="191" t="str">
        <f>'E6. Competence, Resources &amp; Trg'!F10</f>
        <v xml:space="preserve">Lead person name/title: 
Action:
Timescale:
</v>
      </c>
      <c r="C45" s="129"/>
    </row>
    <row r="46" spans="1:3" ht="126" x14ac:dyDescent="0.25">
      <c r="A46" s="190" t="str">
        <f>'E6. Competence, Resources &amp; Trg'!A11</f>
        <v>E6.5</v>
      </c>
      <c r="B46" s="191" t="str">
        <f>'E6. Competence, Resources &amp; Trg'!F11</f>
        <v xml:space="preserve">Lead person name/title: 
Action:
Timescale:
</v>
      </c>
      <c r="C46" s="129"/>
    </row>
    <row r="47" spans="1:3" ht="126" x14ac:dyDescent="0.25">
      <c r="A47" s="190" t="str">
        <f>'E7. Equip Design, Man &amp; Main'!A7</f>
        <v>E7.1</v>
      </c>
      <c r="B47" s="191" t="str">
        <f>'E7. Equip Design, Man &amp; Main'!F7</f>
        <v xml:space="preserve">Lead person name/title: 
Action:
Timescale:
</v>
      </c>
      <c r="C47" s="129"/>
    </row>
    <row r="48" spans="1:3" ht="126" x14ac:dyDescent="0.25">
      <c r="A48" s="190" t="str">
        <f>'E7. Equip Design, Man &amp; Main'!A8</f>
        <v>E7.2</v>
      </c>
      <c r="B48" s="191" t="str">
        <f>'E7. Equip Design, Man &amp; Main'!F8</f>
        <v xml:space="preserve">Lead person name/title: 
Action:
Timescale:
</v>
      </c>
      <c r="C48" s="129"/>
    </row>
    <row r="49" spans="1:3" ht="126" x14ac:dyDescent="0.25">
      <c r="A49" s="190" t="str">
        <f>'E7. Equip Design, Man &amp; Main'!A9</f>
        <v>E7.3</v>
      </c>
      <c r="B49" s="191" t="str">
        <f>'E7. Equip Design, Man &amp; Main'!F9</f>
        <v xml:space="preserve">Lead person name/title: 
Action:
Timescale:
</v>
      </c>
      <c r="C49" s="129"/>
    </row>
    <row r="50" spans="1:3" ht="126" x14ac:dyDescent="0.25">
      <c r="A50" s="190" t="str">
        <f>'E7. Equip Design, Man &amp; Main'!A10</f>
        <v>E7.4</v>
      </c>
      <c r="B50" s="191" t="str">
        <f>'E7. Equip Design, Man &amp; Main'!F10</f>
        <v xml:space="preserve">Lead person name/title: 
Action:
Timescale:
</v>
      </c>
      <c r="C50" s="129"/>
    </row>
    <row r="51" spans="1:3" ht="126" x14ac:dyDescent="0.25">
      <c r="A51" s="190" t="str">
        <f>'E7. Equip Design, Man &amp; Main'!A11</f>
        <v>E7.5</v>
      </c>
      <c r="B51" s="191" t="str">
        <f>'E7. Equip Design, Man &amp; Main'!F11</f>
        <v xml:space="preserve">Lead person name/title: 
Action:
Timescale:
</v>
      </c>
      <c r="C51" s="129"/>
    </row>
    <row r="52" spans="1:3" ht="126" x14ac:dyDescent="0.25">
      <c r="A52" s="190" t="str">
        <f>'E7. Equip Design, Man &amp; Main'!A12</f>
        <v>E7.6</v>
      </c>
      <c r="B52" s="191" t="str">
        <f>'E7. Equip Design, Man &amp; Main'!F12</f>
        <v xml:space="preserve">Lead person name/title: 
Action:
Timescale:
</v>
      </c>
      <c r="C52" s="129"/>
    </row>
    <row r="53" spans="1:3" ht="126" x14ac:dyDescent="0.25">
      <c r="A53" s="190" t="str">
        <f>'E7. Equip Design, Man &amp; Main'!A13</f>
        <v>E7.7</v>
      </c>
      <c r="B53" s="191" t="str">
        <f>'E7. Equip Design, Man &amp; Main'!F13</f>
        <v xml:space="preserve">Lead person name/title: 
Action:
Timescale:
</v>
      </c>
      <c r="C53" s="129"/>
    </row>
    <row r="54" spans="1:3" ht="114" customHeight="1" x14ac:dyDescent="0.25">
      <c r="A54" s="190" t="str">
        <f>'E7. Equip Design, Man &amp; Main'!A14</f>
        <v>E7.8</v>
      </c>
      <c r="B54" s="191" t="str">
        <f>'E7. Equip Design, Man &amp; Main'!F14</f>
        <v xml:space="preserve">Lead person name/title: 
Action:
Timescale:
</v>
      </c>
      <c r="C54" s="129"/>
    </row>
    <row r="55" spans="1:3" ht="126" x14ac:dyDescent="0.25">
      <c r="A55" s="190" t="str">
        <f>'E8. Infra Design, Build &amp; Main'!A7</f>
        <v>E8.1</v>
      </c>
      <c r="B55" s="191" t="str">
        <f>'E8. Infra Design, Build &amp; Main'!F7</f>
        <v xml:space="preserve">Lead person name/title: 
Action:
Timescale:
</v>
      </c>
      <c r="C55" s="129"/>
    </row>
    <row r="56" spans="1:3" ht="126" x14ac:dyDescent="0.25">
      <c r="A56" s="190" t="str">
        <f>'E8. Infra Design, Build &amp; Main'!A8</f>
        <v>E8.2</v>
      </c>
      <c r="B56" s="191" t="str">
        <f>'E8. Infra Design, Build &amp; Main'!F8</f>
        <v xml:space="preserve">Lead person name/title: 
Action:
Timescale:
</v>
      </c>
      <c r="C56" s="129"/>
    </row>
    <row r="57" spans="1:3" ht="126" x14ac:dyDescent="0.25">
      <c r="A57" s="190" t="str">
        <f>'E8. Infra Design, Build &amp; Main'!A9</f>
        <v>E8.3</v>
      </c>
      <c r="B57" s="191" t="str">
        <f>'E8. Infra Design, Build &amp; Main'!F9</f>
        <v xml:space="preserve">Lead person name/title: 
Action:
Timescale:
</v>
      </c>
      <c r="C57" s="129"/>
    </row>
    <row r="58" spans="1:3" ht="126" x14ac:dyDescent="0.25">
      <c r="A58" s="190" t="str">
        <f>'E8. Infra Design, Build &amp; Main'!A10</f>
        <v>E8.4</v>
      </c>
      <c r="B58" s="191" t="str">
        <f>'E8. Infra Design, Build &amp; Main'!F10</f>
        <v xml:space="preserve">Lead person name/title: 
Action:
Timescale:
</v>
      </c>
      <c r="C58" s="129"/>
    </row>
    <row r="59" spans="1:3" ht="126" x14ac:dyDescent="0.25">
      <c r="A59" s="190" t="str">
        <f>'E8. Infra Design, Build &amp; Main'!A11</f>
        <v>E8.5</v>
      </c>
      <c r="B59" s="191" t="str">
        <f>'E8. Infra Design, Build &amp; Main'!F11</f>
        <v xml:space="preserve">Lead person name/title: 
Action:
Timescale:
</v>
      </c>
      <c r="C59" s="129"/>
    </row>
    <row r="60" spans="1:3" ht="126" x14ac:dyDescent="0.25">
      <c r="A60" s="190" t="str">
        <f>'E8. Infra Design, Build &amp; Main'!A12</f>
        <v>E8.6</v>
      </c>
      <c r="B60" s="191" t="str">
        <f>'E8. Infra Design, Build &amp; Main'!F12</f>
        <v xml:space="preserve">Lead person name/title: 
Action:
Timescale:
</v>
      </c>
      <c r="C60" s="129"/>
    </row>
    <row r="61" spans="1:3" ht="126" x14ac:dyDescent="0.25">
      <c r="A61" s="190" t="str">
        <f>'E8. Infra Design, Build &amp; Main'!A13</f>
        <v>E8.7</v>
      </c>
      <c r="B61" s="191" t="str">
        <f>'E8. Infra Design, Build &amp; Main'!F13</f>
        <v xml:space="preserve">Lead person name/title: 
Action:
Timescale:
</v>
      </c>
      <c r="C61" s="129"/>
    </row>
    <row r="62" spans="1:3" ht="126" x14ac:dyDescent="0.25">
      <c r="A62" s="190" t="str">
        <f>'E9. Perf, Mangmt Info &amp; Report'!A7</f>
        <v>E9.1</v>
      </c>
      <c r="B62" s="191" t="str">
        <f>'E9. Perf, Mangmt Info &amp; Report'!F7</f>
        <v xml:space="preserve">Lead person name/title: 
Action:
Timescale:
</v>
      </c>
      <c r="C62" s="129"/>
    </row>
    <row r="63" spans="1:3" ht="126" x14ac:dyDescent="0.25">
      <c r="A63" s="190" t="str">
        <f>'E9. Perf, Mangmt Info &amp; Report'!A8</f>
        <v>E9.2</v>
      </c>
      <c r="B63" s="191" t="str">
        <f>'E9. Perf, Mangmt Info &amp; Report'!F8</f>
        <v xml:space="preserve">Lead person name/title: 
Action:
Timescale:
</v>
      </c>
      <c r="C63" s="129"/>
    </row>
    <row r="64" spans="1:3" ht="126" x14ac:dyDescent="0.25">
      <c r="A64" s="190" t="str">
        <f>'E9. Perf, Mangmt Info &amp; Report'!A9</f>
        <v>E9.3</v>
      </c>
      <c r="B64" s="191" t="str">
        <f>'E9. Perf, Mangmt Info &amp; Report'!F9</f>
        <v xml:space="preserve">Lead person name/title: 
Action:
Timescale:
</v>
      </c>
      <c r="C64" s="129"/>
    </row>
    <row r="65" spans="1:3" ht="126" x14ac:dyDescent="0.25">
      <c r="A65" s="190" t="str">
        <f>'E9. Perf, Mangmt Info &amp; Report'!A11</f>
        <v>E9.5</v>
      </c>
      <c r="B65" s="191" t="str">
        <f>'E9. Perf, Mangmt Info &amp; Report'!F11</f>
        <v xml:space="preserve">Lead person name/title: 
Action:
Timescale:
</v>
      </c>
      <c r="C65" s="129"/>
    </row>
    <row r="66" spans="1:3" ht="126" x14ac:dyDescent="0.25">
      <c r="A66" s="190" t="str">
        <f>'E10. Incident Mangmt &amp; Cont Imp'!A7</f>
        <v>E10.1</v>
      </c>
      <c r="B66" s="191" t="str">
        <f>'E10. Incident Mangmt &amp; Cont Imp'!F7</f>
        <v xml:space="preserve">Lead person name/title: 
Action:
Timescale:
</v>
      </c>
      <c r="C66" s="129"/>
    </row>
    <row r="67" spans="1:3" ht="126" x14ac:dyDescent="0.25">
      <c r="A67" s="190" t="str">
        <f>'E10. Incident Mangmt &amp; Cont Imp'!A8</f>
        <v>E10.2</v>
      </c>
      <c r="B67" s="191" t="str">
        <f>'E10. Incident Mangmt &amp; Cont Imp'!F8</f>
        <v xml:space="preserve">Lead person name/title: 
Action:
Timescale:
</v>
      </c>
      <c r="C67" s="129"/>
    </row>
    <row r="68" spans="1:3" ht="126" x14ac:dyDescent="0.25">
      <c r="A68" s="190" t="str">
        <f>'E10. Incident Mangmt &amp; Cont Imp'!A9</f>
        <v>E10.3</v>
      </c>
      <c r="B68" s="191" t="str">
        <f>'E10. Incident Mangmt &amp; Cont Imp'!F9</f>
        <v xml:space="preserve">Lead person name/title: 
Action:
Timescale:
</v>
      </c>
      <c r="C68" s="129"/>
    </row>
    <row r="69" spans="1:3" ht="126" x14ac:dyDescent="0.25">
      <c r="A69" s="190" t="str">
        <f>'E10. Incident Mangmt &amp; Cont Imp'!A10</f>
        <v>E10.4</v>
      </c>
      <c r="B69" s="191" t="str">
        <f>'E10. Incident Mangmt &amp; Cont Imp'!F10</f>
        <v xml:space="preserve">Lead person name/title: 
Action:
Timescale:
</v>
      </c>
      <c r="C69" s="129"/>
    </row>
    <row r="70" spans="1:3" ht="126" x14ac:dyDescent="0.25">
      <c r="A70" s="190" t="str">
        <f>'E10. Incident Mangmt &amp; Cont Imp'!A11</f>
        <v>E10.5</v>
      </c>
      <c r="B70" s="191" t="str">
        <f>'E10. Incident Mangmt &amp; Cont Imp'!F11</f>
        <v xml:space="preserve">Lead person name/title: 
Action:
Timescale:
</v>
      </c>
      <c r="C70" s="129"/>
    </row>
    <row r="71" spans="1:3" ht="126" x14ac:dyDescent="0.25">
      <c r="A71" s="190" t="str">
        <f>'E11. Comm &amp; Stakeholder Engage'!A7</f>
        <v>E11.1</v>
      </c>
      <c r="B71" s="191" t="str">
        <f>'E11. Comm &amp; Stakeholder Engage'!F7</f>
        <v xml:space="preserve">Lead person name/title: 
Action:
Timescale:
</v>
      </c>
      <c r="C71" s="129"/>
    </row>
    <row r="72" spans="1:3" ht="126" x14ac:dyDescent="0.25">
      <c r="A72" s="190" t="str">
        <f>'E11. Comm &amp; Stakeholder Engage'!A8</f>
        <v>E11.2</v>
      </c>
      <c r="B72" s="191" t="str">
        <f>'E11. Comm &amp; Stakeholder Engage'!F8</f>
        <v xml:space="preserve">Lead person name/title: 
Action:
Timescale:
</v>
      </c>
      <c r="C72" s="129"/>
    </row>
    <row r="73" spans="1:3" ht="126" x14ac:dyDescent="0.25">
      <c r="A73" s="190" t="str">
        <f>'E11. Comm &amp; Stakeholder Engage'!A9</f>
        <v>E11.3</v>
      </c>
      <c r="B73" s="191" t="str">
        <f>'E11. Comm &amp; Stakeholder Engage'!F9</f>
        <v xml:space="preserve">Lead person name/title: 
Action:
Timescale:
</v>
      </c>
      <c r="C73" s="129"/>
    </row>
    <row r="74" spans="1:3" ht="126" x14ac:dyDescent="0.25">
      <c r="A74" s="190" t="str">
        <f>'E11. Comm &amp; Stakeholder Engage'!A10</f>
        <v>E11.4</v>
      </c>
      <c r="B74" s="191" t="str">
        <f>'E11. Comm &amp; Stakeholder Engage'!F10</f>
        <v xml:space="preserve">Lead person name/title: 
Action:
Timescale:
</v>
      </c>
      <c r="C74" s="129"/>
    </row>
    <row r="75" spans="1:3" ht="126" x14ac:dyDescent="0.25">
      <c r="A75" s="190" t="str">
        <f>'E11. Comm &amp; Stakeholder Engage'!A11</f>
        <v>E11.5</v>
      </c>
      <c r="B75" s="191" t="str">
        <f>'E11. Comm &amp; Stakeholder Engage'!F11</f>
        <v xml:space="preserve">Lead person name/title: 
Action:
Timescale:
</v>
      </c>
      <c r="C75" s="129"/>
    </row>
    <row r="76" spans="1:3" ht="126" x14ac:dyDescent="0.25">
      <c r="A76" s="190" t="str">
        <f>'E12. Assurance'!A7</f>
        <v>E12.1</v>
      </c>
      <c r="B76" s="191" t="str">
        <f>'E12. Assurance'!F7</f>
        <v xml:space="preserve">Lead person name/title: 
Action:
Timescale:
</v>
      </c>
      <c r="C76" s="129"/>
    </row>
    <row r="77" spans="1:3" ht="126" x14ac:dyDescent="0.25">
      <c r="A77" s="190" t="str">
        <f>'E12. Assurance'!A8</f>
        <v>E12.2</v>
      </c>
      <c r="B77" s="191" t="str">
        <f>'E12. Assurance'!F8</f>
        <v xml:space="preserve">Lead person name/title: 
Action:
Timescale:
</v>
      </c>
      <c r="C77" s="129"/>
    </row>
    <row r="78" spans="1:3" ht="126" x14ac:dyDescent="0.25">
      <c r="A78" s="190" t="str">
        <f>'E12. Assurance'!A9</f>
        <v>E12.3</v>
      </c>
      <c r="B78" s="191" t="str">
        <f>'E12. Assurance'!F9</f>
        <v xml:space="preserve">Lead person name/title: 
Action:
Timescale:
</v>
      </c>
      <c r="C78" s="129"/>
    </row>
    <row r="79" spans="1:3" ht="126" x14ac:dyDescent="0.25">
      <c r="A79" s="190" t="str">
        <f>'E12. Assurance'!A10</f>
        <v>E12.4</v>
      </c>
      <c r="B79" s="191" t="str">
        <f>'E12. Assurance'!F10</f>
        <v xml:space="preserve">Lead person name/title: 
Action:
Timescale:
</v>
      </c>
      <c r="C79" s="129"/>
    </row>
    <row r="80" spans="1:3" ht="126" x14ac:dyDescent="0.25">
      <c r="A80" s="190" t="str">
        <f>'E12. Assurance'!A11</f>
        <v>E12.5</v>
      </c>
      <c r="B80" s="191" t="str">
        <f>'E12. Assurance'!F11</f>
        <v xml:space="preserve">Lead person name/title: 
Action:
Timescale:
</v>
      </c>
      <c r="C80" s="129"/>
    </row>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phoneticPr fontId="0" type="noConversion"/>
  <pageMargins left="0.74803149606299213" right="0.74803149606299213" top="0.59055118110236227" bottom="0.19685039370078741" header="0.51181102362204722" footer="0.51181102362204722"/>
  <pageSetup scale="65" orientation="landscape" r:id="rId1"/>
  <headerFooter alignWithMargins="0">
    <oddHeader>&amp;LDSD - JSP 815 Safety Self-Assessment Toolkit</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DD7180"/>
    <pageSetUpPr fitToPage="1"/>
  </sheetPr>
  <dimension ref="A1:R48"/>
  <sheetViews>
    <sheetView showGridLines="0" topLeftCell="A6" zoomScale="70" zoomScaleNormal="70" zoomScaleSheetLayoutView="70" workbookViewId="0">
      <pane ySplit="1" topLeftCell="A10" activePane="bottomLeft" state="frozen"/>
      <selection activeCell="A6" sqref="A6"/>
      <selection pane="bottomLeft" activeCell="J31" sqref="J31"/>
    </sheetView>
  </sheetViews>
  <sheetFormatPr defaultColWidth="8.7265625" defaultRowHeight="15.5" zeroHeight="1" x14ac:dyDescent="0.35"/>
  <cols>
    <col min="1" max="1" width="55.81640625" style="49" customWidth="1"/>
    <col min="2" max="2" width="27.1796875" style="47" customWidth="1"/>
    <col min="3" max="3" width="28.453125" style="47" customWidth="1"/>
    <col min="4" max="4" width="27.453125" style="47" customWidth="1"/>
    <col min="5" max="5" width="27.7265625" style="47" customWidth="1"/>
    <col min="6" max="6" width="27.26953125" style="47" customWidth="1"/>
    <col min="7" max="7" width="25.453125" style="47" customWidth="1"/>
    <col min="8" max="8" width="26.54296875" style="47" customWidth="1"/>
    <col min="9" max="9" width="5.54296875" style="47" customWidth="1"/>
    <col min="10" max="10" width="81.54296875" style="48" customWidth="1"/>
    <col min="11" max="11" width="5" style="48" customWidth="1"/>
    <col min="12" max="12" width="8.26953125" style="48" customWidth="1"/>
    <col min="13" max="14" width="9.1796875" style="48" customWidth="1"/>
    <col min="15" max="15" width="55.453125" style="48" customWidth="1"/>
    <col min="16" max="16" width="8.7265625" style="48"/>
    <col min="17" max="18" width="9.1796875" style="48" customWidth="1"/>
    <col min="19" max="16384" width="8.7265625" style="48"/>
  </cols>
  <sheetData>
    <row r="1" spans="1:18" ht="18" hidden="1" x14ac:dyDescent="0.4">
      <c r="A1" s="62"/>
      <c r="B1" s="63"/>
      <c r="C1" s="63"/>
      <c r="D1" s="339" t="s">
        <v>327</v>
      </c>
      <c r="E1" s="339"/>
      <c r="F1" s="339"/>
      <c r="G1" s="339"/>
      <c r="H1" s="339"/>
      <c r="I1" s="192"/>
      <c r="J1" s="64"/>
      <c r="K1" s="64"/>
      <c r="L1" s="64"/>
      <c r="M1" s="64"/>
      <c r="N1" s="64"/>
      <c r="O1" s="64"/>
      <c r="P1" s="64"/>
      <c r="Q1" s="64"/>
      <c r="R1" s="64"/>
    </row>
    <row r="2" spans="1:18" ht="20" hidden="1" x14ac:dyDescent="0.4">
      <c r="A2" s="340" t="s">
        <v>328</v>
      </c>
      <c r="B2" s="340"/>
      <c r="C2" s="63"/>
      <c r="D2" s="64"/>
      <c r="E2" s="64"/>
      <c r="F2" s="63"/>
      <c r="G2" s="63"/>
      <c r="H2" s="63"/>
      <c r="I2" s="63"/>
      <c r="J2" s="64"/>
      <c r="K2" s="64"/>
      <c r="L2" s="64"/>
      <c r="M2" s="64"/>
      <c r="N2" s="64"/>
      <c r="O2" s="64"/>
      <c r="P2" s="64"/>
      <c r="Q2" s="64"/>
      <c r="R2" s="64"/>
    </row>
    <row r="3" spans="1:18" hidden="1" x14ac:dyDescent="0.35">
      <c r="A3" s="65"/>
      <c r="B3" s="63"/>
      <c r="C3" s="63"/>
      <c r="D3" s="63"/>
      <c r="E3" s="63"/>
      <c r="F3" s="63"/>
      <c r="G3" s="63"/>
      <c r="H3" s="63"/>
      <c r="I3" s="63"/>
      <c r="J3" s="64"/>
      <c r="K3" s="64"/>
      <c r="L3" s="64"/>
      <c r="M3" s="64"/>
      <c r="N3" s="64"/>
      <c r="O3" s="64"/>
      <c r="P3" s="64"/>
      <c r="Q3" s="64"/>
      <c r="R3" s="64"/>
    </row>
    <row r="4" spans="1:18" hidden="1" x14ac:dyDescent="0.35">
      <c r="A4" s="65" t="s">
        <v>329</v>
      </c>
      <c r="B4" s="63"/>
      <c r="C4" s="63"/>
      <c r="D4" s="63"/>
      <c r="E4" s="63"/>
      <c r="F4" s="63"/>
      <c r="G4" s="63"/>
      <c r="H4" s="63"/>
      <c r="I4" s="63"/>
      <c r="J4" s="64"/>
      <c r="K4" s="64"/>
      <c r="L4" s="64"/>
      <c r="M4" s="64"/>
      <c r="N4" s="64"/>
      <c r="O4" s="64"/>
      <c r="P4" s="64"/>
      <c r="Q4" s="64"/>
      <c r="R4" s="64"/>
    </row>
    <row r="5" spans="1:18" hidden="1" x14ac:dyDescent="0.35">
      <c r="A5" s="65"/>
      <c r="B5" s="63"/>
      <c r="C5" s="63"/>
      <c r="D5" s="63"/>
      <c r="E5" s="63"/>
      <c r="F5" s="63"/>
      <c r="G5" s="63"/>
      <c r="H5" s="63"/>
      <c r="I5" s="63"/>
      <c r="J5" s="64"/>
      <c r="K5" s="64"/>
      <c r="L5" s="64"/>
      <c r="M5" s="64"/>
      <c r="N5" s="64"/>
      <c r="O5" s="64"/>
      <c r="P5" s="64"/>
      <c r="Q5" s="64"/>
      <c r="R5" s="64"/>
    </row>
    <row r="6" spans="1:18" ht="38.25" customHeight="1" x14ac:dyDescent="0.4">
      <c r="A6" s="231" t="s">
        <v>330</v>
      </c>
      <c r="B6" s="231" t="s">
        <v>331</v>
      </c>
      <c r="C6" s="236" t="s">
        <v>332</v>
      </c>
      <c r="D6" s="237" t="s">
        <v>333</v>
      </c>
      <c r="E6" s="238" t="s">
        <v>334</v>
      </c>
      <c r="F6" s="239" t="s">
        <v>335</v>
      </c>
      <c r="G6" s="232" t="s">
        <v>164</v>
      </c>
      <c r="H6" s="233" t="s">
        <v>165</v>
      </c>
      <c r="I6" s="234"/>
      <c r="J6" s="235" t="s">
        <v>336</v>
      </c>
      <c r="K6" s="64"/>
      <c r="L6" s="64"/>
      <c r="M6" s="64"/>
      <c r="N6" s="64"/>
      <c r="O6" s="64"/>
      <c r="P6" s="64"/>
      <c r="Q6" s="64"/>
      <c r="R6" s="64"/>
    </row>
    <row r="7" spans="1:18" s="52" customFormat="1" ht="54" customHeight="1" x14ac:dyDescent="0.25">
      <c r="A7" s="206" t="str">
        <f>'E1.Leadership'!A3</f>
        <v>E1. Leadership, Governance and Culture</v>
      </c>
      <c r="B7" s="51">
        <f>'E1.Leadership'!I2</f>
        <v>6</v>
      </c>
      <c r="C7" s="51">
        <f>'E1.Leadership'!J2</f>
        <v>0</v>
      </c>
      <c r="D7" s="51">
        <f>'E1.Leadership'!K2</f>
        <v>0</v>
      </c>
      <c r="E7" s="51">
        <f>'E1.Leadership'!L2</f>
        <v>0</v>
      </c>
      <c r="F7" s="51">
        <f>'E1.Leadership'!M2</f>
        <v>0</v>
      </c>
      <c r="G7" s="51">
        <f>'E1.Leadership'!N2</f>
        <v>0</v>
      </c>
      <c r="H7" s="51">
        <f>'E1.Leadership'!O2</f>
        <v>6</v>
      </c>
      <c r="I7" s="86"/>
      <c r="J7" s="198" t="str">
        <f>IF(B7=H7,"Complete the element",IF(H7=0,SUM(C7,(D7*2),(E7*3),(F7*4))/((B7-G7)*4),"Unanswered Questions"))</f>
        <v>Complete the element</v>
      </c>
      <c r="K7" s="193"/>
      <c r="L7" s="193"/>
      <c r="M7" s="85"/>
      <c r="N7" s="85"/>
      <c r="O7" s="85"/>
      <c r="P7"/>
      <c r="Q7" s="85"/>
      <c r="R7" s="85"/>
    </row>
    <row r="8" spans="1:18" s="52" customFormat="1" ht="15.75" customHeight="1" x14ac:dyDescent="0.25">
      <c r="A8" s="67"/>
      <c r="B8" s="86"/>
      <c r="C8" s="86"/>
      <c r="D8" s="86"/>
      <c r="E8" s="86"/>
      <c r="F8" s="86"/>
      <c r="G8" s="86"/>
      <c r="H8" s="86"/>
      <c r="I8" s="68"/>
      <c r="J8" s="194"/>
      <c r="K8" s="193"/>
      <c r="L8" s="85"/>
      <c r="M8" s="85"/>
      <c r="N8" s="85"/>
      <c r="O8" s="85"/>
      <c r="P8"/>
      <c r="Q8" s="85"/>
      <c r="R8" s="85"/>
    </row>
    <row r="9" spans="1:18" s="52" customFormat="1" ht="53.25" customHeight="1" x14ac:dyDescent="0.25">
      <c r="A9" s="206" t="str">
        <f>'E2.Org &amp; Dep'!A3</f>
        <v>E2. Organisation and Dependencies</v>
      </c>
      <c r="B9" s="51">
        <f>'E2.Org &amp; Dep'!I2</f>
        <v>8</v>
      </c>
      <c r="C9" s="51">
        <f>'E2.Org &amp; Dep'!J2</f>
        <v>0</v>
      </c>
      <c r="D9" s="51">
        <f>'E2.Org &amp; Dep'!K2</f>
        <v>0</v>
      </c>
      <c r="E9" s="51">
        <f>'E2.Org &amp; Dep'!L2</f>
        <v>0</v>
      </c>
      <c r="F9" s="51">
        <f>'E2.Org &amp; Dep'!M2</f>
        <v>0</v>
      </c>
      <c r="G9" s="51">
        <f>'E2.Org &amp; Dep'!N2</f>
        <v>0</v>
      </c>
      <c r="H9" s="51">
        <f>'E2.Org &amp; Dep'!O2</f>
        <v>8</v>
      </c>
      <c r="I9" s="86"/>
      <c r="J9" s="198" t="str">
        <f>IF(B9=H9,"Complete the element",IF(H9=0,SUM(C9,(D9*2),(E9*3),(F9*4))/((B9-G9)*4),"Unanswered Questions"))</f>
        <v>Complete the element</v>
      </c>
      <c r="K9" s="193"/>
      <c r="L9" s="85"/>
      <c r="M9" s="85"/>
      <c r="N9" s="85"/>
      <c r="O9" s="85"/>
      <c r="P9"/>
      <c r="Q9" s="85"/>
      <c r="R9" s="85"/>
    </row>
    <row r="10" spans="1:18" s="52" customFormat="1" ht="15.75" customHeight="1" x14ac:dyDescent="0.25">
      <c r="A10" s="67"/>
      <c r="B10" s="86"/>
      <c r="C10" s="86"/>
      <c r="D10" s="86"/>
      <c r="E10" s="86"/>
      <c r="F10" s="86"/>
      <c r="G10" s="86"/>
      <c r="H10" s="86"/>
      <c r="I10" s="68"/>
      <c r="J10" s="194"/>
      <c r="K10" s="193"/>
      <c r="L10" s="85"/>
      <c r="M10" s="85"/>
      <c r="N10" s="85"/>
      <c r="O10" s="85"/>
      <c r="P10"/>
      <c r="Q10" s="85"/>
      <c r="R10" s="85"/>
    </row>
    <row r="11" spans="1:18" s="52" customFormat="1" ht="54" customHeight="1" x14ac:dyDescent="0.25">
      <c r="A11" s="206" t="str">
        <f>'E3.Legis, Pol, Regs'!A3</f>
        <v>E3. Legislation, Policy, Regulations and Guidance</v>
      </c>
      <c r="B11" s="51">
        <f>'E3.Legis, Pol, Regs'!I2</f>
        <v>6</v>
      </c>
      <c r="C11" s="51">
        <f>'E3.Legis, Pol, Regs'!J2</f>
        <v>0</v>
      </c>
      <c r="D11" s="51">
        <f>'E3.Legis, Pol, Regs'!K2</f>
        <v>0</v>
      </c>
      <c r="E11" s="51">
        <f>'E3.Legis, Pol, Regs'!L2</f>
        <v>0</v>
      </c>
      <c r="F11" s="51">
        <f>'E3.Legis, Pol, Regs'!M2</f>
        <v>0</v>
      </c>
      <c r="G11" s="51">
        <f>'E3.Legis, Pol, Regs'!N2</f>
        <v>0</v>
      </c>
      <c r="H11" s="51">
        <f>'E3.Legis, Pol, Regs'!O2</f>
        <v>6</v>
      </c>
      <c r="I11" s="86"/>
      <c r="J11" s="198" t="str">
        <f>IF(B11=H11,"Complete the element",IF(H11=0,SUM(C11,(D11*2),(E11*3),(F11*4))/((B11-G11)*4),"Unanswered Questions"))</f>
        <v>Complete the element</v>
      </c>
      <c r="K11" s="193"/>
      <c r="L11" s="85"/>
      <c r="M11" s="85"/>
      <c r="N11" s="85"/>
      <c r="O11" s="85"/>
      <c r="P11"/>
      <c r="Q11" s="85"/>
      <c r="R11" s="85"/>
    </row>
    <row r="12" spans="1:18" s="52" customFormat="1" ht="15.75" customHeight="1" x14ac:dyDescent="0.25">
      <c r="A12" s="67"/>
      <c r="B12" s="86"/>
      <c r="C12" s="86"/>
      <c r="D12" s="86"/>
      <c r="E12" s="86"/>
      <c r="F12" s="86"/>
      <c r="G12" s="86"/>
      <c r="H12" s="86"/>
      <c r="I12" s="68"/>
      <c r="J12" s="194"/>
      <c r="K12" s="193"/>
      <c r="L12" s="85"/>
      <c r="M12" s="85"/>
      <c r="N12" s="85"/>
      <c r="O12" s="85"/>
      <c r="P12"/>
      <c r="Q12" s="85"/>
      <c r="R12" s="85"/>
    </row>
    <row r="13" spans="1:18" s="52" customFormat="1" ht="60" customHeight="1" x14ac:dyDescent="0.25">
      <c r="A13" s="206" t="str">
        <f>'E4.Env Asp, RA, Mitigation, Opp'!A3</f>
        <v>E4. Environmental Aspect, Identification, Risk and Impact assessment, Mitigation, and Opportunities</v>
      </c>
      <c r="B13" s="51">
        <f>'E4.Env Asp, RA, Mitigation, Opp'!I2</f>
        <v>8</v>
      </c>
      <c r="C13" s="51">
        <f>'E4.Env Asp, RA, Mitigation, Opp'!J2</f>
        <v>0</v>
      </c>
      <c r="D13" s="51">
        <f>'E4.Env Asp, RA, Mitigation, Opp'!K2</f>
        <v>0</v>
      </c>
      <c r="E13" s="51">
        <f>'E4.Env Asp, RA, Mitigation, Opp'!L2</f>
        <v>0</v>
      </c>
      <c r="F13" s="51">
        <f>'E4.Env Asp, RA, Mitigation, Opp'!M2</f>
        <v>0</v>
      </c>
      <c r="G13" s="51">
        <f>'E4.Env Asp, RA, Mitigation, Opp'!N2</f>
        <v>0</v>
      </c>
      <c r="H13" s="51">
        <f>'E4.Env Asp, RA, Mitigation, Opp'!O2</f>
        <v>8</v>
      </c>
      <c r="I13" s="86"/>
      <c r="J13" s="198" t="str">
        <f>IF(B13=H13,"Complete the element",IF(H13=0,SUM(C13,(D13*2),(E13*3),(F13*4))/((B13-G13)*4),"Unanswered Questions"))</f>
        <v>Complete the element</v>
      </c>
      <c r="K13" s="193"/>
      <c r="L13" s="85"/>
      <c r="M13" s="85"/>
      <c r="N13" s="85"/>
      <c r="O13" s="85"/>
      <c r="P13"/>
      <c r="Q13" s="85"/>
      <c r="R13" s="85"/>
    </row>
    <row r="14" spans="1:18" s="52" customFormat="1" ht="15.75" customHeight="1" x14ac:dyDescent="0.25">
      <c r="A14" s="67"/>
      <c r="B14" s="86"/>
      <c r="C14" s="86"/>
      <c r="D14" s="86"/>
      <c r="E14" s="86"/>
      <c r="F14" s="86"/>
      <c r="G14" s="86"/>
      <c r="H14" s="86"/>
      <c r="I14" s="68"/>
      <c r="J14" s="194"/>
      <c r="K14" s="193"/>
      <c r="L14" s="85"/>
      <c r="M14" s="85"/>
      <c r="N14" s="85"/>
      <c r="O14" s="85"/>
      <c r="P14"/>
      <c r="Q14" s="85"/>
      <c r="R14" s="85"/>
    </row>
    <row r="15" spans="1:18" s="52" customFormat="1" ht="54" customHeight="1" x14ac:dyDescent="0.25">
      <c r="A15" s="206" t="str">
        <f>'E5.Supervision,Contracting &amp; Co'!A3</f>
        <v>E5. Supervision, Contracting and Control of Activities</v>
      </c>
      <c r="B15" s="51">
        <f>'E5.Supervision,Contracting &amp; Co'!I2</f>
        <v>7</v>
      </c>
      <c r="C15" s="51">
        <f>'E5.Supervision,Contracting &amp; Co'!J2</f>
        <v>0</v>
      </c>
      <c r="D15" s="51">
        <f>'E5.Supervision,Contracting &amp; Co'!K2</f>
        <v>0</v>
      </c>
      <c r="E15" s="51">
        <f>'E5.Supervision,Contracting &amp; Co'!L2</f>
        <v>0</v>
      </c>
      <c r="F15" s="51">
        <f>'E5.Supervision,Contracting &amp; Co'!M2</f>
        <v>0</v>
      </c>
      <c r="G15" s="51">
        <f>'E5.Supervision,Contracting &amp; Co'!N2</f>
        <v>0</v>
      </c>
      <c r="H15" s="51">
        <f>'E5.Supervision,Contracting &amp; Co'!O2</f>
        <v>7</v>
      </c>
      <c r="I15" s="86"/>
      <c r="J15" s="198" t="str">
        <f>IF(B15=H15,"Complete the element",IF(H15=0,SUM(C15,(D15*2),(E15*3),(F15*4))/((B15-G15)*4),"Unanswered Questions"))</f>
        <v>Complete the element</v>
      </c>
      <c r="K15" s="193"/>
      <c r="L15" s="85"/>
      <c r="M15" s="85"/>
      <c r="N15" s="85"/>
      <c r="O15" s="85"/>
      <c r="P15"/>
      <c r="Q15" s="85"/>
      <c r="R15" s="85"/>
    </row>
    <row r="16" spans="1:18" s="52" customFormat="1" ht="16" customHeight="1" x14ac:dyDescent="0.25">
      <c r="A16" s="67"/>
      <c r="B16" s="86"/>
      <c r="C16" s="86"/>
      <c r="D16" s="86"/>
      <c r="E16" s="86"/>
      <c r="F16" s="86"/>
      <c r="G16" s="86"/>
      <c r="H16" s="86"/>
      <c r="I16" s="86"/>
      <c r="J16" s="194"/>
      <c r="K16" s="193"/>
      <c r="L16" s="85"/>
      <c r="M16" s="85"/>
      <c r="N16" s="85"/>
      <c r="O16" s="85"/>
      <c r="P16"/>
      <c r="Q16" s="85"/>
      <c r="R16" s="85"/>
    </row>
    <row r="17" spans="1:18" s="52" customFormat="1" ht="54" customHeight="1" x14ac:dyDescent="0.25">
      <c r="A17" s="206" t="str">
        <f>'E6. Competence, Resources &amp; Trg'!A3</f>
        <v>E6. Personnel Competence, Resources and Training</v>
      </c>
      <c r="B17" s="51">
        <f>'E6. Competence, Resources &amp; Trg'!I2</f>
        <v>5</v>
      </c>
      <c r="C17" s="51">
        <f>'E6. Competence, Resources &amp; Trg'!J2</f>
        <v>0</v>
      </c>
      <c r="D17" s="51">
        <f>'E6. Competence, Resources &amp; Trg'!K2</f>
        <v>0</v>
      </c>
      <c r="E17" s="51">
        <f>'E6. Competence, Resources &amp; Trg'!L2</f>
        <v>0</v>
      </c>
      <c r="F17" s="51">
        <f>'E6. Competence, Resources &amp; Trg'!M2</f>
        <v>0</v>
      </c>
      <c r="G17" s="51">
        <f>'E6. Competence, Resources &amp; Trg'!N2</f>
        <v>0</v>
      </c>
      <c r="H17" s="51">
        <f>'E6. Competence, Resources &amp; Trg'!O2</f>
        <v>5</v>
      </c>
      <c r="I17" s="86"/>
      <c r="J17" s="198" t="str">
        <f>IF(B17=H17,"Complete the element",IF(H17=0,SUM(C17,(D17*2),(E17*3),(F17*4))/((B17-G17)*4),"Unanswered Questions"))</f>
        <v>Complete the element</v>
      </c>
      <c r="K17" s="193"/>
      <c r="L17" s="85"/>
      <c r="M17" s="85"/>
      <c r="N17" s="85"/>
      <c r="O17" s="85"/>
      <c r="P17"/>
      <c r="Q17" s="85"/>
      <c r="R17" s="85"/>
    </row>
    <row r="18" spans="1:18" s="52" customFormat="1" ht="18.75" customHeight="1" x14ac:dyDescent="0.25">
      <c r="A18" s="67"/>
      <c r="B18" s="86"/>
      <c r="C18" s="86"/>
      <c r="D18" s="86"/>
      <c r="E18" s="86"/>
      <c r="F18" s="86"/>
      <c r="G18" s="86"/>
      <c r="H18" s="86"/>
      <c r="I18" s="86"/>
      <c r="J18" s="194"/>
      <c r="K18" s="193"/>
      <c r="L18" s="85"/>
      <c r="M18" s="85"/>
      <c r="N18" s="85"/>
      <c r="O18" s="85"/>
      <c r="P18"/>
      <c r="Q18" s="85"/>
      <c r="R18" s="85"/>
    </row>
    <row r="19" spans="1:18" s="52" customFormat="1" ht="54" customHeight="1" x14ac:dyDescent="0.25">
      <c r="A19" s="206" t="str">
        <f>'E7. Equip Design, Man &amp; Main'!A3</f>
        <v>E7. Equipment Design, Manufacture and Maintenance</v>
      </c>
      <c r="B19" s="51">
        <f>'E7. Equip Design, Man &amp; Main'!I2</f>
        <v>8</v>
      </c>
      <c r="C19" s="51">
        <f>'E7. Equip Design, Man &amp; Main'!J2</f>
        <v>0</v>
      </c>
      <c r="D19" s="51">
        <f>'E7. Equip Design, Man &amp; Main'!K2</f>
        <v>0</v>
      </c>
      <c r="E19" s="51">
        <f>'E7. Equip Design, Man &amp; Main'!L2</f>
        <v>0</v>
      </c>
      <c r="F19" s="51">
        <f>'E7. Equip Design, Man &amp; Main'!M2</f>
        <v>0</v>
      </c>
      <c r="G19" s="51">
        <f>'E7. Equip Design, Man &amp; Main'!N2</f>
        <v>0</v>
      </c>
      <c r="H19" s="51">
        <f>'E7. Equip Design, Man &amp; Main'!O2</f>
        <v>8</v>
      </c>
      <c r="I19" s="86"/>
      <c r="J19" s="312" t="str">
        <f>IF(B19=H19,"Complete the element",IF(H19=0,SUM(C19,(D19*2),(E19*3),(F19*4))/((B19-G19)*4),"Unanswered Questions"))</f>
        <v>Complete the element</v>
      </c>
      <c r="K19" s="193"/>
      <c r="L19" s="85"/>
      <c r="M19" s="85"/>
      <c r="N19" s="85"/>
      <c r="O19" s="85"/>
      <c r="P19"/>
      <c r="Q19" s="85"/>
      <c r="R19" s="85"/>
    </row>
    <row r="20" spans="1:18" s="52" customFormat="1" ht="14.25" customHeight="1" x14ac:dyDescent="0.25">
      <c r="A20" s="67"/>
      <c r="B20" s="86"/>
      <c r="C20" s="86"/>
      <c r="D20" s="86"/>
      <c r="E20" s="86"/>
      <c r="F20" s="86"/>
      <c r="G20" s="86"/>
      <c r="H20" s="86"/>
      <c r="I20" s="86"/>
      <c r="J20" s="194"/>
      <c r="K20" s="193"/>
      <c r="L20" s="85"/>
      <c r="M20" s="85"/>
      <c r="N20" s="85"/>
      <c r="O20" s="85"/>
      <c r="P20"/>
      <c r="Q20" s="85"/>
      <c r="R20" s="85"/>
    </row>
    <row r="21" spans="1:18" s="52" customFormat="1" ht="54" customHeight="1" x14ac:dyDescent="0.25">
      <c r="A21" s="206" t="str">
        <f>'E8. Infra Design, Build &amp; Main'!A3</f>
        <v>E8. Infrastructure Design, Build and Maintenance</v>
      </c>
      <c r="B21" s="51">
        <f>'E8. Infra Design, Build &amp; Main'!I2</f>
        <v>7</v>
      </c>
      <c r="C21" s="51">
        <f>'E8. Infra Design, Build &amp; Main'!J2</f>
        <v>0</v>
      </c>
      <c r="D21" s="51">
        <f>'E8. Infra Design, Build &amp; Main'!K2</f>
        <v>0</v>
      </c>
      <c r="E21" s="51">
        <f>'E8. Infra Design, Build &amp; Main'!L2</f>
        <v>0</v>
      </c>
      <c r="F21" s="51">
        <f>'E8. Infra Design, Build &amp; Main'!M2</f>
        <v>0</v>
      </c>
      <c r="G21" s="51">
        <f>'E8. Infra Design, Build &amp; Main'!N2</f>
        <v>0</v>
      </c>
      <c r="H21" s="51">
        <f>'E8. Infra Design, Build &amp; Main'!O2</f>
        <v>7</v>
      </c>
      <c r="I21" s="86"/>
      <c r="J21" s="198" t="str">
        <f>IF(B21=H21,"Complete the element",IF(H21=0,SUM(C21,(D21*2),(E21*3),(F21*4))/((B21-G21)*4),"Unanswered Questions"))</f>
        <v>Complete the element</v>
      </c>
      <c r="K21" s="193"/>
      <c r="L21" s="85"/>
      <c r="M21" s="85"/>
      <c r="N21" s="85"/>
      <c r="O21" s="85"/>
      <c r="P21"/>
      <c r="Q21" s="85"/>
      <c r="R21" s="85"/>
    </row>
    <row r="22" spans="1:18" s="52" customFormat="1" ht="18" customHeight="1" x14ac:dyDescent="0.25">
      <c r="A22" s="67"/>
      <c r="B22" s="86"/>
      <c r="C22" s="86"/>
      <c r="D22" s="86"/>
      <c r="E22" s="86"/>
      <c r="F22" s="86"/>
      <c r="G22" s="86"/>
      <c r="H22" s="86"/>
      <c r="I22" s="86"/>
      <c r="J22" s="194"/>
      <c r="K22" s="193"/>
      <c r="L22" s="85"/>
      <c r="M22" s="85"/>
      <c r="N22" s="85"/>
      <c r="O22" s="85"/>
      <c r="P22" s="85"/>
      <c r="Q22" s="85"/>
      <c r="R22" s="85"/>
    </row>
    <row r="23" spans="1:18" s="52" customFormat="1" ht="54" customHeight="1" x14ac:dyDescent="0.25">
      <c r="A23" s="206" t="str">
        <f>'E9. Perf, Mangmt Info &amp; Report'!A3</f>
        <v>E9. Performance, Management Information and Reporting</v>
      </c>
      <c r="B23" s="51">
        <f>'E9. Perf, Mangmt Info &amp; Report'!I2</f>
        <v>5</v>
      </c>
      <c r="C23" s="51">
        <f>'E9. Perf, Mangmt Info &amp; Report'!J2</f>
        <v>0</v>
      </c>
      <c r="D23" s="51">
        <f>'E9. Perf, Mangmt Info &amp; Report'!K2</f>
        <v>0</v>
      </c>
      <c r="E23" s="51">
        <f>'E9. Perf, Mangmt Info &amp; Report'!L2</f>
        <v>0</v>
      </c>
      <c r="F23" s="51">
        <f>'E9. Perf, Mangmt Info &amp; Report'!M2</f>
        <v>0</v>
      </c>
      <c r="G23" s="51">
        <f>'E9. Perf, Mangmt Info &amp; Report'!N2</f>
        <v>0</v>
      </c>
      <c r="H23" s="51">
        <f>'E9. Perf, Mangmt Info &amp; Report'!O2</f>
        <v>5</v>
      </c>
      <c r="I23" s="86"/>
      <c r="J23" s="198" t="str">
        <f>IF(B23=H23,"Complete the element",IF(H23=0,SUM(C23,(D23*2),(E23*3),(F23*4))/((B23-G23)*4),"Unanswered Questions"))</f>
        <v>Complete the element</v>
      </c>
      <c r="K23" s="193"/>
      <c r="L23" s="85"/>
      <c r="M23" s="85"/>
      <c r="N23" s="85"/>
      <c r="O23" s="85"/>
      <c r="P23" s="85"/>
      <c r="Q23" s="85"/>
      <c r="R23" s="85"/>
    </row>
    <row r="24" spans="1:18" s="52" customFormat="1" ht="20.25" customHeight="1" x14ac:dyDescent="0.25">
      <c r="A24" s="67"/>
      <c r="B24" s="86"/>
      <c r="C24" s="86"/>
      <c r="D24" s="86"/>
      <c r="E24" s="86"/>
      <c r="F24" s="86"/>
      <c r="G24" s="86"/>
      <c r="H24" s="86"/>
      <c r="I24" s="86"/>
      <c r="J24" s="194"/>
      <c r="K24" s="193"/>
      <c r="L24" s="85"/>
      <c r="M24" s="85"/>
      <c r="N24" s="85"/>
      <c r="O24" s="85"/>
      <c r="P24" s="85"/>
      <c r="Q24" s="85"/>
      <c r="R24" s="85"/>
    </row>
    <row r="25" spans="1:18" s="52" customFormat="1" ht="54" customHeight="1" x14ac:dyDescent="0.25">
      <c r="A25" s="206" t="str">
        <f>'E10. Incident Mangmt &amp; Cont Imp'!A3</f>
        <v>E10. Incident Management and Continual Improvement</v>
      </c>
      <c r="B25" s="51">
        <f>'E10. Incident Mangmt &amp; Cont Imp'!I2</f>
        <v>5</v>
      </c>
      <c r="C25" s="51">
        <f>'E10. Incident Mangmt &amp; Cont Imp'!J2</f>
        <v>0</v>
      </c>
      <c r="D25" s="51">
        <f>'E10. Incident Mangmt &amp; Cont Imp'!K2</f>
        <v>0</v>
      </c>
      <c r="E25" s="51">
        <f>'E10. Incident Mangmt &amp; Cont Imp'!L2</f>
        <v>0</v>
      </c>
      <c r="F25" s="51">
        <f>'E10. Incident Mangmt &amp; Cont Imp'!M2</f>
        <v>0</v>
      </c>
      <c r="G25" s="51">
        <f>'E10. Incident Mangmt &amp; Cont Imp'!N2</f>
        <v>0</v>
      </c>
      <c r="H25" s="51">
        <f>'E10. Incident Mangmt &amp; Cont Imp'!O2</f>
        <v>5</v>
      </c>
      <c r="I25" s="86"/>
      <c r="J25" s="198" t="str">
        <f>IF(B25=H25,"Complete the element",IF(H25=0,SUM(C25,(D25*2),(E25*3),(F25*4))/((B25-G25)*4),"Unanswered Questions"))</f>
        <v>Complete the element</v>
      </c>
      <c r="K25" s="193"/>
      <c r="L25" s="85"/>
      <c r="M25" s="85"/>
      <c r="N25" s="85"/>
      <c r="O25" s="85"/>
      <c r="P25" s="85"/>
      <c r="Q25" s="85"/>
      <c r="R25" s="85"/>
    </row>
    <row r="26" spans="1:18" s="52" customFormat="1" ht="18" customHeight="1" x14ac:dyDescent="0.25">
      <c r="A26" s="67"/>
      <c r="B26" s="86"/>
      <c r="C26" s="86"/>
      <c r="D26" s="86"/>
      <c r="E26" s="86"/>
      <c r="F26" s="86"/>
      <c r="G26" s="86"/>
      <c r="H26" s="86"/>
      <c r="I26" s="86"/>
      <c r="J26" s="194"/>
      <c r="K26" s="193"/>
      <c r="L26" s="85"/>
      <c r="M26" s="85"/>
      <c r="N26" s="85"/>
      <c r="O26" s="85"/>
      <c r="P26" s="85"/>
      <c r="Q26" s="85"/>
      <c r="R26" s="85"/>
    </row>
    <row r="27" spans="1:18" s="52" customFormat="1" ht="54" customHeight="1" x14ac:dyDescent="0.25">
      <c r="A27" s="206" t="str">
        <f>'E11. Comm &amp; Stakeholder Engage'!A3</f>
        <v>E11. Communications and Stakeholder Engagement</v>
      </c>
      <c r="B27" s="51">
        <f>'E11. Comm &amp; Stakeholder Engage'!I2</f>
        <v>5</v>
      </c>
      <c r="C27" s="51">
        <f>'E11. Comm &amp; Stakeholder Engage'!J2</f>
        <v>0</v>
      </c>
      <c r="D27" s="51">
        <f>'E11. Comm &amp; Stakeholder Engage'!K2</f>
        <v>0</v>
      </c>
      <c r="E27" s="51">
        <f>'E11. Comm &amp; Stakeholder Engage'!L2</f>
        <v>0</v>
      </c>
      <c r="F27" s="51">
        <f>'E11. Comm &amp; Stakeholder Engage'!M2</f>
        <v>0</v>
      </c>
      <c r="G27" s="51">
        <f>'E11. Comm &amp; Stakeholder Engage'!N2</f>
        <v>0</v>
      </c>
      <c r="H27" s="51">
        <f>'E11. Comm &amp; Stakeholder Engage'!O2</f>
        <v>5</v>
      </c>
      <c r="I27" s="86"/>
      <c r="J27" s="198" t="str">
        <f>IF(B27=H27,"Complete the element",IF(H27=0,SUM(C27,(D27*2),(E27*3),(F27*4))/((B27-G27)*4),"Unanswered Questions"))</f>
        <v>Complete the element</v>
      </c>
      <c r="K27" s="193"/>
      <c r="L27" s="85"/>
      <c r="M27" s="85"/>
      <c r="N27" s="85"/>
      <c r="O27" s="85"/>
      <c r="P27" s="85"/>
      <c r="Q27" s="85"/>
      <c r="R27" s="85"/>
    </row>
    <row r="28" spans="1:18" s="52" customFormat="1" ht="14.25" customHeight="1" x14ac:dyDescent="0.25">
      <c r="A28" s="67"/>
      <c r="B28" s="86"/>
      <c r="C28" s="86"/>
      <c r="D28" s="86"/>
      <c r="E28" s="86"/>
      <c r="F28" s="86"/>
      <c r="G28" s="86"/>
      <c r="H28" s="86"/>
      <c r="I28" s="86"/>
      <c r="J28" s="194"/>
      <c r="K28" s="193"/>
      <c r="L28" s="85"/>
      <c r="M28" s="85"/>
      <c r="N28" s="85"/>
      <c r="O28" s="85"/>
      <c r="P28" s="85"/>
      <c r="Q28" s="85"/>
      <c r="R28" s="85"/>
    </row>
    <row r="29" spans="1:18" s="52" customFormat="1" ht="54" customHeight="1" x14ac:dyDescent="0.25">
      <c r="A29" s="206" t="str">
        <f>'E12. Assurance'!A3</f>
        <v>E12. Assurance</v>
      </c>
      <c r="B29" s="51">
        <f>'E12. Assurance'!I2</f>
        <v>5</v>
      </c>
      <c r="C29" s="51">
        <f>'E12. Assurance'!J2</f>
        <v>0</v>
      </c>
      <c r="D29" s="51">
        <f>'E12. Assurance'!K2</f>
        <v>0</v>
      </c>
      <c r="E29" s="51">
        <f>'E12. Assurance'!L2</f>
        <v>0</v>
      </c>
      <c r="F29" s="51">
        <f>'E12. Assurance'!M2</f>
        <v>0</v>
      </c>
      <c r="G29" s="51">
        <f>'E12. Assurance'!N2</f>
        <v>0</v>
      </c>
      <c r="H29" s="51">
        <f>'E12. Assurance'!O2</f>
        <v>5</v>
      </c>
      <c r="I29" s="86"/>
      <c r="J29" s="198" t="str">
        <f>IF(B29=H29,"Complete the element",IF(H29=0,SUM(C29,(D29*2),(E29*3),(F29*4))/((B29-G29)*4),"Unanswered Questions"))</f>
        <v>Complete the element</v>
      </c>
      <c r="K29" s="193"/>
      <c r="L29" s="85"/>
      <c r="M29" s="85"/>
      <c r="N29" s="85"/>
      <c r="O29" s="85"/>
      <c r="P29" s="85"/>
      <c r="Q29" s="85"/>
      <c r="R29" s="85"/>
    </row>
    <row r="30" spans="1:18" s="52" customFormat="1" ht="15.75" customHeight="1" thickBot="1" x14ac:dyDescent="0.3">
      <c r="A30" s="67"/>
      <c r="B30" s="68"/>
      <c r="C30" s="68"/>
      <c r="D30" s="68"/>
      <c r="E30" s="68"/>
      <c r="F30" s="68"/>
      <c r="G30" s="68"/>
      <c r="H30" s="68"/>
      <c r="I30" s="68"/>
      <c r="J30" s="194"/>
      <c r="K30" s="193"/>
      <c r="L30" s="85"/>
      <c r="M30" s="85"/>
      <c r="N30" s="85"/>
      <c r="O30" s="85"/>
      <c r="P30" s="85"/>
      <c r="Q30" s="85"/>
      <c r="R30" s="85"/>
    </row>
    <row r="31" spans="1:18" s="54" customFormat="1" ht="55.5" customHeight="1" thickBot="1" x14ac:dyDescent="0.4">
      <c r="A31" s="195" t="s">
        <v>337</v>
      </c>
      <c r="B31" s="196">
        <f>SUM(B7:B30)</f>
        <v>75</v>
      </c>
      <c r="C31" s="196">
        <f t="shared" ref="C31:G31" si="0">SUM(C7:C30)</f>
        <v>0</v>
      </c>
      <c r="D31" s="196">
        <f t="shared" si="0"/>
        <v>0</v>
      </c>
      <c r="E31" s="196">
        <f t="shared" si="0"/>
        <v>0</v>
      </c>
      <c r="F31" s="196">
        <f t="shared" si="0"/>
        <v>0</v>
      </c>
      <c r="G31" s="196">
        <f t="shared" si="0"/>
        <v>0</v>
      </c>
      <c r="H31" s="196">
        <f>SUM(H7:H30)</f>
        <v>75</v>
      </c>
      <c r="I31" s="197"/>
      <c r="J31" s="198" t="str">
        <f>IF(B31=H31,"Complete the element",IF(H31=0,SUM(C31,(D31*2),(E31*3),(F31*4))/((B31-G31)*4),"Unanswered Questions"))</f>
        <v>Complete the element</v>
      </c>
      <c r="K31" s="193"/>
      <c r="L31" s="81"/>
      <c r="M31" s="81"/>
      <c r="N31" s="81"/>
      <c r="O31" s="81"/>
      <c r="P31" s="81"/>
      <c r="Q31" s="81"/>
      <c r="R31" s="81"/>
    </row>
    <row r="32" spans="1:18" hidden="1" x14ac:dyDescent="0.35">
      <c r="A32" s="65"/>
      <c r="B32" s="63"/>
      <c r="C32" s="63"/>
      <c r="D32" s="63"/>
      <c r="E32" s="63"/>
      <c r="F32" s="63"/>
      <c r="G32" s="63"/>
      <c r="H32" s="63"/>
      <c r="I32" s="63"/>
      <c r="J32" s="64"/>
      <c r="K32" s="64"/>
      <c r="L32" s="64"/>
      <c r="M32" s="64"/>
      <c r="N32" s="64"/>
      <c r="O32" s="64"/>
      <c r="P32" s="64"/>
      <c r="Q32" s="64"/>
      <c r="R32" s="64"/>
    </row>
    <row r="33" spans="1:18" hidden="1" x14ac:dyDescent="0.35">
      <c r="A33" s="64"/>
      <c r="B33" s="63"/>
      <c r="C33" s="63"/>
      <c r="D33" s="63"/>
      <c r="E33" s="63"/>
      <c r="F33" s="63"/>
      <c r="G33" s="63"/>
      <c r="H33" s="63"/>
      <c r="I33" s="63"/>
      <c r="J33" s="64"/>
      <c r="K33" s="64"/>
      <c r="L33" s="64"/>
      <c r="M33" s="64"/>
      <c r="N33" s="64"/>
      <c r="O33" s="64"/>
      <c r="P33" s="64"/>
      <c r="Q33" s="64"/>
      <c r="R33" s="64"/>
    </row>
    <row r="34" spans="1:18" ht="20" hidden="1" x14ac:dyDescent="0.4">
      <c r="A34" s="254"/>
      <c r="B34" s="63"/>
      <c r="C34" s="63"/>
      <c r="D34" s="63"/>
      <c r="E34" s="63"/>
      <c r="F34" s="63"/>
      <c r="G34" s="63"/>
      <c r="H34" s="63"/>
      <c r="I34" s="63"/>
      <c r="J34" s="64"/>
      <c r="K34" s="64"/>
      <c r="L34" s="64"/>
      <c r="M34" s="64"/>
      <c r="N34" s="64"/>
      <c r="O34" s="64"/>
      <c r="P34" s="64"/>
      <c r="Q34" s="64"/>
      <c r="R34" s="64"/>
    </row>
    <row r="35" spans="1:18" ht="20" hidden="1" x14ac:dyDescent="0.4">
      <c r="A35" s="254"/>
      <c r="B35" s="63"/>
      <c r="C35" s="63"/>
      <c r="D35" s="63"/>
      <c r="E35" s="63"/>
      <c r="F35" s="63"/>
      <c r="G35" s="63"/>
      <c r="H35" s="63"/>
      <c r="I35" s="63"/>
      <c r="J35" s="64"/>
      <c r="K35" s="64"/>
      <c r="L35" s="64"/>
      <c r="M35" s="64"/>
      <c r="N35" s="64"/>
      <c r="O35" s="64"/>
      <c r="P35" s="64"/>
      <c r="Q35" s="64"/>
      <c r="R35" s="64"/>
    </row>
    <row r="36" spans="1:18" ht="17.5" hidden="1" x14ac:dyDescent="0.35">
      <c r="A36" s="61"/>
      <c r="B36" s="63"/>
      <c r="C36" s="63"/>
      <c r="D36" s="63"/>
      <c r="E36" s="63"/>
      <c r="F36" s="63"/>
      <c r="G36" s="63"/>
      <c r="H36" s="63"/>
      <c r="I36" s="63"/>
      <c r="J36" s="64"/>
      <c r="K36" s="64"/>
      <c r="L36" s="64"/>
      <c r="M36" s="64"/>
      <c r="N36" s="64"/>
      <c r="O36" s="64"/>
      <c r="P36" s="64"/>
      <c r="Q36" s="64"/>
      <c r="R36" s="64"/>
    </row>
    <row r="37" spans="1:18" hidden="1" x14ac:dyDescent="0.35">
      <c r="A37" s="65"/>
      <c r="B37" s="63"/>
      <c r="C37" s="63"/>
      <c r="D37" s="63"/>
      <c r="E37" s="63"/>
      <c r="F37" s="63"/>
      <c r="G37" s="63"/>
      <c r="H37" s="63"/>
      <c r="I37" s="63"/>
      <c r="J37" s="64"/>
      <c r="K37" s="64"/>
      <c r="L37" s="64"/>
      <c r="M37" s="64"/>
      <c r="N37" s="64"/>
      <c r="O37" s="64"/>
      <c r="P37" s="64"/>
      <c r="Q37" s="64"/>
      <c r="R37" s="64"/>
    </row>
    <row r="38" spans="1:18" hidden="1" x14ac:dyDescent="0.35">
      <c r="A38" s="65"/>
      <c r="B38" s="63"/>
      <c r="C38" s="63"/>
      <c r="D38" s="63"/>
      <c r="E38" s="63"/>
      <c r="F38" s="63"/>
      <c r="G38" s="63"/>
      <c r="H38" s="63"/>
      <c r="I38" s="63"/>
      <c r="J38" s="64"/>
      <c r="K38" s="64"/>
      <c r="L38" s="64"/>
      <c r="M38" s="64"/>
      <c r="N38" s="64"/>
      <c r="O38" s="64"/>
      <c r="P38" s="64"/>
      <c r="Q38" s="64"/>
      <c r="R38" s="64"/>
    </row>
    <row r="39" spans="1:18" ht="20" hidden="1" x14ac:dyDescent="0.4">
      <c r="A39" s="254"/>
      <c r="B39" s="63"/>
      <c r="C39" s="63"/>
      <c r="D39" s="63"/>
      <c r="E39" s="63"/>
      <c r="F39" s="63"/>
      <c r="G39" s="63"/>
      <c r="H39" s="63"/>
      <c r="I39" s="63"/>
      <c r="J39" s="64"/>
      <c r="K39" s="64"/>
      <c r="L39" s="64"/>
      <c r="M39" s="64"/>
      <c r="N39" s="64"/>
      <c r="O39" s="64"/>
      <c r="P39" s="64"/>
      <c r="Q39" s="64"/>
      <c r="R39" s="64"/>
    </row>
    <row r="40" spans="1:18" ht="92.5" customHeight="1" x14ac:dyDescent="0.35">
      <c r="A40" s="61"/>
      <c r="B40" s="63"/>
      <c r="C40" s="63"/>
      <c r="D40" s="63"/>
      <c r="E40" s="63"/>
      <c r="F40" s="63"/>
      <c r="G40" s="63"/>
      <c r="H40" s="63"/>
      <c r="I40" s="63"/>
      <c r="J40" s="64"/>
      <c r="K40" s="64"/>
      <c r="L40" s="64"/>
      <c r="M40" s="64"/>
      <c r="N40" s="64"/>
      <c r="O40" s="64"/>
      <c r="P40" s="64"/>
      <c r="Q40" s="64"/>
      <c r="R40" s="64"/>
    </row>
    <row r="41" spans="1:18" hidden="1" x14ac:dyDescent="0.35">
      <c r="A41" s="65"/>
      <c r="B41" s="63"/>
      <c r="C41" s="63"/>
      <c r="D41" s="63"/>
      <c r="E41" s="63"/>
      <c r="F41" s="63"/>
      <c r="G41" s="63"/>
      <c r="H41" s="63"/>
      <c r="I41" s="63"/>
      <c r="J41" s="64"/>
      <c r="K41" s="64"/>
      <c r="L41" s="64"/>
      <c r="M41" s="64"/>
      <c r="N41" s="64"/>
      <c r="O41" s="64"/>
      <c r="P41" s="64"/>
      <c r="Q41" s="64"/>
      <c r="R41" s="64"/>
    </row>
    <row r="42" spans="1:18" hidden="1" x14ac:dyDescent="0.35">
      <c r="A42" s="65"/>
      <c r="B42" s="63"/>
      <c r="C42" s="63"/>
      <c r="D42" s="63"/>
      <c r="E42" s="63"/>
      <c r="F42" s="63"/>
      <c r="G42" s="63"/>
      <c r="H42" s="63"/>
      <c r="I42" s="63"/>
      <c r="J42" s="64"/>
      <c r="K42" s="64"/>
      <c r="L42" s="64"/>
      <c r="M42" s="64"/>
      <c r="N42" s="64"/>
      <c r="O42" s="64"/>
      <c r="P42" s="64"/>
      <c r="Q42" s="64"/>
      <c r="R42" s="64"/>
    </row>
    <row r="43" spans="1:18" hidden="1" x14ac:dyDescent="0.35">
      <c r="A43" s="65"/>
      <c r="B43" s="63"/>
      <c r="C43" s="63"/>
      <c r="D43" s="63"/>
      <c r="E43" s="63"/>
      <c r="F43" s="63"/>
      <c r="G43" s="63"/>
      <c r="H43" s="63"/>
      <c r="I43" s="63"/>
      <c r="J43" s="64"/>
      <c r="K43" s="64"/>
      <c r="L43" s="64"/>
      <c r="M43" s="64"/>
      <c r="N43" s="64"/>
      <c r="O43" s="64"/>
      <c r="P43" s="64"/>
      <c r="Q43" s="64"/>
      <c r="R43" s="64"/>
    </row>
    <row r="44" spans="1:18" hidden="1" x14ac:dyDescent="0.35">
      <c r="A44" s="65"/>
      <c r="B44" s="63"/>
      <c r="C44" s="63"/>
      <c r="D44" s="63"/>
      <c r="E44" s="63"/>
      <c r="F44" s="63"/>
      <c r="G44" s="63"/>
      <c r="H44" s="63"/>
      <c r="I44" s="63"/>
      <c r="J44" s="64"/>
      <c r="K44" s="64"/>
      <c r="L44" s="64"/>
      <c r="M44" s="64"/>
      <c r="N44" s="64"/>
      <c r="O44" s="64"/>
      <c r="P44" s="64"/>
      <c r="Q44" s="64"/>
      <c r="R44" s="64"/>
    </row>
    <row r="45" spans="1:18" hidden="1" x14ac:dyDescent="0.35">
      <c r="A45" s="65"/>
      <c r="B45" s="63"/>
      <c r="C45" s="63"/>
      <c r="D45" s="63"/>
      <c r="E45" s="63"/>
      <c r="F45" s="63"/>
      <c r="G45" s="63"/>
      <c r="H45" s="63"/>
      <c r="I45" s="63"/>
      <c r="J45" s="64"/>
      <c r="K45" s="64"/>
      <c r="L45" s="64"/>
      <c r="M45" s="64"/>
      <c r="N45" s="64"/>
      <c r="O45" s="64"/>
      <c r="P45" s="64"/>
      <c r="Q45" s="64"/>
      <c r="R45" s="64"/>
    </row>
    <row r="46" spans="1:18" hidden="1" x14ac:dyDescent="0.35">
      <c r="A46" s="65"/>
      <c r="B46" s="63"/>
      <c r="C46" s="63"/>
      <c r="D46" s="63"/>
      <c r="E46" s="63"/>
      <c r="F46" s="63"/>
      <c r="G46" s="63"/>
      <c r="H46" s="63"/>
      <c r="I46" s="63"/>
      <c r="J46" s="64"/>
      <c r="K46" s="64"/>
      <c r="L46" s="64"/>
      <c r="M46" s="64"/>
      <c r="N46" s="64"/>
      <c r="O46" s="64"/>
      <c r="P46" s="64"/>
      <c r="Q46" s="64"/>
      <c r="R46" s="64"/>
    </row>
    <row r="47" spans="1:18" hidden="1" x14ac:dyDescent="0.35">
      <c r="A47" s="65"/>
      <c r="B47" s="63"/>
      <c r="C47" s="63"/>
      <c r="D47" s="63"/>
      <c r="E47" s="63"/>
      <c r="F47" s="63"/>
      <c r="G47" s="63"/>
      <c r="H47" s="63"/>
      <c r="I47" s="63"/>
      <c r="J47" s="64"/>
      <c r="K47" s="64"/>
      <c r="L47" s="64"/>
      <c r="M47" s="64"/>
      <c r="N47" s="64"/>
      <c r="O47" s="64"/>
      <c r="P47" s="64"/>
      <c r="Q47" s="64"/>
      <c r="R47" s="64"/>
    </row>
    <row r="48" spans="1:18" hidden="1" x14ac:dyDescent="0.35">
      <c r="A48" s="65"/>
      <c r="B48" s="63"/>
      <c r="C48" s="63"/>
      <c r="D48" s="63"/>
      <c r="E48" s="63"/>
      <c r="F48" s="63"/>
      <c r="G48" s="63"/>
      <c r="H48" s="63"/>
      <c r="I48" s="63"/>
      <c r="J48" s="64"/>
      <c r="K48" s="64"/>
      <c r="L48" s="64"/>
      <c r="M48" s="64"/>
      <c r="N48" s="64"/>
      <c r="O48" s="64"/>
      <c r="P48" s="64"/>
      <c r="Q48" s="64"/>
      <c r="R48" s="64"/>
    </row>
  </sheetData>
  <protectedRanges>
    <protectedRange password="E7C4" sqref="C6:F6" name="Range1_5_2_1"/>
  </protectedRanges>
  <mergeCells count="2">
    <mergeCell ref="D1:H1"/>
    <mergeCell ref="A2:B2"/>
  </mergeCells>
  <phoneticPr fontId="0" type="noConversion"/>
  <conditionalFormatting sqref="H16:I16 H18:I18 H20:I20 H22:I22 H24:I24 H26:I26">
    <cfRule type="cellIs" dxfId="53" priority="581" stopIfTrue="1" operator="greaterThan">
      <formula>0</formula>
    </cfRule>
  </conditionalFormatting>
  <conditionalFormatting sqref="H28:I28">
    <cfRule type="cellIs" dxfId="52" priority="574" stopIfTrue="1" operator="greaterThan">
      <formula>0</formula>
    </cfRule>
  </conditionalFormatting>
  <conditionalFormatting sqref="J7">
    <cfRule type="cellIs" dxfId="51" priority="113" operator="between">
      <formula>0</formula>
      <formula>0.49</formula>
    </cfRule>
    <cfRule type="cellIs" dxfId="50" priority="114" operator="between">
      <formula>0.5</formula>
      <formula>0.74</formula>
    </cfRule>
    <cfRule type="cellIs" dxfId="49" priority="115" operator="between">
      <formula>0.75</formula>
      <formula>0.94</formula>
    </cfRule>
    <cfRule type="cellIs" dxfId="48" priority="116" operator="between">
      <formula>0.95</formula>
      <formula>1</formula>
    </cfRule>
  </conditionalFormatting>
  <conditionalFormatting sqref="J9">
    <cfRule type="cellIs" dxfId="47" priority="9" operator="between">
      <formula>0</formula>
      <formula>0.49</formula>
    </cfRule>
    <cfRule type="cellIs" dxfId="46" priority="10" operator="between">
      <formula>0.5</formula>
      <formula>0.74</formula>
    </cfRule>
    <cfRule type="cellIs" dxfId="45" priority="11" operator="between">
      <formula>0.75</formula>
      <formula>0.94</formula>
    </cfRule>
    <cfRule type="cellIs" dxfId="44" priority="12" operator="between">
      <formula>0.95</formula>
      <formula>1</formula>
    </cfRule>
  </conditionalFormatting>
  <conditionalFormatting sqref="J11">
    <cfRule type="cellIs" dxfId="43" priority="5" operator="between">
      <formula>0</formula>
      <formula>0.49</formula>
    </cfRule>
    <cfRule type="cellIs" dxfId="42" priority="6" operator="between">
      <formula>0.5</formula>
      <formula>0.74</formula>
    </cfRule>
    <cfRule type="cellIs" dxfId="41" priority="7" operator="between">
      <formula>0.75</formula>
      <formula>0.94</formula>
    </cfRule>
    <cfRule type="cellIs" dxfId="40" priority="8" operator="between">
      <formula>0.95</formula>
      <formula>1</formula>
    </cfRule>
  </conditionalFormatting>
  <conditionalFormatting sqref="J13">
    <cfRule type="cellIs" dxfId="39" priority="1" operator="between">
      <formula>0</formula>
      <formula>0.49</formula>
    </cfRule>
    <cfRule type="cellIs" dxfId="38" priority="2" operator="between">
      <formula>0.5</formula>
      <formula>0.74</formula>
    </cfRule>
    <cfRule type="cellIs" dxfId="37" priority="3" operator="between">
      <formula>0.75</formula>
      <formula>0.94</formula>
    </cfRule>
    <cfRule type="cellIs" dxfId="36" priority="4" operator="between">
      <formula>0.95</formula>
      <formula>1</formula>
    </cfRule>
  </conditionalFormatting>
  <conditionalFormatting sqref="J15">
    <cfRule type="cellIs" dxfId="35" priority="53" operator="between">
      <formula>0</formula>
      <formula>0.49</formula>
    </cfRule>
    <cfRule type="cellIs" dxfId="34" priority="54" operator="between">
      <formula>0.5</formula>
      <formula>0.74</formula>
    </cfRule>
    <cfRule type="cellIs" dxfId="33" priority="55" operator="between">
      <formula>0.75</formula>
      <formula>0.94</formula>
    </cfRule>
    <cfRule type="cellIs" dxfId="32" priority="56" operator="between">
      <formula>0.95</formula>
      <formula>1</formula>
    </cfRule>
  </conditionalFormatting>
  <conditionalFormatting sqref="J17">
    <cfRule type="cellIs" dxfId="31" priority="49" operator="between">
      <formula>0</formula>
      <formula>0.49</formula>
    </cfRule>
    <cfRule type="cellIs" dxfId="30" priority="50" operator="between">
      <formula>0.5</formula>
      <formula>0.74</formula>
    </cfRule>
    <cfRule type="cellIs" dxfId="29" priority="51" operator="between">
      <formula>0.75</formula>
      <formula>0.94</formula>
    </cfRule>
    <cfRule type="cellIs" dxfId="28" priority="52" operator="between">
      <formula>0.95</formula>
      <formula>1</formula>
    </cfRule>
  </conditionalFormatting>
  <conditionalFormatting sqref="J19">
    <cfRule type="cellIs" dxfId="27" priority="45" operator="between">
      <formula>0</formula>
      <formula>0.49</formula>
    </cfRule>
    <cfRule type="cellIs" dxfId="26" priority="46" operator="between">
      <formula>0.5</formula>
      <formula>0.74</formula>
    </cfRule>
    <cfRule type="cellIs" dxfId="25" priority="47" operator="between">
      <formula>0.75</formula>
      <formula>0.94</formula>
    </cfRule>
    <cfRule type="cellIs" dxfId="24" priority="48" operator="between">
      <formula>0.95</formula>
      <formula>1</formula>
    </cfRule>
  </conditionalFormatting>
  <conditionalFormatting sqref="J21">
    <cfRule type="cellIs" dxfId="23" priority="41" operator="between">
      <formula>0</formula>
      <formula>0.49</formula>
    </cfRule>
    <cfRule type="cellIs" dxfId="22" priority="42" operator="between">
      <formula>0.5</formula>
      <formula>0.74</formula>
    </cfRule>
    <cfRule type="cellIs" dxfId="21" priority="43" operator="between">
      <formula>0.75</formula>
      <formula>0.94</formula>
    </cfRule>
    <cfRule type="cellIs" dxfId="20" priority="44" operator="between">
      <formula>0.95</formula>
      <formula>1</formula>
    </cfRule>
  </conditionalFormatting>
  <conditionalFormatting sqref="J23">
    <cfRule type="cellIs" dxfId="19" priority="37" operator="between">
      <formula>0</formula>
      <formula>0.49</formula>
    </cfRule>
    <cfRule type="cellIs" dxfId="18" priority="38" operator="between">
      <formula>0.5</formula>
      <formula>0.74</formula>
    </cfRule>
    <cfRule type="cellIs" dxfId="17" priority="39" operator="between">
      <formula>0.75</formula>
      <formula>0.94</formula>
    </cfRule>
    <cfRule type="cellIs" dxfId="16" priority="40" operator="between">
      <formula>0.95</formula>
      <formula>1</formula>
    </cfRule>
  </conditionalFormatting>
  <conditionalFormatting sqref="J25">
    <cfRule type="cellIs" dxfId="15" priority="33" operator="between">
      <formula>0</formula>
      <formula>0.49</formula>
    </cfRule>
    <cfRule type="cellIs" dxfId="14" priority="34" operator="between">
      <formula>0.5</formula>
      <formula>0.74</formula>
    </cfRule>
    <cfRule type="cellIs" dxfId="13" priority="35" operator="between">
      <formula>0.75</formula>
      <formula>0.94</formula>
    </cfRule>
    <cfRule type="cellIs" dxfId="12" priority="36" operator="between">
      <formula>0.95</formula>
      <formula>1</formula>
    </cfRule>
  </conditionalFormatting>
  <conditionalFormatting sqref="J27">
    <cfRule type="cellIs" dxfId="11" priority="29" operator="between">
      <formula>0</formula>
      <formula>0.49</formula>
    </cfRule>
    <cfRule type="cellIs" dxfId="10" priority="30" operator="between">
      <formula>0.5</formula>
      <formula>0.74</formula>
    </cfRule>
    <cfRule type="cellIs" dxfId="9" priority="31" operator="between">
      <formula>0.75</formula>
      <formula>0.94</formula>
    </cfRule>
    <cfRule type="cellIs" dxfId="8" priority="32" operator="between">
      <formula>0.95</formula>
      <formula>1</formula>
    </cfRule>
  </conditionalFormatting>
  <conditionalFormatting sqref="J29">
    <cfRule type="cellIs" dxfId="7" priority="25" operator="between">
      <formula>0</formula>
      <formula>0.49</formula>
    </cfRule>
    <cfRule type="cellIs" dxfId="6" priority="26" operator="between">
      <formula>0.5</formula>
      <formula>0.74</formula>
    </cfRule>
    <cfRule type="cellIs" dxfId="5" priority="27" operator="between">
      <formula>0.75</formula>
      <formula>0.94</formula>
    </cfRule>
    <cfRule type="cellIs" dxfId="4" priority="28" operator="between">
      <formula>0.95</formula>
      <formula>1</formula>
    </cfRule>
  </conditionalFormatting>
  <conditionalFormatting sqref="J31">
    <cfRule type="cellIs" dxfId="3" priority="17" operator="between">
      <formula>0</formula>
      <formula>0.49</formula>
    </cfRule>
    <cfRule type="cellIs" dxfId="2" priority="18" operator="between">
      <formula>0.5</formula>
      <formula>0.74</formula>
    </cfRule>
    <cfRule type="cellIs" dxfId="1" priority="19" operator="between">
      <formula>0.75</formula>
      <formula>0.94</formula>
    </cfRule>
    <cfRule type="cellIs" dxfId="0" priority="20" operator="between">
      <formula>0.95</formula>
      <formula>1</formula>
    </cfRule>
  </conditionalFormatting>
  <hyperlinks>
    <hyperlink ref="D1" location="Introduction!A1" display="Back to INTRODUCTION" xr:uid="{00000000-0004-0000-0E00-000000000000}"/>
  </hyperlinks>
  <pageMargins left="0.31496062992125984" right="0.31496062992125984" top="0.6692913385826772" bottom="0.6692913385826772" header="0.51181102362204722" footer="0.51181102362204722"/>
  <pageSetup paperSize="9" scale="48" fitToHeight="3" orientation="landscape" r:id="rId1"/>
  <headerFooter scaleWithDoc="0">
    <oddHeader xml:space="preserve">&amp;LDSD - JSP 815 Safety Self-Assessment Toolkit </oddHead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9EC5-6A5C-47D5-AAF4-6BE796F80E0B}">
  <sheetPr>
    <tabColor rgb="FFDD7180"/>
    <pageSetUpPr fitToPage="1"/>
  </sheetPr>
  <dimension ref="A1:B43"/>
  <sheetViews>
    <sheetView showGridLines="0" tabSelected="1" topLeftCell="B5" zoomScaleNormal="100" zoomScaleSheetLayoutView="70" workbookViewId="0">
      <pane ySplit="2" topLeftCell="A7" activePane="bottomLeft" state="frozen"/>
      <selection activeCell="A5" sqref="A5"/>
      <selection pane="bottomLeft" activeCell="P13" sqref="P13"/>
    </sheetView>
  </sheetViews>
  <sheetFormatPr defaultColWidth="8.7265625" defaultRowHeight="15.65" customHeight="1" zeroHeight="1" x14ac:dyDescent="0.35"/>
  <cols>
    <col min="1" max="1" width="55.81640625" style="49" customWidth="1"/>
    <col min="2" max="2" width="41.81640625" style="47" customWidth="1"/>
    <col min="3" max="16384" width="8.7265625" style="48"/>
  </cols>
  <sheetData>
    <row r="1" spans="1:2" ht="15.5" hidden="1" x14ac:dyDescent="0.35">
      <c r="A1" s="62"/>
      <c r="B1" s="63"/>
    </row>
    <row r="2" spans="1:2" ht="20" x14ac:dyDescent="0.4">
      <c r="A2" s="340"/>
      <c r="B2" s="340"/>
    </row>
    <row r="3" spans="1:2" ht="15.5" x14ac:dyDescent="0.35">
      <c r="A3" s="65"/>
      <c r="B3" s="63"/>
    </row>
    <row r="4" spans="1:2" ht="15.5" x14ac:dyDescent="0.35">
      <c r="A4" s="128" t="s">
        <v>338</v>
      </c>
      <c r="B4" s="63"/>
    </row>
    <row r="5" spans="1:2" ht="15.5" x14ac:dyDescent="0.35">
      <c r="A5" s="65"/>
      <c r="B5" s="63"/>
    </row>
    <row r="6" spans="1:2" ht="30" customHeight="1" x14ac:dyDescent="0.35">
      <c r="A6" s="50" t="s">
        <v>330</v>
      </c>
      <c r="B6" s="50" t="s">
        <v>339</v>
      </c>
    </row>
    <row r="7" spans="1:2" s="52" customFormat="1" ht="54" customHeight="1" x14ac:dyDescent="0.25">
      <c r="A7" s="66" t="str">
        <f>'E1.Leadership'!A3</f>
        <v>E1. Leadership, Governance and Culture</v>
      </c>
      <c r="B7" s="313">
        <v>0</v>
      </c>
    </row>
    <row r="8" spans="1:2" s="52" customFormat="1" ht="75.75" customHeight="1" x14ac:dyDescent="0.25">
      <c r="A8" s="66" t="str">
        <f>'E2.Org &amp; Dep'!A3</f>
        <v>E2. Organisation and Dependencies</v>
      </c>
      <c r="B8" s="313">
        <v>0</v>
      </c>
    </row>
    <row r="9" spans="1:2" s="52" customFormat="1" ht="54" customHeight="1" x14ac:dyDescent="0.25">
      <c r="A9" s="66" t="str">
        <f>'E3.Legis, Pol, Regs'!A3</f>
        <v>E3. Legislation, Policy, Regulations and Guidance</v>
      </c>
      <c r="B9" s="313">
        <f>'E3.Legis, Pol, Regs'!J2*1+'E3.Legis, Pol, Regs'!K2*2+'E3.Legis, Pol, Regs'!L2*3+'E3.Legis, Pol, Regs'!M2*4-'E3.Legis, Pol, Regs'!N2</f>
        <v>0</v>
      </c>
    </row>
    <row r="10" spans="1:2" s="52" customFormat="1" ht="54" customHeight="1" x14ac:dyDescent="0.25">
      <c r="A10" s="66" t="str">
        <f>'E4.Env Asp, RA, Mitigation, Opp'!A3</f>
        <v>E4. Environmental Aspect, Identification, Risk and Impact assessment, Mitigation, and Opportunities</v>
      </c>
      <c r="B10" s="313">
        <f>'E4.Env Asp, RA, Mitigation, Opp'!J2*1+'E4.Env Asp, RA, Mitigation, Opp'!K2*2+'E4.Env Asp, RA, Mitigation, Opp'!L2*3+'E4.Env Asp, RA, Mitigation, Opp'!M2*4-'E4.Env Asp, RA, Mitigation, Opp'!N2</f>
        <v>0</v>
      </c>
    </row>
    <row r="11" spans="1:2" s="52" customFormat="1" ht="54" customHeight="1" x14ac:dyDescent="0.25">
      <c r="A11" s="66" t="str">
        <f>'E5.Supervision,Contracting &amp; Co'!A3</f>
        <v>E5. Supervision, Contracting and Control of Activities</v>
      </c>
      <c r="B11" s="313">
        <f>'E5.Supervision,Contracting &amp; Co'!J2*1+'E5.Supervision,Contracting &amp; Co'!K2*2+'E5.Supervision,Contracting &amp; Co'!L2*3+'E5.Supervision,Contracting &amp; Co'!M2*4-'E5.Supervision,Contracting &amp; Co'!N2</f>
        <v>0</v>
      </c>
    </row>
    <row r="12" spans="1:2" s="52" customFormat="1" ht="54" customHeight="1" x14ac:dyDescent="0.25">
      <c r="A12" s="66" t="str">
        <f>'E6. Competence, Resources &amp; Trg'!A3</f>
        <v>E6. Personnel Competence, Resources and Training</v>
      </c>
      <c r="B12" s="313">
        <f>'E6. Competence, Resources &amp; Trg'!J2*1+'E6. Competence, Resources &amp; Trg'!K2*2+'E6. Competence, Resources &amp; Trg'!L2*3+'E6. Competence, Resources &amp; Trg'!M2*4-'E6. Competence, Resources &amp; Trg'!N2</f>
        <v>0</v>
      </c>
    </row>
    <row r="13" spans="1:2" s="52" customFormat="1" ht="54" customHeight="1" x14ac:dyDescent="0.25">
      <c r="A13" s="66" t="str">
        <f>'E7. Equip Design, Man &amp; Main'!A3</f>
        <v>E7. Equipment Design, Manufacture and Maintenance</v>
      </c>
      <c r="B13" s="313">
        <f>'E7. Equip Design, Man &amp; Main'!J2*1+'E7. Equip Design, Man &amp; Main'!K2*2+'E7. Equip Design, Man &amp; Main'!L2*3+'E7. Equip Design, Man &amp; Main'!M2*4-'E7. Equip Design, Man &amp; Main'!N2*4</f>
        <v>0</v>
      </c>
    </row>
    <row r="14" spans="1:2" s="52" customFormat="1" ht="54" customHeight="1" x14ac:dyDescent="0.25">
      <c r="A14" s="66" t="str">
        <f>'E8. Infra Design, Build &amp; Main'!A3</f>
        <v>E8. Infrastructure Design, Build and Maintenance</v>
      </c>
      <c r="B14" s="313">
        <f>'E8. Infra Design, Build &amp; Main'!J2*1+'E8. Infra Design, Build &amp; Main'!K2*2+'E8. Infra Design, Build &amp; Main'!L2*3+'E8. Infra Design, Build &amp; Main'!M2*4-'E8. Infra Design, Build &amp; Main'!N2</f>
        <v>0</v>
      </c>
    </row>
    <row r="15" spans="1:2" s="52" customFormat="1" ht="54" customHeight="1" x14ac:dyDescent="0.25">
      <c r="A15" s="66" t="str">
        <f>'E9. Perf, Mangmt Info &amp; Report'!A3</f>
        <v>E9. Performance, Management Information and Reporting</v>
      </c>
      <c r="B15" s="313">
        <f>'E9. Perf, Mangmt Info &amp; Report'!J2*1+'E9. Perf, Mangmt Info &amp; Report'!K2*2+'E9. Perf, Mangmt Info &amp; Report'!L2*3+'E9. Perf, Mangmt Info &amp; Report'!M2*4-'E9. Perf, Mangmt Info &amp; Report'!N2</f>
        <v>0</v>
      </c>
    </row>
    <row r="16" spans="1:2" s="52" customFormat="1" ht="54" customHeight="1" x14ac:dyDescent="0.25">
      <c r="A16" s="66" t="str">
        <f>'E10. Incident Mangmt &amp; Cont Imp'!A3</f>
        <v>E10. Incident Management and Continual Improvement</v>
      </c>
      <c r="B16" s="313">
        <f>'E10. Incident Mangmt &amp; Cont Imp'!J2*1+'E10. Incident Mangmt &amp; Cont Imp'!K2*2+'E10. Incident Mangmt &amp; Cont Imp'!L2*3+'E10. Incident Mangmt &amp; Cont Imp'!M2*4-'E10. Incident Mangmt &amp; Cont Imp'!N2</f>
        <v>0</v>
      </c>
    </row>
    <row r="17" spans="1:2" s="52" customFormat="1" ht="54" customHeight="1" x14ac:dyDescent="0.25">
      <c r="A17" s="66" t="str">
        <f>'E11. Comm &amp; Stakeholder Engage'!A3</f>
        <v>E11. Communications and Stakeholder Engagement</v>
      </c>
      <c r="B17" s="313">
        <f>'E11. Comm &amp; Stakeholder Engage'!J2*1+'E11. Comm &amp; Stakeholder Engage'!K2*2+'E11. Comm &amp; Stakeholder Engage'!L2*3+'E11. Comm &amp; Stakeholder Engage'!M2*4-'E11. Comm &amp; Stakeholder Engage'!N2</f>
        <v>0</v>
      </c>
    </row>
    <row r="18" spans="1:2" s="52" customFormat="1" ht="54" customHeight="1" x14ac:dyDescent="0.25">
      <c r="A18" s="66" t="str">
        <f>'E12. Assurance'!A3</f>
        <v>E12. Assurance</v>
      </c>
      <c r="B18" s="313">
        <f>'E12. Assurance'!J2*1+'E12. Assurance'!K2*2+'E12. Assurance'!L2*3+'E12. Assurance'!M2*4-'E12. Assurance'!N2</f>
        <v>0</v>
      </c>
    </row>
    <row r="19" spans="1:2" s="54" customFormat="1" ht="55.5" customHeight="1" x14ac:dyDescent="0.35">
      <c r="A19" s="53" t="s">
        <v>337</v>
      </c>
      <c r="B19" s="314">
        <f>SUM(B7:B18)</f>
        <v>0</v>
      </c>
    </row>
    <row r="20" spans="1:2" ht="15.5" x14ac:dyDescent="0.35">
      <c r="A20" s="65"/>
      <c r="B20" s="63"/>
    </row>
    <row r="21" spans="1:2" ht="15.5" x14ac:dyDescent="0.35">
      <c r="A21" s="127"/>
      <c r="B21" s="63"/>
    </row>
    <row r="22" spans="1:2" ht="15.5" x14ac:dyDescent="0.35">
      <c r="A22" s="65"/>
      <c r="B22" s="63"/>
    </row>
    <row r="23" spans="1:2" ht="15.5" x14ac:dyDescent="0.35">
      <c r="A23" s="65"/>
      <c r="B23" s="63"/>
    </row>
    <row r="24" spans="1:2" ht="15.5" x14ac:dyDescent="0.35">
      <c r="A24" s="65"/>
      <c r="B24" s="63"/>
    </row>
    <row r="25" spans="1:2" ht="15.5" x14ac:dyDescent="0.35">
      <c r="A25" s="65"/>
      <c r="B25" s="63"/>
    </row>
    <row r="26" spans="1:2" ht="15.5" x14ac:dyDescent="0.35">
      <c r="A26" s="65"/>
      <c r="B26" s="63"/>
    </row>
    <row r="27" spans="1:2" ht="15.5" x14ac:dyDescent="0.35">
      <c r="A27" s="65"/>
      <c r="B27" s="63"/>
    </row>
    <row r="28" spans="1:2" ht="15.5" x14ac:dyDescent="0.35">
      <c r="A28" s="65"/>
      <c r="B28" s="63"/>
    </row>
    <row r="29" spans="1:2" ht="15.5" x14ac:dyDescent="0.35">
      <c r="A29" s="65"/>
      <c r="B29" s="63"/>
    </row>
    <row r="30" spans="1:2" ht="15.5" x14ac:dyDescent="0.35">
      <c r="A30" s="65"/>
      <c r="B30" s="63"/>
    </row>
    <row r="31" spans="1:2" ht="15.5" x14ac:dyDescent="0.35">
      <c r="A31" s="65"/>
      <c r="B31" s="63"/>
    </row>
    <row r="32" spans="1:2" ht="15.65" customHeight="1" x14ac:dyDescent="0.35">
      <c r="A32" s="65"/>
      <c r="B32" s="63"/>
    </row>
    <row r="33" ht="15.65" customHeight="1" x14ac:dyDescent="0.35"/>
    <row r="34" ht="15.65" customHeight="1" x14ac:dyDescent="0.35"/>
    <row r="35" ht="15.65" customHeight="1" x14ac:dyDescent="0.35"/>
    <row r="36" ht="15.65" customHeight="1" x14ac:dyDescent="0.35"/>
    <row r="37" ht="15.65" customHeight="1" x14ac:dyDescent="0.35"/>
    <row r="38" ht="15.65" customHeight="1" x14ac:dyDescent="0.35"/>
    <row r="39" ht="15.65" customHeight="1" x14ac:dyDescent="0.35"/>
    <row r="40" ht="15.65" customHeight="1" x14ac:dyDescent="0.35"/>
    <row r="41" ht="15.65" customHeight="1" x14ac:dyDescent="0.35"/>
    <row r="42" ht="15.65" customHeight="1" x14ac:dyDescent="0.35"/>
    <row r="43" ht="15.65" customHeight="1" x14ac:dyDescent="0.35"/>
  </sheetData>
  <mergeCells count="1">
    <mergeCell ref="A2:B2"/>
  </mergeCells>
  <pageMargins left="0.31496062992125984" right="0.31496062992125984" top="0.6692913385826772" bottom="0.6692913385826772" header="0.51181102362204722" footer="0.51181102362204722"/>
  <pageSetup paperSize="9" fitToHeight="3" orientation="landscape" r:id="rId1"/>
  <headerFooter scaleWithDoc="0">
    <oddHeader xml:space="preserve">&amp;LDSD - JSP 815 Safety Self-Assessment Toolkit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pageSetUpPr fitToPage="1"/>
  </sheetPr>
  <dimension ref="A1:L58"/>
  <sheetViews>
    <sheetView showGridLines="0" zoomScale="75" zoomScaleNormal="75" workbookViewId="0">
      <selection activeCell="B5" sqref="B5"/>
    </sheetView>
  </sheetViews>
  <sheetFormatPr defaultColWidth="0" defaultRowHeight="17.5" zeroHeight="1" x14ac:dyDescent="0.35"/>
  <cols>
    <col min="1" max="1" width="81.7265625" style="132" customWidth="1"/>
    <col min="2" max="2" width="95.54296875" style="132" customWidth="1"/>
    <col min="3" max="3" width="9.453125" style="132" customWidth="1"/>
    <col min="4" max="4" width="1.54296875" style="26" hidden="1" customWidth="1"/>
    <col min="5" max="5" width="48.1796875" style="26" hidden="1" customWidth="1"/>
    <col min="6" max="6" width="6.453125" style="26" hidden="1" customWidth="1"/>
    <col min="7" max="7" width="14.81640625" style="26" hidden="1" customWidth="1"/>
    <col min="8" max="16384" width="9.1796875" style="26" hidden="1"/>
  </cols>
  <sheetData>
    <row r="1" spans="1:12" ht="52.5" customHeight="1" x14ac:dyDescent="0.6">
      <c r="A1" s="308" t="s">
        <v>31</v>
      </c>
    </row>
    <row r="2" spans="1:12" ht="52" customHeight="1" x14ac:dyDescent="0.4">
      <c r="A2" s="149" t="s">
        <v>32</v>
      </c>
      <c r="B2" s="134"/>
      <c r="C2" s="133"/>
      <c r="E2" s="27"/>
    </row>
    <row r="3" spans="1:12" ht="47.15" customHeight="1" x14ac:dyDescent="0.4">
      <c r="A3" s="149" t="s">
        <v>33</v>
      </c>
      <c r="B3" s="135"/>
      <c r="C3" s="133"/>
    </row>
    <row r="4" spans="1:12" ht="42" customHeight="1" x14ac:dyDescent="0.4">
      <c r="A4" s="149" t="s">
        <v>34</v>
      </c>
      <c r="B4" s="136"/>
      <c r="C4" s="133"/>
    </row>
    <row r="5" spans="1:12" ht="49.5" customHeight="1" x14ac:dyDescent="0.4">
      <c r="A5" s="149" t="s">
        <v>35</v>
      </c>
      <c r="B5" s="137"/>
      <c r="C5" s="133"/>
    </row>
    <row r="6" spans="1:12" ht="47.15" customHeight="1" x14ac:dyDescent="0.4">
      <c r="A6" s="149" t="s">
        <v>36</v>
      </c>
      <c r="B6" s="135"/>
      <c r="C6" s="133"/>
    </row>
    <row r="7" spans="1:12" ht="20" x14ac:dyDescent="0.4">
      <c r="A7" s="138"/>
      <c r="B7" s="138"/>
      <c r="C7" s="133"/>
    </row>
    <row r="8" spans="1:12" ht="17.5" customHeight="1" x14ac:dyDescent="0.35">
      <c r="A8" s="317"/>
      <c r="B8" s="317"/>
    </row>
    <row r="9" spans="1:12" s="30" customFormat="1" ht="18.75" customHeight="1" x14ac:dyDescent="0.4">
      <c r="A9" s="316"/>
      <c r="B9" s="316"/>
      <c r="C9" s="139"/>
    </row>
    <row r="10" spans="1:12" s="30" customFormat="1" ht="37" customHeight="1" x14ac:dyDescent="0.5">
      <c r="A10" s="318" t="s">
        <v>37</v>
      </c>
      <c r="B10" s="318"/>
      <c r="C10" s="139"/>
      <c r="E10" s="31"/>
      <c r="H10" s="25"/>
      <c r="L10" s="29"/>
    </row>
    <row r="11" spans="1:12" ht="409.5" customHeight="1" x14ac:dyDescent="0.4">
      <c r="A11" s="319"/>
      <c r="B11" s="319"/>
      <c r="E11" s="28"/>
      <c r="H11" s="32"/>
      <c r="L11" s="28"/>
    </row>
    <row r="12" spans="1:12" ht="39" hidden="1" customHeight="1" x14ac:dyDescent="0.35">
      <c r="A12" s="141"/>
      <c r="B12" s="142"/>
      <c r="C12" s="142"/>
    </row>
    <row r="13" spans="1:12" ht="18" hidden="1" x14ac:dyDescent="0.4">
      <c r="A13" s="140"/>
    </row>
    <row r="14" spans="1:12" ht="39" hidden="1" customHeight="1" x14ac:dyDescent="0.35">
      <c r="A14" s="143"/>
      <c r="B14" s="143"/>
      <c r="C14" s="143"/>
      <c r="D14" s="55"/>
      <c r="E14" s="55"/>
    </row>
    <row r="15" spans="1:12" ht="22" customHeight="1" x14ac:dyDescent="0.35"/>
    <row r="16" spans="1:12" ht="17.5" customHeight="1" x14ac:dyDescent="0.35">
      <c r="A16" s="315"/>
      <c r="B16" s="315"/>
    </row>
    <row r="17" spans="1:5" ht="13" customHeight="1" x14ac:dyDescent="0.35">
      <c r="A17" s="144"/>
      <c r="B17" s="144"/>
      <c r="C17" s="144"/>
      <c r="D17" s="33"/>
      <c r="E17" s="33"/>
    </row>
    <row r="18" spans="1:5" x14ac:dyDescent="0.35"/>
    <row r="19" spans="1:5" ht="73.5" hidden="1" customHeight="1" x14ac:dyDescent="0.35">
      <c r="A19" s="144"/>
      <c r="B19" s="144"/>
      <c r="C19" s="144"/>
      <c r="D19" s="33"/>
      <c r="E19" s="33"/>
    </row>
    <row r="20" spans="1:5" x14ac:dyDescent="0.35"/>
    <row r="21" spans="1:5" ht="72" hidden="1" customHeight="1" x14ac:dyDescent="0.35">
      <c r="A21" s="144"/>
      <c r="B21" s="144"/>
      <c r="C21" s="144"/>
      <c r="D21" s="33"/>
      <c r="E21" s="33"/>
    </row>
    <row r="22" spans="1:5" x14ac:dyDescent="0.35"/>
    <row r="23" spans="1:5" ht="53.25" hidden="1" customHeight="1" x14ac:dyDescent="0.35">
      <c r="A23" s="144"/>
      <c r="B23" s="144"/>
      <c r="C23" s="144"/>
      <c r="D23" s="33"/>
      <c r="E23" s="33"/>
    </row>
    <row r="24" spans="1:5" x14ac:dyDescent="0.35"/>
    <row r="25" spans="1:5" ht="32.25" hidden="1" customHeight="1" x14ac:dyDescent="0.35">
      <c r="A25" s="144"/>
      <c r="B25" s="144"/>
      <c r="C25" s="144"/>
      <c r="D25" s="33"/>
      <c r="E25" s="33"/>
    </row>
    <row r="26" spans="1:5" hidden="1" x14ac:dyDescent="0.35">
      <c r="A26" s="145"/>
      <c r="B26" s="144"/>
    </row>
    <row r="27" spans="1:5" hidden="1" x14ac:dyDescent="0.35">
      <c r="A27" s="145"/>
      <c r="B27" s="146"/>
    </row>
    <row r="28" spans="1:5" hidden="1" x14ac:dyDescent="0.35">
      <c r="A28" s="145"/>
      <c r="B28" s="144"/>
    </row>
    <row r="29" spans="1:5" x14ac:dyDescent="0.35"/>
    <row r="30" spans="1:5" hidden="1" x14ac:dyDescent="0.35">
      <c r="A30" s="145"/>
      <c r="B30" s="144"/>
    </row>
    <row r="31" spans="1:5" x14ac:dyDescent="0.35"/>
    <row r="32" spans="1:5" s="34" customFormat="1" ht="13" hidden="1" x14ac:dyDescent="0.3">
      <c r="A32" s="147"/>
      <c r="B32" s="148"/>
      <c r="C32" s="148"/>
    </row>
    <row r="33" x14ac:dyDescent="0.35"/>
    <row r="34" x14ac:dyDescent="0.35"/>
    <row r="35" x14ac:dyDescent="0.35"/>
    <row r="36" x14ac:dyDescent="0.35"/>
    <row r="38" x14ac:dyDescent="0.35"/>
    <row r="39" x14ac:dyDescent="0.35"/>
    <row r="40" x14ac:dyDescent="0.35"/>
    <row r="41" x14ac:dyDescent="0.35"/>
    <row r="42" x14ac:dyDescent="0.35"/>
    <row r="43" x14ac:dyDescent="0.35"/>
    <row r="44" x14ac:dyDescent="0.35"/>
    <row r="46" x14ac:dyDescent="0.35"/>
    <row r="47" x14ac:dyDescent="0.35"/>
    <row r="48" x14ac:dyDescent="0.35"/>
    <row r="51" x14ac:dyDescent="0.35"/>
    <row r="52" x14ac:dyDescent="0.35"/>
    <row r="53" x14ac:dyDescent="0.35"/>
    <row r="54" x14ac:dyDescent="0.35"/>
    <row r="56" x14ac:dyDescent="0.35"/>
    <row r="57" x14ac:dyDescent="0.35"/>
    <row r="58" x14ac:dyDescent="0.35"/>
  </sheetData>
  <sheetProtection selectLockedCells="1"/>
  <mergeCells count="5">
    <mergeCell ref="A16:B16"/>
    <mergeCell ref="A9:B9"/>
    <mergeCell ref="A8:B8"/>
    <mergeCell ref="A10:B10"/>
    <mergeCell ref="A11:B11"/>
  </mergeCells>
  <phoneticPr fontId="0" type="noConversion"/>
  <pageMargins left="0.23622047244094491" right="0.23622047244094491" top="0.74803149606299213" bottom="0.74803149606299213" header="0.31496062992125984" footer="0.31496062992125984"/>
  <pageSetup paperSize="9" scale="78" orientation="landscape" r:id="rId1"/>
  <headerFooter alignWithMargins="0">
    <oddHeader xml:space="preserve">&amp;LDSD - JSP 815 Safety Self- Assessment Toolkit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C6C7-84D6-480B-B785-AC300615BFBC}">
  <sheetPr>
    <tabColor theme="6" tint="0.39997558519241921"/>
    <pageSetUpPr fitToPage="1"/>
  </sheetPr>
  <dimension ref="A1:M99"/>
  <sheetViews>
    <sheetView workbookViewId="0">
      <pane ySplit="3" topLeftCell="A62" activePane="bottomLeft" state="frozen"/>
      <selection pane="bottomLeft" activeCell="A7" sqref="A7"/>
    </sheetView>
  </sheetViews>
  <sheetFormatPr defaultRowHeight="12.5" x14ac:dyDescent="0.25"/>
  <cols>
    <col min="1" max="1" width="56.26953125" customWidth="1"/>
    <col min="14" max="14" width="9.1796875" customWidth="1"/>
  </cols>
  <sheetData>
    <row r="1" spans="1:13" ht="13" thickBot="1" x14ac:dyDescent="0.3"/>
    <row r="2" spans="1:13" ht="16" thickBot="1" x14ac:dyDescent="0.4">
      <c r="B2" s="320" t="s">
        <v>38</v>
      </c>
      <c r="C2" s="321"/>
      <c r="D2" s="321"/>
      <c r="E2" s="321"/>
      <c r="F2" s="321"/>
      <c r="G2" s="321"/>
      <c r="H2" s="321"/>
      <c r="I2" s="321"/>
      <c r="J2" s="321"/>
      <c r="K2" s="321"/>
      <c r="L2" s="321"/>
      <c r="M2" s="322"/>
    </row>
    <row r="3" spans="1:13" ht="16.5" customHeight="1" thickBot="1" x14ac:dyDescent="0.3">
      <c r="A3" s="207" t="s">
        <v>39</v>
      </c>
      <c r="B3" s="89" t="s">
        <v>40</v>
      </c>
      <c r="C3" s="89" t="s">
        <v>41</v>
      </c>
      <c r="D3" s="89" t="s">
        <v>42</v>
      </c>
      <c r="E3" s="89" t="s">
        <v>43</v>
      </c>
      <c r="F3" s="89" t="s">
        <v>44</v>
      </c>
      <c r="G3" s="89" t="s">
        <v>45</v>
      </c>
      <c r="H3" s="89" t="s">
        <v>46</v>
      </c>
      <c r="I3" s="89" t="s">
        <v>47</v>
      </c>
      <c r="J3" s="89" t="s">
        <v>48</v>
      </c>
      <c r="K3" s="89" t="s">
        <v>49</v>
      </c>
      <c r="L3" s="89" t="s">
        <v>50</v>
      </c>
      <c r="M3" s="89" t="s">
        <v>51</v>
      </c>
    </row>
    <row r="4" spans="1:13" ht="22.5" customHeight="1" thickBot="1" x14ac:dyDescent="0.3">
      <c r="A4" s="90" t="s">
        <v>52</v>
      </c>
      <c r="B4" s="204"/>
      <c r="C4" s="204"/>
      <c r="D4" s="204"/>
      <c r="E4" s="252"/>
      <c r="F4" s="204"/>
      <c r="G4" s="204"/>
      <c r="H4" s="245" t="s">
        <v>53</v>
      </c>
      <c r="I4" s="245" t="s">
        <v>53</v>
      </c>
      <c r="J4" s="204"/>
      <c r="K4" s="204"/>
      <c r="L4" s="204"/>
      <c r="M4" s="204"/>
    </row>
    <row r="5" spans="1:13" ht="22.5" customHeight="1" thickBot="1" x14ac:dyDescent="0.3">
      <c r="A5" s="90" t="s">
        <v>54</v>
      </c>
      <c r="B5" s="204"/>
      <c r="C5" s="204"/>
      <c r="D5" s="204"/>
      <c r="E5" s="245" t="s">
        <v>53</v>
      </c>
      <c r="F5" s="245" t="s">
        <v>53</v>
      </c>
      <c r="G5" s="245" t="s">
        <v>53</v>
      </c>
      <c r="H5" s="204"/>
      <c r="I5" s="204"/>
      <c r="J5" s="245" t="s">
        <v>53</v>
      </c>
      <c r="K5" s="245" t="s">
        <v>53</v>
      </c>
      <c r="L5" s="245" t="s">
        <v>53</v>
      </c>
      <c r="M5" s="245" t="s">
        <v>53</v>
      </c>
    </row>
    <row r="6" spans="1:13" ht="31.5" thickBot="1" x14ac:dyDescent="0.3">
      <c r="A6" s="90" t="s">
        <v>55</v>
      </c>
      <c r="B6" s="203"/>
      <c r="C6" s="203"/>
      <c r="D6" s="203"/>
      <c r="E6" s="203"/>
      <c r="F6" s="203"/>
      <c r="G6" s="203"/>
      <c r="H6" s="203"/>
      <c r="I6" s="203"/>
      <c r="J6" s="246" t="s">
        <v>53</v>
      </c>
      <c r="K6" s="203"/>
      <c r="L6" s="203"/>
      <c r="M6" s="203"/>
    </row>
    <row r="7" spans="1:13" ht="31.5" thickBot="1" x14ac:dyDescent="0.3">
      <c r="A7" s="309" t="s">
        <v>56</v>
      </c>
      <c r="B7" s="203"/>
      <c r="C7" s="203"/>
      <c r="D7" s="203"/>
      <c r="E7" s="203"/>
      <c r="F7" s="203"/>
      <c r="G7" s="203"/>
      <c r="H7" s="246" t="s">
        <v>53</v>
      </c>
      <c r="I7" s="203"/>
      <c r="J7" s="203"/>
      <c r="K7" s="203"/>
      <c r="L7" s="203"/>
      <c r="M7" s="203"/>
    </row>
    <row r="8" spans="1:13" ht="22.5" customHeight="1" thickBot="1" x14ac:dyDescent="0.3">
      <c r="A8" s="90" t="s">
        <v>57</v>
      </c>
      <c r="B8" s="203"/>
      <c r="C8" s="203"/>
      <c r="D8" s="203"/>
      <c r="E8" s="203"/>
      <c r="F8" s="203"/>
      <c r="G8" s="203"/>
      <c r="H8" s="203"/>
      <c r="I8" s="203"/>
      <c r="J8" s="203"/>
      <c r="K8" s="246" t="s">
        <v>53</v>
      </c>
      <c r="L8" s="203"/>
      <c r="M8" s="203"/>
    </row>
    <row r="9" spans="1:13" ht="31.5" thickBot="1" x14ac:dyDescent="0.3">
      <c r="A9" s="90" t="s">
        <v>58</v>
      </c>
      <c r="B9" s="203"/>
      <c r="C9" s="203"/>
      <c r="D9" s="203"/>
      <c r="E9" s="203"/>
      <c r="F9" s="203"/>
      <c r="G9" s="203"/>
      <c r="H9" s="203"/>
      <c r="I9" s="203"/>
      <c r="J9" s="246" t="s">
        <v>53</v>
      </c>
      <c r="K9" s="203"/>
      <c r="L9" s="203"/>
      <c r="M9" s="203"/>
    </row>
    <row r="10" spans="1:13" ht="31.5" thickBot="1" x14ac:dyDescent="0.3">
      <c r="A10" s="90" t="s">
        <v>59</v>
      </c>
      <c r="B10" s="204"/>
      <c r="C10" s="204"/>
      <c r="D10" s="204"/>
      <c r="E10" s="204"/>
      <c r="F10" s="204"/>
      <c r="G10" s="204"/>
      <c r="H10" s="245" t="s">
        <v>53</v>
      </c>
      <c r="I10" s="245" t="s">
        <v>53</v>
      </c>
      <c r="J10" s="204"/>
      <c r="K10" s="204"/>
      <c r="L10" s="204"/>
      <c r="M10" s="204"/>
    </row>
    <row r="11" spans="1:13" ht="31.5" thickBot="1" x14ac:dyDescent="0.3">
      <c r="A11" s="90" t="s">
        <v>60</v>
      </c>
      <c r="B11" s="204"/>
      <c r="C11" s="204"/>
      <c r="D11" s="204"/>
      <c r="E11" s="204"/>
      <c r="F11" s="204"/>
      <c r="G11" s="204"/>
      <c r="H11" s="245" t="s">
        <v>53</v>
      </c>
      <c r="I11" s="245" t="s">
        <v>53</v>
      </c>
      <c r="J11" s="204"/>
      <c r="K11" s="204"/>
      <c r="L11" s="204"/>
      <c r="M11" s="204"/>
    </row>
    <row r="12" spans="1:13" ht="31.5" thickBot="1" x14ac:dyDescent="0.3">
      <c r="A12" s="90" t="s">
        <v>61</v>
      </c>
      <c r="B12" s="253" t="s">
        <v>53</v>
      </c>
      <c r="C12" s="253" t="s">
        <v>53</v>
      </c>
      <c r="D12" s="253" t="s">
        <v>53</v>
      </c>
      <c r="E12" s="253" t="s">
        <v>53</v>
      </c>
      <c r="F12" s="204"/>
      <c r="G12" s="204"/>
      <c r="H12" s="204"/>
      <c r="I12" s="204"/>
      <c r="J12" s="204"/>
      <c r="K12" s="204"/>
      <c r="L12" s="245" t="s">
        <v>53</v>
      </c>
      <c r="M12" s="245" t="s">
        <v>53</v>
      </c>
    </row>
    <row r="13" spans="1:13" ht="22.5" customHeight="1" thickBot="1" x14ac:dyDescent="0.3">
      <c r="A13" s="90" t="s">
        <v>62</v>
      </c>
      <c r="B13" s="203"/>
      <c r="C13" s="203"/>
      <c r="D13" s="203"/>
      <c r="E13" s="203"/>
      <c r="F13" s="203"/>
      <c r="G13" s="203"/>
      <c r="H13" s="203"/>
      <c r="I13" s="203"/>
      <c r="J13" s="203"/>
      <c r="K13" s="246" t="s">
        <v>53</v>
      </c>
      <c r="L13" s="203"/>
      <c r="M13" s="203"/>
    </row>
    <row r="14" spans="1:13" ht="22.5" customHeight="1" thickBot="1" x14ac:dyDescent="0.3">
      <c r="A14" s="90" t="s">
        <v>63</v>
      </c>
      <c r="B14" s="203"/>
      <c r="C14" s="203"/>
      <c r="D14" s="203"/>
      <c r="E14" s="203"/>
      <c r="F14" s="203"/>
      <c r="G14" s="203"/>
      <c r="H14" s="203"/>
      <c r="I14" s="203"/>
      <c r="J14" s="203"/>
      <c r="K14" s="203"/>
      <c r="L14" s="203"/>
      <c r="M14" s="246" t="s">
        <v>53</v>
      </c>
    </row>
    <row r="15" spans="1:13" ht="31.5" thickBot="1" x14ac:dyDescent="0.3">
      <c r="A15" s="90" t="s">
        <v>64</v>
      </c>
      <c r="B15" s="245" t="s">
        <v>53</v>
      </c>
      <c r="C15" s="245" t="s">
        <v>53</v>
      </c>
      <c r="D15" s="204"/>
      <c r="E15" s="204"/>
      <c r="F15" s="204"/>
      <c r="G15" s="245" t="s">
        <v>53</v>
      </c>
      <c r="H15" s="245" t="s">
        <v>53</v>
      </c>
      <c r="I15" s="245" t="s">
        <v>53</v>
      </c>
      <c r="J15" s="204"/>
      <c r="K15" s="204"/>
      <c r="L15" s="204"/>
      <c r="M15" s="204"/>
    </row>
    <row r="16" spans="1:13" ht="22.5" customHeight="1" thickBot="1" x14ac:dyDescent="0.3">
      <c r="A16" s="90" t="s">
        <v>65</v>
      </c>
      <c r="B16" s="203"/>
      <c r="C16" s="203"/>
      <c r="D16" s="203"/>
      <c r="E16" s="203"/>
      <c r="F16" s="203"/>
      <c r="G16" s="203"/>
      <c r="H16" s="246" t="s">
        <v>53</v>
      </c>
      <c r="I16" s="203"/>
      <c r="J16" s="203"/>
      <c r="K16" s="203"/>
      <c r="L16" s="203"/>
      <c r="M16" s="203"/>
    </row>
    <row r="17" spans="1:13" ht="22.5" customHeight="1" thickBot="1" x14ac:dyDescent="0.3">
      <c r="A17" s="90" t="s">
        <v>66</v>
      </c>
      <c r="B17" s="203"/>
      <c r="C17" s="203"/>
      <c r="D17" s="203"/>
      <c r="E17" s="203"/>
      <c r="F17" s="203"/>
      <c r="G17" s="203"/>
      <c r="H17" s="246" t="s">
        <v>53</v>
      </c>
      <c r="I17" s="203"/>
      <c r="J17" s="203"/>
      <c r="K17" s="203"/>
      <c r="L17" s="203"/>
      <c r="M17" s="203"/>
    </row>
    <row r="18" spans="1:13" ht="31.5" thickBot="1" x14ac:dyDescent="0.3">
      <c r="A18" s="90" t="s">
        <v>67</v>
      </c>
      <c r="B18" s="203"/>
      <c r="C18" s="203"/>
      <c r="D18" s="203"/>
      <c r="E18" s="203"/>
      <c r="F18" s="203"/>
      <c r="G18" s="203"/>
      <c r="H18" s="203"/>
      <c r="I18" s="203"/>
      <c r="J18" s="203"/>
      <c r="K18" s="203"/>
      <c r="L18" s="203"/>
      <c r="M18" s="246" t="s">
        <v>53</v>
      </c>
    </row>
    <row r="19" spans="1:13" ht="16" thickBot="1" x14ac:dyDescent="0.3">
      <c r="A19" s="90" t="s">
        <v>68</v>
      </c>
      <c r="B19" s="203"/>
      <c r="C19" s="203"/>
      <c r="D19" s="203"/>
      <c r="E19" s="203"/>
      <c r="F19" s="246" t="s">
        <v>53</v>
      </c>
      <c r="G19" s="203"/>
      <c r="H19" s="203"/>
      <c r="I19" s="203"/>
      <c r="J19" s="203"/>
      <c r="K19" s="203"/>
      <c r="L19" s="203"/>
      <c r="M19" s="203"/>
    </row>
    <row r="20" spans="1:13" ht="31.5" thickBot="1" x14ac:dyDescent="0.3">
      <c r="A20" s="90" t="s">
        <v>69</v>
      </c>
      <c r="B20" s="204"/>
      <c r="C20" s="204"/>
      <c r="D20" s="204"/>
      <c r="E20" s="245" t="s">
        <v>53</v>
      </c>
      <c r="F20" s="204"/>
      <c r="G20" s="204"/>
      <c r="H20" s="204"/>
      <c r="I20" s="204"/>
      <c r="J20" s="204"/>
      <c r="K20" s="204"/>
      <c r="L20" s="204"/>
      <c r="M20" s="204"/>
    </row>
    <row r="21" spans="1:13" ht="22.5" customHeight="1" thickBot="1" x14ac:dyDescent="0.3">
      <c r="A21" s="90" t="s">
        <v>70</v>
      </c>
      <c r="B21" s="203"/>
      <c r="C21" s="203"/>
      <c r="D21" s="203"/>
      <c r="E21" s="203"/>
      <c r="F21" s="203"/>
      <c r="G21" s="203"/>
      <c r="H21" s="203"/>
      <c r="I21" s="246" t="s">
        <v>53</v>
      </c>
      <c r="J21" s="203"/>
      <c r="K21" s="203"/>
      <c r="L21" s="203"/>
      <c r="M21" s="203"/>
    </row>
    <row r="22" spans="1:13" ht="22.5" customHeight="1" thickBot="1" x14ac:dyDescent="0.3">
      <c r="A22" s="90" t="s">
        <v>71</v>
      </c>
      <c r="B22" s="204"/>
      <c r="C22" s="204"/>
      <c r="D22" s="204"/>
      <c r="E22" s="204"/>
      <c r="F22" s="204"/>
      <c r="G22" s="204"/>
      <c r="H22" s="245" t="s">
        <v>53</v>
      </c>
      <c r="I22" s="245" t="s">
        <v>53</v>
      </c>
      <c r="J22" s="204"/>
      <c r="K22" s="204"/>
      <c r="L22" s="204"/>
      <c r="M22" s="204"/>
    </row>
    <row r="23" spans="1:13" ht="22.5" customHeight="1" thickBot="1" x14ac:dyDescent="0.3">
      <c r="A23" s="90" t="s">
        <v>72</v>
      </c>
      <c r="B23" s="204"/>
      <c r="C23" s="204"/>
      <c r="D23" s="204"/>
      <c r="E23" s="245" t="s">
        <v>53</v>
      </c>
      <c r="F23" s="204"/>
      <c r="G23" s="204"/>
      <c r="H23" s="204"/>
      <c r="I23" s="204"/>
      <c r="J23" s="204"/>
      <c r="K23" s="204"/>
      <c r="L23" s="204"/>
      <c r="M23" s="204"/>
    </row>
    <row r="24" spans="1:13" ht="22.5" customHeight="1" thickBot="1" x14ac:dyDescent="0.3">
      <c r="A24" s="90" t="s">
        <v>73</v>
      </c>
      <c r="B24" s="203"/>
      <c r="C24" s="203"/>
      <c r="D24" s="203"/>
      <c r="E24" s="203"/>
      <c r="F24" s="203"/>
      <c r="G24" s="203"/>
      <c r="H24" s="203"/>
      <c r="I24" s="246" t="s">
        <v>53</v>
      </c>
      <c r="J24" s="203"/>
      <c r="K24" s="203"/>
      <c r="L24" s="203"/>
      <c r="M24" s="203"/>
    </row>
    <row r="25" spans="1:13" ht="22.5" customHeight="1" thickBot="1" x14ac:dyDescent="0.3">
      <c r="A25" s="90" t="s">
        <v>74</v>
      </c>
      <c r="B25" s="204"/>
      <c r="C25" s="245" t="s">
        <v>53</v>
      </c>
      <c r="D25" s="245" t="s">
        <v>53</v>
      </c>
      <c r="E25" s="245" t="s">
        <v>53</v>
      </c>
      <c r="F25" s="245" t="s">
        <v>53</v>
      </c>
      <c r="G25" s="204"/>
      <c r="H25" s="204"/>
      <c r="I25" s="204"/>
      <c r="J25" s="204"/>
      <c r="K25" s="204"/>
      <c r="L25" s="245" t="s">
        <v>53</v>
      </c>
      <c r="M25" s="204"/>
    </row>
    <row r="26" spans="1:13" ht="22.5" customHeight="1" thickBot="1" x14ac:dyDescent="0.3">
      <c r="A26" s="90" t="s">
        <v>75</v>
      </c>
      <c r="B26" s="204"/>
      <c r="C26" s="204"/>
      <c r="D26" s="245" t="s">
        <v>53</v>
      </c>
      <c r="E26" s="204"/>
      <c r="F26" s="204"/>
      <c r="G26" s="204"/>
      <c r="H26" s="204"/>
      <c r="I26" s="204"/>
      <c r="J26" s="204"/>
      <c r="K26" s="204"/>
      <c r="L26" s="204"/>
      <c r="M26" s="204"/>
    </row>
    <row r="27" spans="1:13" ht="22.5" customHeight="1" thickBot="1" x14ac:dyDescent="0.3">
      <c r="A27" s="90" t="s">
        <v>76</v>
      </c>
      <c r="B27" s="245" t="s">
        <v>53</v>
      </c>
      <c r="C27" s="204"/>
      <c r="D27" s="204"/>
      <c r="E27" s="245" t="s">
        <v>53</v>
      </c>
      <c r="F27" s="204"/>
      <c r="G27" s="204"/>
      <c r="H27" s="204"/>
      <c r="I27" s="204"/>
      <c r="J27" s="204"/>
      <c r="K27" s="204"/>
      <c r="L27" s="245" t="s">
        <v>53</v>
      </c>
      <c r="M27" s="245" t="s">
        <v>53</v>
      </c>
    </row>
    <row r="28" spans="1:13" ht="22.5" customHeight="1" thickBot="1" x14ac:dyDescent="0.3">
      <c r="A28" s="210" t="s">
        <v>77</v>
      </c>
      <c r="B28" s="203"/>
      <c r="C28" s="203"/>
      <c r="D28" s="203"/>
      <c r="E28" s="246" t="s">
        <v>53</v>
      </c>
      <c r="F28" s="203"/>
      <c r="G28" s="203"/>
      <c r="H28" s="203"/>
      <c r="I28" s="203"/>
      <c r="J28" s="203"/>
      <c r="K28" s="203"/>
      <c r="L28" s="203"/>
      <c r="M28" s="203"/>
    </row>
    <row r="29" spans="1:13" ht="31.5" thickBot="1" x14ac:dyDescent="0.3">
      <c r="A29" s="90" t="s">
        <v>78</v>
      </c>
      <c r="B29" s="245" t="s">
        <v>53</v>
      </c>
      <c r="C29" s="245" t="s">
        <v>53</v>
      </c>
      <c r="D29" s="245" t="s">
        <v>53</v>
      </c>
      <c r="E29" s="204"/>
      <c r="F29" s="245" t="s">
        <v>53</v>
      </c>
      <c r="G29" s="245" t="s">
        <v>53</v>
      </c>
      <c r="H29" s="245" t="s">
        <v>53</v>
      </c>
      <c r="I29" s="245" t="s">
        <v>53</v>
      </c>
      <c r="J29" s="245" t="s">
        <v>53</v>
      </c>
      <c r="K29" s="245" t="s">
        <v>53</v>
      </c>
      <c r="L29" s="245" t="s">
        <v>53</v>
      </c>
      <c r="M29" s="204"/>
    </row>
    <row r="30" spans="1:13" ht="22.5" customHeight="1" thickBot="1" x14ac:dyDescent="0.3">
      <c r="A30" s="90" t="s">
        <v>79</v>
      </c>
      <c r="B30" s="203"/>
      <c r="C30" s="203"/>
      <c r="D30" s="203"/>
      <c r="E30" s="246" t="s">
        <v>53</v>
      </c>
      <c r="F30" s="203"/>
      <c r="G30" s="203"/>
      <c r="H30" s="203"/>
      <c r="I30" s="203"/>
      <c r="J30" s="203"/>
      <c r="K30" s="203"/>
      <c r="L30" s="203"/>
      <c r="M30" s="203"/>
    </row>
    <row r="31" spans="1:13" ht="31.5" thickBot="1" x14ac:dyDescent="0.3">
      <c r="A31" s="90" t="s">
        <v>80</v>
      </c>
      <c r="B31" s="204"/>
      <c r="C31" s="204"/>
      <c r="D31" s="204"/>
      <c r="E31" s="204"/>
      <c r="F31" s="204"/>
      <c r="G31" s="204"/>
      <c r="H31" s="245" t="s">
        <v>53</v>
      </c>
      <c r="I31" s="245" t="s">
        <v>53</v>
      </c>
      <c r="J31" s="204"/>
      <c r="K31" s="204"/>
      <c r="L31" s="204"/>
      <c r="M31" s="204"/>
    </row>
    <row r="32" spans="1:13" ht="47" thickBot="1" x14ac:dyDescent="0.3">
      <c r="A32" s="90" t="s">
        <v>81</v>
      </c>
      <c r="B32" s="203"/>
      <c r="C32" s="203"/>
      <c r="D32" s="203"/>
      <c r="E32" s="203"/>
      <c r="F32" s="203"/>
      <c r="G32" s="203"/>
      <c r="H32" s="203"/>
      <c r="I32" s="203"/>
      <c r="J32" s="203"/>
      <c r="K32" s="203"/>
      <c r="L32" s="246" t="s">
        <v>53</v>
      </c>
      <c r="M32" s="203"/>
    </row>
    <row r="33" spans="1:13" ht="31.5" thickBot="1" x14ac:dyDescent="0.3">
      <c r="A33" s="90" t="s">
        <v>82</v>
      </c>
      <c r="B33" s="203"/>
      <c r="C33" s="203"/>
      <c r="D33" s="203"/>
      <c r="E33" s="203"/>
      <c r="F33" s="203"/>
      <c r="G33" s="203"/>
      <c r="H33" s="203"/>
      <c r="I33" s="203"/>
      <c r="J33" s="203"/>
      <c r="K33" s="203"/>
      <c r="L33" s="203"/>
      <c r="M33" s="246" t="s">
        <v>53</v>
      </c>
    </row>
    <row r="34" spans="1:13" ht="31.5" thickBot="1" x14ac:dyDescent="0.3">
      <c r="A34" s="90" t="s">
        <v>83</v>
      </c>
      <c r="B34" s="204"/>
      <c r="C34" s="204"/>
      <c r="D34" s="245" t="s">
        <v>53</v>
      </c>
      <c r="E34" s="204"/>
      <c r="F34" s="204"/>
      <c r="G34" s="204"/>
      <c r="H34" s="204"/>
      <c r="I34" s="204"/>
      <c r="J34" s="204"/>
      <c r="K34" s="204"/>
      <c r="L34" s="204"/>
      <c r="M34" s="204"/>
    </row>
    <row r="35" spans="1:13" ht="22.5" customHeight="1" thickBot="1" x14ac:dyDescent="0.3">
      <c r="A35" s="90" t="s">
        <v>84</v>
      </c>
      <c r="B35" s="245" t="s">
        <v>53</v>
      </c>
      <c r="C35" s="204"/>
      <c r="D35" s="204"/>
      <c r="E35" s="204"/>
      <c r="F35" s="204"/>
      <c r="G35" s="245" t="s">
        <v>53</v>
      </c>
      <c r="H35" s="245" t="s">
        <v>53</v>
      </c>
      <c r="I35" s="245" t="s">
        <v>53</v>
      </c>
      <c r="J35" s="245" t="s">
        <v>53</v>
      </c>
      <c r="K35" s="245" t="s">
        <v>53</v>
      </c>
      <c r="L35" s="245" t="s">
        <v>53</v>
      </c>
      <c r="M35" s="245" t="s">
        <v>53</v>
      </c>
    </row>
    <row r="36" spans="1:13" ht="22.5" customHeight="1" thickBot="1" x14ac:dyDescent="0.3">
      <c r="A36" s="90" t="s">
        <v>85</v>
      </c>
      <c r="B36" s="245" t="s">
        <v>53</v>
      </c>
      <c r="C36" s="245" t="s">
        <v>53</v>
      </c>
      <c r="D36" s="245" t="s">
        <v>53</v>
      </c>
      <c r="E36" s="204"/>
      <c r="F36" s="245" t="s">
        <v>53</v>
      </c>
      <c r="G36" s="245" t="s">
        <v>53</v>
      </c>
      <c r="H36" s="245" t="s">
        <v>53</v>
      </c>
      <c r="I36" s="245" t="s">
        <v>53</v>
      </c>
      <c r="J36" s="245" t="s">
        <v>53</v>
      </c>
      <c r="K36" s="245" t="s">
        <v>53</v>
      </c>
      <c r="L36" s="245" t="s">
        <v>53</v>
      </c>
      <c r="M36" s="245" t="s">
        <v>53</v>
      </c>
    </row>
    <row r="37" spans="1:13" ht="22.5" customHeight="1" thickBot="1" x14ac:dyDescent="0.3">
      <c r="A37" s="90" t="s">
        <v>86</v>
      </c>
      <c r="B37" s="245" t="s">
        <v>53</v>
      </c>
      <c r="C37" s="245" t="s">
        <v>53</v>
      </c>
      <c r="D37" s="245" t="s">
        <v>53</v>
      </c>
      <c r="E37" s="204"/>
      <c r="F37" s="245" t="s">
        <v>53</v>
      </c>
      <c r="G37" s="245" t="s">
        <v>53</v>
      </c>
      <c r="H37" s="245" t="s">
        <v>53</v>
      </c>
      <c r="I37" s="245" t="s">
        <v>53</v>
      </c>
      <c r="J37" s="245" t="s">
        <v>53</v>
      </c>
      <c r="K37" s="245" t="s">
        <v>53</v>
      </c>
      <c r="L37" s="245" t="s">
        <v>53</v>
      </c>
      <c r="M37" s="245" t="s">
        <v>53</v>
      </c>
    </row>
    <row r="38" spans="1:13" ht="22.5" customHeight="1" thickBot="1" x14ac:dyDescent="0.3">
      <c r="A38" s="90" t="s">
        <v>87</v>
      </c>
      <c r="B38" s="245" t="s">
        <v>53</v>
      </c>
      <c r="C38" s="245" t="s">
        <v>53</v>
      </c>
      <c r="D38" s="245" t="s">
        <v>53</v>
      </c>
      <c r="E38" s="245" t="s">
        <v>53</v>
      </c>
      <c r="F38" s="245" t="s">
        <v>53</v>
      </c>
      <c r="G38" s="245" t="s">
        <v>53</v>
      </c>
      <c r="H38" s="245" t="s">
        <v>53</v>
      </c>
      <c r="I38" s="245" t="s">
        <v>53</v>
      </c>
      <c r="J38" s="245" t="s">
        <v>53</v>
      </c>
      <c r="K38" s="245" t="s">
        <v>53</v>
      </c>
      <c r="L38" s="245" t="s">
        <v>53</v>
      </c>
      <c r="M38" s="245" t="s">
        <v>53</v>
      </c>
    </row>
    <row r="39" spans="1:13" ht="31.5" thickBot="1" x14ac:dyDescent="0.4">
      <c r="A39" s="208" t="s">
        <v>88</v>
      </c>
      <c r="B39" s="245" t="s">
        <v>53</v>
      </c>
      <c r="C39" s="204"/>
      <c r="D39" s="204"/>
      <c r="E39" s="204"/>
      <c r="F39" s="245" t="s">
        <v>53</v>
      </c>
      <c r="G39" s="204"/>
      <c r="H39" s="204"/>
      <c r="I39" s="204"/>
      <c r="J39" s="204"/>
      <c r="K39" s="204"/>
      <c r="L39" s="204"/>
      <c r="M39" s="204"/>
    </row>
    <row r="40" spans="1:13" ht="30.75" customHeight="1" thickBot="1" x14ac:dyDescent="0.3">
      <c r="A40" s="90" t="s">
        <v>89</v>
      </c>
      <c r="B40" s="203"/>
      <c r="C40" s="203"/>
      <c r="D40" s="203"/>
      <c r="E40" s="203"/>
      <c r="F40" s="246" t="s">
        <v>53</v>
      </c>
      <c r="G40" s="203"/>
      <c r="H40" s="203"/>
      <c r="I40" s="203"/>
      <c r="J40" s="203"/>
      <c r="K40" s="203"/>
      <c r="L40" s="203"/>
      <c r="M40" s="203"/>
    </row>
    <row r="41" spans="1:13" ht="31.5" thickBot="1" x14ac:dyDescent="0.3">
      <c r="A41" s="90" t="s">
        <v>90</v>
      </c>
      <c r="B41" s="203"/>
      <c r="C41" s="203"/>
      <c r="D41" s="203"/>
      <c r="E41" s="246" t="s">
        <v>53</v>
      </c>
      <c r="F41" s="203"/>
      <c r="G41" s="203"/>
      <c r="H41" s="203"/>
      <c r="I41" s="203"/>
      <c r="J41" s="203"/>
      <c r="K41" s="203"/>
      <c r="L41" s="203"/>
      <c r="M41" s="203"/>
    </row>
    <row r="42" spans="1:13" ht="62.5" thickBot="1" x14ac:dyDescent="0.3">
      <c r="A42" s="90" t="s">
        <v>91</v>
      </c>
      <c r="B42" s="203"/>
      <c r="C42" s="203"/>
      <c r="D42" s="203"/>
      <c r="E42" s="203"/>
      <c r="F42" s="203"/>
      <c r="G42" s="203"/>
      <c r="H42" s="203"/>
      <c r="I42" s="203"/>
      <c r="J42" s="203"/>
      <c r="K42" s="246" t="s">
        <v>53</v>
      </c>
      <c r="L42" s="203"/>
      <c r="M42" s="203"/>
    </row>
    <row r="43" spans="1:13" ht="22.5" customHeight="1" thickBot="1" x14ac:dyDescent="0.3">
      <c r="A43" s="90" t="s">
        <v>92</v>
      </c>
      <c r="B43" s="203"/>
      <c r="C43" s="203"/>
      <c r="D43" s="203"/>
      <c r="E43" s="246" t="s">
        <v>53</v>
      </c>
      <c r="F43" s="203"/>
      <c r="G43" s="203"/>
      <c r="H43" s="203"/>
      <c r="I43" s="203"/>
      <c r="J43" s="203"/>
      <c r="K43" s="203"/>
      <c r="L43" s="203"/>
      <c r="M43" s="203"/>
    </row>
    <row r="44" spans="1:13" ht="22.5" customHeight="1" thickBot="1" x14ac:dyDescent="0.3">
      <c r="A44" s="90" t="s">
        <v>93</v>
      </c>
      <c r="B44" s="200"/>
      <c r="C44" s="200"/>
      <c r="D44" s="200"/>
      <c r="E44" s="200"/>
      <c r="F44" s="200"/>
      <c r="G44" s="200"/>
      <c r="H44" s="246" t="s">
        <v>53</v>
      </c>
      <c r="I44" s="200"/>
      <c r="J44" s="200"/>
      <c r="K44" s="200"/>
      <c r="L44" s="200"/>
      <c r="M44" s="200"/>
    </row>
    <row r="45" spans="1:13" ht="31.5" thickBot="1" x14ac:dyDescent="0.3">
      <c r="A45" s="90" t="s">
        <v>94</v>
      </c>
      <c r="B45" s="200"/>
      <c r="C45" s="200"/>
      <c r="D45" s="200"/>
      <c r="E45" s="200"/>
      <c r="F45" s="200"/>
      <c r="G45" s="200"/>
      <c r="H45" s="200"/>
      <c r="I45" s="246" t="s">
        <v>53</v>
      </c>
      <c r="J45" s="200"/>
      <c r="K45" s="200"/>
      <c r="L45" s="200"/>
      <c r="M45" s="200"/>
    </row>
    <row r="46" spans="1:13" ht="22.5" customHeight="1" thickBot="1" x14ac:dyDescent="0.3">
      <c r="A46" s="90" t="s">
        <v>95</v>
      </c>
      <c r="B46" s="245" t="s">
        <v>53</v>
      </c>
      <c r="C46" s="199"/>
      <c r="D46" s="199"/>
      <c r="E46" s="199"/>
      <c r="F46" s="199"/>
      <c r="G46" s="199"/>
      <c r="H46" s="199"/>
      <c r="I46" s="199"/>
      <c r="J46" s="199"/>
      <c r="K46" s="199"/>
      <c r="L46" s="199"/>
      <c r="M46" s="199"/>
    </row>
    <row r="47" spans="1:13" ht="22.5" customHeight="1" thickBot="1" x14ac:dyDescent="0.3">
      <c r="A47" s="90" t="s">
        <v>96</v>
      </c>
      <c r="B47" s="200"/>
      <c r="C47" s="200"/>
      <c r="D47" s="200"/>
      <c r="E47" s="200"/>
      <c r="F47" s="200"/>
      <c r="G47" s="200"/>
      <c r="H47" s="200"/>
      <c r="I47" s="200"/>
      <c r="J47" s="246" t="s">
        <v>53</v>
      </c>
      <c r="K47" s="200"/>
      <c r="L47" s="200"/>
      <c r="M47" s="200"/>
    </row>
    <row r="48" spans="1:13" ht="16" thickBot="1" x14ac:dyDescent="0.4">
      <c r="A48" s="208" t="s">
        <v>97</v>
      </c>
      <c r="B48" s="204"/>
      <c r="C48" s="204"/>
      <c r="D48" s="204"/>
      <c r="E48" s="204"/>
      <c r="F48" s="204"/>
      <c r="G48" s="204"/>
      <c r="H48" s="245" t="s">
        <v>53</v>
      </c>
      <c r="I48" s="245" t="s">
        <v>53</v>
      </c>
      <c r="J48" s="204"/>
      <c r="K48" s="204"/>
      <c r="L48" s="204"/>
      <c r="M48" s="204"/>
    </row>
    <row r="49" spans="1:13" ht="22.5" customHeight="1" thickBot="1" x14ac:dyDescent="0.3">
      <c r="A49" s="90" t="s">
        <v>98</v>
      </c>
      <c r="B49" s="199"/>
      <c r="C49" s="199"/>
      <c r="D49" s="245" t="s">
        <v>53</v>
      </c>
      <c r="E49" s="199"/>
      <c r="F49" s="199"/>
      <c r="G49" s="199"/>
      <c r="H49" s="199"/>
      <c r="I49" s="199"/>
      <c r="J49" s="199"/>
      <c r="K49" s="199"/>
      <c r="L49" s="199"/>
      <c r="M49" s="199"/>
    </row>
    <row r="50" spans="1:13" ht="31.5" thickBot="1" x14ac:dyDescent="0.3">
      <c r="A50" s="119" t="s">
        <v>99</v>
      </c>
      <c r="B50" s="247" t="s">
        <v>53</v>
      </c>
      <c r="C50" s="209"/>
      <c r="D50" s="209"/>
      <c r="E50" s="209"/>
      <c r="F50" s="209"/>
      <c r="G50" s="209"/>
      <c r="H50" s="209"/>
      <c r="I50" s="209"/>
      <c r="J50" s="247" t="s">
        <v>53</v>
      </c>
      <c r="K50" s="209"/>
      <c r="L50" s="209"/>
      <c r="M50" s="209"/>
    </row>
    <row r="51" spans="1:13" ht="22.5" customHeight="1" thickBot="1" x14ac:dyDescent="0.3">
      <c r="A51" s="90" t="s">
        <v>100</v>
      </c>
      <c r="B51" s="245" t="s">
        <v>53</v>
      </c>
      <c r="C51" s="199"/>
      <c r="D51" s="199"/>
      <c r="E51" s="199"/>
      <c r="F51" s="199"/>
      <c r="G51" s="199"/>
      <c r="H51" s="199"/>
      <c r="I51" s="199"/>
      <c r="J51" s="199"/>
      <c r="K51" s="199"/>
      <c r="L51" s="199"/>
      <c r="M51" s="199"/>
    </row>
    <row r="52" spans="1:13" ht="22.5" customHeight="1" thickBot="1" x14ac:dyDescent="0.3">
      <c r="A52" s="90" t="s">
        <v>101</v>
      </c>
      <c r="B52" s="200"/>
      <c r="C52" s="200"/>
      <c r="D52" s="200"/>
      <c r="E52" s="246" t="s">
        <v>53</v>
      </c>
      <c r="F52" s="200"/>
      <c r="G52" s="200"/>
      <c r="H52" s="200"/>
      <c r="I52" s="200"/>
      <c r="J52" s="200"/>
      <c r="K52" s="200"/>
      <c r="L52" s="200"/>
      <c r="M52" s="200"/>
    </row>
    <row r="53" spans="1:13" ht="31.5" thickBot="1" x14ac:dyDescent="0.3">
      <c r="A53" s="119" t="s">
        <v>102</v>
      </c>
      <c r="B53" s="202"/>
      <c r="C53" s="202"/>
      <c r="D53" s="202"/>
      <c r="E53" s="248" t="s">
        <v>53</v>
      </c>
      <c r="F53" s="202"/>
      <c r="G53" s="202"/>
      <c r="H53" s="202"/>
      <c r="I53" s="202"/>
      <c r="J53" s="202"/>
      <c r="K53" s="202"/>
      <c r="L53" s="202"/>
      <c r="M53" s="202"/>
    </row>
    <row r="54" spans="1:13" ht="22.5" customHeight="1" thickBot="1" x14ac:dyDescent="0.3">
      <c r="A54" s="90" t="s">
        <v>103</v>
      </c>
      <c r="B54" s="200"/>
      <c r="C54" s="200"/>
      <c r="D54" s="200"/>
      <c r="E54" s="200"/>
      <c r="F54" s="200"/>
      <c r="G54" s="200"/>
      <c r="H54" s="200"/>
      <c r="I54" s="200"/>
      <c r="J54" s="200"/>
      <c r="K54" s="246" t="s">
        <v>53</v>
      </c>
      <c r="L54" s="200"/>
      <c r="M54" s="200"/>
    </row>
    <row r="55" spans="1:13" ht="22.5" customHeight="1" thickBot="1" x14ac:dyDescent="0.3">
      <c r="A55" s="90" t="s">
        <v>104</v>
      </c>
      <c r="B55" s="245" t="s">
        <v>53</v>
      </c>
      <c r="C55" s="199"/>
      <c r="D55" s="199"/>
      <c r="E55" s="199"/>
      <c r="F55" s="199"/>
      <c r="G55" s="199"/>
      <c r="H55" s="199"/>
      <c r="I55" s="199"/>
      <c r="J55" s="245" t="s">
        <v>53</v>
      </c>
      <c r="K55" s="199"/>
      <c r="L55" s="199"/>
      <c r="M55" s="199"/>
    </row>
    <row r="56" spans="1:13" ht="22.5" customHeight="1" thickBot="1" x14ac:dyDescent="0.3">
      <c r="A56" s="90" t="s">
        <v>105</v>
      </c>
      <c r="B56" s="200"/>
      <c r="C56" s="200"/>
      <c r="D56" s="200"/>
      <c r="E56" s="200"/>
      <c r="F56" s="200"/>
      <c r="G56" s="200"/>
      <c r="H56" s="246" t="s">
        <v>53</v>
      </c>
      <c r="I56" s="200"/>
      <c r="J56" s="200"/>
      <c r="K56" s="200"/>
      <c r="L56" s="200"/>
      <c r="M56" s="200"/>
    </row>
    <row r="57" spans="1:13" ht="22.5" customHeight="1" thickBot="1" x14ac:dyDescent="0.3">
      <c r="A57" s="90" t="s">
        <v>106</v>
      </c>
      <c r="B57" s="200"/>
      <c r="C57" s="200"/>
      <c r="D57" s="200"/>
      <c r="E57" s="246" t="s">
        <v>53</v>
      </c>
      <c r="F57" s="200"/>
      <c r="G57" s="200"/>
      <c r="H57" s="200"/>
      <c r="I57" s="200"/>
      <c r="J57" s="200"/>
      <c r="K57" s="200"/>
      <c r="L57" s="200"/>
      <c r="M57" s="200"/>
    </row>
    <row r="58" spans="1:13" ht="22.5" customHeight="1" thickBot="1" x14ac:dyDescent="0.3">
      <c r="A58" s="90" t="s">
        <v>107</v>
      </c>
      <c r="B58" s="199"/>
      <c r="C58" s="199"/>
      <c r="D58" s="245" t="s">
        <v>53</v>
      </c>
      <c r="E58" s="199"/>
      <c r="F58" s="199"/>
      <c r="G58" s="199"/>
      <c r="H58" s="199"/>
      <c r="I58" s="199"/>
      <c r="J58" s="199"/>
      <c r="K58" s="199"/>
      <c r="L58" s="199"/>
      <c r="M58" s="199"/>
    </row>
    <row r="59" spans="1:13" ht="22.5" customHeight="1" thickBot="1" x14ac:dyDescent="0.3">
      <c r="A59" s="90" t="s">
        <v>108</v>
      </c>
      <c r="B59" s="200"/>
      <c r="C59" s="200"/>
      <c r="D59" s="200"/>
      <c r="E59" s="246" t="s">
        <v>53</v>
      </c>
      <c r="F59" s="200"/>
      <c r="G59" s="200"/>
      <c r="H59" s="200"/>
      <c r="I59" s="200"/>
      <c r="J59" s="200"/>
      <c r="K59" s="200"/>
      <c r="L59" s="200"/>
      <c r="M59" s="200"/>
    </row>
    <row r="60" spans="1:13" ht="22.5" customHeight="1" thickBot="1" x14ac:dyDescent="0.3">
      <c r="A60" s="90" t="s">
        <v>109</v>
      </c>
      <c r="B60" s="199"/>
      <c r="C60" s="199"/>
      <c r="D60" s="245" t="s">
        <v>53</v>
      </c>
      <c r="E60" s="199"/>
      <c r="F60" s="199"/>
      <c r="G60" s="199"/>
      <c r="H60" s="199"/>
      <c r="I60" s="199"/>
      <c r="J60" s="199"/>
      <c r="K60" s="199"/>
      <c r="L60" s="199"/>
      <c r="M60" s="199"/>
    </row>
    <row r="61" spans="1:13" ht="22.5" customHeight="1" thickBot="1" x14ac:dyDescent="0.3">
      <c r="A61" s="90" t="s">
        <v>110</v>
      </c>
      <c r="B61" s="199"/>
      <c r="C61" s="199"/>
      <c r="D61" s="245" t="s">
        <v>53</v>
      </c>
      <c r="E61" s="199"/>
      <c r="F61" s="199"/>
      <c r="G61" s="199"/>
      <c r="H61" s="199"/>
      <c r="I61" s="199"/>
      <c r="J61" s="199"/>
      <c r="K61" s="199"/>
      <c r="L61" s="199"/>
      <c r="M61" s="199"/>
    </row>
    <row r="62" spans="1:13" ht="47" thickBot="1" x14ac:dyDescent="0.3">
      <c r="A62" s="90" t="s">
        <v>111</v>
      </c>
      <c r="B62" s="200"/>
      <c r="C62" s="200"/>
      <c r="D62" s="200"/>
      <c r="E62" s="200"/>
      <c r="F62" s="246" t="s">
        <v>53</v>
      </c>
      <c r="G62" s="200"/>
      <c r="H62" s="200"/>
      <c r="I62" s="200"/>
      <c r="J62" s="200"/>
      <c r="K62" s="200"/>
      <c r="L62" s="200"/>
      <c r="M62" s="200"/>
    </row>
    <row r="63" spans="1:13" ht="31.5" thickBot="1" x14ac:dyDescent="0.3">
      <c r="A63" s="90" t="s">
        <v>112</v>
      </c>
      <c r="B63" s="200"/>
      <c r="C63" s="200"/>
      <c r="D63" s="200"/>
      <c r="E63" s="200"/>
      <c r="F63" s="200"/>
      <c r="G63" s="200"/>
      <c r="H63" s="200"/>
      <c r="I63" s="200"/>
      <c r="J63" s="200"/>
      <c r="K63" s="200"/>
      <c r="L63" s="200"/>
      <c r="M63" s="246" t="s">
        <v>53</v>
      </c>
    </row>
    <row r="64" spans="1:13" ht="31.5" thickBot="1" x14ac:dyDescent="0.3">
      <c r="A64" s="90" t="s">
        <v>113</v>
      </c>
      <c r="B64" s="200"/>
      <c r="C64" s="200"/>
      <c r="D64" s="200"/>
      <c r="E64" s="200"/>
      <c r="F64" s="200"/>
      <c r="G64" s="200"/>
      <c r="H64" s="200"/>
      <c r="I64" s="200"/>
      <c r="J64" s="200"/>
      <c r="K64" s="246" t="s">
        <v>53</v>
      </c>
      <c r="L64" s="200"/>
      <c r="M64" s="200"/>
    </row>
    <row r="65" spans="1:13" ht="47" thickBot="1" x14ac:dyDescent="0.3">
      <c r="A65" s="90" t="s">
        <v>114</v>
      </c>
      <c r="B65" s="200"/>
      <c r="C65" s="200"/>
      <c r="D65" s="200"/>
      <c r="E65" s="200"/>
      <c r="F65" s="200"/>
      <c r="G65" s="200"/>
      <c r="H65" s="246" t="s">
        <v>53</v>
      </c>
      <c r="I65" s="200"/>
      <c r="J65" s="200"/>
      <c r="K65" s="200"/>
      <c r="L65" s="200"/>
      <c r="M65" s="200"/>
    </row>
    <row r="66" spans="1:13" ht="22.5" customHeight="1" thickBot="1" x14ac:dyDescent="0.3">
      <c r="A66" s="119" t="s">
        <v>115</v>
      </c>
      <c r="B66" s="199"/>
      <c r="C66" s="245" t="s">
        <v>53</v>
      </c>
      <c r="D66" s="199"/>
      <c r="E66" s="199"/>
      <c r="F66" s="199"/>
      <c r="G66" s="199"/>
      <c r="H66" s="199"/>
      <c r="I66" s="199"/>
      <c r="J66" s="199"/>
      <c r="K66" s="199"/>
      <c r="L66" s="199"/>
      <c r="M66" s="199"/>
    </row>
    <row r="67" spans="1:13" ht="22.5" customHeight="1" thickBot="1" x14ac:dyDescent="0.3">
      <c r="A67" s="90" t="s">
        <v>116</v>
      </c>
      <c r="B67" s="199"/>
      <c r="C67" s="199"/>
      <c r="D67" s="245" t="s">
        <v>53</v>
      </c>
      <c r="E67" s="199"/>
      <c r="F67" s="199"/>
      <c r="G67" s="199"/>
      <c r="H67" s="199"/>
      <c r="I67" s="199"/>
      <c r="J67" s="199"/>
      <c r="K67" s="199"/>
      <c r="L67" s="199"/>
      <c r="M67" s="199"/>
    </row>
    <row r="68" spans="1:13" ht="31.5" thickBot="1" x14ac:dyDescent="0.3">
      <c r="A68" s="90" t="s">
        <v>117</v>
      </c>
      <c r="B68" s="200"/>
      <c r="C68" s="200"/>
      <c r="D68" s="200"/>
      <c r="E68" s="200"/>
      <c r="F68" s="200"/>
      <c r="G68" s="200"/>
      <c r="H68" s="246" t="s">
        <v>53</v>
      </c>
      <c r="I68" s="200"/>
      <c r="J68" s="200"/>
      <c r="K68" s="200"/>
      <c r="L68" s="200"/>
      <c r="M68" s="200"/>
    </row>
    <row r="69" spans="1:13" ht="22.5" customHeight="1" thickBot="1" x14ac:dyDescent="0.3">
      <c r="A69" s="90" t="s">
        <v>118</v>
      </c>
      <c r="B69" s="199"/>
      <c r="C69" s="245" t="s">
        <v>53</v>
      </c>
      <c r="D69" s="199"/>
      <c r="E69" s="199"/>
      <c r="F69" s="199"/>
      <c r="G69" s="199"/>
      <c r="H69" s="199"/>
      <c r="I69" s="199"/>
      <c r="J69" s="199"/>
      <c r="K69" s="199"/>
      <c r="L69" s="199"/>
      <c r="M69" s="199"/>
    </row>
    <row r="70" spans="1:13" ht="22.5" customHeight="1" thickBot="1" x14ac:dyDescent="0.3">
      <c r="A70" s="90" t="s">
        <v>119</v>
      </c>
      <c r="B70" s="199"/>
      <c r="C70" s="245" t="s">
        <v>53</v>
      </c>
      <c r="D70" s="199"/>
      <c r="E70" s="199"/>
      <c r="F70" s="199"/>
      <c r="G70" s="199"/>
      <c r="H70" s="199"/>
      <c r="I70" s="199"/>
      <c r="J70" s="199"/>
      <c r="K70" s="199"/>
      <c r="L70" s="199"/>
      <c r="M70" s="199"/>
    </row>
    <row r="71" spans="1:13" ht="22.5" customHeight="1" thickBot="1" x14ac:dyDescent="0.3">
      <c r="A71" s="90" t="s">
        <v>120</v>
      </c>
      <c r="B71" s="245" t="s">
        <v>53</v>
      </c>
      <c r="C71" s="199"/>
      <c r="D71" s="199"/>
      <c r="E71" s="199"/>
      <c r="F71" s="204"/>
      <c r="G71" s="199"/>
      <c r="H71" s="199"/>
      <c r="I71" s="199"/>
      <c r="J71" s="245" t="s">
        <v>53</v>
      </c>
      <c r="K71" s="199"/>
      <c r="L71" s="199"/>
      <c r="M71" s="199"/>
    </row>
    <row r="72" spans="1:13" ht="22.5" customHeight="1" thickBot="1" x14ac:dyDescent="0.3">
      <c r="A72" s="90" t="s">
        <v>121</v>
      </c>
      <c r="B72" s="199"/>
      <c r="C72" s="199"/>
      <c r="D72" s="245" t="s">
        <v>53</v>
      </c>
      <c r="E72" s="199"/>
      <c r="F72" s="199"/>
      <c r="G72" s="199"/>
      <c r="H72" s="199"/>
      <c r="I72" s="199"/>
      <c r="J72" s="199"/>
      <c r="K72" s="199"/>
      <c r="L72" s="199"/>
      <c r="M72" s="199"/>
    </row>
    <row r="73" spans="1:13" ht="22.5" customHeight="1" thickBot="1" x14ac:dyDescent="0.3">
      <c r="A73" s="90" t="s">
        <v>122</v>
      </c>
      <c r="B73" s="199"/>
      <c r="C73" s="199"/>
      <c r="D73" s="245" t="s">
        <v>53</v>
      </c>
      <c r="E73" s="199"/>
      <c r="F73" s="199"/>
      <c r="G73" s="199"/>
      <c r="H73" s="199"/>
      <c r="I73" s="199"/>
      <c r="J73" s="199"/>
      <c r="K73" s="199"/>
      <c r="L73" s="199"/>
      <c r="M73" s="199"/>
    </row>
    <row r="74" spans="1:13" ht="22.5" customHeight="1" thickBot="1" x14ac:dyDescent="0.3">
      <c r="A74" s="90" t="s">
        <v>123</v>
      </c>
      <c r="B74" s="200"/>
      <c r="C74" s="200"/>
      <c r="D74" s="200"/>
      <c r="E74" s="200"/>
      <c r="F74" s="200"/>
      <c r="G74" s="200"/>
      <c r="H74" s="200"/>
      <c r="I74" s="200"/>
      <c r="J74" s="246" t="s">
        <v>53</v>
      </c>
      <c r="K74" s="200"/>
      <c r="L74" s="200"/>
      <c r="M74" s="200"/>
    </row>
    <row r="75" spans="1:13" ht="31.5" thickBot="1" x14ac:dyDescent="0.3">
      <c r="A75" s="90" t="s">
        <v>124</v>
      </c>
      <c r="B75" s="200"/>
      <c r="C75" s="200"/>
      <c r="D75" s="200"/>
      <c r="E75" s="200"/>
      <c r="F75" s="200"/>
      <c r="G75" s="200"/>
      <c r="H75" s="200"/>
      <c r="I75" s="246" t="s">
        <v>53</v>
      </c>
      <c r="J75" s="200"/>
      <c r="K75" s="200"/>
      <c r="L75" s="200"/>
      <c r="M75" s="200"/>
    </row>
    <row r="76" spans="1:13" ht="22.5" customHeight="1" thickBot="1" x14ac:dyDescent="0.3">
      <c r="A76" s="90" t="s">
        <v>125</v>
      </c>
      <c r="B76" s="199"/>
      <c r="C76" s="199"/>
      <c r="D76" s="199"/>
      <c r="E76" s="245" t="s">
        <v>53</v>
      </c>
      <c r="F76" s="199"/>
      <c r="G76" s="199"/>
      <c r="H76" s="199"/>
      <c r="I76" s="199"/>
      <c r="J76" s="245" t="s">
        <v>53</v>
      </c>
      <c r="K76" s="199"/>
      <c r="L76" s="199"/>
      <c r="M76" s="199"/>
    </row>
    <row r="77" spans="1:13" ht="31.5" thickBot="1" x14ac:dyDescent="0.3">
      <c r="A77" s="90" t="s">
        <v>126</v>
      </c>
      <c r="B77" s="204"/>
      <c r="C77" s="245" t="s">
        <v>53</v>
      </c>
      <c r="D77" s="199"/>
      <c r="E77" s="199"/>
      <c r="F77" s="245" t="s">
        <v>53</v>
      </c>
      <c r="G77" s="199"/>
      <c r="H77" s="199"/>
      <c r="I77" s="199"/>
      <c r="J77" s="199"/>
      <c r="K77" s="199"/>
      <c r="L77" s="245" t="s">
        <v>53</v>
      </c>
      <c r="M77" s="199"/>
    </row>
    <row r="78" spans="1:13" ht="22.5" customHeight="1" thickBot="1" x14ac:dyDescent="0.3">
      <c r="A78" s="90" t="s">
        <v>127</v>
      </c>
      <c r="B78" s="245" t="s">
        <v>53</v>
      </c>
      <c r="C78" s="199"/>
      <c r="D78" s="199"/>
      <c r="E78" s="199"/>
      <c r="F78" s="199"/>
      <c r="G78" s="199"/>
      <c r="H78" s="199"/>
      <c r="I78" s="199"/>
      <c r="J78" s="245" t="s">
        <v>53</v>
      </c>
      <c r="K78" s="199"/>
      <c r="L78" s="199"/>
      <c r="M78" s="199"/>
    </row>
    <row r="79" spans="1:13" ht="22.5" customHeight="1" thickBot="1" x14ac:dyDescent="0.3">
      <c r="A79" s="90" t="s">
        <v>128</v>
      </c>
      <c r="B79" s="200"/>
      <c r="C79" s="200"/>
      <c r="D79" s="200"/>
      <c r="E79" s="246" t="s">
        <v>53</v>
      </c>
      <c r="F79" s="200"/>
      <c r="G79" s="200"/>
      <c r="H79" s="200"/>
      <c r="I79" s="200"/>
      <c r="J79" s="200"/>
      <c r="K79" s="200"/>
      <c r="L79" s="200"/>
      <c r="M79" s="200"/>
    </row>
    <row r="80" spans="1:13" ht="22.5" customHeight="1" thickBot="1" x14ac:dyDescent="0.3">
      <c r="A80" s="90" t="s">
        <v>129</v>
      </c>
      <c r="B80" s="199"/>
      <c r="C80" s="245" t="s">
        <v>53</v>
      </c>
      <c r="D80" s="199"/>
      <c r="E80" s="199"/>
      <c r="F80" s="199"/>
      <c r="G80" s="199"/>
      <c r="H80" s="199"/>
      <c r="I80" s="199"/>
      <c r="J80" s="199"/>
      <c r="K80" s="199"/>
      <c r="L80" s="199"/>
      <c r="M80" s="199"/>
    </row>
    <row r="81" spans="1:13" ht="22.5" customHeight="1" thickBot="1" x14ac:dyDescent="0.3">
      <c r="A81" s="90" t="s">
        <v>130</v>
      </c>
      <c r="B81" s="199"/>
      <c r="C81" s="199"/>
      <c r="D81" s="245" t="s">
        <v>53</v>
      </c>
      <c r="E81" s="199"/>
      <c r="F81" s="199"/>
      <c r="G81" s="199"/>
      <c r="H81" s="199"/>
      <c r="I81" s="199"/>
      <c r="J81" s="199"/>
      <c r="K81" s="199"/>
      <c r="L81" s="199"/>
      <c r="M81" s="199"/>
    </row>
    <row r="82" spans="1:13" ht="22.5" customHeight="1" thickBot="1" x14ac:dyDescent="0.3">
      <c r="A82" s="90" t="s">
        <v>131</v>
      </c>
      <c r="B82" s="200"/>
      <c r="C82" s="200"/>
      <c r="D82" s="200"/>
      <c r="E82" s="246" t="s">
        <v>53</v>
      </c>
      <c r="F82" s="200"/>
      <c r="G82" s="200"/>
      <c r="H82" s="200"/>
      <c r="I82" s="200"/>
      <c r="J82" s="200"/>
      <c r="K82" s="200"/>
      <c r="L82" s="200"/>
      <c r="M82" s="200"/>
    </row>
    <row r="83" spans="1:13" ht="22.5" customHeight="1" thickBot="1" x14ac:dyDescent="0.3">
      <c r="A83" s="90" t="s">
        <v>132</v>
      </c>
      <c r="B83" s="199"/>
      <c r="C83" s="199"/>
      <c r="D83" s="245" t="s">
        <v>53</v>
      </c>
      <c r="E83" s="199"/>
      <c r="F83" s="199"/>
      <c r="G83" s="199"/>
      <c r="H83" s="199"/>
      <c r="I83" s="199"/>
      <c r="J83" s="199"/>
      <c r="K83" s="199"/>
      <c r="L83" s="199"/>
      <c r="M83" s="199"/>
    </row>
    <row r="84" spans="1:13" ht="22.5" customHeight="1" thickBot="1" x14ac:dyDescent="0.3">
      <c r="A84" s="90" t="s">
        <v>133</v>
      </c>
      <c r="B84" s="200"/>
      <c r="C84" s="200"/>
      <c r="D84" s="200"/>
      <c r="E84" s="200"/>
      <c r="F84" s="200"/>
      <c r="G84" s="200"/>
      <c r="H84" s="246" t="s">
        <v>53</v>
      </c>
      <c r="I84" s="200"/>
      <c r="J84" s="200"/>
      <c r="K84" s="200"/>
      <c r="L84" s="200"/>
      <c r="M84" s="200"/>
    </row>
    <row r="85" spans="1:13" ht="22.5" customHeight="1" thickBot="1" x14ac:dyDescent="0.3">
      <c r="A85" s="90" t="s">
        <v>134</v>
      </c>
      <c r="B85" s="200"/>
      <c r="C85" s="200"/>
      <c r="D85" s="200"/>
      <c r="E85" s="246" t="s">
        <v>53</v>
      </c>
      <c r="F85" s="200"/>
      <c r="G85" s="200"/>
      <c r="H85" s="200"/>
      <c r="I85" s="200"/>
      <c r="J85" s="200"/>
      <c r="K85" s="200"/>
      <c r="L85" s="200"/>
      <c r="M85" s="200"/>
    </row>
    <row r="86" spans="1:13" ht="22.5" customHeight="1" thickBot="1" x14ac:dyDescent="0.3">
      <c r="A86" s="90" t="s">
        <v>135</v>
      </c>
      <c r="B86" s="200"/>
      <c r="C86" s="200"/>
      <c r="D86" s="200"/>
      <c r="E86" s="246" t="s">
        <v>53</v>
      </c>
      <c r="F86" s="200"/>
      <c r="G86" s="200"/>
      <c r="H86" s="200"/>
      <c r="I86" s="200"/>
      <c r="J86" s="200"/>
      <c r="K86" s="200"/>
      <c r="L86" s="200"/>
      <c r="M86" s="200"/>
    </row>
    <row r="87" spans="1:13" ht="22.5" customHeight="1" thickBot="1" x14ac:dyDescent="0.3">
      <c r="A87" s="90" t="s">
        <v>136</v>
      </c>
      <c r="B87" s="200"/>
      <c r="C87" s="200"/>
      <c r="D87" s="200"/>
      <c r="E87" s="246" t="s">
        <v>53</v>
      </c>
      <c r="F87" s="200"/>
      <c r="G87" s="200"/>
      <c r="H87" s="200"/>
      <c r="I87" s="200"/>
      <c r="J87" s="200"/>
      <c r="K87" s="200"/>
      <c r="L87" s="200"/>
      <c r="M87" s="200"/>
    </row>
    <row r="88" spans="1:13" ht="22.5" customHeight="1" thickBot="1" x14ac:dyDescent="0.3">
      <c r="A88" s="90" t="s">
        <v>137</v>
      </c>
      <c r="B88" s="200"/>
      <c r="C88" s="200"/>
      <c r="D88" s="200"/>
      <c r="E88" s="200"/>
      <c r="F88" s="200"/>
      <c r="G88" s="200"/>
      <c r="H88" s="200"/>
      <c r="I88" s="200"/>
      <c r="J88" s="200"/>
      <c r="K88" s="246" t="s">
        <v>53</v>
      </c>
      <c r="L88" s="200"/>
      <c r="M88" s="200"/>
    </row>
    <row r="89" spans="1:13" ht="31.5" thickBot="1" x14ac:dyDescent="0.3">
      <c r="A89" s="90" t="s">
        <v>138</v>
      </c>
      <c r="B89" s="249" t="s">
        <v>53</v>
      </c>
      <c r="C89" s="199"/>
      <c r="D89" s="199"/>
      <c r="E89" s="199"/>
      <c r="F89" s="199"/>
      <c r="G89" s="199"/>
      <c r="H89" s="199"/>
      <c r="I89" s="199"/>
      <c r="J89" s="199"/>
      <c r="K89" s="199"/>
      <c r="L89" s="199"/>
      <c r="M89" s="199"/>
    </row>
    <row r="90" spans="1:13" ht="47" thickBot="1" x14ac:dyDescent="0.3">
      <c r="A90" s="119" t="s">
        <v>139</v>
      </c>
      <c r="B90" s="250" t="s">
        <v>53</v>
      </c>
      <c r="C90" s="245" t="s">
        <v>53</v>
      </c>
      <c r="D90" s="199"/>
      <c r="E90" s="199"/>
      <c r="F90" s="199"/>
      <c r="G90" s="199"/>
      <c r="H90" s="199"/>
      <c r="I90" s="199"/>
      <c r="J90" s="199"/>
      <c r="K90" s="199"/>
      <c r="L90" s="245" t="s">
        <v>53</v>
      </c>
      <c r="M90" s="199"/>
    </row>
    <row r="91" spans="1:13" ht="22.5" customHeight="1" thickBot="1" x14ac:dyDescent="0.3">
      <c r="A91" s="119" t="s">
        <v>140</v>
      </c>
      <c r="B91" s="202"/>
      <c r="C91" s="200"/>
      <c r="D91" s="200"/>
      <c r="E91" s="200"/>
      <c r="F91" s="200"/>
      <c r="G91" s="246" t="s">
        <v>53</v>
      </c>
      <c r="H91" s="200"/>
      <c r="I91" s="200"/>
      <c r="J91" s="200"/>
      <c r="K91" s="200"/>
      <c r="L91" s="200"/>
      <c r="M91" s="200"/>
    </row>
    <row r="92" spans="1:13" ht="22.5" customHeight="1" thickBot="1" x14ac:dyDescent="0.3">
      <c r="A92" s="90" t="s">
        <v>141</v>
      </c>
      <c r="B92" s="200"/>
      <c r="C92" s="200"/>
      <c r="D92" s="200"/>
      <c r="E92" s="246" t="s">
        <v>53</v>
      </c>
      <c r="F92" s="200"/>
      <c r="G92" s="200"/>
      <c r="H92" s="200"/>
      <c r="I92" s="200"/>
      <c r="J92" s="200"/>
      <c r="K92" s="200"/>
      <c r="L92" s="200"/>
      <c r="M92" s="200"/>
    </row>
    <row r="93" spans="1:13" ht="22.5" customHeight="1" thickBot="1" x14ac:dyDescent="0.3">
      <c r="A93" s="92" t="s">
        <v>142</v>
      </c>
      <c r="B93" s="202"/>
      <c r="C93" s="200"/>
      <c r="D93" s="200"/>
      <c r="E93" s="200"/>
      <c r="F93" s="200"/>
      <c r="G93" s="246" t="s">
        <v>53</v>
      </c>
      <c r="H93" s="200"/>
      <c r="I93" s="200"/>
      <c r="J93" s="200"/>
      <c r="K93" s="200"/>
      <c r="L93" s="200"/>
      <c r="M93" s="200"/>
    </row>
    <row r="94" spans="1:13" ht="22.5" customHeight="1" thickBot="1" x14ac:dyDescent="0.3">
      <c r="A94" s="90" t="s">
        <v>143</v>
      </c>
      <c r="B94" s="199"/>
      <c r="C94" s="245" t="s">
        <v>53</v>
      </c>
      <c r="D94" s="199"/>
      <c r="E94" s="199"/>
      <c r="F94" s="199"/>
      <c r="G94" s="199"/>
      <c r="H94" s="199"/>
      <c r="I94" s="199"/>
      <c r="J94" s="199"/>
      <c r="K94" s="199"/>
      <c r="L94" s="199"/>
      <c r="M94" s="199"/>
    </row>
    <row r="95" spans="1:13" ht="31.5" thickBot="1" x14ac:dyDescent="0.3">
      <c r="A95" s="90" t="s">
        <v>144</v>
      </c>
      <c r="B95" s="200"/>
      <c r="C95" s="200"/>
      <c r="D95" s="200"/>
      <c r="E95" s="200"/>
      <c r="F95" s="200"/>
      <c r="G95" s="246" t="s">
        <v>53</v>
      </c>
      <c r="H95" s="200"/>
      <c r="I95" s="200"/>
      <c r="J95" s="200"/>
      <c r="K95" s="200"/>
      <c r="L95" s="200"/>
      <c r="M95" s="200"/>
    </row>
    <row r="96" spans="1:13" ht="22.5" customHeight="1" thickBot="1" x14ac:dyDescent="0.3">
      <c r="A96" s="90" t="s">
        <v>145</v>
      </c>
      <c r="B96" s="200"/>
      <c r="C96" s="200"/>
      <c r="D96" s="200"/>
      <c r="E96" s="246" t="s">
        <v>53</v>
      </c>
      <c r="F96" s="200"/>
      <c r="G96" s="200"/>
      <c r="H96" s="200"/>
      <c r="I96" s="200"/>
      <c r="J96" s="200"/>
      <c r="K96" s="200"/>
      <c r="L96" s="200"/>
      <c r="M96" s="200"/>
    </row>
    <row r="97" spans="1:13" ht="22.5" customHeight="1" thickBot="1" x14ac:dyDescent="0.3">
      <c r="A97" s="90" t="s">
        <v>146</v>
      </c>
      <c r="B97" s="200"/>
      <c r="C97" s="200"/>
      <c r="D97" s="200"/>
      <c r="E97" s="200"/>
      <c r="F97" s="200"/>
      <c r="G97" s="246" t="s">
        <v>53</v>
      </c>
      <c r="H97" s="200"/>
      <c r="I97" s="200"/>
      <c r="J97" s="200"/>
      <c r="K97" s="200"/>
      <c r="L97" s="200"/>
      <c r="M97" s="200"/>
    </row>
    <row r="98" spans="1:13" ht="31.5" thickBot="1" x14ac:dyDescent="0.3">
      <c r="A98" s="90" t="s">
        <v>147</v>
      </c>
      <c r="B98" s="199"/>
      <c r="C98" s="245" t="s">
        <v>53</v>
      </c>
      <c r="D98" s="199"/>
      <c r="E98" s="199"/>
      <c r="F98" s="199"/>
      <c r="G98" s="199"/>
      <c r="H98" s="199"/>
      <c r="I98" s="199"/>
      <c r="J98" s="199"/>
      <c r="K98" s="245" t="s">
        <v>53</v>
      </c>
      <c r="L98" s="245" t="s">
        <v>53</v>
      </c>
      <c r="M98" s="199"/>
    </row>
    <row r="99" spans="1:13" ht="31.5" thickBot="1" x14ac:dyDescent="0.3">
      <c r="A99" s="90" t="s">
        <v>148</v>
      </c>
      <c r="B99" s="200"/>
      <c r="C99" s="200"/>
      <c r="D99" s="200"/>
      <c r="E99" s="246" t="s">
        <v>53</v>
      </c>
      <c r="F99" s="200"/>
      <c r="G99" s="200"/>
      <c r="H99" s="200"/>
      <c r="I99" s="200"/>
      <c r="J99" s="200"/>
      <c r="K99" s="200"/>
      <c r="L99" s="200"/>
      <c r="M99" s="200"/>
    </row>
  </sheetData>
  <autoFilter ref="A3:M3" xr:uid="{CEACC6C7-84D6-480B-B785-AC300615BFBC}"/>
  <sortState xmlns:xlrd2="http://schemas.microsoft.com/office/spreadsheetml/2017/richdata2" ref="A4:M99">
    <sortCondition ref="A4:A99"/>
  </sortState>
  <mergeCells count="1">
    <mergeCell ref="B2:M2"/>
  </mergeCells>
  <pageMargins left="0.70866141732283472" right="0.70866141732283472" top="0.74803149606299213" bottom="0.74803149606299213" header="0.31496062992125984" footer="0.31496062992125984"/>
  <pageSetup paperSize="9" scale="37" orientation="portrait" r:id="rId1"/>
  <headerFooter>
    <oddHeader>&amp;LDSD - JSP 815 Safety Self-Assessment Toolkit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8D26-C311-45A5-A38B-E6EEBD859812}">
  <sheetPr>
    <tabColor theme="6" tint="0.39997558519241921"/>
    <pageSetUpPr fitToPage="1"/>
  </sheetPr>
  <dimension ref="A2:M76"/>
  <sheetViews>
    <sheetView workbookViewId="0">
      <pane ySplit="5" topLeftCell="A8" activePane="bottomLeft" state="frozen"/>
      <selection pane="bottomLeft" activeCell="A38" sqref="A38"/>
    </sheetView>
  </sheetViews>
  <sheetFormatPr defaultRowHeight="12.5" x14ac:dyDescent="0.25"/>
  <cols>
    <col min="1" max="1" width="56.26953125" customWidth="1"/>
  </cols>
  <sheetData>
    <row r="2" spans="1:13" ht="18" x14ac:dyDescent="0.25">
      <c r="A2" s="118" t="s">
        <v>149</v>
      </c>
    </row>
    <row r="3" spans="1:13" ht="13" thickBot="1" x14ac:dyDescent="0.3"/>
    <row r="4" spans="1:13" ht="16" thickBot="1" x14ac:dyDescent="0.4">
      <c r="B4" s="320" t="s">
        <v>38</v>
      </c>
      <c r="C4" s="321"/>
      <c r="D4" s="321"/>
      <c r="E4" s="321"/>
      <c r="F4" s="321"/>
      <c r="G4" s="321"/>
      <c r="H4" s="321"/>
      <c r="I4" s="321"/>
      <c r="J4" s="321"/>
      <c r="K4" s="321"/>
      <c r="L4" s="321"/>
      <c r="M4" s="322"/>
    </row>
    <row r="5" spans="1:13" ht="16" thickBot="1" x14ac:dyDescent="0.3">
      <c r="A5" s="207" t="s">
        <v>39</v>
      </c>
      <c r="B5" s="89" t="s">
        <v>40</v>
      </c>
      <c r="C5" s="89" t="s">
        <v>41</v>
      </c>
      <c r="D5" s="89" t="s">
        <v>42</v>
      </c>
      <c r="E5" s="89" t="s">
        <v>43</v>
      </c>
      <c r="F5" s="89" t="s">
        <v>44</v>
      </c>
      <c r="G5" s="89" t="s">
        <v>45</v>
      </c>
      <c r="H5" s="89" t="s">
        <v>46</v>
      </c>
      <c r="I5" s="89" t="s">
        <v>47</v>
      </c>
      <c r="J5" s="89" t="s">
        <v>48</v>
      </c>
      <c r="K5" s="89" t="s">
        <v>49</v>
      </c>
      <c r="L5" s="89" t="s">
        <v>50</v>
      </c>
      <c r="M5" s="89" t="s">
        <v>51</v>
      </c>
    </row>
    <row r="6" spans="1:13" ht="22.5" customHeight="1" thickBot="1" x14ac:dyDescent="0.3">
      <c r="A6" s="90" t="s">
        <v>95</v>
      </c>
      <c r="B6" s="245" t="s">
        <v>53</v>
      </c>
      <c r="C6" s="204"/>
      <c r="D6" s="204"/>
      <c r="E6" s="204"/>
      <c r="F6" s="204"/>
      <c r="G6" s="204"/>
      <c r="H6" s="204"/>
      <c r="I6" s="204"/>
      <c r="J6" s="204"/>
      <c r="K6" s="204"/>
      <c r="L6" s="204"/>
      <c r="M6" s="204"/>
    </row>
    <row r="7" spans="1:13" ht="35.15" customHeight="1" thickBot="1" x14ac:dyDescent="0.3">
      <c r="A7" s="90" t="s">
        <v>100</v>
      </c>
      <c r="B7" s="245" t="s">
        <v>53</v>
      </c>
      <c r="C7" s="204"/>
      <c r="D7" s="204"/>
      <c r="E7" s="204"/>
      <c r="F7" s="204"/>
      <c r="G7" s="204"/>
      <c r="H7" s="204"/>
      <c r="I7" s="204"/>
      <c r="J7" s="204"/>
      <c r="K7" s="204"/>
      <c r="L7" s="204"/>
      <c r="M7" s="204"/>
    </row>
    <row r="8" spans="1:13" ht="36.65" customHeight="1" thickBot="1" x14ac:dyDescent="0.3">
      <c r="A8" s="90" t="s">
        <v>138</v>
      </c>
      <c r="B8" s="245" t="s">
        <v>53</v>
      </c>
      <c r="C8" s="204"/>
      <c r="D8" s="204"/>
      <c r="E8" s="204"/>
      <c r="F8" s="204"/>
      <c r="G8" s="204"/>
      <c r="H8" s="204"/>
      <c r="I8" s="204"/>
      <c r="J8" s="204"/>
      <c r="K8" s="204"/>
      <c r="L8" s="204"/>
      <c r="M8" s="204"/>
    </row>
    <row r="9" spans="1:13" ht="34" customHeight="1" thickBot="1" x14ac:dyDescent="0.3">
      <c r="A9" s="90" t="s">
        <v>115</v>
      </c>
      <c r="B9" s="204"/>
      <c r="C9" s="245" t="s">
        <v>53</v>
      </c>
      <c r="D9" s="204"/>
      <c r="E9" s="204"/>
      <c r="F9" s="204"/>
      <c r="G9" s="204"/>
      <c r="H9" s="204"/>
      <c r="I9" s="204"/>
      <c r="J9" s="204"/>
      <c r="K9" s="204"/>
      <c r="L9" s="204"/>
      <c r="M9" s="204"/>
    </row>
    <row r="10" spans="1:13" ht="30.65" customHeight="1" thickBot="1" x14ac:dyDescent="0.3">
      <c r="A10" s="90" t="s">
        <v>118</v>
      </c>
      <c r="B10" s="204"/>
      <c r="C10" s="245" t="s">
        <v>53</v>
      </c>
      <c r="D10" s="204"/>
      <c r="E10" s="204"/>
      <c r="F10" s="204"/>
      <c r="G10" s="204"/>
      <c r="H10" s="204"/>
      <c r="I10" s="204"/>
      <c r="J10" s="204"/>
      <c r="K10" s="204"/>
      <c r="L10" s="204"/>
      <c r="M10" s="204"/>
    </row>
    <row r="11" spans="1:13" ht="35.15" customHeight="1" thickBot="1" x14ac:dyDescent="0.3">
      <c r="A11" s="90" t="s">
        <v>119</v>
      </c>
      <c r="B11" s="204"/>
      <c r="C11" s="245" t="s">
        <v>53</v>
      </c>
      <c r="D11" s="204"/>
      <c r="E11" s="204"/>
      <c r="F11" s="204"/>
      <c r="G11" s="204"/>
      <c r="H11" s="204"/>
      <c r="I11" s="204"/>
      <c r="J11" s="204"/>
      <c r="K11" s="204"/>
      <c r="L11" s="204"/>
      <c r="M11" s="204"/>
    </row>
    <row r="12" spans="1:13" ht="24.65" customHeight="1" thickBot="1" x14ac:dyDescent="0.3">
      <c r="A12" s="90" t="s">
        <v>129</v>
      </c>
      <c r="B12" s="204"/>
      <c r="C12" s="245" t="s">
        <v>53</v>
      </c>
      <c r="D12" s="204"/>
      <c r="E12" s="204"/>
      <c r="F12" s="204"/>
      <c r="G12" s="204"/>
      <c r="H12" s="204"/>
      <c r="I12" s="204"/>
      <c r="J12" s="204"/>
      <c r="K12" s="204"/>
      <c r="L12" s="204"/>
      <c r="M12" s="204"/>
    </row>
    <row r="13" spans="1:13" ht="21.65" customHeight="1" thickBot="1" x14ac:dyDescent="0.3">
      <c r="A13" s="90" t="s">
        <v>143</v>
      </c>
      <c r="B13" s="204"/>
      <c r="C13" s="245" t="s">
        <v>53</v>
      </c>
      <c r="D13" s="204"/>
      <c r="E13" s="204"/>
      <c r="F13" s="204"/>
      <c r="G13" s="204"/>
      <c r="H13" s="204"/>
      <c r="I13" s="204"/>
      <c r="J13" s="204"/>
      <c r="K13" s="204"/>
      <c r="L13" s="204"/>
      <c r="M13" s="204"/>
    </row>
    <row r="14" spans="1:13" ht="23.5" customHeight="1" thickBot="1" x14ac:dyDescent="0.3">
      <c r="A14" s="90" t="s">
        <v>75</v>
      </c>
      <c r="B14" s="199"/>
      <c r="C14" s="199"/>
      <c r="D14" s="245" t="s">
        <v>53</v>
      </c>
      <c r="E14" s="204"/>
      <c r="F14" s="204"/>
      <c r="G14" s="204"/>
      <c r="H14" s="204"/>
      <c r="I14" s="204"/>
      <c r="J14" s="204"/>
      <c r="K14" s="204"/>
      <c r="L14" s="204"/>
      <c r="M14" s="204"/>
    </row>
    <row r="15" spans="1:13" ht="36.75" customHeight="1" thickBot="1" x14ac:dyDescent="0.3">
      <c r="A15" s="90" t="s">
        <v>83</v>
      </c>
      <c r="B15" s="199"/>
      <c r="C15" s="199"/>
      <c r="D15" s="245" t="s">
        <v>53</v>
      </c>
      <c r="E15" s="204"/>
      <c r="F15" s="204"/>
      <c r="G15" s="204"/>
      <c r="H15" s="204"/>
      <c r="I15" s="204"/>
      <c r="J15" s="204"/>
      <c r="K15" s="204"/>
      <c r="L15" s="204"/>
      <c r="M15" s="204"/>
    </row>
    <row r="16" spans="1:13" ht="21.65" customHeight="1" thickBot="1" x14ac:dyDescent="0.3">
      <c r="A16" s="90" t="s">
        <v>98</v>
      </c>
      <c r="B16" s="199"/>
      <c r="C16" s="199"/>
      <c r="D16" s="245" t="s">
        <v>53</v>
      </c>
      <c r="E16" s="204"/>
      <c r="F16" s="204"/>
      <c r="G16" s="204"/>
      <c r="H16" s="204"/>
      <c r="I16" s="204"/>
      <c r="J16" s="204"/>
      <c r="K16" s="204"/>
      <c r="L16" s="204"/>
      <c r="M16" s="204"/>
    </row>
    <row r="17" spans="1:13" ht="27.65" customHeight="1" thickBot="1" x14ac:dyDescent="0.3">
      <c r="A17" s="90" t="s">
        <v>107</v>
      </c>
      <c r="B17" s="199"/>
      <c r="C17" s="199"/>
      <c r="D17" s="245" t="s">
        <v>53</v>
      </c>
      <c r="E17" s="204"/>
      <c r="F17" s="204"/>
      <c r="G17" s="204"/>
      <c r="H17" s="204"/>
      <c r="I17" s="204"/>
      <c r="J17" s="204"/>
      <c r="K17" s="204"/>
      <c r="L17" s="204"/>
      <c r="M17" s="204"/>
    </row>
    <row r="18" spans="1:13" ht="24.65" customHeight="1" thickBot="1" x14ac:dyDescent="0.3">
      <c r="A18" s="90" t="s">
        <v>109</v>
      </c>
      <c r="B18" s="204"/>
      <c r="C18" s="204"/>
      <c r="D18" s="245" t="s">
        <v>53</v>
      </c>
      <c r="E18" s="204"/>
      <c r="F18" s="204"/>
      <c r="G18" s="204"/>
      <c r="H18" s="204"/>
      <c r="I18" s="204"/>
      <c r="J18" s="204"/>
      <c r="K18" s="204"/>
      <c r="L18" s="204"/>
      <c r="M18" s="204"/>
    </row>
    <row r="19" spans="1:13" ht="26.15" customHeight="1" thickBot="1" x14ac:dyDescent="0.3">
      <c r="A19" s="90" t="s">
        <v>110</v>
      </c>
      <c r="B19" s="204"/>
      <c r="C19" s="204"/>
      <c r="D19" s="245" t="s">
        <v>53</v>
      </c>
      <c r="E19" s="204"/>
      <c r="F19" s="204"/>
      <c r="G19" s="204"/>
      <c r="H19" s="204"/>
      <c r="I19" s="204"/>
      <c r="J19" s="204"/>
      <c r="K19" s="204"/>
      <c r="L19" s="204"/>
      <c r="M19" s="204"/>
    </row>
    <row r="20" spans="1:13" ht="26.15" customHeight="1" thickBot="1" x14ac:dyDescent="0.3">
      <c r="A20" s="90" t="s">
        <v>116</v>
      </c>
      <c r="B20" s="204"/>
      <c r="C20" s="204"/>
      <c r="D20" s="245" t="s">
        <v>53</v>
      </c>
      <c r="E20" s="204"/>
      <c r="F20" s="204"/>
      <c r="G20" s="204"/>
      <c r="H20" s="204"/>
      <c r="I20" s="204"/>
      <c r="J20" s="204"/>
      <c r="K20" s="204"/>
      <c r="L20" s="204"/>
      <c r="M20" s="204"/>
    </row>
    <row r="21" spans="1:13" ht="22.5" customHeight="1" thickBot="1" x14ac:dyDescent="0.3">
      <c r="A21" s="90" t="s">
        <v>121</v>
      </c>
      <c r="B21" s="204"/>
      <c r="C21" s="204"/>
      <c r="D21" s="245" t="s">
        <v>53</v>
      </c>
      <c r="E21" s="204"/>
      <c r="F21" s="204"/>
      <c r="G21" s="204"/>
      <c r="H21" s="204"/>
      <c r="I21" s="204"/>
      <c r="J21" s="204"/>
      <c r="K21" s="204"/>
      <c r="L21" s="204"/>
      <c r="M21" s="204"/>
    </row>
    <row r="22" spans="1:13" ht="22.5" customHeight="1" thickBot="1" x14ac:dyDescent="0.3">
      <c r="A22" s="90" t="s">
        <v>122</v>
      </c>
      <c r="B22" s="204"/>
      <c r="C22" s="204"/>
      <c r="D22" s="245" t="s">
        <v>53</v>
      </c>
      <c r="E22" s="204"/>
      <c r="F22" s="204"/>
      <c r="G22" s="204"/>
      <c r="H22" s="204"/>
      <c r="I22" s="204"/>
      <c r="J22" s="204"/>
      <c r="K22" s="204"/>
      <c r="L22" s="204"/>
      <c r="M22" s="204"/>
    </row>
    <row r="23" spans="1:13" ht="24.65" customHeight="1" thickBot="1" x14ac:dyDescent="0.3">
      <c r="A23" s="90" t="s">
        <v>130</v>
      </c>
      <c r="B23" s="204"/>
      <c r="C23" s="204"/>
      <c r="D23" s="245" t="s">
        <v>53</v>
      </c>
      <c r="E23" s="204"/>
      <c r="F23" s="204"/>
      <c r="G23" s="204"/>
      <c r="H23" s="204"/>
      <c r="I23" s="204"/>
      <c r="J23" s="204"/>
      <c r="K23" s="204"/>
      <c r="L23" s="204"/>
      <c r="M23" s="204"/>
    </row>
    <row r="24" spans="1:13" ht="30" customHeight="1" thickBot="1" x14ac:dyDescent="0.3">
      <c r="A24" s="90" t="s">
        <v>132</v>
      </c>
      <c r="B24" s="204"/>
      <c r="C24" s="204"/>
      <c r="D24" s="245" t="s">
        <v>53</v>
      </c>
      <c r="E24" s="204"/>
      <c r="F24" s="204"/>
      <c r="G24" s="204"/>
      <c r="H24" s="204"/>
      <c r="I24" s="204"/>
      <c r="J24" s="204"/>
      <c r="K24" s="204"/>
      <c r="L24" s="204"/>
      <c r="M24" s="204"/>
    </row>
    <row r="25" spans="1:13" ht="35.5" customHeight="1" thickBot="1" x14ac:dyDescent="0.3">
      <c r="A25" s="90" t="s">
        <v>69</v>
      </c>
      <c r="B25" s="204"/>
      <c r="C25" s="204"/>
      <c r="D25" s="204"/>
      <c r="E25" s="245" t="s">
        <v>53</v>
      </c>
      <c r="F25" s="204"/>
      <c r="G25" s="204"/>
      <c r="H25" s="204"/>
      <c r="I25" s="204"/>
      <c r="J25" s="204"/>
      <c r="K25" s="204"/>
      <c r="L25" s="204"/>
      <c r="M25" s="204"/>
    </row>
    <row r="26" spans="1:13" ht="21.65" customHeight="1" thickBot="1" x14ac:dyDescent="0.3">
      <c r="A26" s="90" t="s">
        <v>72</v>
      </c>
      <c r="B26" s="204"/>
      <c r="C26" s="204"/>
      <c r="D26" s="204"/>
      <c r="E26" s="245" t="s">
        <v>53</v>
      </c>
      <c r="F26" s="204"/>
      <c r="G26" s="204"/>
      <c r="H26" s="204"/>
      <c r="I26" s="204"/>
      <c r="J26" s="204"/>
      <c r="K26" s="204"/>
      <c r="L26" s="204"/>
      <c r="M26" s="204"/>
    </row>
    <row r="27" spans="1:13" ht="37.5" customHeight="1" thickBot="1" x14ac:dyDescent="0.3">
      <c r="A27" s="90" t="s">
        <v>150</v>
      </c>
      <c r="B27" s="203"/>
      <c r="C27" s="203"/>
      <c r="D27" s="203"/>
      <c r="E27" s="246" t="s">
        <v>53</v>
      </c>
      <c r="F27" s="203"/>
      <c r="G27" s="203"/>
      <c r="H27" s="203"/>
      <c r="I27" s="203"/>
      <c r="J27" s="203"/>
      <c r="K27" s="203"/>
      <c r="L27" s="203"/>
      <c r="M27" s="203"/>
    </row>
    <row r="28" spans="1:13" ht="26.15" customHeight="1" thickBot="1" x14ac:dyDescent="0.3">
      <c r="A28" s="90" t="s">
        <v>79</v>
      </c>
      <c r="B28" s="203"/>
      <c r="C28" s="203"/>
      <c r="D28" s="203"/>
      <c r="E28" s="246" t="s">
        <v>53</v>
      </c>
      <c r="F28" s="203"/>
      <c r="G28" s="203"/>
      <c r="H28" s="203"/>
      <c r="I28" s="203"/>
      <c r="J28" s="203"/>
      <c r="K28" s="203"/>
      <c r="L28" s="203"/>
      <c r="M28" s="203"/>
    </row>
    <row r="29" spans="1:13" ht="31.5" thickBot="1" x14ac:dyDescent="0.3">
      <c r="A29" s="90" t="s">
        <v>90</v>
      </c>
      <c r="B29" s="203"/>
      <c r="C29" s="203"/>
      <c r="D29" s="203"/>
      <c r="E29" s="246" t="s">
        <v>53</v>
      </c>
      <c r="F29" s="203"/>
      <c r="G29" s="203"/>
      <c r="H29" s="203"/>
      <c r="I29" s="203"/>
      <c r="J29" s="203"/>
      <c r="K29" s="203"/>
      <c r="L29" s="203"/>
      <c r="M29" s="203"/>
    </row>
    <row r="30" spans="1:13" ht="18.649999999999999" customHeight="1" thickBot="1" x14ac:dyDescent="0.3">
      <c r="A30" s="90" t="s">
        <v>92</v>
      </c>
      <c r="B30" s="203"/>
      <c r="C30" s="203"/>
      <c r="D30" s="203"/>
      <c r="E30" s="246" t="s">
        <v>53</v>
      </c>
      <c r="F30" s="203"/>
      <c r="G30" s="203"/>
      <c r="H30" s="203"/>
      <c r="I30" s="203"/>
      <c r="J30" s="203"/>
      <c r="K30" s="203"/>
      <c r="L30" s="203"/>
      <c r="M30" s="203"/>
    </row>
    <row r="31" spans="1:13" ht="22" customHeight="1" thickBot="1" x14ac:dyDescent="0.3">
      <c r="A31" s="90" t="s">
        <v>101</v>
      </c>
      <c r="B31" s="203"/>
      <c r="C31" s="203"/>
      <c r="D31" s="203"/>
      <c r="E31" s="246" t="s">
        <v>53</v>
      </c>
      <c r="F31" s="203"/>
      <c r="G31" s="203"/>
      <c r="H31" s="203"/>
      <c r="I31" s="203"/>
      <c r="J31" s="203"/>
      <c r="K31" s="203"/>
      <c r="L31" s="203"/>
      <c r="M31" s="203"/>
    </row>
    <row r="32" spans="1:13" ht="33" customHeight="1" thickBot="1" x14ac:dyDescent="0.3">
      <c r="A32" s="90" t="s">
        <v>102</v>
      </c>
      <c r="B32" s="203"/>
      <c r="C32" s="203"/>
      <c r="D32" s="203"/>
      <c r="E32" s="246" t="s">
        <v>53</v>
      </c>
      <c r="F32" s="203"/>
      <c r="G32" s="203"/>
      <c r="H32" s="203"/>
      <c r="I32" s="203"/>
      <c r="J32" s="203"/>
      <c r="K32" s="203"/>
      <c r="L32" s="203"/>
      <c r="M32" s="203"/>
    </row>
    <row r="33" spans="1:13" ht="22.5" customHeight="1" thickBot="1" x14ac:dyDescent="0.3">
      <c r="A33" s="90" t="s">
        <v>106</v>
      </c>
      <c r="B33" s="203"/>
      <c r="C33" s="203"/>
      <c r="D33" s="203"/>
      <c r="E33" s="246" t="s">
        <v>53</v>
      </c>
      <c r="F33" s="203"/>
      <c r="G33" s="203"/>
      <c r="H33" s="203"/>
      <c r="I33" s="203"/>
      <c r="J33" s="203"/>
      <c r="K33" s="203"/>
      <c r="L33" s="203"/>
      <c r="M33" s="203"/>
    </row>
    <row r="34" spans="1:13" ht="22.5" customHeight="1" thickBot="1" x14ac:dyDescent="0.3">
      <c r="A34" s="90" t="s">
        <v>108</v>
      </c>
      <c r="B34" s="203"/>
      <c r="C34" s="203"/>
      <c r="D34" s="203"/>
      <c r="E34" s="246" t="s">
        <v>53</v>
      </c>
      <c r="F34" s="203"/>
      <c r="G34" s="203"/>
      <c r="H34" s="203"/>
      <c r="I34" s="203"/>
      <c r="J34" s="203"/>
      <c r="K34" s="203"/>
      <c r="L34" s="203"/>
      <c r="M34" s="203"/>
    </row>
    <row r="35" spans="1:13" ht="22.5" customHeight="1" thickBot="1" x14ac:dyDescent="0.3">
      <c r="A35" s="90" t="s">
        <v>128</v>
      </c>
      <c r="B35" s="203"/>
      <c r="C35" s="203"/>
      <c r="D35" s="203"/>
      <c r="E35" s="246" t="s">
        <v>53</v>
      </c>
      <c r="F35" s="203"/>
      <c r="G35" s="203"/>
      <c r="H35" s="203"/>
      <c r="I35" s="203"/>
      <c r="J35" s="203"/>
      <c r="K35" s="203"/>
      <c r="L35" s="203"/>
      <c r="M35" s="203"/>
    </row>
    <row r="36" spans="1:13" ht="22.5" customHeight="1" thickBot="1" x14ac:dyDescent="0.3">
      <c r="A36" s="90" t="s">
        <v>131</v>
      </c>
      <c r="B36" s="203"/>
      <c r="C36" s="203"/>
      <c r="D36" s="203"/>
      <c r="E36" s="246" t="s">
        <v>53</v>
      </c>
      <c r="F36" s="203"/>
      <c r="G36" s="203"/>
      <c r="H36" s="203"/>
      <c r="I36" s="203"/>
      <c r="J36" s="203"/>
      <c r="K36" s="203"/>
      <c r="L36" s="203"/>
      <c r="M36" s="203"/>
    </row>
    <row r="37" spans="1:13" ht="22.5" customHeight="1" thickBot="1" x14ac:dyDescent="0.3">
      <c r="A37" s="90" t="s">
        <v>134</v>
      </c>
      <c r="B37" s="203"/>
      <c r="C37" s="203"/>
      <c r="D37" s="203"/>
      <c r="E37" s="246" t="s">
        <v>53</v>
      </c>
      <c r="F37" s="203"/>
      <c r="G37" s="203"/>
      <c r="H37" s="203"/>
      <c r="I37" s="203"/>
      <c r="J37" s="203"/>
      <c r="K37" s="203"/>
      <c r="L37" s="203"/>
      <c r="M37" s="203"/>
    </row>
    <row r="38" spans="1:13" ht="22.5" customHeight="1" thickBot="1" x14ac:dyDescent="0.3">
      <c r="A38" s="309" t="s">
        <v>135</v>
      </c>
      <c r="B38" s="203"/>
      <c r="C38" s="203"/>
      <c r="D38" s="203"/>
      <c r="E38" s="246" t="s">
        <v>53</v>
      </c>
      <c r="F38" s="203"/>
      <c r="G38" s="203"/>
      <c r="H38" s="203"/>
      <c r="I38" s="203"/>
      <c r="J38" s="203"/>
      <c r="K38" s="203"/>
      <c r="L38" s="203"/>
      <c r="M38" s="203"/>
    </row>
    <row r="39" spans="1:13" ht="22.5" customHeight="1" thickBot="1" x14ac:dyDescent="0.3">
      <c r="A39" s="90" t="s">
        <v>136</v>
      </c>
      <c r="B39" s="203"/>
      <c r="C39" s="203"/>
      <c r="D39" s="203"/>
      <c r="E39" s="246" t="s">
        <v>53</v>
      </c>
      <c r="F39" s="203"/>
      <c r="G39" s="203"/>
      <c r="H39" s="203"/>
      <c r="I39" s="203"/>
      <c r="J39" s="203"/>
      <c r="K39" s="203"/>
      <c r="L39" s="203"/>
      <c r="M39" s="203"/>
    </row>
    <row r="40" spans="1:13" ht="22.5" customHeight="1" thickBot="1" x14ac:dyDescent="0.3">
      <c r="A40" s="90" t="s">
        <v>141</v>
      </c>
      <c r="B40" s="203"/>
      <c r="C40" s="203"/>
      <c r="D40" s="203"/>
      <c r="E40" s="246" t="s">
        <v>53</v>
      </c>
      <c r="F40" s="203"/>
      <c r="G40" s="203"/>
      <c r="H40" s="203"/>
      <c r="I40" s="203"/>
      <c r="J40" s="203"/>
      <c r="K40" s="203"/>
      <c r="L40" s="203"/>
      <c r="M40" s="203"/>
    </row>
    <row r="41" spans="1:13" ht="22.5" customHeight="1" thickBot="1" x14ac:dyDescent="0.3">
      <c r="A41" s="90" t="s">
        <v>145</v>
      </c>
      <c r="B41" s="203"/>
      <c r="C41" s="203"/>
      <c r="D41" s="203"/>
      <c r="E41" s="246" t="s">
        <v>53</v>
      </c>
      <c r="F41" s="203"/>
      <c r="G41" s="203"/>
      <c r="H41" s="203"/>
      <c r="I41" s="203"/>
      <c r="J41" s="203"/>
      <c r="K41" s="203"/>
      <c r="L41" s="203"/>
      <c r="M41" s="203"/>
    </row>
    <row r="42" spans="1:13" ht="31.5" thickBot="1" x14ac:dyDescent="0.3">
      <c r="A42" s="90" t="s">
        <v>148</v>
      </c>
      <c r="B42" s="203"/>
      <c r="C42" s="203"/>
      <c r="D42" s="203"/>
      <c r="E42" s="246" t="s">
        <v>53</v>
      </c>
      <c r="F42" s="203"/>
      <c r="G42" s="203"/>
      <c r="H42" s="203"/>
      <c r="I42" s="203"/>
      <c r="J42" s="203"/>
      <c r="K42" s="203"/>
      <c r="L42" s="203"/>
      <c r="M42" s="203"/>
    </row>
    <row r="43" spans="1:13" ht="31.5" thickBot="1" x14ac:dyDescent="0.3">
      <c r="A43" s="90" t="s">
        <v>151</v>
      </c>
      <c r="B43" s="200"/>
      <c r="C43" s="200"/>
      <c r="D43" s="200"/>
      <c r="E43" s="200"/>
      <c r="F43" s="246" t="s">
        <v>53</v>
      </c>
      <c r="G43" s="200"/>
      <c r="H43" s="200"/>
      <c r="I43" s="200"/>
      <c r="J43" s="200"/>
      <c r="K43" s="200"/>
      <c r="L43" s="200"/>
      <c r="M43" s="200"/>
    </row>
    <row r="44" spans="1:13" ht="31.5" thickBot="1" x14ac:dyDescent="0.3">
      <c r="A44" s="90" t="s">
        <v>89</v>
      </c>
      <c r="B44" s="200"/>
      <c r="C44" s="200"/>
      <c r="D44" s="200"/>
      <c r="E44" s="200"/>
      <c r="F44" s="246" t="s">
        <v>53</v>
      </c>
      <c r="G44" s="200"/>
      <c r="H44" s="200"/>
      <c r="I44" s="200"/>
      <c r="J44" s="200"/>
      <c r="K44" s="200"/>
      <c r="L44" s="200"/>
      <c r="M44" s="200"/>
    </row>
    <row r="45" spans="1:13" ht="47" thickBot="1" x14ac:dyDescent="0.3">
      <c r="A45" s="90" t="s">
        <v>152</v>
      </c>
      <c r="B45" s="200"/>
      <c r="C45" s="200"/>
      <c r="D45" s="200"/>
      <c r="E45" s="200"/>
      <c r="F45" s="246" t="s">
        <v>53</v>
      </c>
      <c r="G45" s="200"/>
      <c r="H45" s="200"/>
      <c r="I45" s="200"/>
      <c r="J45" s="200"/>
      <c r="K45" s="200"/>
      <c r="L45" s="200"/>
      <c r="M45" s="200"/>
    </row>
    <row r="46" spans="1:13" ht="22.5" customHeight="1" thickBot="1" x14ac:dyDescent="0.3">
      <c r="A46" s="90" t="s">
        <v>140</v>
      </c>
      <c r="B46" s="200"/>
      <c r="C46" s="200"/>
      <c r="D46" s="200"/>
      <c r="E46" s="200"/>
      <c r="F46" s="200"/>
      <c r="G46" s="246" t="s">
        <v>53</v>
      </c>
      <c r="H46" s="200"/>
      <c r="I46" s="200"/>
      <c r="J46" s="200"/>
      <c r="K46" s="200"/>
      <c r="L46" s="200"/>
      <c r="M46" s="200"/>
    </row>
    <row r="47" spans="1:13" ht="22.5" customHeight="1" thickBot="1" x14ac:dyDescent="0.3">
      <c r="A47" s="90" t="s">
        <v>142</v>
      </c>
      <c r="B47" s="200"/>
      <c r="C47" s="200"/>
      <c r="D47" s="200"/>
      <c r="E47" s="200"/>
      <c r="F47" s="200"/>
      <c r="G47" s="246" t="s">
        <v>53</v>
      </c>
      <c r="H47" s="200"/>
      <c r="I47" s="200"/>
      <c r="J47" s="200"/>
      <c r="K47" s="200"/>
      <c r="L47" s="200"/>
      <c r="M47" s="200"/>
    </row>
    <row r="48" spans="1:13" ht="31.5" thickBot="1" x14ac:dyDescent="0.3">
      <c r="A48" s="90" t="s">
        <v>153</v>
      </c>
      <c r="B48" s="200"/>
      <c r="C48" s="200"/>
      <c r="D48" s="200"/>
      <c r="E48" s="200"/>
      <c r="F48" s="200"/>
      <c r="G48" s="246" t="s">
        <v>53</v>
      </c>
      <c r="H48" s="200"/>
      <c r="I48" s="200"/>
      <c r="J48" s="200"/>
      <c r="K48" s="200"/>
      <c r="L48" s="200"/>
      <c r="M48" s="200"/>
    </row>
    <row r="49" spans="1:13" ht="22.5" customHeight="1" thickBot="1" x14ac:dyDescent="0.3">
      <c r="A49" s="90" t="s">
        <v>146</v>
      </c>
      <c r="B49" s="200"/>
      <c r="C49" s="200"/>
      <c r="D49" s="200"/>
      <c r="E49" s="200"/>
      <c r="F49" s="200"/>
      <c r="G49" s="246" t="s">
        <v>53</v>
      </c>
      <c r="H49" s="200"/>
      <c r="I49" s="200"/>
      <c r="J49" s="200"/>
      <c r="K49" s="200"/>
      <c r="L49" s="200"/>
      <c r="M49" s="200"/>
    </row>
    <row r="50" spans="1:13" ht="22.5" customHeight="1" thickBot="1" x14ac:dyDescent="0.3">
      <c r="A50" s="90" t="s">
        <v>65</v>
      </c>
      <c r="B50" s="200"/>
      <c r="C50" s="200"/>
      <c r="D50" s="200"/>
      <c r="E50" s="200"/>
      <c r="F50" s="200"/>
      <c r="G50" s="200"/>
      <c r="H50" s="246" t="s">
        <v>53</v>
      </c>
      <c r="I50" s="200"/>
      <c r="J50" s="200"/>
      <c r="K50" s="200"/>
      <c r="L50" s="200"/>
      <c r="M50" s="200"/>
    </row>
    <row r="51" spans="1:13" ht="31.5" thickBot="1" x14ac:dyDescent="0.3">
      <c r="A51" s="90" t="s">
        <v>56</v>
      </c>
      <c r="B51" s="200"/>
      <c r="C51" s="200"/>
      <c r="D51" s="200"/>
      <c r="E51" s="200"/>
      <c r="F51" s="200"/>
      <c r="G51" s="200"/>
      <c r="H51" s="246" t="s">
        <v>53</v>
      </c>
      <c r="I51" s="200"/>
      <c r="J51" s="200"/>
      <c r="K51" s="200"/>
      <c r="L51" s="200"/>
      <c r="M51" s="200"/>
    </row>
    <row r="52" spans="1:13" ht="22.5" customHeight="1" thickBot="1" x14ac:dyDescent="0.3">
      <c r="A52" s="119" t="s">
        <v>66</v>
      </c>
      <c r="B52" s="201"/>
      <c r="C52" s="201"/>
      <c r="D52" s="201"/>
      <c r="E52" s="201"/>
      <c r="F52" s="201"/>
      <c r="G52" s="201"/>
      <c r="H52" s="251" t="s">
        <v>53</v>
      </c>
      <c r="I52" s="201"/>
      <c r="J52" s="201"/>
      <c r="K52" s="201"/>
      <c r="L52" s="201"/>
      <c r="M52" s="201"/>
    </row>
    <row r="53" spans="1:13" ht="22.5" customHeight="1" thickBot="1" x14ac:dyDescent="0.3">
      <c r="A53" s="90" t="s">
        <v>93</v>
      </c>
      <c r="B53" s="200"/>
      <c r="C53" s="200"/>
      <c r="D53" s="200"/>
      <c r="E53" s="200"/>
      <c r="F53" s="200"/>
      <c r="G53" s="200"/>
      <c r="H53" s="246" t="s">
        <v>53</v>
      </c>
      <c r="I53" s="200"/>
      <c r="J53" s="200"/>
      <c r="K53" s="200"/>
      <c r="L53" s="200"/>
      <c r="M53" s="200"/>
    </row>
    <row r="54" spans="1:13" ht="22.5" customHeight="1" thickBot="1" x14ac:dyDescent="0.3">
      <c r="A54" s="90" t="s">
        <v>154</v>
      </c>
      <c r="B54" s="200"/>
      <c r="C54" s="200"/>
      <c r="D54" s="200"/>
      <c r="E54" s="200"/>
      <c r="F54" s="200"/>
      <c r="G54" s="200"/>
      <c r="H54" s="246" t="s">
        <v>53</v>
      </c>
      <c r="I54" s="200"/>
      <c r="J54" s="200"/>
      <c r="K54" s="200"/>
      <c r="L54" s="200"/>
      <c r="M54" s="200"/>
    </row>
    <row r="55" spans="1:13" ht="31.5" thickBot="1" x14ac:dyDescent="0.3">
      <c r="A55" s="119" t="s">
        <v>117</v>
      </c>
      <c r="B55" s="202"/>
      <c r="C55" s="202"/>
      <c r="D55" s="202"/>
      <c r="E55" s="202"/>
      <c r="F55" s="202"/>
      <c r="G55" s="202"/>
      <c r="H55" s="248" t="s">
        <v>53</v>
      </c>
      <c r="I55" s="202"/>
      <c r="J55" s="202"/>
      <c r="K55" s="202"/>
      <c r="L55" s="202"/>
      <c r="M55" s="202"/>
    </row>
    <row r="56" spans="1:13" ht="47" thickBot="1" x14ac:dyDescent="0.3">
      <c r="A56" s="90" t="s">
        <v>114</v>
      </c>
      <c r="B56" s="200"/>
      <c r="C56" s="200"/>
      <c r="D56" s="200"/>
      <c r="E56" s="200"/>
      <c r="F56" s="200"/>
      <c r="G56" s="200"/>
      <c r="H56" s="246" t="s">
        <v>53</v>
      </c>
      <c r="I56" s="200"/>
      <c r="J56" s="200"/>
      <c r="K56" s="200"/>
      <c r="L56" s="200"/>
      <c r="M56" s="200"/>
    </row>
    <row r="57" spans="1:13" ht="22.5" customHeight="1" thickBot="1" x14ac:dyDescent="0.3">
      <c r="A57" s="90" t="s">
        <v>133</v>
      </c>
      <c r="B57" s="200"/>
      <c r="C57" s="200"/>
      <c r="D57" s="200"/>
      <c r="E57" s="200"/>
      <c r="F57" s="200"/>
      <c r="G57" s="200"/>
      <c r="H57" s="246" t="s">
        <v>53</v>
      </c>
      <c r="I57" s="200"/>
      <c r="J57" s="200"/>
      <c r="K57" s="200"/>
      <c r="L57" s="200"/>
      <c r="M57" s="200"/>
    </row>
    <row r="58" spans="1:13" ht="22.5" customHeight="1" thickBot="1" x14ac:dyDescent="0.3">
      <c r="A58" s="90" t="s">
        <v>70</v>
      </c>
      <c r="B58" s="200"/>
      <c r="C58" s="200"/>
      <c r="D58" s="200"/>
      <c r="E58" s="200"/>
      <c r="F58" s="200"/>
      <c r="G58" s="200"/>
      <c r="H58" s="203"/>
      <c r="I58" s="246" t="s">
        <v>53</v>
      </c>
      <c r="J58" s="200"/>
      <c r="K58" s="200"/>
      <c r="L58" s="200"/>
      <c r="M58" s="200"/>
    </row>
    <row r="59" spans="1:13" ht="22.5" customHeight="1" thickBot="1" x14ac:dyDescent="0.3">
      <c r="A59" s="90" t="s">
        <v>73</v>
      </c>
      <c r="B59" s="200"/>
      <c r="C59" s="200"/>
      <c r="D59" s="200"/>
      <c r="E59" s="200"/>
      <c r="F59" s="200"/>
      <c r="G59" s="200"/>
      <c r="H59" s="200"/>
      <c r="I59" s="246" t="s">
        <v>53</v>
      </c>
      <c r="J59" s="200"/>
      <c r="K59" s="200"/>
      <c r="L59" s="200"/>
      <c r="M59" s="200"/>
    </row>
    <row r="60" spans="1:13" ht="31.5" thickBot="1" x14ac:dyDescent="0.3">
      <c r="A60" s="90" t="s">
        <v>94</v>
      </c>
      <c r="B60" s="200"/>
      <c r="C60" s="200"/>
      <c r="D60" s="200"/>
      <c r="E60" s="200"/>
      <c r="F60" s="200"/>
      <c r="G60" s="200"/>
      <c r="H60" s="200"/>
      <c r="I60" s="246" t="s">
        <v>53</v>
      </c>
      <c r="J60" s="200"/>
      <c r="K60" s="200"/>
      <c r="L60" s="200"/>
      <c r="M60" s="200"/>
    </row>
    <row r="61" spans="1:13" ht="31.5" thickBot="1" x14ac:dyDescent="0.3">
      <c r="A61" s="90" t="s">
        <v>124</v>
      </c>
      <c r="B61" s="200"/>
      <c r="C61" s="200"/>
      <c r="D61" s="200"/>
      <c r="E61" s="200"/>
      <c r="F61" s="200"/>
      <c r="G61" s="200"/>
      <c r="H61" s="200"/>
      <c r="I61" s="246" t="s">
        <v>53</v>
      </c>
      <c r="J61" s="200"/>
      <c r="K61" s="200"/>
      <c r="L61" s="200"/>
      <c r="M61" s="200"/>
    </row>
    <row r="62" spans="1:13" ht="31.5" thickBot="1" x14ac:dyDescent="0.3">
      <c r="A62" s="90" t="s">
        <v>155</v>
      </c>
      <c r="B62" s="200"/>
      <c r="C62" s="200"/>
      <c r="D62" s="200"/>
      <c r="E62" s="200"/>
      <c r="F62" s="200"/>
      <c r="G62" s="200"/>
      <c r="H62" s="200"/>
      <c r="I62" s="203"/>
      <c r="J62" s="246" t="s">
        <v>53</v>
      </c>
      <c r="K62" s="200"/>
      <c r="L62" s="200"/>
      <c r="M62" s="200"/>
    </row>
    <row r="63" spans="1:13" ht="31.5" thickBot="1" x14ac:dyDescent="0.3">
      <c r="A63" s="90" t="s">
        <v>58</v>
      </c>
      <c r="B63" s="200"/>
      <c r="C63" s="200"/>
      <c r="D63" s="200"/>
      <c r="E63" s="200"/>
      <c r="F63" s="200"/>
      <c r="G63" s="200"/>
      <c r="H63" s="200"/>
      <c r="I63" s="200"/>
      <c r="J63" s="246" t="s">
        <v>53</v>
      </c>
      <c r="K63" s="200"/>
      <c r="L63" s="200"/>
      <c r="M63" s="200"/>
    </row>
    <row r="64" spans="1:13" ht="22.5" customHeight="1" thickBot="1" x14ac:dyDescent="0.3">
      <c r="A64" s="90" t="s">
        <v>96</v>
      </c>
      <c r="B64" s="200"/>
      <c r="C64" s="200"/>
      <c r="D64" s="200"/>
      <c r="E64" s="200"/>
      <c r="F64" s="200"/>
      <c r="G64" s="200"/>
      <c r="H64" s="200"/>
      <c r="I64" s="200"/>
      <c r="J64" s="246" t="s">
        <v>53</v>
      </c>
      <c r="K64" s="200"/>
      <c r="L64" s="200"/>
      <c r="M64" s="200"/>
    </row>
    <row r="65" spans="1:13" ht="22.5" customHeight="1" thickBot="1" x14ac:dyDescent="0.3">
      <c r="A65" s="90" t="s">
        <v>123</v>
      </c>
      <c r="B65" s="200"/>
      <c r="C65" s="200"/>
      <c r="D65" s="200"/>
      <c r="E65" s="200"/>
      <c r="F65" s="200"/>
      <c r="G65" s="200"/>
      <c r="H65" s="200"/>
      <c r="I65" s="200"/>
      <c r="J65" s="246" t="s">
        <v>53</v>
      </c>
      <c r="K65" s="200"/>
      <c r="L65" s="200"/>
      <c r="M65" s="200"/>
    </row>
    <row r="66" spans="1:13" ht="22.5" customHeight="1" thickBot="1" x14ac:dyDescent="0.3">
      <c r="A66" s="90" t="s">
        <v>57</v>
      </c>
      <c r="B66" s="200"/>
      <c r="C66" s="200"/>
      <c r="D66" s="200"/>
      <c r="E66" s="200"/>
      <c r="F66" s="200"/>
      <c r="G66" s="200"/>
      <c r="H66" s="200"/>
      <c r="I66" s="200"/>
      <c r="J66" s="203"/>
      <c r="K66" s="246" t="s">
        <v>53</v>
      </c>
      <c r="L66" s="200"/>
      <c r="M66" s="200"/>
    </row>
    <row r="67" spans="1:13" ht="22.5" customHeight="1" thickBot="1" x14ac:dyDescent="0.3">
      <c r="A67" s="90" t="s">
        <v>62</v>
      </c>
      <c r="B67" s="200"/>
      <c r="C67" s="200"/>
      <c r="D67" s="200"/>
      <c r="E67" s="200"/>
      <c r="F67" s="200"/>
      <c r="G67" s="200"/>
      <c r="H67" s="200"/>
      <c r="I67" s="200"/>
      <c r="J67" s="203"/>
      <c r="K67" s="246" t="s">
        <v>53</v>
      </c>
      <c r="L67" s="200"/>
      <c r="M67" s="200"/>
    </row>
    <row r="68" spans="1:13" ht="62.5" thickBot="1" x14ac:dyDescent="0.3">
      <c r="A68" s="119" t="s">
        <v>91</v>
      </c>
      <c r="B68" s="200"/>
      <c r="C68" s="200"/>
      <c r="D68" s="200"/>
      <c r="E68" s="200"/>
      <c r="F68" s="200"/>
      <c r="G68" s="200"/>
      <c r="H68" s="200"/>
      <c r="I68" s="200"/>
      <c r="J68" s="200"/>
      <c r="K68" s="246" t="s">
        <v>53</v>
      </c>
      <c r="L68" s="200"/>
      <c r="M68" s="200"/>
    </row>
    <row r="69" spans="1:13" ht="22.5" customHeight="1" thickBot="1" x14ac:dyDescent="0.3">
      <c r="A69" s="90" t="s">
        <v>103</v>
      </c>
      <c r="B69" s="200"/>
      <c r="C69" s="200"/>
      <c r="D69" s="200"/>
      <c r="E69" s="200"/>
      <c r="F69" s="200"/>
      <c r="G69" s="200"/>
      <c r="H69" s="200"/>
      <c r="I69" s="200"/>
      <c r="J69" s="200"/>
      <c r="K69" s="246" t="s">
        <v>53</v>
      </c>
      <c r="L69" s="200"/>
      <c r="M69" s="200"/>
    </row>
    <row r="70" spans="1:13" ht="31.5" thickBot="1" x14ac:dyDescent="0.3">
      <c r="A70" s="90" t="s">
        <v>113</v>
      </c>
      <c r="B70" s="200"/>
      <c r="C70" s="200"/>
      <c r="D70" s="200"/>
      <c r="E70" s="200"/>
      <c r="F70" s="200"/>
      <c r="G70" s="200"/>
      <c r="H70" s="200"/>
      <c r="I70" s="200"/>
      <c r="J70" s="200"/>
      <c r="K70" s="246" t="s">
        <v>53</v>
      </c>
      <c r="L70" s="200"/>
      <c r="M70" s="200"/>
    </row>
    <row r="71" spans="1:13" ht="22.5" customHeight="1" thickBot="1" x14ac:dyDescent="0.3">
      <c r="A71" s="90" t="s">
        <v>137</v>
      </c>
      <c r="B71" s="200"/>
      <c r="C71" s="200"/>
      <c r="D71" s="200"/>
      <c r="E71" s="200"/>
      <c r="F71" s="200"/>
      <c r="G71" s="200"/>
      <c r="H71" s="200"/>
      <c r="I71" s="200"/>
      <c r="J71" s="200"/>
      <c r="K71" s="246" t="s">
        <v>53</v>
      </c>
      <c r="L71" s="200"/>
      <c r="M71" s="200"/>
    </row>
    <row r="72" spans="1:13" ht="47" thickBot="1" x14ac:dyDescent="0.3">
      <c r="A72" s="90" t="s">
        <v>156</v>
      </c>
      <c r="B72" s="200"/>
      <c r="C72" s="200"/>
      <c r="D72" s="200"/>
      <c r="E72" s="200"/>
      <c r="F72" s="200"/>
      <c r="G72" s="200"/>
      <c r="H72" s="200"/>
      <c r="I72" s="200"/>
      <c r="J72" s="200"/>
      <c r="K72" s="200"/>
      <c r="L72" s="246" t="s">
        <v>53</v>
      </c>
      <c r="M72" s="200"/>
    </row>
    <row r="73" spans="1:13" ht="22.5" customHeight="1" thickBot="1" x14ac:dyDescent="0.3">
      <c r="A73" s="90" t="s">
        <v>63</v>
      </c>
      <c r="B73" s="200"/>
      <c r="C73" s="200"/>
      <c r="D73" s="200"/>
      <c r="E73" s="200"/>
      <c r="F73" s="200"/>
      <c r="G73" s="200"/>
      <c r="H73" s="200"/>
      <c r="I73" s="200"/>
      <c r="J73" s="200"/>
      <c r="K73" s="200"/>
      <c r="L73" s="200"/>
      <c r="M73" s="246" t="s">
        <v>53</v>
      </c>
    </row>
    <row r="74" spans="1:13" ht="31.5" thickBot="1" x14ac:dyDescent="0.3">
      <c r="A74" s="90" t="s">
        <v>67</v>
      </c>
      <c r="B74" s="200"/>
      <c r="C74" s="200"/>
      <c r="D74" s="200"/>
      <c r="E74" s="200"/>
      <c r="F74" s="200"/>
      <c r="G74" s="200"/>
      <c r="H74" s="200"/>
      <c r="I74" s="200"/>
      <c r="J74" s="200"/>
      <c r="K74" s="200"/>
      <c r="L74" s="200"/>
      <c r="M74" s="246" t="s">
        <v>53</v>
      </c>
    </row>
    <row r="75" spans="1:13" ht="31.5" thickBot="1" x14ac:dyDescent="0.3">
      <c r="A75" s="90" t="s">
        <v>82</v>
      </c>
      <c r="B75" s="200"/>
      <c r="C75" s="200"/>
      <c r="D75" s="200"/>
      <c r="E75" s="200"/>
      <c r="F75" s="200"/>
      <c r="G75" s="200"/>
      <c r="H75" s="200"/>
      <c r="I75" s="200"/>
      <c r="J75" s="200"/>
      <c r="K75" s="200"/>
      <c r="L75" s="200"/>
      <c r="M75" s="246" t="s">
        <v>53</v>
      </c>
    </row>
    <row r="76" spans="1:13" ht="31.5" thickBot="1" x14ac:dyDescent="0.3">
      <c r="A76" s="90" t="s">
        <v>112</v>
      </c>
      <c r="B76" s="200"/>
      <c r="C76" s="200"/>
      <c r="D76" s="200"/>
      <c r="E76" s="200"/>
      <c r="F76" s="200"/>
      <c r="G76" s="200"/>
      <c r="H76" s="200"/>
      <c r="I76" s="200"/>
      <c r="J76" s="200"/>
      <c r="K76" s="200"/>
      <c r="L76" s="200"/>
      <c r="M76" s="246" t="s">
        <v>53</v>
      </c>
    </row>
  </sheetData>
  <autoFilter ref="A5:M76" xr:uid="{6FFD8D26-C311-45A5-A38B-E6EEBD859812}"/>
  <mergeCells count="1">
    <mergeCell ref="B4:M4"/>
  </mergeCells>
  <pageMargins left="0.70866141732283472" right="0.70866141732283472" top="0.74803149606299213" bottom="0.74803149606299213" header="0.31496062992125984" footer="0.31496062992125984"/>
  <pageSetup paperSize="9" scale="37" orientation="portrait" r:id="rId1"/>
  <headerFooter>
    <oddHeader>&amp;LDSD - JSP 815 Safety Self-Assessment Toolkit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612E-3866-4E08-813F-63BF15C4BBB4}">
  <sheetPr>
    <tabColor theme="6" tint="0.39997558519241921"/>
    <pageSetUpPr fitToPage="1"/>
  </sheetPr>
  <dimension ref="A2:M30"/>
  <sheetViews>
    <sheetView topLeftCell="B1" workbookViewId="0">
      <pane ySplit="5" topLeftCell="A6" activePane="bottomLeft" state="frozen"/>
      <selection pane="bottomLeft" activeCell="A5" sqref="A5"/>
    </sheetView>
  </sheetViews>
  <sheetFormatPr defaultRowHeight="12.5" x14ac:dyDescent="0.25"/>
  <cols>
    <col min="1" max="1" width="55.81640625" customWidth="1"/>
  </cols>
  <sheetData>
    <row r="2" spans="1:13" ht="18" x14ac:dyDescent="0.25">
      <c r="A2" s="118" t="s">
        <v>157</v>
      </c>
    </row>
    <row r="3" spans="1:13" ht="13" thickBot="1" x14ac:dyDescent="0.3"/>
    <row r="4" spans="1:13" ht="16" thickBot="1" x14ac:dyDescent="0.4">
      <c r="B4" s="320" t="s">
        <v>38</v>
      </c>
      <c r="C4" s="321"/>
      <c r="D4" s="321"/>
      <c r="E4" s="321"/>
      <c r="F4" s="321"/>
      <c r="G4" s="321"/>
      <c r="H4" s="321"/>
      <c r="I4" s="321"/>
      <c r="J4" s="321"/>
      <c r="K4" s="321"/>
      <c r="L4" s="321"/>
      <c r="M4" s="322"/>
    </row>
    <row r="5" spans="1:13" ht="16" thickBot="1" x14ac:dyDescent="0.3">
      <c r="A5" s="310" t="s">
        <v>39</v>
      </c>
      <c r="B5" s="89" t="s">
        <v>40</v>
      </c>
      <c r="C5" s="89" t="s">
        <v>41</v>
      </c>
      <c r="D5" s="89" t="s">
        <v>42</v>
      </c>
      <c r="E5" s="89" t="s">
        <v>43</v>
      </c>
      <c r="F5" s="89" t="s">
        <v>44</v>
      </c>
      <c r="G5" s="89" t="s">
        <v>45</v>
      </c>
      <c r="H5" s="89" t="s">
        <v>46</v>
      </c>
      <c r="I5" s="89" t="s">
        <v>47</v>
      </c>
      <c r="J5" s="89" t="s">
        <v>48</v>
      </c>
      <c r="K5" s="89" t="s">
        <v>49</v>
      </c>
      <c r="L5" s="89" t="s">
        <v>50</v>
      </c>
      <c r="M5" s="89" t="s">
        <v>51</v>
      </c>
    </row>
    <row r="6" spans="1:13" ht="22.5" customHeight="1" thickBot="1" x14ac:dyDescent="0.3">
      <c r="A6" s="90" t="s">
        <v>52</v>
      </c>
      <c r="B6" s="199"/>
      <c r="C6" s="199"/>
      <c r="D6" s="199"/>
      <c r="E6" s="199"/>
      <c r="F6" s="199"/>
      <c r="G6" s="199"/>
      <c r="H6" s="245" t="s">
        <v>53</v>
      </c>
      <c r="I6" s="245" t="s">
        <v>53</v>
      </c>
      <c r="J6" s="199"/>
      <c r="K6" s="199"/>
      <c r="L6" s="199"/>
      <c r="M6" s="199"/>
    </row>
    <row r="7" spans="1:13" ht="22.5" customHeight="1" thickBot="1" x14ac:dyDescent="0.3">
      <c r="A7" s="90" t="s">
        <v>54</v>
      </c>
      <c r="B7" s="199"/>
      <c r="C7" s="199"/>
      <c r="D7" s="199"/>
      <c r="E7" s="245" t="s">
        <v>53</v>
      </c>
      <c r="F7" s="245" t="s">
        <v>53</v>
      </c>
      <c r="G7" s="245" t="s">
        <v>53</v>
      </c>
      <c r="H7" s="199"/>
      <c r="I7" s="199"/>
      <c r="J7" s="245" t="s">
        <v>53</v>
      </c>
      <c r="K7" s="245" t="s">
        <v>53</v>
      </c>
      <c r="L7" s="245" t="s">
        <v>53</v>
      </c>
      <c r="M7" s="245" t="s">
        <v>53</v>
      </c>
    </row>
    <row r="8" spans="1:13" ht="35.5" customHeight="1" thickBot="1" x14ac:dyDescent="0.3">
      <c r="A8" s="90" t="s">
        <v>59</v>
      </c>
      <c r="B8" s="199"/>
      <c r="C8" s="199"/>
      <c r="D8" s="199"/>
      <c r="E8" s="199"/>
      <c r="F8" s="199"/>
      <c r="G8" s="199"/>
      <c r="H8" s="245" t="s">
        <v>53</v>
      </c>
      <c r="I8" s="245" t="s">
        <v>53</v>
      </c>
      <c r="J8" s="199"/>
      <c r="K8" s="199"/>
      <c r="L8" s="199"/>
      <c r="M8" s="199"/>
    </row>
    <row r="9" spans="1:13" ht="31.5" thickBot="1" x14ac:dyDescent="0.3">
      <c r="A9" s="90" t="s">
        <v>60</v>
      </c>
      <c r="B9" s="199"/>
      <c r="C9" s="199"/>
      <c r="D9" s="199"/>
      <c r="E9" s="199"/>
      <c r="F9" s="199"/>
      <c r="G9" s="199"/>
      <c r="H9" s="245" t="s">
        <v>53</v>
      </c>
      <c r="I9" s="245" t="s">
        <v>53</v>
      </c>
      <c r="J9" s="199"/>
      <c r="K9" s="199"/>
      <c r="L9" s="199"/>
      <c r="M9" s="199"/>
    </row>
    <row r="10" spans="1:13" ht="31.5" thickBot="1" x14ac:dyDescent="0.3">
      <c r="A10" s="90" t="s">
        <v>61</v>
      </c>
      <c r="B10" s="245" t="s">
        <v>53</v>
      </c>
      <c r="C10" s="245" t="s">
        <v>53</v>
      </c>
      <c r="D10" s="245" t="s">
        <v>53</v>
      </c>
      <c r="E10" s="245" t="s">
        <v>53</v>
      </c>
      <c r="F10" s="199"/>
      <c r="G10" s="199"/>
      <c r="H10" s="199"/>
      <c r="I10" s="199"/>
      <c r="J10" s="199"/>
      <c r="K10" s="199"/>
      <c r="L10" s="245" t="s">
        <v>53</v>
      </c>
      <c r="M10" s="245" t="s">
        <v>53</v>
      </c>
    </row>
    <row r="11" spans="1:13" ht="31.5" thickBot="1" x14ac:dyDescent="0.3">
      <c r="A11" s="90" t="s">
        <v>64</v>
      </c>
      <c r="B11" s="245" t="s">
        <v>53</v>
      </c>
      <c r="C11" s="245" t="s">
        <v>53</v>
      </c>
      <c r="D11" s="199"/>
      <c r="E11" s="199"/>
      <c r="F11" s="199"/>
      <c r="G11" s="245" t="s">
        <v>53</v>
      </c>
      <c r="H11" s="245" t="s">
        <v>53</v>
      </c>
      <c r="I11" s="245" t="s">
        <v>53</v>
      </c>
      <c r="J11" s="199"/>
      <c r="K11" s="199"/>
      <c r="L11" s="199"/>
      <c r="M11" s="199"/>
    </row>
    <row r="12" spans="1:13" ht="22.5" customHeight="1" thickBot="1" x14ac:dyDescent="0.3">
      <c r="A12" s="90" t="s">
        <v>71</v>
      </c>
      <c r="B12" s="204"/>
      <c r="C12" s="204"/>
      <c r="D12" s="199"/>
      <c r="E12" s="199"/>
      <c r="F12" s="199"/>
      <c r="G12" s="204"/>
      <c r="H12" s="245" t="s">
        <v>53</v>
      </c>
      <c r="I12" s="245" t="s">
        <v>53</v>
      </c>
      <c r="J12" s="199"/>
      <c r="K12" s="199"/>
      <c r="L12" s="199"/>
      <c r="M12" s="199"/>
    </row>
    <row r="13" spans="1:13" ht="22.5" customHeight="1" thickBot="1" x14ac:dyDescent="0.3">
      <c r="A13" s="90" t="s">
        <v>74</v>
      </c>
      <c r="B13" s="199"/>
      <c r="C13" s="245" t="s">
        <v>53</v>
      </c>
      <c r="D13" s="245" t="s">
        <v>53</v>
      </c>
      <c r="E13" s="245" t="s">
        <v>53</v>
      </c>
      <c r="F13" s="245" t="s">
        <v>53</v>
      </c>
      <c r="G13" s="199"/>
      <c r="H13" s="199"/>
      <c r="I13" s="199"/>
      <c r="J13" s="199"/>
      <c r="K13" s="199"/>
      <c r="L13" s="245" t="s">
        <v>53</v>
      </c>
      <c r="M13" s="199"/>
    </row>
    <row r="14" spans="1:13" ht="22.5" customHeight="1" thickBot="1" x14ac:dyDescent="0.3">
      <c r="A14" s="90" t="s">
        <v>76</v>
      </c>
      <c r="B14" s="245" t="s">
        <v>53</v>
      </c>
      <c r="C14" s="199"/>
      <c r="D14" s="199"/>
      <c r="E14" s="245" t="s">
        <v>53</v>
      </c>
      <c r="F14" s="199"/>
      <c r="G14" s="199"/>
      <c r="H14" s="199"/>
      <c r="I14" s="199"/>
      <c r="J14" s="199"/>
      <c r="K14" s="199"/>
      <c r="L14" s="245" t="s">
        <v>53</v>
      </c>
      <c r="M14" s="245" t="s">
        <v>53</v>
      </c>
    </row>
    <row r="15" spans="1:13" ht="31.5" thickBot="1" x14ac:dyDescent="0.3">
      <c r="A15" s="90" t="s">
        <v>78</v>
      </c>
      <c r="B15" s="245" t="s">
        <v>53</v>
      </c>
      <c r="C15" s="245" t="s">
        <v>53</v>
      </c>
      <c r="D15" s="245" t="s">
        <v>53</v>
      </c>
      <c r="E15" s="199"/>
      <c r="F15" s="245" t="s">
        <v>53</v>
      </c>
      <c r="G15" s="245" t="s">
        <v>53</v>
      </c>
      <c r="H15" s="245" t="s">
        <v>53</v>
      </c>
      <c r="I15" s="245" t="s">
        <v>53</v>
      </c>
      <c r="J15" s="245" t="s">
        <v>53</v>
      </c>
      <c r="K15" s="245" t="s">
        <v>53</v>
      </c>
      <c r="L15" s="245" t="s">
        <v>53</v>
      </c>
      <c r="M15" s="199"/>
    </row>
    <row r="16" spans="1:13" ht="37.5" customHeight="1" thickBot="1" x14ac:dyDescent="0.3">
      <c r="A16" s="90" t="s">
        <v>80</v>
      </c>
      <c r="B16" s="199"/>
      <c r="C16" s="199"/>
      <c r="D16" s="199"/>
      <c r="E16" s="199"/>
      <c r="F16" s="199"/>
      <c r="G16" s="199"/>
      <c r="H16" s="245" t="s">
        <v>53</v>
      </c>
      <c r="I16" s="245" t="s">
        <v>53</v>
      </c>
      <c r="J16" s="199"/>
      <c r="K16" s="199"/>
      <c r="L16" s="199"/>
      <c r="M16" s="199"/>
    </row>
    <row r="17" spans="1:13" ht="22.5" customHeight="1" thickBot="1" x14ac:dyDescent="0.3">
      <c r="A17" s="90" t="s">
        <v>84</v>
      </c>
      <c r="B17" s="245" t="s">
        <v>53</v>
      </c>
      <c r="C17" s="199"/>
      <c r="D17" s="199"/>
      <c r="E17" s="199"/>
      <c r="F17" s="199"/>
      <c r="G17" s="245" t="s">
        <v>53</v>
      </c>
      <c r="H17" s="245" t="s">
        <v>53</v>
      </c>
      <c r="I17" s="245" t="s">
        <v>53</v>
      </c>
      <c r="J17" s="245" t="s">
        <v>53</v>
      </c>
      <c r="K17" s="245" t="s">
        <v>53</v>
      </c>
      <c r="L17" s="245" t="s">
        <v>53</v>
      </c>
      <c r="M17" s="245" t="s">
        <v>53</v>
      </c>
    </row>
    <row r="18" spans="1:13" ht="22.5" customHeight="1" thickBot="1" x14ac:dyDescent="0.3">
      <c r="A18" s="90" t="s">
        <v>85</v>
      </c>
      <c r="B18" s="245" t="s">
        <v>53</v>
      </c>
      <c r="C18" s="245" t="s">
        <v>53</v>
      </c>
      <c r="D18" s="245" t="s">
        <v>53</v>
      </c>
      <c r="E18" s="199"/>
      <c r="F18" s="245" t="s">
        <v>53</v>
      </c>
      <c r="G18" s="245" t="s">
        <v>53</v>
      </c>
      <c r="H18" s="245" t="s">
        <v>53</v>
      </c>
      <c r="I18" s="245" t="s">
        <v>53</v>
      </c>
      <c r="J18" s="245" t="s">
        <v>53</v>
      </c>
      <c r="K18" s="245" t="s">
        <v>53</v>
      </c>
      <c r="L18" s="245" t="s">
        <v>53</v>
      </c>
      <c r="M18" s="245" t="s">
        <v>53</v>
      </c>
    </row>
    <row r="19" spans="1:13" ht="22.5" customHeight="1" thickBot="1" x14ac:dyDescent="0.3">
      <c r="A19" s="90" t="s">
        <v>86</v>
      </c>
      <c r="B19" s="245" t="s">
        <v>53</v>
      </c>
      <c r="C19" s="245" t="s">
        <v>53</v>
      </c>
      <c r="D19" s="245" t="s">
        <v>53</v>
      </c>
      <c r="E19" s="199"/>
      <c r="F19" s="245" t="s">
        <v>53</v>
      </c>
      <c r="G19" s="245" t="s">
        <v>53</v>
      </c>
      <c r="H19" s="245" t="s">
        <v>53</v>
      </c>
      <c r="I19" s="245" t="s">
        <v>53</v>
      </c>
      <c r="J19" s="245" t="s">
        <v>53</v>
      </c>
      <c r="K19" s="245" t="s">
        <v>53</v>
      </c>
      <c r="L19" s="245" t="s">
        <v>53</v>
      </c>
      <c r="M19" s="245" t="s">
        <v>53</v>
      </c>
    </row>
    <row r="20" spans="1:13" ht="22.5" customHeight="1" thickBot="1" x14ac:dyDescent="0.3">
      <c r="A20" s="90" t="s">
        <v>87</v>
      </c>
      <c r="B20" s="249" t="s">
        <v>53</v>
      </c>
      <c r="C20" s="245" t="s">
        <v>53</v>
      </c>
      <c r="D20" s="245" t="s">
        <v>53</v>
      </c>
      <c r="E20" s="245" t="s">
        <v>53</v>
      </c>
      <c r="F20" s="245" t="s">
        <v>53</v>
      </c>
      <c r="G20" s="245" t="s">
        <v>53</v>
      </c>
      <c r="H20" s="245" t="s">
        <v>53</v>
      </c>
      <c r="I20" s="245" t="s">
        <v>53</v>
      </c>
      <c r="J20" s="245" t="s">
        <v>53</v>
      </c>
      <c r="K20" s="245" t="s">
        <v>53</v>
      </c>
      <c r="L20" s="245" t="s">
        <v>53</v>
      </c>
      <c r="M20" s="245" t="s">
        <v>53</v>
      </c>
    </row>
    <row r="21" spans="1:13" ht="36" customHeight="1" thickBot="1" x14ac:dyDescent="0.4">
      <c r="A21" s="91" t="s">
        <v>88</v>
      </c>
      <c r="B21" s="250" t="s">
        <v>53</v>
      </c>
      <c r="C21" s="199"/>
      <c r="D21" s="199"/>
      <c r="E21" s="199"/>
      <c r="F21" s="245" t="s">
        <v>53</v>
      </c>
      <c r="G21" s="199"/>
      <c r="H21" s="199"/>
      <c r="I21" s="199"/>
      <c r="J21" s="204"/>
      <c r="K21" s="199"/>
      <c r="L21" s="199"/>
      <c r="M21" s="199"/>
    </row>
    <row r="22" spans="1:13" ht="36" customHeight="1" thickBot="1" x14ac:dyDescent="0.4">
      <c r="A22" s="91" t="s">
        <v>158</v>
      </c>
      <c r="B22" s="205"/>
      <c r="C22" s="204"/>
      <c r="D22" s="204"/>
      <c r="E22" s="204"/>
      <c r="F22" s="204"/>
      <c r="G22" s="204"/>
      <c r="H22" s="245" t="s">
        <v>53</v>
      </c>
      <c r="I22" s="245" t="s">
        <v>53</v>
      </c>
      <c r="J22" s="204"/>
      <c r="K22" s="204"/>
      <c r="L22" s="204"/>
      <c r="M22" s="204"/>
    </row>
    <row r="23" spans="1:13" ht="37.5" customHeight="1" thickBot="1" x14ac:dyDescent="0.3">
      <c r="A23" s="90" t="s">
        <v>99</v>
      </c>
      <c r="B23" s="245" t="s">
        <v>53</v>
      </c>
      <c r="C23" s="199"/>
      <c r="D23" s="199"/>
      <c r="E23" s="199"/>
      <c r="F23" s="199"/>
      <c r="G23" s="199"/>
      <c r="H23" s="199"/>
      <c r="I23" s="199"/>
      <c r="J23" s="245" t="s">
        <v>53</v>
      </c>
      <c r="K23" s="199"/>
      <c r="L23" s="199"/>
      <c r="M23" s="199"/>
    </row>
    <row r="24" spans="1:13" ht="22.5" customHeight="1" thickBot="1" x14ac:dyDescent="0.3">
      <c r="A24" s="92" t="s">
        <v>104</v>
      </c>
      <c r="B24" s="249" t="s">
        <v>53</v>
      </c>
      <c r="C24" s="199"/>
      <c r="D24" s="199"/>
      <c r="E24" s="199"/>
      <c r="F24" s="199"/>
      <c r="G24" s="199"/>
      <c r="H24" s="199"/>
      <c r="I24" s="199"/>
      <c r="J24" s="245" t="s">
        <v>53</v>
      </c>
      <c r="K24" s="199"/>
      <c r="L24" s="199"/>
      <c r="M24" s="199"/>
    </row>
    <row r="25" spans="1:13" ht="22.5" customHeight="1" thickBot="1" x14ac:dyDescent="0.3">
      <c r="A25" s="90" t="s">
        <v>120</v>
      </c>
      <c r="B25" s="245" t="s">
        <v>53</v>
      </c>
      <c r="C25" s="199"/>
      <c r="D25" s="199"/>
      <c r="E25" s="199"/>
      <c r="F25" s="204"/>
      <c r="G25" s="199"/>
      <c r="H25" s="199"/>
      <c r="I25" s="199"/>
      <c r="J25" s="245" t="s">
        <v>53</v>
      </c>
      <c r="K25" s="199"/>
      <c r="L25" s="199"/>
      <c r="M25" s="199"/>
    </row>
    <row r="26" spans="1:13" ht="22.5" customHeight="1" thickBot="1" x14ac:dyDescent="0.3">
      <c r="A26" s="90" t="s">
        <v>125</v>
      </c>
      <c r="B26" s="199"/>
      <c r="C26" s="199"/>
      <c r="D26" s="199"/>
      <c r="E26" s="245" t="s">
        <v>53</v>
      </c>
      <c r="F26" s="199"/>
      <c r="G26" s="199"/>
      <c r="H26" s="199"/>
      <c r="I26" s="199"/>
      <c r="J26" s="245" t="s">
        <v>53</v>
      </c>
      <c r="K26" s="199"/>
      <c r="L26" s="199"/>
      <c r="M26" s="199"/>
    </row>
    <row r="27" spans="1:13" ht="31.5" thickBot="1" x14ac:dyDescent="0.3">
      <c r="A27" s="90" t="s">
        <v>126</v>
      </c>
      <c r="B27" s="204"/>
      <c r="C27" s="245" t="s">
        <v>53</v>
      </c>
      <c r="D27" s="199"/>
      <c r="E27" s="199"/>
      <c r="F27" s="245" t="s">
        <v>53</v>
      </c>
      <c r="G27" s="199"/>
      <c r="H27" s="199"/>
      <c r="I27" s="199"/>
      <c r="J27" s="199"/>
      <c r="K27" s="199"/>
      <c r="L27" s="245" t="s">
        <v>53</v>
      </c>
      <c r="M27" s="199"/>
    </row>
    <row r="28" spans="1:13" ht="19" customHeight="1" thickBot="1" x14ac:dyDescent="0.3">
      <c r="A28" s="90" t="s">
        <v>127</v>
      </c>
      <c r="B28" s="245" t="s">
        <v>53</v>
      </c>
      <c r="C28" s="199"/>
      <c r="D28" s="199"/>
      <c r="E28" s="199"/>
      <c r="F28" s="199"/>
      <c r="G28" s="199"/>
      <c r="H28" s="199"/>
      <c r="I28" s="199"/>
      <c r="J28" s="245" t="s">
        <v>53</v>
      </c>
      <c r="K28" s="199"/>
      <c r="L28" s="199"/>
      <c r="M28" s="199"/>
    </row>
    <row r="29" spans="1:13" ht="47" thickBot="1" x14ac:dyDescent="0.3">
      <c r="A29" s="90" t="s">
        <v>139</v>
      </c>
      <c r="B29" s="245" t="s">
        <v>53</v>
      </c>
      <c r="C29" s="245" t="s">
        <v>53</v>
      </c>
      <c r="D29" s="199"/>
      <c r="E29" s="199"/>
      <c r="F29" s="199"/>
      <c r="G29" s="199"/>
      <c r="H29" s="199"/>
      <c r="I29" s="199"/>
      <c r="J29" s="199"/>
      <c r="K29" s="199"/>
      <c r="L29" s="245" t="s">
        <v>53</v>
      </c>
      <c r="M29" s="199"/>
    </row>
    <row r="30" spans="1:13" ht="31.5" thickBot="1" x14ac:dyDescent="0.3">
      <c r="A30" s="90" t="s">
        <v>147</v>
      </c>
      <c r="B30" s="199"/>
      <c r="C30" s="245" t="s">
        <v>53</v>
      </c>
      <c r="D30" s="199"/>
      <c r="E30" s="199"/>
      <c r="F30" s="199"/>
      <c r="G30" s="199"/>
      <c r="H30" s="199"/>
      <c r="I30" s="199"/>
      <c r="J30" s="199"/>
      <c r="K30" s="245" t="s">
        <v>53</v>
      </c>
      <c r="L30" s="245" t="s">
        <v>53</v>
      </c>
      <c r="M30" s="199"/>
    </row>
  </sheetData>
  <autoFilter ref="A5:M30" xr:uid="{8226612E-3866-4E08-813F-63BF15C4BBB4}"/>
  <mergeCells count="1">
    <mergeCell ref="B4:M4"/>
  </mergeCells>
  <pageMargins left="0.70866141732283472" right="0.70866141732283472" top="0.74803149606299213" bottom="0.74803149606299213" header="0.31496062992125984" footer="0.31496062992125984"/>
  <pageSetup paperSize="9" scale="54" orientation="portrait" r:id="rId1"/>
  <headerFooter alignWithMargins="0">
    <oddHeader>&amp;LDSD - JSP 815 Safety Self-Assessment Toolkit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A4AA-12F9-4175-AB44-B066B3BDB40C}">
  <sheetPr>
    <tabColor theme="6" tint="0.39997558519241921"/>
  </sheetPr>
  <dimension ref="E11:N51"/>
  <sheetViews>
    <sheetView workbookViewId="0">
      <selection activeCell="N51" sqref="N51"/>
    </sheetView>
  </sheetViews>
  <sheetFormatPr defaultRowHeight="12.5" x14ac:dyDescent="0.25"/>
  <sheetData>
    <row r="11" spans="5:5" x14ac:dyDescent="0.25">
      <c r="E11" s="107"/>
    </row>
    <row r="51" spans="14:14" x14ac:dyDescent="0.25">
      <c r="N51" s="31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333F48"/>
    <pageSetUpPr fitToPage="1"/>
  </sheetPr>
  <dimension ref="A1:AO27"/>
  <sheetViews>
    <sheetView showGridLines="0" zoomScale="70" zoomScaleNormal="70" zoomScaleSheetLayoutView="70" workbookViewId="0">
      <selection activeCell="C7" sqref="C7"/>
    </sheetView>
  </sheetViews>
  <sheetFormatPr defaultColWidth="26.1796875" defaultRowHeight="15.75" customHeight="1" zeroHeight="1" x14ac:dyDescent="0.25"/>
  <cols>
    <col min="1" max="1" width="5.81640625" customWidth="1"/>
    <col min="2" max="2" width="52.7265625" customWidth="1"/>
    <col min="3" max="3" width="11" style="6" customWidth="1"/>
    <col min="4" max="4" width="74.453125" style="5" customWidth="1"/>
    <col min="5" max="5" width="41.453125" style="5" customWidth="1"/>
    <col min="6" max="6" width="46.1796875" style="5" customWidth="1"/>
    <col min="7" max="7" width="9.453125" customWidth="1"/>
    <col min="8" max="8" width="9.1796875" customWidth="1"/>
    <col min="9" max="9" width="9.81640625" customWidth="1"/>
    <col min="10" max="10" width="13.1796875" customWidth="1"/>
    <col min="11" max="11" width="9.1796875" customWidth="1"/>
    <col min="12" max="12" width="11.54296875" customWidth="1"/>
    <col min="13" max="13" width="9.1796875" customWidth="1"/>
    <col min="14" max="14" width="4.54296875" customWidth="1"/>
    <col min="15" max="15" width="12.1796875" customWidth="1"/>
    <col min="16" max="17" width="26.1796875" style="111"/>
    <col min="18" max="41" width="26.1796875" style="82"/>
  </cols>
  <sheetData>
    <row r="1" spans="1:41" ht="18" customHeight="1" x14ac:dyDescent="0.35">
      <c r="A1" s="3"/>
      <c r="B1" s="3"/>
      <c r="C1" s="57"/>
      <c r="I1" s="107" t="s">
        <v>159</v>
      </c>
      <c r="J1" s="56" t="s">
        <v>160</v>
      </c>
      <c r="K1" s="56" t="s">
        <v>161</v>
      </c>
      <c r="L1" s="56" t="s">
        <v>162</v>
      </c>
      <c r="M1" s="56" t="s">
        <v>163</v>
      </c>
      <c r="N1" s="2" t="s">
        <v>164</v>
      </c>
      <c r="O1" s="56" t="s">
        <v>165</v>
      </c>
    </row>
    <row r="2" spans="1:41" ht="18" customHeight="1" x14ac:dyDescent="0.35">
      <c r="A2" s="3"/>
      <c r="B2" s="3"/>
      <c r="C2" s="57"/>
      <c r="I2" s="2">
        <f>SUM(J2:O2)</f>
        <v>6</v>
      </c>
      <c r="J2" s="2">
        <f>COUNTIF($C7:$C12,1)</f>
        <v>0</v>
      </c>
      <c r="K2" s="2">
        <f>COUNTIF($C7:$C12,2)</f>
        <v>0</v>
      </c>
      <c r="L2" s="2">
        <f>COUNTIF($C7:$C12,3)</f>
        <v>0</v>
      </c>
      <c r="M2" s="2">
        <f>COUNTIF($C7:$C12,4)</f>
        <v>0</v>
      </c>
      <c r="N2">
        <f>COUNTIF($C7:$C12,"N/A")</f>
        <v>0</v>
      </c>
      <c r="O2" s="2">
        <f>COUNTIF($C7:$C12,"")</f>
        <v>6</v>
      </c>
    </row>
    <row r="3" spans="1:41" s="14" customFormat="1" ht="20" x14ac:dyDescent="0.4">
      <c r="A3" s="150" t="s">
        <v>166</v>
      </c>
      <c r="B3" s="150"/>
      <c r="C3" s="16"/>
      <c r="D3" s="17"/>
      <c r="E3" s="17"/>
      <c r="F3" s="17"/>
      <c r="P3" s="125"/>
      <c r="Q3" s="125"/>
      <c r="R3" s="83"/>
      <c r="S3" s="83"/>
      <c r="T3" s="83"/>
      <c r="U3" s="83"/>
      <c r="V3" s="83"/>
      <c r="W3" s="83"/>
      <c r="X3" s="83"/>
      <c r="Y3" s="83"/>
      <c r="Z3" s="83"/>
      <c r="AA3" s="83"/>
      <c r="AB3" s="83"/>
      <c r="AC3" s="83"/>
      <c r="AD3" s="83"/>
      <c r="AE3" s="83"/>
      <c r="AF3" s="83"/>
      <c r="AG3" s="83"/>
      <c r="AH3" s="83"/>
      <c r="AI3" s="83"/>
      <c r="AJ3" s="83"/>
      <c r="AK3" s="83"/>
      <c r="AL3" s="83"/>
      <c r="AM3" s="83"/>
      <c r="AN3" s="83"/>
      <c r="AO3" s="83"/>
    </row>
    <row r="4" spans="1:41" s="14" customFormat="1" ht="18" customHeight="1" x14ac:dyDescent="0.4">
      <c r="A4" s="15"/>
      <c r="B4" s="15"/>
      <c r="C4" s="16"/>
      <c r="D4" s="17"/>
      <c r="E4" s="17"/>
      <c r="F4" s="17"/>
      <c r="P4" s="125"/>
      <c r="Q4" s="125"/>
      <c r="R4" s="83"/>
      <c r="S4" s="83"/>
      <c r="T4" s="83"/>
      <c r="U4" s="83"/>
      <c r="V4" s="83"/>
      <c r="W4" s="83"/>
      <c r="X4" s="83"/>
      <c r="Y4" s="83"/>
      <c r="Z4" s="83"/>
      <c r="AA4" s="83"/>
      <c r="AB4" s="83"/>
      <c r="AC4" s="83"/>
      <c r="AD4" s="83"/>
      <c r="AE4" s="83"/>
      <c r="AF4" s="83"/>
      <c r="AG4" s="83"/>
      <c r="AH4" s="83"/>
      <c r="AI4" s="83"/>
      <c r="AJ4" s="83"/>
      <c r="AK4" s="83"/>
      <c r="AL4" s="83"/>
      <c r="AM4" s="83"/>
      <c r="AN4" s="83"/>
      <c r="AO4" s="83"/>
    </row>
    <row r="5" spans="1:41" s="14" customFormat="1" ht="18" customHeight="1" x14ac:dyDescent="0.4">
      <c r="A5" s="15"/>
      <c r="B5" s="15"/>
      <c r="C5" s="16"/>
      <c r="D5" s="17"/>
      <c r="E5" s="17"/>
      <c r="F5" s="17"/>
      <c r="P5" s="125"/>
      <c r="Q5" s="125"/>
      <c r="R5" s="83"/>
      <c r="S5" s="83"/>
      <c r="T5" s="83"/>
      <c r="U5" s="83"/>
      <c r="V5" s="83"/>
      <c r="W5" s="83"/>
      <c r="X5" s="83"/>
      <c r="Y5" s="83"/>
      <c r="Z5" s="83"/>
      <c r="AA5" s="83"/>
      <c r="AB5" s="83"/>
      <c r="AC5" s="83"/>
      <c r="AD5" s="83"/>
      <c r="AE5" s="83"/>
      <c r="AF5" s="83"/>
      <c r="AG5" s="83"/>
      <c r="AH5" s="83"/>
      <c r="AI5" s="83"/>
      <c r="AJ5" s="83"/>
      <c r="AK5" s="83"/>
      <c r="AL5" s="83"/>
      <c r="AM5" s="83"/>
      <c r="AN5" s="83"/>
      <c r="AO5" s="83"/>
    </row>
    <row r="6" spans="1:41" s="13" customFormat="1" ht="94" customHeight="1" x14ac:dyDescent="0.25">
      <c r="A6" s="323" t="s">
        <v>167</v>
      </c>
      <c r="B6" s="323"/>
      <c r="C6" s="266" t="s">
        <v>168</v>
      </c>
      <c r="D6" s="267" t="s">
        <v>169</v>
      </c>
      <c r="E6" s="267" t="s">
        <v>170</v>
      </c>
      <c r="F6" s="267" t="s">
        <v>171</v>
      </c>
      <c r="G6" s="12"/>
      <c r="P6" s="126"/>
      <c r="Q6" s="126"/>
      <c r="R6" s="84"/>
      <c r="S6" s="84"/>
      <c r="T6" s="84"/>
      <c r="U6" s="84"/>
      <c r="V6" s="84"/>
      <c r="W6" s="84"/>
      <c r="X6" s="84"/>
      <c r="Y6" s="84"/>
      <c r="Z6" s="84"/>
      <c r="AA6" s="84"/>
      <c r="AB6" s="84"/>
      <c r="AC6" s="84"/>
      <c r="AD6" s="84"/>
      <c r="AE6" s="84"/>
      <c r="AF6" s="84"/>
      <c r="AG6" s="84"/>
      <c r="AH6" s="84"/>
      <c r="AI6" s="84"/>
      <c r="AJ6" s="84"/>
      <c r="AK6" s="84"/>
      <c r="AL6" s="84"/>
      <c r="AM6" s="84"/>
      <c r="AN6" s="84"/>
      <c r="AO6" s="84"/>
    </row>
    <row r="7" spans="1:41" s="13" customFormat="1" ht="141" customHeight="1" x14ac:dyDescent="0.25">
      <c r="A7" s="265" t="s">
        <v>172</v>
      </c>
      <c r="B7" s="265" t="s">
        <v>173</v>
      </c>
      <c r="C7" s="121"/>
      <c r="D7" s="120"/>
      <c r="E7" s="94"/>
      <c r="F7" s="95" t="s">
        <v>174</v>
      </c>
      <c r="P7" s="126"/>
      <c r="Q7" s="126"/>
      <c r="R7" s="84"/>
      <c r="S7" s="84"/>
      <c r="T7" s="84"/>
      <c r="U7" s="84"/>
      <c r="V7" s="84"/>
      <c r="W7" s="84"/>
      <c r="X7" s="84"/>
      <c r="Y7" s="84"/>
      <c r="Z7" s="84"/>
      <c r="AA7" s="84"/>
      <c r="AB7" s="84"/>
      <c r="AC7" s="84"/>
      <c r="AD7" s="84"/>
      <c r="AE7" s="84"/>
      <c r="AF7" s="84"/>
      <c r="AG7" s="84"/>
      <c r="AH7" s="84"/>
      <c r="AI7" s="84"/>
      <c r="AJ7" s="84"/>
      <c r="AK7" s="84"/>
      <c r="AL7" s="84"/>
      <c r="AM7" s="84"/>
      <c r="AN7" s="84"/>
      <c r="AO7" s="84"/>
    </row>
    <row r="8" spans="1:41" s="13" customFormat="1" ht="138.65" customHeight="1" x14ac:dyDescent="0.25">
      <c r="A8" s="265" t="s">
        <v>175</v>
      </c>
      <c r="B8" s="265" t="s">
        <v>176</v>
      </c>
      <c r="C8" s="121"/>
      <c r="D8" s="93"/>
      <c r="E8" s="94"/>
      <c r="F8" s="95" t="s">
        <v>174</v>
      </c>
      <c r="P8" s="126"/>
      <c r="Q8" s="126"/>
      <c r="R8" s="84"/>
      <c r="S8" s="84"/>
      <c r="T8" s="84"/>
      <c r="U8" s="84"/>
      <c r="V8" s="84"/>
      <c r="W8" s="84"/>
      <c r="X8" s="84"/>
      <c r="Y8" s="84"/>
      <c r="Z8" s="84"/>
      <c r="AA8" s="84"/>
      <c r="AB8" s="84"/>
      <c r="AC8" s="84"/>
      <c r="AD8" s="84"/>
      <c r="AE8" s="84"/>
      <c r="AF8" s="84"/>
      <c r="AG8" s="84"/>
      <c r="AH8" s="84"/>
      <c r="AI8" s="84"/>
      <c r="AJ8" s="84"/>
      <c r="AK8" s="84"/>
      <c r="AL8" s="84"/>
      <c r="AM8" s="84"/>
      <c r="AN8" s="84"/>
      <c r="AO8" s="84"/>
    </row>
    <row r="9" spans="1:41" s="13" customFormat="1" ht="139.5" x14ac:dyDescent="0.25">
      <c r="A9" s="265" t="s">
        <v>177</v>
      </c>
      <c r="B9" s="265" t="s">
        <v>178</v>
      </c>
      <c r="C9" s="121"/>
      <c r="D9" s="93"/>
      <c r="E9" s="94"/>
      <c r="F9" s="95" t="s">
        <v>174</v>
      </c>
      <c r="P9" s="126"/>
      <c r="Q9" s="126"/>
      <c r="R9" s="84"/>
      <c r="S9" s="84"/>
      <c r="T9" s="84"/>
      <c r="U9" s="84"/>
      <c r="V9" s="84"/>
      <c r="W9" s="84"/>
      <c r="X9" s="84"/>
      <c r="Y9" s="84"/>
      <c r="Z9" s="84"/>
      <c r="AA9" s="84"/>
      <c r="AB9" s="84"/>
      <c r="AC9" s="84"/>
      <c r="AD9" s="84"/>
      <c r="AE9" s="84"/>
      <c r="AF9" s="84"/>
      <c r="AG9" s="84"/>
      <c r="AH9" s="84"/>
      <c r="AI9" s="84"/>
      <c r="AJ9" s="84"/>
      <c r="AK9" s="84"/>
      <c r="AL9" s="84"/>
      <c r="AM9" s="84"/>
      <c r="AN9" s="84"/>
      <c r="AO9" s="84"/>
    </row>
    <row r="10" spans="1:41" s="13" customFormat="1" ht="139.5" x14ac:dyDescent="0.25">
      <c r="A10" s="265" t="s">
        <v>179</v>
      </c>
      <c r="B10" s="265" t="s">
        <v>345</v>
      </c>
      <c r="C10" s="121"/>
      <c r="D10" s="93"/>
      <c r="E10" s="94"/>
      <c r="F10" s="95" t="s">
        <v>174</v>
      </c>
      <c r="P10" s="126"/>
      <c r="Q10" s="126"/>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row>
    <row r="11" spans="1:41" s="13" customFormat="1" ht="139.5" x14ac:dyDescent="0.25">
      <c r="A11" s="265" t="s">
        <v>180</v>
      </c>
      <c r="B11" s="265" t="s">
        <v>346</v>
      </c>
      <c r="C11" s="121"/>
      <c r="D11" s="93"/>
      <c r="E11" s="94"/>
      <c r="F11" s="95" t="s">
        <v>174</v>
      </c>
      <c r="P11" s="126"/>
      <c r="Q11" s="126"/>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row>
    <row r="12" spans="1:41" s="13" customFormat="1" ht="139.5" x14ac:dyDescent="0.25">
      <c r="A12" s="265" t="s">
        <v>181</v>
      </c>
      <c r="B12" s="265" t="s">
        <v>182</v>
      </c>
      <c r="C12" s="121"/>
      <c r="D12" s="93"/>
      <c r="E12" s="94"/>
      <c r="F12" s="95" t="s">
        <v>174</v>
      </c>
      <c r="P12" s="126"/>
      <c r="Q12" s="126"/>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row>
    <row r="13" spans="1:41" ht="15.5" x14ac:dyDescent="0.3">
      <c r="A13" s="74"/>
      <c r="B13" s="74"/>
      <c r="C13" s="75"/>
      <c r="D13" s="76"/>
      <c r="E13" s="76"/>
      <c r="F13" s="76"/>
    </row>
    <row r="14" spans="1:41" ht="15.5" x14ac:dyDescent="0.3">
      <c r="A14" s="74"/>
      <c r="B14" s="74"/>
      <c r="C14" s="75"/>
      <c r="D14" s="76"/>
      <c r="E14" s="76"/>
      <c r="F14" s="76"/>
    </row>
    <row r="15" spans="1:41" ht="15.5" x14ac:dyDescent="0.3">
      <c r="A15" s="74"/>
      <c r="B15" s="74"/>
      <c r="C15" s="75"/>
      <c r="D15" s="76"/>
      <c r="E15" s="76"/>
      <c r="F15" s="76"/>
    </row>
    <row r="16" spans="1:41" ht="13" x14ac:dyDescent="0.3">
      <c r="A16" s="74"/>
      <c r="B16" s="74"/>
      <c r="C16" s="87"/>
      <c r="D16" s="76"/>
      <c r="E16" s="76"/>
      <c r="F16" s="76"/>
    </row>
    <row r="17" spans="1:6" ht="15.5" x14ac:dyDescent="0.3">
      <c r="A17" s="74"/>
      <c r="B17" s="74"/>
      <c r="C17" s="75"/>
      <c r="D17" s="76"/>
      <c r="E17" s="76"/>
      <c r="F17" s="76"/>
    </row>
    <row r="18" spans="1:6" ht="15.5" x14ac:dyDescent="0.3">
      <c r="A18" s="74"/>
      <c r="B18" s="74"/>
      <c r="C18" s="75"/>
      <c r="D18" s="76"/>
      <c r="E18" s="76"/>
      <c r="F18" s="76"/>
    </row>
    <row r="19" spans="1:6" ht="15.5" x14ac:dyDescent="0.3">
      <c r="A19" s="74"/>
      <c r="B19" s="74"/>
      <c r="C19" s="75"/>
      <c r="D19" s="76"/>
      <c r="E19" s="76"/>
      <c r="F19" s="76"/>
    </row>
    <row r="20" spans="1:6" ht="15.5" x14ac:dyDescent="0.3">
      <c r="A20" s="74"/>
      <c r="B20" s="74"/>
      <c r="C20" s="75"/>
      <c r="D20" s="76"/>
      <c r="E20" s="76"/>
      <c r="F20" s="76"/>
    </row>
    <row r="21" spans="1:6" ht="15.5" x14ac:dyDescent="0.25">
      <c r="C21" s="57"/>
    </row>
    <row r="22" spans="1:6" ht="15.5" x14ac:dyDescent="0.25">
      <c r="C22" s="57"/>
    </row>
    <row r="23" spans="1:6" ht="15.5" x14ac:dyDescent="0.25">
      <c r="C23" s="57"/>
    </row>
    <row r="24" spans="1:6" ht="15.5" x14ac:dyDescent="0.25">
      <c r="C24" s="57"/>
    </row>
    <row r="25" spans="1:6" ht="15.5" x14ac:dyDescent="0.25">
      <c r="C25" s="57"/>
    </row>
    <row r="26" spans="1:6" ht="15.5" x14ac:dyDescent="0.25">
      <c r="C26" s="57"/>
    </row>
    <row r="27" spans="1:6" ht="15.5" x14ac:dyDescent="0.25">
      <c r="C27" s="57"/>
    </row>
  </sheetData>
  <sheetProtection selectLockedCells="1"/>
  <protectedRanges>
    <protectedRange password="E7C4" sqref="C6" name="Range1_5_2"/>
    <protectedRange password="E7C4" sqref="D6" name="Range1_5_1"/>
    <protectedRange password="E7C4" sqref="C7:C12" name="Range1_4"/>
    <protectedRange password="E7C4" sqref="E6:F6" name="Range1_5_1_1"/>
    <protectedRange password="E7C4" sqref="A6" name="Range1_5"/>
  </protectedRanges>
  <mergeCells count="1">
    <mergeCell ref="A6:B6"/>
  </mergeCells>
  <phoneticPr fontId="0" type="noConversion"/>
  <conditionalFormatting sqref="C7:C12">
    <cfRule type="cellIs" dxfId="125" priority="1" stopIfTrue="1" operator="equal">
      <formula>"N/A"</formula>
    </cfRule>
    <cfRule type="cellIs" dxfId="124" priority="6" stopIfTrue="1" operator="equal">
      <formula>1</formula>
    </cfRule>
    <cfRule type="cellIs" dxfId="123" priority="7" stopIfTrue="1" operator="equal">
      <formula>2</formula>
    </cfRule>
    <cfRule type="cellIs" dxfId="122" priority="8" stopIfTrue="1" operator="equal">
      <formula>3</formula>
    </cfRule>
    <cfRule type="cellIs" dxfId="121" priority="9" stopIfTrue="1" operator="equal">
      <formula>4</formula>
    </cfRule>
  </conditionalFormatting>
  <dataValidations xWindow="678" yWindow="440" count="1">
    <dataValidation type="list" allowBlank="1" showInputMessage="1" showErrorMessage="1" promptTitle="Score" prompt="1 - Unsatisfactory_x000a_2 - Limited_x000a_3 - Moderate_x000a_4 - Substantial_x000a_N/A - Not Applicable" sqref="C7:C12" xr:uid="{1B4387CD-48B1-428D-A12E-8259D71A7336}">
      <formula1>"1,2,3,4,N/A"</formula1>
    </dataValidation>
  </dataValidations>
  <hyperlinks>
    <hyperlink ref="C16" location="'2. Training'!Print_Titles" display="ONCE COMPLETED GO TO NEXT SECTION" xr:uid="{00000000-0004-0000-05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E3990"/>
    <pageSetUpPr fitToPage="1"/>
  </sheetPr>
  <dimension ref="A1:O26"/>
  <sheetViews>
    <sheetView showGridLines="0" zoomScale="70" zoomScaleNormal="70" zoomScaleSheetLayoutView="70" workbookViewId="0">
      <selection activeCell="C7" sqref="C7"/>
    </sheetView>
  </sheetViews>
  <sheetFormatPr defaultColWidth="18.1796875" defaultRowHeight="15.5" zeroHeight="1" x14ac:dyDescent="0.3"/>
  <cols>
    <col min="1" max="1" width="5.81640625" style="43" customWidth="1"/>
    <col min="2" max="2" width="54.81640625" style="43" customWidth="1"/>
    <col min="3" max="3" width="8.81640625" style="44" customWidth="1"/>
    <col min="4" max="4" width="74.453125" style="45" customWidth="1"/>
    <col min="5" max="5" width="41.453125" style="45" customWidth="1"/>
    <col min="6" max="6" width="46.1796875" style="45" customWidth="1"/>
    <col min="7" max="8" width="9.1796875" style="35" customWidth="1"/>
    <col min="9" max="9" width="9.54296875" style="35" customWidth="1"/>
    <col min="10" max="10" width="13" style="35" customWidth="1"/>
    <col min="11" max="11" width="9.1796875" style="35" customWidth="1"/>
    <col min="12" max="13" width="10.54296875" style="27" customWidth="1"/>
    <col min="14" max="14" width="4.54296875" style="27" customWidth="1"/>
    <col min="15" max="15" width="12.1796875" style="27" customWidth="1"/>
    <col min="16" max="252" width="9.1796875" style="27" customWidth="1"/>
    <col min="253" max="16384" width="18.1796875" style="27"/>
  </cols>
  <sheetData>
    <row r="1" spans="1:15" ht="18" customHeight="1" x14ac:dyDescent="0.3">
      <c r="A1" s="46"/>
      <c r="B1" s="46"/>
      <c r="C1" s="58"/>
      <c r="D1" s="59"/>
      <c r="E1" s="59"/>
      <c r="F1" s="59"/>
      <c r="I1" s="107" t="s">
        <v>159</v>
      </c>
      <c r="J1" s="56" t="s">
        <v>160</v>
      </c>
      <c r="K1" s="56" t="s">
        <v>161</v>
      </c>
      <c r="L1" s="56" t="s">
        <v>162</v>
      </c>
      <c r="M1" s="56" t="s">
        <v>163</v>
      </c>
      <c r="N1" s="2" t="s">
        <v>164</v>
      </c>
      <c r="O1" s="56" t="s">
        <v>165</v>
      </c>
    </row>
    <row r="2" spans="1:15" x14ac:dyDescent="0.3">
      <c r="A2" s="46"/>
      <c r="B2" s="46"/>
      <c r="C2" s="58"/>
      <c r="D2" s="59"/>
      <c r="E2" s="59"/>
      <c r="F2" s="59"/>
      <c r="I2" s="35">
        <f>SUM(J2:O2)</f>
        <v>8</v>
      </c>
      <c r="J2" s="35">
        <f>COUNTIF($C7:$C14,1)</f>
        <v>0</v>
      </c>
      <c r="K2" s="35">
        <f>COUNTIF($C7:$C14,2)</f>
        <v>0</v>
      </c>
      <c r="L2" s="35">
        <f>COUNTIF($C7:$C14,3)</f>
        <v>0</v>
      </c>
      <c r="M2" s="35">
        <f>COUNTIF($C7:$C14,4)</f>
        <v>0</v>
      </c>
      <c r="N2" s="35">
        <f>COUNTIF($C7:$C14,"N/A")</f>
        <v>0</v>
      </c>
      <c r="O2" s="35">
        <f>COUNTIF($C7:$C14,"")</f>
        <v>8</v>
      </c>
    </row>
    <row r="3" spans="1:15" s="36" customFormat="1" ht="20" x14ac:dyDescent="0.4">
      <c r="A3" s="151" t="s">
        <v>183</v>
      </c>
      <c r="B3" s="152"/>
      <c r="C3" s="37"/>
      <c r="D3" s="38"/>
      <c r="E3" s="38"/>
      <c r="F3" s="38"/>
      <c r="G3" s="39"/>
      <c r="H3" s="39"/>
      <c r="I3" s="39"/>
      <c r="J3" s="39"/>
      <c r="K3" s="39"/>
    </row>
    <row r="4" spans="1:15" s="26" customFormat="1" ht="18" x14ac:dyDescent="0.4">
      <c r="A4" s="28"/>
      <c r="C4" s="60"/>
      <c r="D4" s="61"/>
      <c r="E4" s="61"/>
      <c r="F4" s="61"/>
      <c r="G4" s="40"/>
      <c r="H4" s="40"/>
      <c r="I4" s="40"/>
      <c r="J4" s="40"/>
      <c r="K4" s="40"/>
    </row>
    <row r="5" spans="1:15" s="26" customFormat="1" ht="18" x14ac:dyDescent="0.4">
      <c r="A5" s="28"/>
      <c r="C5" s="60"/>
      <c r="D5" s="61"/>
      <c r="E5" s="61"/>
      <c r="F5" s="61"/>
      <c r="G5" s="40"/>
      <c r="H5" s="40"/>
      <c r="I5" s="40"/>
      <c r="J5" s="40"/>
      <c r="K5" s="40"/>
    </row>
    <row r="6" spans="1:15" s="42" customFormat="1" ht="108.65" customHeight="1" x14ac:dyDescent="0.25">
      <c r="A6" s="324" t="s">
        <v>184</v>
      </c>
      <c r="B6" s="324"/>
      <c r="C6" s="212" t="s">
        <v>168</v>
      </c>
      <c r="D6" s="153" t="s">
        <v>169</v>
      </c>
      <c r="E6" s="213" t="s">
        <v>170</v>
      </c>
      <c r="F6" s="213" t="s">
        <v>171</v>
      </c>
      <c r="G6" s="41"/>
      <c r="H6" s="41"/>
      <c r="I6" s="41"/>
      <c r="J6" s="41"/>
      <c r="K6" s="41"/>
    </row>
    <row r="7" spans="1:15" s="42" customFormat="1" ht="139.5" x14ac:dyDescent="0.25">
      <c r="A7" s="154" t="s">
        <v>185</v>
      </c>
      <c r="B7" s="155" t="s">
        <v>186</v>
      </c>
      <c r="C7" s="121"/>
      <c r="D7" s="96"/>
      <c r="E7" s="94"/>
      <c r="F7" s="95" t="s">
        <v>174</v>
      </c>
      <c r="G7" s="41"/>
      <c r="H7" s="41"/>
      <c r="I7" s="41"/>
      <c r="J7" s="41"/>
      <c r="K7" s="41"/>
    </row>
    <row r="8" spans="1:15" s="42" customFormat="1" ht="128.5" customHeight="1" x14ac:dyDescent="0.25">
      <c r="A8" s="154" t="s">
        <v>187</v>
      </c>
      <c r="B8" s="155" t="s">
        <v>188</v>
      </c>
      <c r="C8" s="121"/>
      <c r="D8" s="96"/>
      <c r="E8" s="94"/>
      <c r="F8" s="95" t="s">
        <v>174</v>
      </c>
      <c r="G8" s="41"/>
      <c r="H8" s="41"/>
      <c r="I8" s="41"/>
      <c r="J8" s="41"/>
      <c r="K8" s="41"/>
    </row>
    <row r="9" spans="1:15" s="42" customFormat="1" ht="189.75" customHeight="1" x14ac:dyDescent="0.25">
      <c r="A9" s="154" t="s">
        <v>189</v>
      </c>
      <c r="B9" s="155" t="s">
        <v>190</v>
      </c>
      <c r="C9" s="121"/>
      <c r="D9" s="96"/>
      <c r="E9" s="94"/>
      <c r="F9" s="95" t="s">
        <v>174</v>
      </c>
      <c r="G9" s="41"/>
      <c r="H9" s="41"/>
      <c r="I9" s="41"/>
      <c r="J9" s="41"/>
      <c r="K9" s="41"/>
    </row>
    <row r="10" spans="1:15" s="42" customFormat="1" ht="161.5" customHeight="1" x14ac:dyDescent="0.25">
      <c r="A10" s="154" t="s">
        <v>191</v>
      </c>
      <c r="B10" s="155" t="s">
        <v>192</v>
      </c>
      <c r="C10" s="121"/>
      <c r="D10" s="97"/>
      <c r="E10" s="94"/>
      <c r="F10" s="95" t="s">
        <v>174</v>
      </c>
      <c r="G10" s="41"/>
      <c r="H10" s="41"/>
      <c r="I10" s="41"/>
      <c r="J10" s="41"/>
      <c r="K10" s="41"/>
    </row>
    <row r="11" spans="1:15" s="42" customFormat="1" ht="146.15" customHeight="1" x14ac:dyDescent="0.25">
      <c r="A11" s="154" t="s">
        <v>193</v>
      </c>
      <c r="B11" s="155" t="s">
        <v>347</v>
      </c>
      <c r="C11" s="121"/>
      <c r="D11" s="98"/>
      <c r="E11" s="94"/>
      <c r="F11" s="95" t="s">
        <v>174</v>
      </c>
      <c r="G11" s="41"/>
      <c r="H11" s="41"/>
      <c r="I11" s="41"/>
      <c r="J11" s="41"/>
      <c r="K11" s="41"/>
    </row>
    <row r="12" spans="1:15" s="42" customFormat="1" ht="129" customHeight="1" x14ac:dyDescent="0.25">
      <c r="A12" s="154" t="s">
        <v>194</v>
      </c>
      <c r="B12" s="155" t="s">
        <v>348</v>
      </c>
      <c r="C12" s="121"/>
      <c r="D12" s="93"/>
      <c r="E12" s="94"/>
      <c r="F12" s="95" t="s">
        <v>174</v>
      </c>
      <c r="G12" s="41"/>
      <c r="H12" s="41"/>
      <c r="I12" s="41"/>
      <c r="J12" s="41"/>
      <c r="K12" s="41"/>
    </row>
    <row r="13" spans="1:15" s="42" customFormat="1" ht="122.25" customHeight="1" x14ac:dyDescent="0.25">
      <c r="A13" s="154" t="s">
        <v>195</v>
      </c>
      <c r="B13" s="155" t="s">
        <v>196</v>
      </c>
      <c r="C13" s="121"/>
      <c r="D13" s="93"/>
      <c r="E13" s="94"/>
      <c r="F13" s="95" t="s">
        <v>174</v>
      </c>
      <c r="G13" s="41"/>
      <c r="H13" s="41"/>
      <c r="I13" s="41"/>
      <c r="J13" s="41"/>
      <c r="K13" s="41"/>
    </row>
    <row r="14" spans="1:15" ht="139.5" x14ac:dyDescent="0.25">
      <c r="A14" s="154" t="s">
        <v>197</v>
      </c>
      <c r="B14" s="155" t="s">
        <v>349</v>
      </c>
      <c r="C14" s="122"/>
      <c r="D14" s="70"/>
      <c r="E14" s="69"/>
      <c r="F14" s="95" t="s">
        <v>174</v>
      </c>
    </row>
    <row r="15" spans="1:15" x14ac:dyDescent="0.35">
      <c r="A15" s="71"/>
      <c r="B15" s="71"/>
      <c r="C15" s="72"/>
      <c r="D15" s="73"/>
      <c r="E15" s="73"/>
      <c r="F15" s="73"/>
    </row>
    <row r="16" spans="1:15" hidden="1" x14ac:dyDescent="0.35">
      <c r="A16" s="71"/>
      <c r="B16" s="71"/>
      <c r="C16" s="72"/>
      <c r="D16" s="73"/>
      <c r="E16" s="73"/>
      <c r="F16" s="73"/>
    </row>
    <row r="17" spans="1:6" ht="24" customHeight="1" x14ac:dyDescent="0.35">
      <c r="A17" s="71"/>
      <c r="B17" s="71"/>
      <c r="C17" s="88"/>
      <c r="D17" s="73"/>
      <c r="E17" s="73"/>
      <c r="F17" s="73"/>
    </row>
    <row r="18" spans="1:6" hidden="1" x14ac:dyDescent="0.3">
      <c r="A18" s="46"/>
      <c r="B18" s="46"/>
      <c r="C18" s="58"/>
    </row>
    <row r="19" spans="1:6" hidden="1" x14ac:dyDescent="0.3">
      <c r="A19" s="46"/>
      <c r="B19" s="46"/>
      <c r="C19" s="58"/>
    </row>
    <row r="20" spans="1:6" hidden="1" x14ac:dyDescent="0.3">
      <c r="A20" s="46"/>
      <c r="B20" s="46"/>
      <c r="C20" s="58"/>
    </row>
    <row r="21" spans="1:6" hidden="1" x14ac:dyDescent="0.3">
      <c r="A21" s="46"/>
      <c r="B21" s="46"/>
      <c r="C21" s="58"/>
    </row>
    <row r="22" spans="1:6" hidden="1" x14ac:dyDescent="0.3">
      <c r="A22" s="46"/>
      <c r="B22" s="46"/>
      <c r="C22" s="58"/>
    </row>
    <row r="23" spans="1:6" hidden="1" x14ac:dyDescent="0.3">
      <c r="A23" s="46"/>
      <c r="B23" s="46"/>
      <c r="C23" s="58"/>
    </row>
    <row r="24" spans="1:6" x14ac:dyDescent="0.3">
      <c r="A24" s="46"/>
      <c r="B24" s="46"/>
      <c r="C24" s="58"/>
    </row>
    <row r="25" spans="1:6" x14ac:dyDescent="0.3">
      <c r="A25" s="46"/>
      <c r="B25" s="46"/>
      <c r="C25" s="58"/>
    </row>
    <row r="26" spans="1:6" x14ac:dyDescent="0.3">
      <c r="A26" s="46"/>
      <c r="B26" s="46"/>
      <c r="C26" s="58"/>
    </row>
  </sheetData>
  <sheetProtection formatCells="0"/>
  <protectedRanges>
    <protectedRange password="E7C4" sqref="D11:E11 C11:C14 C7:E10" name="Range1"/>
    <protectedRange password="E7C4" sqref="A47:B108" name="Range2"/>
    <protectedRange password="E7C4" sqref="C6" name="Range1_5"/>
    <protectedRange password="E7C4" sqref="E6:F6" name="Range1_5_1_1_2"/>
    <protectedRange password="E7C4" sqref="A6" name="Range1_5_1"/>
    <protectedRange password="E7C4" sqref="D6" name="Range1_5_1_2"/>
  </protectedRanges>
  <mergeCells count="1">
    <mergeCell ref="A6:B6"/>
  </mergeCells>
  <phoneticPr fontId="0" type="noConversion"/>
  <conditionalFormatting sqref="C7:C14">
    <cfRule type="cellIs" dxfId="120" priority="1" stopIfTrue="1" operator="equal">
      <formula>"N/A"</formula>
    </cfRule>
    <cfRule type="cellIs" dxfId="119" priority="2" stopIfTrue="1" operator="equal">
      <formula>1</formula>
    </cfRule>
    <cfRule type="cellIs" dxfId="118" priority="3" stopIfTrue="1" operator="equal">
      <formula>2</formula>
    </cfRule>
    <cfRule type="cellIs" dxfId="117" priority="4" stopIfTrue="1" operator="equal">
      <formula>3</formula>
    </cfRule>
    <cfRule type="cellIs" dxfId="116" priority="5" operator="equal">
      <formula>4</formula>
    </cfRule>
  </conditionalFormatting>
  <dataValidations xWindow="838" yWindow="508" count="2">
    <dataValidation type="list" allowBlank="1" showInputMessage="1" showErrorMessage="1" promptTitle="Score" prompt="1 - No_x000a_2 - Limited_x000a_3 - Substantial_x000a_4 - Full_x000a_N/A - Not Applicable" sqref="C11" xr:uid="{E954550E-50B0-4B82-A585-08A9B4263948}">
      <formula1>"1,2,3,4,N/A"</formula1>
    </dataValidation>
    <dataValidation type="list" allowBlank="1" showInputMessage="1" showErrorMessage="1" promptTitle="Score" prompt="1 - Unsatisfactory_x000a_2 - Limited_x000a_3 - Moderate_x000a_4 - Substantial_x000a_N/A - Not Applicable" sqref="C7 C8 C9 C10 C12 C13 C14" xr:uid="{86F01B0D-D9F1-44F0-9753-BD00213CA698}">
      <formula1>"1,2,3,4,N/A"</formula1>
    </dataValidation>
  </dataValidations>
  <hyperlinks>
    <hyperlink ref="C17" location="'3. Communication Methods'!Print_Titles" display="ONCE COMPLETED GO TO NEXT SECTION" xr:uid="{00000000-0004-0000-0600-000000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3.xml>��< ? x m l   v e r s i o n = " 1 . 0 "   e n c o d i n g = " u t f - 1 6 " ? > < D a t a M a s h u p   x m l n s = " h t t p : / / s c h e m a s . m i c r o s o f t . c o m / D a t a M a s h u p " > A A A A A B U D A A B Q S w M E F A A C A A g A 9 H Y 5 V P 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P R 2 O 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0 d j l U K I p H u A 4 A A A A R A A A A E w A c A E Z v c m 1 1 b G F z L 1 N l Y 3 R p b 2 4 x L m 0 g o h g A K K A U A A A A A A A A A A A A A A A A A A A A A A A A A A A A K 0 5 N L s n M z 1 M I h t C G 1 g B Q S w E C L Q A U A A I A C A D 0 d j l U / p d 6 Y 6 U A A A D 1 A A A A E g A A A A A A A A A A A A A A A A A A A A A A Q 2 9 u Z m l n L 1 B h Y 2 t h Z 2 U u e G 1 s U E s B A i 0 A F A A C A A g A 9 H Y 5 V A / K 6 a u k A A A A 6 Q A A A B M A A A A A A A A A A A A A A A A A 8 Q A A A F t D b 2 5 0 Z W 5 0 X 1 R 5 c G V z X S 5 4 b W x Q S w E C L Q A U A A I A C A D 0 d j l 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q P a g B j m L E i i X 0 A V x E n t o A A A A A A C A A A A A A A D Z g A A w A A A A B A A A A B 1 + Q P 6 8 M d C k g u X J t I s 3 K C B A A A A A A S A A A C g A A A A E A A A A J 5 M 2 H l U Z z y 2 F 0 u c n R b E J 8 J Q A A A A d 2 t P 5 K U s 7 i T i 0 Z W q y 7 K / E t c x t A W M 6 1 J 2 F 8 0 m y D S m C G l K h Z C D 3 L 5 V f N r C N i F k T O z K R e 1 K I P q t 9 z W b U E v g 1 9 6 k o 5 l 5 n J C l N n A M M c l D Y E c y 5 v E U A A A A f 4 B H 1 S 3 B m 1 g 8 m z x L z x D m 7 e I i z w w = < / D a t a M a s h u p > 
</file>

<file path=customXml/item4.xml><?xml version="1.0" encoding="utf-8"?>
<ct:contentTypeSchema xmlns:ct="http://schemas.microsoft.com/office/2006/metadata/contentType" xmlns:ma="http://schemas.microsoft.com/office/2006/metadata/properties/metaAttributes" ct:_="" ma:_="" ma:contentTypeName="MOD defnet Document" ma:contentTypeID="0x010100D9D675D6CDED02438DC7CFF78D2F29E40111006097557081D01F4EA0B3DE4DB46D3323" ma:contentTypeVersion="35" ma:contentTypeDescription="" ma:contentTypeScope="" ma:versionID="18f1e63f884d1748a8d5de7f301a305b">
  <xsd:schema xmlns:xsd="http://www.w3.org/2001/XMLSchema" xmlns:xs="http://www.w3.org/2001/XMLSchema" xmlns:p="http://schemas.microsoft.com/office/2006/metadata/properties" xmlns:ns1="http://schemas.microsoft.com/sharepoint/v3" xmlns:ns2="04738c6d-ecc8-46f1-821f-82e308eab3d9" xmlns:ns3="http://schemas.microsoft.com/sharepoint/v3/fields" xmlns:ns4="863c9471-b150-43a8-80a6-527ff1cacec2" targetNamespace="http://schemas.microsoft.com/office/2006/metadata/properties" ma:root="true" ma:fieldsID="d90559f8586006d128fa338890b2b0bf" ns1:_="" ns2:_="" ns3:_="" ns4:_="">
    <xsd:import namespace="http://schemas.microsoft.com/sharepoint/v3"/>
    <xsd:import namespace="04738c6d-ecc8-46f1-821f-82e308eab3d9"/>
    <xsd:import namespace="http://schemas.microsoft.com/sharepoint/v3/fields"/>
    <xsd:import namespace="863c9471-b150-43a8-80a6-527ff1cacec2"/>
    <xsd:element name="properties">
      <xsd:complexType>
        <xsd:sequence>
          <xsd:element name="documentManagement">
            <xsd:complexType>
              <xsd:all>
                <xsd:element ref="ns1:ArticleStartDate"/>
                <xsd:element ref="ns1:ArticleByLine"/>
                <xsd:element ref="ns2:FOIExemption"/>
                <xsd:element ref="ns2:UKProtectiveMarking"/>
                <xsd:element ref="ns3:_Status"/>
                <xsd:element ref="ns2:CorporateDefnetContent"/>
                <xsd:element ref="ns1:PublishingRollupImage" minOccurs="0"/>
                <xsd:element ref="ns2:Sort_x0020_Order_x0020_Announcements" minOccurs="0"/>
                <xsd:element ref="ns2:Sort_x0020_Order_x0020_Corporate_x0020_Featured_x0020_Items" minOccurs="0"/>
                <xsd:element ref="ns2:Sort_x0020_Order_x0020_Top_x0020_Tasks" minOccurs="0"/>
                <xsd:element ref="ns2:SortOrderTLBAnnouncements" minOccurs="0"/>
                <xsd:element ref="ns2:Sort_x0020_Order_x0020_TLB_x0020_Featured_x0020_News" minOccurs="0"/>
                <xsd:element ref="ns2:SortOrderTLBTopTasks" minOccurs="0"/>
                <xsd:element ref="ns1:RoutingRuleDescription" minOccurs="0"/>
                <xsd:element ref="ns2:DocumentVersion" minOccurs="0"/>
                <xsd:element ref="ns2:CreatedOriginated" minOccurs="0"/>
                <xsd:element ref="ns3:wic_System_Copyright" minOccurs="0"/>
                <xsd:element ref="ns2:RelatedInformation" minOccurs="0"/>
                <xsd:element ref="ns1:_dlc_ExpireDate" minOccurs="0"/>
                <xsd:element ref="ns2:d67af1ddf1dc47979d20c0eae491b81b" minOccurs="0"/>
                <xsd:element ref="ns2:m79e07ce3690491db9121a08429fad40" minOccurs="0"/>
                <xsd:element ref="ns2:n1f450bd0d644ca798bdc94626fdef4f" minOccurs="0"/>
                <xsd:element ref="ns2:i71a74d1f9984201b479cc08077b6323" minOccurs="0"/>
                <xsd:element ref="ns2:o6dc34ed226342f4b394e2c12d99157f" minOccurs="0"/>
                <xsd:element ref="ns2:TaxCatchAll" minOccurs="0"/>
                <xsd:element ref="ns1:_dlc_Exempt" minOccurs="0"/>
                <xsd:element ref="ns2:TaxKeywordTaxHTField" minOccurs="0"/>
                <xsd:element ref="ns2:ha076f4611b140e7b3cb24c4bf4f068b" minOccurs="0"/>
                <xsd:element ref="ns2:TaxCatchAllLabel" minOccurs="0"/>
                <xsd:element ref="ns1:_dlc_ExpireDateSaved" minOccurs="0"/>
                <xsd:element ref="ns4:sourceLib" minOccurs="0"/>
                <xsd:element ref="ns4:sourceId"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2" ma:displayName="Article Date" ma:description="Article Date is a site column created by the Publishing feature. It is used on the Article Page Content Type as the date of the page." ma:format="DateOnly" ma:internalName="ArticleStartDate" ma:readOnly="false">
      <xsd:simpleType>
        <xsd:restriction base="dms:DateTime"/>
      </xsd:simpleType>
    </xsd:element>
    <xsd:element name="ArticleByLine" ma:index="3" ma:displayName="Byline" ma:description="Byline is a site column created by the Publishing feature. It is used on the Article Page Content Type as the byline of the page." ma:internalName="ArticleByLine" ma:readOnly="false">
      <xsd:simpleType>
        <xsd:restriction base="dms:Text">
          <xsd:maxLength value="255"/>
        </xsd:restriction>
      </xsd:simpleType>
    </xsd:element>
    <xsd:element name="PublishingRollupImage" ma:index="12" nillable="true" ma:displayName="Rollup Image" ma:description="Rollup Image is a site column created by the Publishing feature. It is used on the Page Content Type as the image for the page shown in content roll-ups such as the Content By Search web part." ma:hidden="true" ma:internalName="PublishingRollupImage" ma:readOnly="false">
      <xsd:simpleType>
        <xsd:restriction base="dms:Unknown"/>
      </xsd:simpleType>
    </xsd:element>
    <xsd:element name="RoutingRuleDescription" ma:index="20" nillable="true" ma:displayName="Description" ma:hidden="true" ma:internalName="RoutingRuleDescription" ma:readOnly="false">
      <xsd:simpleType>
        <xsd:restriction base="dms:Text">
          <xsd:maxLength value="255"/>
        </xsd:restriction>
      </xsd:simpleType>
    </xsd:element>
    <xsd:element name="_dlc_ExpireDate" ma:index="29" nillable="true" ma:displayName="Expiration Date" ma:hidden="true" ma:internalName="_dlc_ExpireDate" ma:readOnly="true">
      <xsd:simpleType>
        <xsd:restriction base="dms:DateTime"/>
      </xsd:simpleType>
    </xsd:element>
    <xsd:element name="_dlc_Exempt" ma:index="40" nillable="true" ma:displayName="Exempt from Policy" ma:hidden="true" ma:internalName="_dlc_Exempt" ma:readOnly="true">
      <xsd:simpleType>
        <xsd:restriction base="dms:Unknown"/>
      </xsd:simpleType>
    </xsd:element>
    <xsd:element name="_dlc_ExpireDateSaved" ma:index="46" nillable="true" ma:displayName="Original Expiration Date"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FOIExemption" ma:index="7" ma:displayName="FOI Exemption" ma:default="No" ma:description="Under the Freedom of Information Act (FOIA) certain kinds of exempt information can be withheld. FOIA exemption to be selected from the list provided." ma:format="Dropdown" ma:internalName="FOIExemption" ma:readOnly="false">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UKProtectiveMarking" ma:index="8" ma:displayName="Security Marking" ma:default="OFFICIAL" ma:description="The OFFICIAL-SENSITIVE marking should be used if it is clear that consequence of compromise would cause significant harm; Over 80% of MOD material is expected to be marked OFFICIAL." ma:format="Dropdown" ma:internalName="UKProtectiveMarking" ma:readOnly="false">
      <xsd:simpleType>
        <xsd:restriction base="dms:Choice">
          <xsd:enumeration value="OFFICIAL"/>
          <xsd:enumeration value="OFFICIAL-SENSITIVE"/>
          <xsd:enumeration value="OFFICIAL-SENSITIVE COMMERCIAL"/>
          <xsd:enumeration value="OFFICIAL-SENSITIVE PERSONAL"/>
          <xsd:enumeration value="OFFICIAL-SENSITIVE LOCSEN"/>
        </xsd:restriction>
      </xsd:simpleType>
    </xsd:element>
    <xsd:element name="CorporateDefnetContent" ma:index="10" ma:displayName="Corporate defnet Content" ma:default="Yes" ma:description="Please select Yes if the content of this item contains Corporate defnet content.  Select No if the defnet content is for your TLB (Business Owner) only." ma:format="Dropdown" ma:internalName="CorporateDefnetContent" ma:readOnly="false">
      <xsd:simpleType>
        <xsd:restriction base="dms:Choice">
          <xsd:enumeration value="Yes"/>
          <xsd:enumeration value="No"/>
        </xsd:restriction>
      </xsd:simpleType>
    </xsd:element>
    <xsd:element name="Sort_x0020_Order_x0020_Announcements" ma:index="14" nillable="true" ma:displayName="Sort Order Announcements" ma:decimals="0" ma:hidden="true" ma:internalName="Sort_x0020_Order_x0020_Announcements" ma:readOnly="false" ma:percentage="FALSE">
      <xsd:simpleType>
        <xsd:restriction base="dms:Number"/>
      </xsd:simpleType>
    </xsd:element>
    <xsd:element name="Sort_x0020_Order_x0020_Corporate_x0020_Featured_x0020_Items" ma:index="15" nillable="true" ma:displayName="Sort Order Corporate Featured Items" ma:decimals="0" ma:hidden="true" ma:internalName="Sort_x0020_Order_x0020_Corporate_x0020_Featured_x0020_Items" ma:readOnly="false" ma:percentage="FALSE">
      <xsd:simpleType>
        <xsd:restriction base="dms:Number"/>
      </xsd:simpleType>
    </xsd:element>
    <xsd:element name="Sort_x0020_Order_x0020_Top_x0020_Tasks" ma:index="16" nillable="true" ma:displayName="Sort Order Top Tasks" ma:decimals="0" ma:hidden="true" ma:internalName="Sort_x0020_Order_x0020_Top_x0020_Tasks" ma:readOnly="false" ma:percentage="FALSE">
      <xsd:simpleType>
        <xsd:restriction base="dms:Number"/>
      </xsd:simpleType>
    </xsd:element>
    <xsd:element name="SortOrderTLBAnnouncements" ma:index="17" nillable="true" ma:displayName="Sort Order TLB Announcements" ma:decimals="0" ma:hidden="true" ma:internalName="SortOrderTLBAnnouncements" ma:readOnly="false" ma:percentage="FALSE">
      <xsd:simpleType>
        <xsd:restriction base="dms:Number"/>
      </xsd:simpleType>
    </xsd:element>
    <xsd:element name="Sort_x0020_Order_x0020_TLB_x0020_Featured_x0020_News" ma:index="18" nillable="true" ma:displayName="Sort Order TLB Featured News" ma:decimals="0" ma:hidden="true" ma:internalName="Sort_x0020_Order_x0020_TLB_x0020_Featured_x0020_News" ma:readOnly="false" ma:percentage="FALSE">
      <xsd:simpleType>
        <xsd:restriction base="dms:Number"/>
      </xsd:simpleType>
    </xsd:element>
    <xsd:element name="SortOrderTLBTopTasks" ma:index="19" nillable="true" ma:displayName="Sort Order TLB Top Tasks" ma:decimals="0" ma:hidden="true" ma:internalName="SortOrderTLBTopTasks" ma:readOnly="false" ma:percentage="FALSE">
      <xsd:simpleType>
        <xsd:restriction base="dms:Number"/>
      </xsd:simpleType>
    </xsd:element>
    <xsd:element name="DocumentVersion" ma:index="22" nillable="true" ma:displayName="Document Version" ma:description="Version number in the format X_X_X e.g. 1_2_1.You do not need a set number of digits, 1_1 is valid for example." ma:hidden="true" ma:internalName="DocumentVersion" ma:readOnly="false">
      <xsd:simpleType>
        <xsd:restriction base="dms:Text">
          <xsd:maxLength value="255"/>
        </xsd:restriction>
      </xsd:simpleType>
    </xsd:element>
    <xsd:element name="CreatedOriginated" ma:index="23" nillable="true" ma:displayName="Created (Originated)" ma:default="[today]" ma:description="The date the document was originally created." ma:format="DateOnly" ma:hidden="true" ma:internalName="CreatedOriginated" ma:readOnly="false">
      <xsd:simpleType>
        <xsd:restriction base="dms:DateTime"/>
      </xsd:simpleType>
    </xsd:element>
    <xsd:element name="RelatedInformation" ma:index="26" nillable="true" ma:displayName="Related Information" ma:format="Hyperlink" ma:internalName="RelatedInformation">
      <xsd:complexType>
        <xsd:complexContent>
          <xsd:extension base="dms:URL">
            <xsd:sequence>
              <xsd:element name="Url" type="dms:ValidUrl" minOccurs="0" nillable="true"/>
              <xsd:element name="Description" type="xsd:string" nillable="true"/>
            </xsd:sequence>
          </xsd:extension>
        </xsd:complexContent>
      </xsd:complexType>
    </xsd:element>
    <xsd:element name="d67af1ddf1dc47979d20c0eae491b81b" ma:index="30" nillable="true" ma:taxonomy="true" ma:internalName="d67af1ddf1dc47979d20c0eae491b81b" ma:taxonomyFieldName="fileplanid" ma:displayName="UK Defence File Plan" ma:readOnly="false" ma:default="" ma:fieldId="{d67af1dd-f1dc-4797-9d20-c0eae491b81b}" ma:sspId="a9ff0b8c-5d72-4038-b2cd-f57bf310c636" ma:termSetId="4c6cc6f3-ba61-4d44-9233-db11931daca6" ma:anchorId="00000000-0000-0000-0000-000000000000" ma:open="false" ma:isKeyword="false">
      <xsd:complexType>
        <xsd:sequence>
          <xsd:element ref="pc:Terms" minOccurs="0" maxOccurs="1"/>
        </xsd:sequence>
      </xsd:complexType>
    </xsd:element>
    <xsd:element name="m79e07ce3690491db9121a08429fad40" ma:index="31" ma:taxonomy="true" ma:internalName="m79e07ce3690491db9121a08429fad40" ma:taxonomyFieldName="Business_x0020_Owner" ma:displayName="Business Owner" ma:default="" ma:fieldId="{679e07ce-3690-491d-b912-1a08429fad40}" ma:sspId="a9ff0b8c-5d72-4038-b2cd-f57bf310c636" ma:termSetId="38806ae3-bd96-4c11-838c-3f296b63bbad" ma:anchorId="00000000-0000-0000-0000-000000000000" ma:open="false" ma:isKeyword="false">
      <xsd:complexType>
        <xsd:sequence>
          <xsd:element ref="pc:Terms" minOccurs="0" maxOccurs="1"/>
        </xsd:sequence>
      </xsd:complexType>
    </xsd:element>
    <xsd:element name="n1f450bd0d644ca798bdc94626fdef4f" ma:index="33" ma:taxonomy="true" ma:internalName="n1f450bd0d644ca798bdc94626fdef4f" ma:taxonomyFieldName="Subject_x0020_Keywords" ma:displayName="Subject Keywords" ma:default="" ma:fieldId="{71f450bd-0d64-4ca7-98bd-c94626fdef4f}" ma:taxonomyMulti="true" ma:sspId="a9ff0b8c-5d72-4038-b2cd-f57bf310c636" ma:termSetId="7b8c463c-3f4b-49b4-909b-bbb5fe2586f6" ma:anchorId="00000000-0000-0000-0000-000000000000" ma:open="false" ma:isKeyword="false">
      <xsd:complexType>
        <xsd:sequence>
          <xsd:element ref="pc:Terms" minOccurs="0" maxOccurs="1"/>
        </xsd:sequence>
      </xsd:complexType>
    </xsd:element>
    <xsd:element name="i71a74d1f9984201b479cc08077b6323" ma:index="34" nillable="true" ma:taxonomy="true" ma:internalName="i71a74d1f9984201b479cc08077b6323" ma:taxonomyFieldName="Subject_x0020_Category" ma:displayName="Subject Category" ma:readOnly="false" ma:default="" ma:fieldId="{271a74d1-f998-4201-b479-cc08077b6323}" ma:taxonomyMulti="true" ma:sspId="a9ff0b8c-5d72-4038-b2cd-f57bf310c636" ma:termSetId="ff656f65-90c7-4f70-90bd-c22025b6cf0e" ma:anchorId="00000000-0000-0000-0000-000000000000" ma:open="false" ma:isKeyword="false">
      <xsd:complexType>
        <xsd:sequence>
          <xsd:element ref="pc:Terms" minOccurs="0" maxOccurs="1"/>
        </xsd:sequence>
      </xsd:complexType>
    </xsd:element>
    <xsd:element name="o6dc34ed226342f4b394e2c12d99157f" ma:index="37" ma:taxonomy="true" ma:internalName="o6dc34ed226342f4b394e2c12d99157f" ma:taxonomyFieldName="defnetTags" ma:displayName="defnet Tags" ma:readOnly="false" ma:default="" ma:fieldId="{86dc34ed-2263-42f4-b394-e2c12d99157f}" ma:taxonomyMulti="true" ma:sspId="a9ff0b8c-5d72-4038-b2cd-f57bf310c636" ma:termSetId="24536f4d-4012-4278-abda-a0e8185f02dc" ma:anchorId="00000000-0000-0000-0000-000000000000" ma:open="false" ma:isKeyword="false">
      <xsd:complexType>
        <xsd:sequence>
          <xsd:element ref="pc:Terms" minOccurs="0" maxOccurs="1"/>
        </xsd:sequence>
      </xsd:complexType>
    </xsd:element>
    <xsd:element name="TaxCatchAll" ma:index="38" nillable="true" ma:displayName="Taxonomy Catch All Column" ma:hidden="true" ma:list="{4d6b2942-a8a4-4eef-9e22-a74958e322f4}" ma:internalName="TaxCatchAll" ma:showField="CatchAllData" ma:web="deadb806-7383-422a-b041-e7dbd005f05f">
      <xsd:complexType>
        <xsd:complexContent>
          <xsd:extension base="dms:MultiChoiceLookup">
            <xsd:sequence>
              <xsd:element name="Value" type="dms:Lookup" maxOccurs="unbounded" minOccurs="0" nillable="true"/>
            </xsd:sequence>
          </xsd:extension>
        </xsd:complexContent>
      </xsd:complexType>
    </xsd:element>
    <xsd:element name="TaxKeywordTaxHTField" ma:index="42"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ha076f4611b140e7b3cb24c4bf4f068b" ma:index="43" nillable="true" ma:taxonomy="true" ma:internalName="ha076f4611b140e7b3cb24c4bf4f068b" ma:taxonomyFieldName="defnetKeywords" ma:displayName="defnet Keywords" ma:default="" ma:fieldId="{1a076f46-11b1-40e7-b3cb-24c4bf4f068b}" ma:taxonomyMulti="true" ma:sspId="a9ff0b8c-5d72-4038-b2cd-f57bf310c636" ma:termSetId="f00c93cb-24a6-41f2-b299-78463020852f" ma:anchorId="00000000-0000-0000-0000-000000000000" ma:open="true" ma:isKeyword="false">
      <xsd:complexType>
        <xsd:sequence>
          <xsd:element ref="pc:Terms" minOccurs="0" maxOccurs="1"/>
        </xsd:sequence>
      </xsd:complexType>
    </xsd:element>
    <xsd:element name="TaxCatchAllLabel" ma:index="45" nillable="true" ma:displayName="Taxonomy Catch All Column1" ma:hidden="true" ma:list="{4d6b2942-a8a4-4eef-9e22-a74958e322f4}" ma:internalName="TaxCatchAllLabel" ma:readOnly="true" ma:showField="CatchAllDataLabel" ma:web="deadb806-7383-422a-b041-e7dbd005f0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ma:displayName="Status" ma:default="Final" ma:description="The document lifecycle stage." ma:format="Dropdown" ma:internalName="_Status" ma:readOnly="false">
      <xsd:simpleType>
        <xsd:union memberTypes="dms:Text">
          <xsd:simpleType>
            <xsd:restriction base="dms:Choice">
              <xsd:enumeration value="Not Started"/>
              <xsd:enumeration value="Draft"/>
              <xsd:enumeration value="Under Review"/>
              <xsd:enumeration value="Reviewed"/>
              <xsd:enumeration value="Scheduled"/>
              <xsd:enumeration value="Published"/>
              <xsd:enumeration value="Final"/>
              <xsd:enumeration value="Superseded"/>
              <xsd:enumeration value="Expired"/>
            </xsd:restriction>
          </xsd:simpleType>
        </xsd:union>
      </xsd:simpleType>
    </xsd:element>
    <xsd:element name="wic_System_Copyright" ma:index="24" nillable="true" ma:displayName="Copyright" ma:hidden="true"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3c9471-b150-43a8-80a6-527ff1cacec2" elementFormDefault="qualified">
    <xsd:import namespace="http://schemas.microsoft.com/office/2006/documentManagement/types"/>
    <xsd:import namespace="http://schemas.microsoft.com/office/infopath/2007/PartnerControls"/>
    <xsd:element name="sourceLib" ma:index="47" nillable="true" ma:displayName="sourceLib" ma:internalName="sourceLib">
      <xsd:simpleType>
        <xsd:restriction base="dms:Text">
          <xsd:maxLength value="255"/>
        </xsd:restriction>
      </xsd:simpleType>
    </xsd:element>
    <xsd:element name="sourceId" ma:index="48" nillable="true" ma:displayName="sourceId" ma:internalName="sourceId">
      <xsd:simpleType>
        <xsd:restriction base="dms:Text">
          <xsd:maxLength value="255"/>
        </xsd:restriction>
      </xsd:simpleType>
    </xsd:element>
    <xsd:element name="MediaServiceMetadata" ma:index="49" nillable="true" ma:displayName="MediaServiceMetadata" ma:hidden="true" ma:internalName="MediaServiceMetadata" ma:readOnly="true">
      <xsd:simpleType>
        <xsd:restriction base="dms:Note"/>
      </xsd:simpleType>
    </xsd:element>
    <xsd:element name="MediaServiceFastMetadata" ma:index="50" nillable="true" ma:displayName="MediaServiceFastMetadata" ma:hidden="true" ma:internalName="MediaServiceFastMetadata" ma:readOnly="true">
      <xsd:simpleType>
        <xsd:restriction base="dms:Note"/>
      </xsd:simpleType>
    </xsd:element>
    <xsd:element name="MediaServiceSearchProperties" ma:index="51" nillable="true" ma:displayName="MediaServiceSearchProperties" ma:hidden="true" ma:internalName="MediaServiceSearchProperties"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DateTaken" ma:index="53" nillable="true" ma:displayName="MediaServiceDateTaken" ma:hidden="true" ma:indexed="true" ma:internalName="MediaServiceDateTaken" ma:readOnly="true">
      <xsd:simpleType>
        <xsd:restriction base="dms:Text"/>
      </xsd:simpleType>
    </xsd:element>
    <xsd:element name="MediaServiceGenerationTime" ma:index="54" nillable="true" ma:displayName="MediaServiceGenerationTime" ma:hidden="true" ma:internalName="MediaServiceGenerationTime" ma:readOnly="true">
      <xsd:simpleType>
        <xsd:restriction base="dms:Text"/>
      </xsd:simpleType>
    </xsd:element>
    <xsd:element name="MediaServiceEventHashCode" ma:index="55" nillable="true" ma:displayName="MediaServiceEventHashCode" ma:hidden="true" ma:internalName="MediaServiceEventHashCode" ma:readOnly="true">
      <xsd:simpleType>
        <xsd:restriction base="dms:Text"/>
      </xsd:simpleType>
    </xsd:element>
    <xsd:element name="MediaLengthInSeconds" ma:index="5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44"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axOccurs="1" ma:displayName="Status">
          <xsd:simpleType xmlns:xs="http://www.w3.org/2001/XMLSchema">
            <xsd:restriction base="xsd:string">
              <xsd:minLength value="1"/>
            </xsd:restriction>
          </xsd:simpleType>
        </xsd:element>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04738c6d-ecc8-46f1-821f-82e308eab3d9">
      <Value>1767</Value>
      <Value>2225</Value>
      <Value>1723</Value>
      <Value>1766</Value>
      <Value>1672</Value>
      <Value>219</Value>
      <Value>1125</Value>
      <Value>223</Value>
      <Value>1768</Value>
    </TaxCatchAll>
    <DocumentVersion xmlns="04738c6d-ecc8-46f1-821f-82e308eab3d9" xsi:nil="true"/>
    <d67af1ddf1dc47979d20c0eae491b81b xmlns="04738c6d-ecc8-46f1-821f-82e308eab3d9">
      <Terms xmlns="http://schemas.microsoft.com/office/infopath/2007/PartnerControls">
        <TermInfo xmlns="http://schemas.microsoft.com/office/infopath/2007/PartnerControls">
          <TermName xmlns="http://schemas.microsoft.com/office/infopath/2007/PartnerControls">04 Deliver the Unit's objectives</TermName>
          <TermId xmlns="http://schemas.microsoft.com/office/infopath/2007/PartnerControls">954cf193-6423-4137-9b07-8b4f402d8d43</TermId>
        </TermInfo>
      </Terms>
    </d67af1ddf1dc47979d20c0eae491b81b>
    <TaxKeywordTaxHTField xmlns="04738c6d-ecc8-46f1-821f-82e308eab3d9">
      <Terms xmlns="http://schemas.microsoft.com/office/infopath/2007/PartnerControls">
        <TermInfo xmlns="http://schemas.microsoft.com/office/infopath/2007/PartnerControls">
          <TermName xmlns="http://schemas.microsoft.com/office/infopath/2007/PartnerControls">PSCB</TermName>
          <TermId xmlns="http://schemas.microsoft.com/office/infopath/2007/PartnerControls">ff81bab3-11df-4010-a1b9-77dac10adad1</TermId>
        </TermInfo>
        <TermInfo xmlns="http://schemas.microsoft.com/office/infopath/2007/PartnerControls">
          <TermName xmlns="http://schemas.microsoft.com/office/infopath/2007/PartnerControls">Section 11</TermName>
          <TermId xmlns="http://schemas.microsoft.com/office/infopath/2007/PartnerControls">f8db7dd9-2223-4540-a286-ea3ace32d5ee</TermId>
        </TermInfo>
        <TermInfo xmlns="http://schemas.microsoft.com/office/infopath/2007/PartnerControls">
          <TermName xmlns="http://schemas.microsoft.com/office/infopath/2007/PartnerControls">Self audit</TermName>
          <TermId xmlns="http://schemas.microsoft.com/office/infopath/2007/PartnerControls">d1d520d6-c4df-4398-af92-262bba5c881f</TermId>
        </TermInfo>
      </Terms>
    </TaxKeywordTaxHTField>
    <_Status xmlns="http://schemas.microsoft.com/sharepoint/v3/fields">Not Started</_Status>
    <n1f450bd0d644ca798bdc94626fdef4f xmlns="04738c6d-ecc8-46f1-821f-82e308eab3d9">
      <Terms xmlns="http://schemas.microsoft.com/office/infopath/2007/PartnerControls">
        <TermInfo xmlns="http://schemas.microsoft.com/office/infopath/2007/PartnerControls">
          <TermName xmlns="http://schemas.microsoft.com/office/infopath/2007/PartnerControls">Environmental protection</TermName>
          <TermId xmlns="http://schemas.microsoft.com/office/infopath/2007/PartnerControls">31fcc239-c8d0-480b-8909-2c8bc89e8dea</TermId>
        </TermInfo>
      </Terms>
    </n1f450bd0d644ca798bdc94626fdef4f>
    <m79e07ce3690491db9121a08429fad40 xmlns="04738c6d-ecc8-46f1-821f-82e308eab3d9">
      <Terms xmlns="http://schemas.microsoft.com/office/infopath/2007/PartnerControls">
        <TermInfo xmlns="http://schemas.microsoft.com/office/infopath/2007/PartnerControls">
          <TermName xmlns="http://schemas.microsoft.com/office/infopath/2007/PartnerControls">SPO CCE</TermName>
          <TermId xmlns="http://schemas.microsoft.com/office/infopath/2007/PartnerControls">cbddf45e-e049-4727-acc4-e54134515e7f</TermId>
        </TermInfo>
      </Terms>
    </m79e07ce3690491db9121a08429fad40>
    <UKProtectiveMarking xmlns="04738c6d-ecc8-46f1-821f-82e308eab3d9">OFFICIAL</UKProtectiveMarking>
    <CreatedOriginated xmlns="04738c6d-ecc8-46f1-821f-82e308eab3d9">2023-06-30T07:57:38+00:00</CreatedOriginated>
    <i71a74d1f9984201b479cc08077b6323 xmlns="04738c6d-ecc8-46f1-821f-82e308eab3d9">
      <Terms xmlns="http://schemas.microsoft.com/office/infopath/2007/PartnerControls">
        <TermInfo xmlns="http://schemas.microsoft.com/office/infopath/2007/PartnerControls">
          <TermName xmlns="http://schemas.microsoft.com/office/infopath/2007/PartnerControls">Information management</TermName>
          <TermId xmlns="http://schemas.microsoft.com/office/infopath/2007/PartnerControls">07795f02-7987-43cd-b575-f41fc8ac97cd</TermId>
        </TermInfo>
        <TermInfo xmlns="http://schemas.microsoft.com/office/infopath/2007/PartnerControls">
          <TermName xmlns="http://schemas.microsoft.com/office/infopath/2007/PartnerControls">Safety</TermName>
          <TermId xmlns="http://schemas.microsoft.com/office/infopath/2007/PartnerControls">c3da07bf-8fe2-460e-bcc6-44979bc560fb</TermId>
        </TermInfo>
      </Terms>
    </i71a74d1f9984201b479cc08077b6323>
    <wic_System_Copyright xmlns="http://schemas.microsoft.com/sharepoint/v3/fields" xsi:nil="true"/>
    <CorporateDefnetContent xmlns="04738c6d-ecc8-46f1-821f-82e308eab3d9">Yes</CorporateDefnetContent>
    <PublishingRollupImage xmlns="http://schemas.microsoft.com/sharepoint/v3" xsi:nil="true"/>
    <Sort_x0020_Order_x0020_Top_x0020_Tasks xmlns="04738c6d-ecc8-46f1-821f-82e308eab3d9" xsi:nil="true"/>
    <SortOrderTLBTopTasks xmlns="04738c6d-ecc8-46f1-821f-82e308eab3d9" xsi:nil="true"/>
    <o6dc34ed226342f4b394e2c12d99157f xmlns="04738c6d-ecc8-46f1-821f-82e308eab3d9">
      <Terms xmlns="http://schemas.microsoft.com/office/infopath/2007/PartnerControls">
        <TermInfo xmlns="http://schemas.microsoft.com/office/infopath/2007/PartnerControls">
          <TermName xmlns="http://schemas.microsoft.com/office/infopath/2007/PartnerControls">Joint Service Publications (JSPs)</TermName>
          <TermId xmlns="http://schemas.microsoft.com/office/infopath/2007/PartnerControls">94e335c8-46a3-4587-ace7-d889f68da44e</TermId>
        </TermInfo>
      </Terms>
    </o6dc34ed226342f4b394e2c12d99157f>
    <sourceLib xmlns="863c9471-b150-43a8-80a6-527ff1cacec2">HOCS2</sourceLib>
    <ArticleStartDate xmlns="http://schemas.microsoft.com/sharepoint/v3">2025-01-31T00:00:00+00:00</ArticleStartDate>
    <ArticleByLine xmlns="http://schemas.microsoft.com/sharepoint/v3">Environmental Protection Self-Assessment Toolkit</ArticleByLine>
    <sourceId xmlns="863c9471-b150-43a8-80a6-527ff1cacec2">6256</sourceId>
    <FOIExemption xmlns="04738c6d-ecc8-46f1-821f-82e308eab3d9">No</FOIExemption>
    <Sort_x0020_Order_x0020_Announcements xmlns="04738c6d-ecc8-46f1-821f-82e308eab3d9" xsi:nil="true"/>
    <Sort_x0020_Order_x0020_Corporate_x0020_Featured_x0020_Items xmlns="04738c6d-ecc8-46f1-821f-82e308eab3d9" xsi:nil="true"/>
    <SortOrderTLBAnnouncements xmlns="04738c6d-ecc8-46f1-821f-82e308eab3d9" xsi:nil="true"/>
    <RelatedInformation xmlns="04738c6d-ecc8-46f1-821f-82e308eab3d9">
      <Url xsi:nil="true"/>
      <Description xsi:nil="true"/>
    </RelatedInformation>
    <ha076f4611b140e7b3cb24c4bf4f068b xmlns="04738c6d-ecc8-46f1-821f-82e308eab3d9">
      <Terms xmlns="http://schemas.microsoft.com/office/infopath/2007/PartnerControls"/>
    </ha076f4611b140e7b3cb24c4bf4f068b>
    <RoutingRuleDescription xmlns="http://schemas.microsoft.com/sharepoint/v3" xsi:nil="true"/>
    <Sort_x0020_Order_x0020_TLB_x0020_Featured_x0020_News xmlns="04738c6d-ecc8-46f1-821f-82e308eab3d9" xsi:nil="true"/>
    <_dlc_ExpireDateSaved xmlns="http://schemas.microsoft.com/sharepoint/v3" xsi:nil="true"/>
    <_dlc_ExpireDate xmlns="http://schemas.microsoft.com/sharepoint/v3">2026-01-31T12:37:30+00:00</_dlc_ExpireDate>
  </documentManagement>
</p:properties>
</file>

<file path=customXml/item6.xml><?xml version="1.0" encoding="utf-8"?>
<?mso-contentType ?>
<SharedContentType xmlns="Microsoft.SharePoint.Taxonomy.ContentTypeSync" SourceId="a9ff0b8c-5d72-4038-b2cd-f57bf310c636" ContentTypeId="0x010100D9D675D6CDED02438DC7CFF78D2F29E40111" PreviousValue="false" LastSyncTimeStamp="2016-10-07T14:05:53.237Z"/>
</file>

<file path=customXml/item7.xml><?xml version="1.0" encoding="utf-8"?>
<?mso-contentType ?>
<p:Policy xmlns:p="office.server.policy" id="" local="true">
  <p:Name>MOD Document</p:Name>
  <p:Description>WIP Information Management Policy. Draft versions retained for 1 year, previous versions retained 2 years, current version deleted 7 years after last modification.</p:Description>
  <p:Statement>This content is subject to MODs Work In Progress Information Management Policy.</p:Statement>
  <p:PolicyItems>
    <p:PolicyItem featureId="Microsoft.Office.RecordsManagement.PolicyFeatures.Expiration" staticId="0x010100D9D675D6CDED02438DC7CFF78D2F29E401|2137034394" UniqueId="f4418f00-eafb-4201-a652-29c073e3e04e">
      <p:Name>Retention</p:Name>
      <p:Description>Automatic scheduling of content for processing, and performing a retention action on content that has reached its due date.</p:Description>
      <p:CustomData>
        <Schedules nextStageId="4">
          <Schedule type="Default">
            <stages>
              <data stageId="1">
                <formula id="Microsoft.Office.RecordsManagement.PolicyFeatures.Expiration.Formula.BuiltIn">
                  <number>1</number>
                  <property>Modified</property>
                  <propertyId>28cf69c5-fa48-462a-b5cd-27b6f9d2bd5f</propertyId>
                  <period>years</period>
                </formula>
                <action type="action" id="Microsoft.Office.RecordsManagement.PolicyFeatures.Expiration.Action.DeletePreviousDrafts"/>
              </data>
              <data stageId="2">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data stageId="3">
                <formula id="Microsoft.Office.RecordsManagement.PolicyFeatures.Expiration.Formula.BuiltIn">
                  <number>7</number>
                  <property>Modified</property>
                  <propertyId>28cf69c5-fa48-462a-b5cd-27b6f9d2bd5f</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D9D675D6CDED02438DC7CFF78D2F29E401|1757814118" UniqueId="dc6ba186-9934-4820-84ba-14368f378971">
      <p:Name>Auditing</p:Name>
      <p:Description>Audits user actions on documents and list items to the Audit Log.</p:Description>
      <p:CustomData>
        <Audit>
          <Update/>
          <CheckInOut/>
          <MoveCopy/>
          <DeleteRestore/>
        </Audit>
      </p:CustomData>
    </p:PolicyItem>
  </p:PolicyItems>
</p:Policy>
</file>

<file path=customXml/itemProps1.xml><?xml version="1.0" encoding="utf-8"?>
<ds:datastoreItem xmlns:ds="http://schemas.openxmlformats.org/officeDocument/2006/customXml" ds:itemID="{34F07F28-4B55-4434-911C-F6A9C1FC603B}">
  <ds:schemaRefs>
    <ds:schemaRef ds:uri="http://schemas.microsoft.com/sharepoint/v3/contenttype/forms"/>
  </ds:schemaRefs>
</ds:datastoreItem>
</file>

<file path=customXml/itemProps2.xml><?xml version="1.0" encoding="utf-8"?>
<ds:datastoreItem xmlns:ds="http://schemas.openxmlformats.org/officeDocument/2006/customXml" ds:itemID="{02FFAC17-05F8-4ABF-8201-91495F0CCE74}">
  <ds:schemaRefs>
    <ds:schemaRef ds:uri="http://schemas.microsoft.com/sharepoint/events"/>
  </ds:schemaRefs>
</ds:datastoreItem>
</file>

<file path=customXml/itemProps3.xml><?xml version="1.0" encoding="utf-8"?>
<ds:datastoreItem xmlns:ds="http://schemas.openxmlformats.org/officeDocument/2006/customXml" ds:itemID="{85FDDBE6-8F70-4DC7-A11A-DC80BEF41EC3}">
  <ds:schemaRefs>
    <ds:schemaRef ds:uri="http://schemas.microsoft.com/DataMashup"/>
  </ds:schemaRefs>
</ds:datastoreItem>
</file>

<file path=customXml/itemProps4.xml><?xml version="1.0" encoding="utf-8"?>
<ds:datastoreItem xmlns:ds="http://schemas.openxmlformats.org/officeDocument/2006/customXml" ds:itemID="{336F3EFC-9533-43A9-AF9D-4C2C62892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38c6d-ecc8-46f1-821f-82e308eab3d9"/>
    <ds:schemaRef ds:uri="http://schemas.microsoft.com/sharepoint/v3/fields"/>
    <ds:schemaRef ds:uri="863c9471-b150-43a8-80a6-527ff1cac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3FA2BEA-8E9C-4CD4-99BB-1CDC0D700EAF}">
  <ds:schemaRefs>
    <ds:schemaRef ds:uri="7b3bdb80-496c-4449-a56f-db02fd9b88b3"/>
    <ds:schemaRef ds:uri="http://schemas.microsoft.com/office/2006/metadata/properties"/>
    <ds:schemaRef ds:uri="http://purl.org/dc/terms/"/>
    <ds:schemaRef ds:uri="http://schemas.microsoft.com/office/infopath/2007/PartnerControls"/>
    <ds:schemaRef ds:uri="http://schemas.microsoft.com/sharepoint/v3"/>
    <ds:schemaRef ds:uri="http://schemas.microsoft.com/office/2006/documentManagement/types"/>
    <ds:schemaRef ds:uri="http://schemas.openxmlformats.org/package/2006/metadata/core-properties"/>
    <ds:schemaRef ds:uri="cab1d846-87e6-4605-80ac-f70929beff5e"/>
    <ds:schemaRef ds:uri="http://schemas.microsoft.com/sharepoint/v3/fields"/>
    <ds:schemaRef ds:uri="http://purl.org/dc/elements/1.1/"/>
    <ds:schemaRef ds:uri="http://schemas.microsoft.com/sharepoint.v3"/>
    <ds:schemaRef ds:uri="04738c6d-ecc8-46f1-821f-82e308eab3d9"/>
    <ds:schemaRef ds:uri="http://www.w3.org/XML/1998/namespace"/>
    <ds:schemaRef ds:uri="http://purl.org/dc/dcmitype/"/>
    <ds:schemaRef ds:uri="863c9471-b150-43a8-80a6-527ff1cacec2"/>
  </ds:schemaRefs>
</ds:datastoreItem>
</file>

<file path=customXml/itemProps6.xml><?xml version="1.0" encoding="utf-8"?>
<ds:datastoreItem xmlns:ds="http://schemas.openxmlformats.org/officeDocument/2006/customXml" ds:itemID="{FEBF9E0C-6567-434A-89D3-B54AFDE28428}">
  <ds:schemaRefs>
    <ds:schemaRef ds:uri="Microsoft.SharePoint.Taxonomy.ContentTypeSync"/>
  </ds:schemaRefs>
</ds:datastoreItem>
</file>

<file path=customXml/itemProps7.xml><?xml version="1.0" encoding="utf-8"?>
<ds:datastoreItem xmlns:ds="http://schemas.openxmlformats.org/officeDocument/2006/customXml" ds:itemID="{A8E77246-B660-4A84-9355-01440E96F389}">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Frontsheet</vt:lpstr>
      <vt:lpstr>Introduction</vt:lpstr>
      <vt:lpstr>User Details &amp; Eec Sum</vt:lpstr>
      <vt:lpstr>Document List</vt:lpstr>
      <vt:lpstr>Doc List - Single Element</vt:lpstr>
      <vt:lpstr>Doc List - More than 1 Element</vt:lpstr>
      <vt:lpstr>Guidance Criteria  </vt:lpstr>
      <vt:lpstr>E1.Leadership</vt:lpstr>
      <vt:lpstr>E2.Org &amp; Dep</vt:lpstr>
      <vt:lpstr>E3.Legis, Pol, Regs</vt:lpstr>
      <vt:lpstr>E4.Env Asp, RA, Mitigation, Opp</vt:lpstr>
      <vt:lpstr>E5.Supervision,Contracting &amp; Co</vt:lpstr>
      <vt:lpstr>E6. Competence, Resources &amp; Trg</vt:lpstr>
      <vt:lpstr>E7. Equip Design, Man &amp; Main</vt:lpstr>
      <vt:lpstr>E8. Infra Design, Build &amp; Main</vt:lpstr>
      <vt:lpstr>E9. Perf, Mangmt Info &amp; Report</vt:lpstr>
      <vt:lpstr>E10. Incident Mangmt &amp; Cont Imp</vt:lpstr>
      <vt:lpstr>E11. Comm &amp; Stakeholder Engage</vt:lpstr>
      <vt:lpstr>E12. Assurance</vt:lpstr>
      <vt:lpstr>Non-Conformance Summary</vt:lpstr>
      <vt:lpstr>Score Summary</vt:lpstr>
      <vt:lpstr>Element Radar Diagram</vt:lpstr>
      <vt:lpstr>'Score Summary'!_Hlk187845983</vt:lpstr>
      <vt:lpstr>E1.Leadership!Print_Area</vt:lpstr>
      <vt:lpstr>'E10. Incident Mangmt &amp; Cont Imp'!Print_Area</vt:lpstr>
      <vt:lpstr>'E11. Comm &amp; Stakeholder Engage'!Print_Area</vt:lpstr>
      <vt:lpstr>'E12. Assurance'!Print_Area</vt:lpstr>
      <vt:lpstr>'E2.Org &amp; Dep'!Print_Area</vt:lpstr>
      <vt:lpstr>'E3.Legis, Pol, Regs'!Print_Area</vt:lpstr>
      <vt:lpstr>'E4.Env Asp, RA, Mitigation, Opp'!Print_Area</vt:lpstr>
      <vt:lpstr>'E5.Supervision,Contracting &amp; Co'!Print_Area</vt:lpstr>
      <vt:lpstr>'E6. Competence, Resources &amp; Trg'!Print_Area</vt:lpstr>
      <vt:lpstr>'E7. Equip Design, Man &amp; Main'!Print_Area</vt:lpstr>
      <vt:lpstr>'E8. Infra Design, Build &amp; Main'!Print_Area</vt:lpstr>
      <vt:lpstr>'E9. Perf, Mangmt Info &amp; Report'!Print_Area</vt:lpstr>
      <vt:lpstr>'Element Radar Diagram'!Print_Area</vt:lpstr>
      <vt:lpstr>'Score Summary'!Print_Area</vt:lpstr>
      <vt:lpstr>'User Details &amp; Eec Sum'!Print_Area</vt:lpstr>
      <vt:lpstr>E1.Leadership!Print_Titles</vt:lpstr>
      <vt:lpstr>'E10. Incident Mangmt &amp; Cont Imp'!Print_Titles</vt:lpstr>
      <vt:lpstr>'E11. Comm &amp; Stakeholder Engage'!Print_Titles</vt:lpstr>
      <vt:lpstr>'E12. Assurance'!Print_Titles</vt:lpstr>
      <vt:lpstr>'E2.Org &amp; Dep'!Print_Titles</vt:lpstr>
      <vt:lpstr>'E3.Legis, Pol, Regs'!Print_Titles</vt:lpstr>
      <vt:lpstr>'E4.Env Asp, RA, Mitigation, Opp'!Print_Titles</vt:lpstr>
      <vt:lpstr>'E5.Supervision,Contracting &amp; Co'!Print_Titles</vt:lpstr>
      <vt:lpstr>'E6. Competence, Resources &amp; Trg'!Print_Titles</vt:lpstr>
      <vt:lpstr>'E7. Equip Design, Man &amp; Main'!Print_Titles</vt:lpstr>
      <vt:lpstr>'E8. Infra Design, Build &amp; Main'!Print_Titles</vt:lpstr>
      <vt:lpstr>'E9. Perf, Mangmt Info &amp;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816 Annex A</dc:title>
  <dc:subject/>
  <dc:creator/>
  <cp:keywords>PSCB;Section 11;Self Audit</cp:keywords>
  <dc:description/>
  <cp:lastModifiedBy>Kostiw, Olga C1 (SPO CCE-PolEP-1)</cp:lastModifiedBy>
  <cp:revision/>
  <dcterms:created xsi:type="dcterms:W3CDTF">2007-01-03T10:41:35Z</dcterms:created>
  <dcterms:modified xsi:type="dcterms:W3CDTF">2025-03-21T15:51:16Z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0x010100D9D675D6CDED02438DC7CFF78D2F29E40111006097557081D01F4EA0B3DE4DB46D3323</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d8a60473-494b-4586-a1bb-b0e663054676_Enabled">
    <vt:lpwstr>true</vt:lpwstr>
  </property>
  <property fmtid="{D5CDD505-2E9C-101B-9397-08002B2CF9AE}" pid="11" name="MSIP_Label_d8a60473-494b-4586-a1bb-b0e663054676_SetDate">
    <vt:lpwstr>2022-08-03T12:54:13Z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5035fc30-3872-42b3-aeff-57ee957e5213</vt:lpwstr>
  </property>
  <property fmtid="{D5CDD505-2E9C-101B-9397-08002B2CF9AE}" pid="16" name="MSIP_Label_d8a60473-494b-4586-a1bb-b0e663054676_ContentBits">
    <vt:lpwstr>0</vt:lpwstr>
  </property>
  <property fmtid="{D5CDD505-2E9C-101B-9397-08002B2CF9AE}" pid="17" name="MediaServiceImageTags">
    <vt:lpwstr/>
  </property>
  <property fmtid="{D5CDD505-2E9C-101B-9397-08002B2CF9AE}" pid="18" name="Metadata">
    <vt:lpwstr>8;#Accident and incident reporting|c34a5504-9684-4086-b580-5268a0d54909</vt:lpwstr>
  </property>
  <property fmtid="{D5CDD505-2E9C-101B-9397-08002B2CF9AE}" pid="19" name="Subject Category">
    <vt:lpwstr>17;#Information management|07795f02-7987-43cd-b575-f41fc8ac97cd;#18;#Safety|c3da07bf-8fe2-460e-bcc6-44979bc560fb</vt:lpwstr>
  </property>
  <property fmtid="{D5CDD505-2E9C-101B-9397-08002B2CF9AE}" pid="20" name="TaxKeyword">
    <vt:lpwstr>1768;#PSCB|ff81bab3-11df-4010-a1b9-77dac10adad1;#1767;#Section 11|f8db7dd9-2223-4540-a286-ea3ace32d5ee;#1766;#Self audit|d1d520d6-c4df-4398-af92-262bba5c881f</vt:lpwstr>
  </property>
  <property fmtid="{D5CDD505-2E9C-101B-9397-08002B2CF9AE}" pid="21" name="_dlc_policyId">
    <vt:lpwstr>0x010100D9D675D6CDED02438DC7CFF78D2F29E401|2137034394</vt:lpwstr>
  </property>
  <property fmtid="{D5CDD505-2E9C-101B-9397-08002B2CF9AE}" pid="22" name="Subject Keywords">
    <vt:lpwstr>223;#Environmental protection|31fcc239-c8d0-480b-8909-2c8bc89e8dea</vt:lpwstr>
  </property>
  <property fmtid="{D5CDD505-2E9C-101B-9397-08002B2CF9AE}" pid="23" name="lcf76f155ced4ddcb4097134ff3c332f">
    <vt:lpwstr/>
  </property>
  <property fmtid="{D5CDD505-2E9C-101B-9397-08002B2CF9AE}" pid="2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25" name="fileplanid">
    <vt:lpwstr>1125;#04 Deliver the Unit's objectives|954cf193-6423-4137-9b07-8b4f402d8d43</vt:lpwstr>
  </property>
  <property fmtid="{D5CDD505-2E9C-101B-9397-08002B2CF9AE}" pid="26" name="Business Owner">
    <vt:lpwstr>2225</vt:lpwstr>
  </property>
  <property fmtid="{D5CDD505-2E9C-101B-9397-08002B2CF9AE}" pid="27" name="Order">
    <vt:r8>167800</vt:r8>
  </property>
  <property fmtid="{D5CDD505-2E9C-101B-9397-08002B2CF9AE}" pid="28" name="e654524001f447d7a2e65b67b1b1391e">
    <vt:lpwstr>Accident and incident reporting|c34a5504-9684-4086-b580-5268a0d54909</vt:lpwstr>
  </property>
  <property fmtid="{D5CDD505-2E9C-101B-9397-08002B2CF9AE}" pid="29" name="SharedWithUsers">
    <vt:lpwstr/>
  </property>
  <property fmtid="{D5CDD505-2E9C-101B-9397-08002B2CF9AE}" pid="30" name="Subject_x0020_Category">
    <vt:lpwstr>17;#Information management|07795f02-7987-43cd-b575-f41fc8ac97cd;#18;#Safety|c3da07bf-8fe2-460e-bcc6-44979bc560fb</vt:lpwstr>
  </property>
  <property fmtid="{D5CDD505-2E9C-101B-9397-08002B2CF9AE}" pid="31" name="Subject_x0020_Keywords">
    <vt:lpwstr>223;#Environmental protection|31fcc239-c8d0-480b-8909-2c8bc89e8dea</vt:lpwstr>
  </property>
  <property fmtid="{D5CDD505-2E9C-101B-9397-08002B2CF9AE}" pid="32" name="Business_x0020_Owner">
    <vt:lpwstr>2225</vt:lpwstr>
  </property>
  <property fmtid="{D5CDD505-2E9C-101B-9397-08002B2CF9AE}" pid="33" name="defnetTags">
    <vt:lpwstr>219;#Joint Service Publications (JSPs)|94e335c8-46a3-4587-ace7-d889f68da44e</vt:lpwstr>
  </property>
  <property fmtid="{D5CDD505-2E9C-101B-9397-08002B2CF9AE}" pid="34" name="defnetKeywords">
    <vt:lpwstr/>
  </property>
</Properties>
</file>