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ducationgovuk-my.sharepoint.com/personal/gavin_cullen_education_gov_uk/Documents/Desktop/"/>
    </mc:Choice>
  </mc:AlternateContent>
  <xr:revisionPtr revIDLastSave="4" documentId="8_{6CA139AA-FE22-45FA-AC8C-CDB7E51DF673}" xr6:coauthVersionLast="47" xr6:coauthVersionMax="47" xr10:uidLastSave="{4618720F-E20C-464E-BD88-B17763AEC90B}"/>
  <workbookProtection workbookAlgorithmName="SHA-512" workbookHashValue="Suy9hgZghQRKpvUCfAlJRc7ffqLCGq+LUjChi6E7d7OHNmF4kiBQ38n/ASPLoyJxqDt2c4DIOu0fYt1oilrwbQ==" workbookSaltValue="h0TbZ7xMwHMQbg7Zmxq3RA==" workbookSpinCount="100000" lockStructure="1"/>
  <bookViews>
    <workbookView xWindow="-110" yWindow="-110" windowWidth="22780" windowHeight="14540" firstSheet="1" activeTab="1" xr2:uid="{A7A92E0B-407A-46AD-950E-85060F3E67CF}"/>
  </bookViews>
  <sheets>
    <sheet name="Sheet1" sheetId="1" state="hidden" r:id="rId1"/>
    <sheet name="Provider info &amp; declaration" sheetId="2" r:id="rId2"/>
    <sheet name="Supplementary info" sheetId="19" r:id="rId3"/>
    <sheet name="Digital" sheetId="4" r:id="rId4"/>
    <sheet name="Health &amp; Science" sheetId="6" r:id="rId5"/>
    <sheet name="Construction &amp; Built Enviroment" sheetId="5" r:id="rId6"/>
    <sheet name="Education &amp; Early Years" sheetId="8" r:id="rId7"/>
    <sheet name="Engineering &amp; Manufacturing" sheetId="9" r:id="rId8"/>
    <sheet name="Agriculture, Env &amp; Animal " sheetId="11" r:id="rId9"/>
    <sheet name="Care services" sheetId="14" r:id="rId10"/>
    <sheet name="Input sheet" sheetId="18" state="hidden" r:id="rId11"/>
    <sheet name="Checks" sheetId="21" state="hidden" r:id="rId12"/>
    <sheet name="Drop down" sheetId="3" state="hidden" r:id="rId13"/>
  </sheets>
  <definedNames>
    <definedName name="_xlnm._FilterDatabase" localSheetId="1" hidden="1">'Provider info &amp; declaration'!$A$14:$L$15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8" l="1" a="1"/>
  <c r="J11" i="18" s="1"/>
  <c r="C7" i="21" l="1"/>
  <c r="D7" i="21" s="1"/>
  <c r="C6" i="21"/>
  <c r="D6" i="21" s="1"/>
  <c r="C5" i="21"/>
  <c r="E5" i="21" s="1"/>
  <c r="E6" i="21" l="1"/>
  <c r="D5" i="21"/>
  <c r="E7" i="21"/>
  <c r="H11" i="18"/>
  <c r="G11" i="18"/>
  <c r="F11" i="18"/>
  <c r="G28" i="4" l="1"/>
  <c r="K11" i="18" s="1"/>
  <c r="G28" i="14"/>
  <c r="Q11" i="18" s="1"/>
  <c r="G28" i="11"/>
  <c r="P11" i="18" s="1"/>
  <c r="G28" i="9"/>
  <c r="O11" i="18" s="1"/>
  <c r="G28" i="8"/>
  <c r="N11" i="18" s="1"/>
  <c r="G28" i="6"/>
  <c r="M11" i="18" s="1"/>
  <c r="G28" i="5"/>
  <c r="L11" i="18" s="1"/>
  <c r="R11" i="18" l="1"/>
  <c r="I11" i="18"/>
  <c r="E11" i="18"/>
  <c r="D11"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<sst xmlns="http://schemas.openxmlformats.org/spreadsheetml/2006/main" count="1186" uniqueCount="826">
  <si>
    <t xml:space="preserve">What is needed for funding formula </t>
  </si>
  <si>
    <t>Locked/free</t>
  </si>
  <si>
    <t>Provider name</t>
  </si>
  <si>
    <t>Lead provider</t>
  </si>
  <si>
    <t>Consortium member</t>
  </si>
  <si>
    <t>Free</t>
  </si>
  <si>
    <t>UKPRN</t>
  </si>
  <si>
    <t xml:space="preserve">Already in receipt to SIF </t>
  </si>
  <si>
    <t>Locked</t>
  </si>
  <si>
    <t>Type of application</t>
  </si>
  <si>
    <t xml:space="preserve">Eligibility </t>
  </si>
  <si>
    <t>Occupational route</t>
  </si>
  <si>
    <t xml:space="preserve">Locked </t>
  </si>
  <si>
    <t>15 routes</t>
  </si>
  <si>
    <t>Qualification name</t>
  </si>
  <si>
    <t>Already HTQ</t>
  </si>
  <si>
    <t>Learner numbers</t>
  </si>
  <si>
    <t>Baseline</t>
  </si>
  <si>
    <t xml:space="preserve">Predicted </t>
  </si>
  <si>
    <t>Locked numbers only</t>
  </si>
  <si>
    <t>Only numeric</t>
  </si>
  <si>
    <t xml:space="preserve">Local authorities </t>
  </si>
  <si>
    <t>local authorities in England</t>
  </si>
  <si>
    <t xml:space="preserve">Confirmin eligbility </t>
  </si>
  <si>
    <t>Yes/No</t>
  </si>
  <si>
    <t>Total bid</t>
  </si>
  <si>
    <t>Capital</t>
  </si>
  <si>
    <t>Resource/both</t>
  </si>
  <si>
    <t>3 options</t>
  </si>
  <si>
    <t>Primary Contact email and name</t>
  </si>
  <si>
    <t>1. Introduction</t>
  </si>
  <si>
    <t xml:space="preserve">If you have questions relating to this application form, or how to apply for the fund more generally please contact us using the email address below. In addition to replying, we may choose to update the published guidance on gov.uk in response. </t>
  </si>
  <si>
    <t>Email: team.highertechnicaleducation@education.gov.uk</t>
  </si>
  <si>
    <t>Please ensure you complete the supplementary information tab as well as all other relevant tabs.</t>
  </si>
  <si>
    <t>2. Provider - main contacts</t>
  </si>
  <si>
    <t>Provider organisation name</t>
  </si>
  <si>
    <t>Provider UKPRN</t>
  </si>
  <si>
    <t>Primary contact name for application queries</t>
  </si>
  <si>
    <t>Primary contact email</t>
  </si>
  <si>
    <t>Postal address including postal code of provider</t>
  </si>
  <si>
    <t>Local Authority (LA)  of provider</t>
  </si>
  <si>
    <t>Is this bid part of a Consortium/IoT? If so, please provide UKPRN of lead provider, otherwise leave blank</t>
  </si>
  <si>
    <t>Digital</t>
  </si>
  <si>
    <t>Health &amp; Science</t>
  </si>
  <si>
    <t>Construction</t>
  </si>
  <si>
    <t>Business &amp; Administration</t>
  </si>
  <si>
    <t>Engineering &amp; Manufacturing</t>
  </si>
  <si>
    <t>Agriculture, environmental and animal care</t>
  </si>
  <si>
    <t>Care services</t>
  </si>
  <si>
    <t>Protective services</t>
  </si>
  <si>
    <t>Provider type</t>
  </si>
  <si>
    <t>The HTE Skills Injection Fund is open to all providers intending to deliver a Level 4/5 Higher Technical Qualification who are either OfS registered OR hold an Ofsted rating of 'Requires Improvement' or higher.  
Are you (lead partner) eligible to apply? If you select 'no', please provide an explanation of your answer and we will contact you to discuss.</t>
  </si>
  <si>
    <t>7. Declaration (to be signed by person with appropriate authority)</t>
  </si>
  <si>
    <t>I confirm that:</t>
  </si>
  <si>
    <r>
      <t>•</t>
    </r>
    <r>
      <rPr>
        <sz val="7"/>
        <color theme="1"/>
        <rFont val="Times New Roman"/>
        <family val="1"/>
      </rPr>
      <t xml:space="preserve">         </t>
    </r>
    <r>
      <rPr>
        <sz val="11"/>
        <color theme="1"/>
        <rFont val="Calibri"/>
        <family val="2"/>
        <scheme val="minor"/>
      </rPr>
      <t>All information included in this application is true and accurate to the best of my knowledge</t>
    </r>
  </si>
  <si>
    <r>
      <t>•</t>
    </r>
    <r>
      <rPr>
        <sz val="7"/>
        <color theme="1"/>
        <rFont val="Times New Roman"/>
        <family val="1"/>
      </rPr>
      <t xml:space="preserve">         </t>
    </r>
    <r>
      <rPr>
        <sz val="11"/>
        <color theme="1"/>
        <rFont val="Calibri"/>
        <family val="2"/>
        <scheme val="minor"/>
      </rPr>
      <t>The proposed commitments made in this application have been approved at a level within the organisation/Institute of Technology/consortium that has the authority to make the commitments set out in the application</t>
    </r>
  </si>
  <si>
    <r>
      <t>•</t>
    </r>
    <r>
      <rPr>
        <sz val="7"/>
        <color theme="1"/>
        <rFont val="Times New Roman"/>
        <family val="1"/>
      </rPr>
      <t xml:space="preserve">         </t>
    </r>
    <r>
      <rPr>
        <sz val="11"/>
        <color theme="1"/>
        <rFont val="Calibri"/>
        <family val="2"/>
        <scheme val="minor"/>
      </rPr>
      <t xml:space="preserve">My organisation/Institute of Technology/consortium meets the eligibility criteria </t>
    </r>
  </si>
  <si>
    <t xml:space="preserve">I acknowledge that this application may be rejected should any information be deliberately withheld or misrepresented that is later found to be relevant to this application.  </t>
  </si>
  <si>
    <t>Name of signatory</t>
  </si>
  <si>
    <t>Role of signatory with appropriate authority 
e.g. Accountable Officer/Principal/Vice-Chancellor</t>
  </si>
  <si>
    <t>Signature 
(can be electronic)</t>
  </si>
  <si>
    <t>Date</t>
  </si>
  <si>
    <r>
      <t xml:space="preserve">Please Note: Upon submission of application, you will be sent an automated confirmation email to acknowledge receipt of application. If you do not receive this within two working days of submitting the application, please contact the team on the following email: </t>
    </r>
    <r>
      <rPr>
        <b/>
        <u/>
        <sz val="14"/>
        <color rgb="FF0563C1"/>
        <rFont val="Calibri"/>
        <family val="2"/>
        <scheme val="minor"/>
      </rPr>
      <t>team.highertechnicaleducation@education.gov.uk</t>
    </r>
  </si>
  <si>
    <t>Next step - please complete the supplementary info tab and all of the route tabs that you are applying for</t>
  </si>
  <si>
    <t>Introduction</t>
  </si>
  <si>
    <t>This form asks you to provide supplementary information which will support your application to the fund.</t>
  </si>
  <si>
    <t>Questions</t>
  </si>
  <si>
    <r>
      <t xml:space="preserve">Q2 </t>
    </r>
    <r>
      <rPr>
        <sz val="11"/>
        <color theme="1"/>
        <rFont val="Calibri"/>
        <family val="2"/>
        <scheme val="minor"/>
      </rPr>
      <t>Please give details on how the predicted learner numbers provided in your application form were calculated. Please outline your current ability to deliver higher technical qualifications (HTQs) and how you plan to progress and achieve those numbers in the required timeframe.
(Suggested  250-500 words)</t>
    </r>
  </si>
  <si>
    <t xml:space="preserve">Occupational standards </t>
  </si>
  <si>
    <t>Qualification</t>
  </si>
  <si>
    <t xml:space="preserve">Digital </t>
  </si>
  <si>
    <t>Health and science</t>
  </si>
  <si>
    <t>Legal, finance and accounting</t>
  </si>
  <si>
    <t>Level 4/5 Digital Higher Technical Qualifications (HTQs)</t>
  </si>
  <si>
    <t xml:space="preserve">Please detail the predicted learner numbers for the HTQs that you plan to deliver. </t>
  </si>
  <si>
    <t>Intended HTQs to deliver - Digital</t>
  </si>
  <si>
    <t>Details</t>
  </si>
  <si>
    <t xml:space="preserve">Provider Name </t>
  </si>
  <si>
    <t>Predicted learner numbers for each course.</t>
  </si>
  <si>
    <t xml:space="preserve">Total </t>
  </si>
  <si>
    <t>Intended HTQs to deliver - Construction</t>
  </si>
  <si>
    <t>Level 4/5 Health &amp; Science Higher Technical Qualifications (HTQs)</t>
  </si>
  <si>
    <t>Please detail the predicted learner numbers for the HTQs that you plan to deliver.</t>
  </si>
  <si>
    <t>Intended HTQs to deliver - Health and Science</t>
  </si>
  <si>
    <t>Total</t>
  </si>
  <si>
    <t>Level 4/5 Education &amp; Childcare Higher Technical Qualifications (HTQs)</t>
  </si>
  <si>
    <t>Intended HTQs to deliver - Education and Childcare</t>
  </si>
  <si>
    <t>Level 4/5 Engineering &amp; Manufacturing Higher Technical Qualifications (HTQs)</t>
  </si>
  <si>
    <t>Intended HTQs to deliver - Engineering &amp; Manufacturing</t>
  </si>
  <si>
    <t>Level 4/5 Agriculture, Environmental &amp; Animal Care Higher Technical Qualifications (HTQs)</t>
  </si>
  <si>
    <t>Intended HTQs to deliver - Agriculture, Environmental &amp; Animal Care</t>
  </si>
  <si>
    <t>Level 4/5 Care services Higher Technical Qualifications (HTQs)</t>
  </si>
  <si>
    <t>Intended HTQs to deliver - Care services</t>
  </si>
  <si>
    <t>SIF Input data</t>
  </si>
  <si>
    <t>Applications</t>
  </si>
  <si>
    <t xml:space="preserve">Health and Science </t>
  </si>
  <si>
    <t xml:space="preserve">Engineering and Manufacturing </t>
  </si>
  <si>
    <t>Agriculture, environmental &amp; animal care</t>
  </si>
  <si>
    <t xml:space="preserve">Catering and Hospitality </t>
  </si>
  <si>
    <t>Creative and Design</t>
  </si>
  <si>
    <t>Care Services</t>
  </si>
  <si>
    <t>Sales, marketing &amp; procurement</t>
  </si>
  <si>
    <t>SIF application reference number</t>
  </si>
  <si>
    <t xml:space="preserve">Provider UKPRN </t>
  </si>
  <si>
    <t>Provider Name</t>
  </si>
  <si>
    <t xml:space="preserve">Local authority </t>
  </si>
  <si>
    <t>LSA region</t>
  </si>
  <si>
    <t>Funding type</t>
  </si>
  <si>
    <t>Lead provider UKPRN if consortium/IoT</t>
  </si>
  <si>
    <t xml:space="preserve">Projected additional learners </t>
  </si>
  <si>
    <t>END</t>
  </si>
  <si>
    <t>LSA local authority</t>
  </si>
  <si>
    <t>Binary</t>
  </si>
  <si>
    <t>Approved HTQ qualifications digital</t>
  </si>
  <si>
    <t>Approved HTQ qualification Construction</t>
  </si>
  <si>
    <t>Approved HTQ qualification Health and Science</t>
  </si>
  <si>
    <t>Occupational Standards Cycle Digital</t>
  </si>
  <si>
    <t xml:space="preserve">Occupational Standards Cycle Construction </t>
  </si>
  <si>
    <t>Occupational Standards Cycle Health and Science</t>
  </si>
  <si>
    <t>Occupational Standards Cycle Education and Childcare</t>
  </si>
  <si>
    <t>Occupational Standards Cycle Engineering and Manufacturing</t>
  </si>
  <si>
    <t>Occupational Standards Cycle agriculture, environment and animal</t>
  </si>
  <si>
    <t>Occupational Standards Cycle Care services</t>
  </si>
  <si>
    <t xml:space="preserve">Barking and Dagenham </t>
  </si>
  <si>
    <t xml:space="preserve">Sandwell </t>
  </si>
  <si>
    <t xml:space="preserve">Higher Education Institiuion </t>
  </si>
  <si>
    <t>Yes</t>
  </si>
  <si>
    <t xml:space="preserve">Urban </t>
  </si>
  <si>
    <t>Capital only</t>
  </si>
  <si>
    <t>Digital Modular Programme for Data Analysts</t>
  </si>
  <si>
    <t>Construction Design and Build Technician (Foundation Degree)</t>
  </si>
  <si>
    <t>FdSc Nursing Associate (Level 5)</t>
  </si>
  <si>
    <t>Business analyst</t>
  </si>
  <si>
    <t>Acoustics technician</t>
  </si>
  <si>
    <t>Associate ambulance practitioner</t>
  </si>
  <si>
    <t>Early years lead practitioner</t>
  </si>
  <si>
    <t>Arboriculturist</t>
  </si>
  <si>
    <t xml:space="preserve">Children, young people and families manager </t>
  </si>
  <si>
    <t xml:space="preserve">Barnet </t>
  </si>
  <si>
    <t xml:space="preserve">Wolverhampton </t>
  </si>
  <si>
    <t>Further Education College</t>
  </si>
  <si>
    <t>No</t>
  </si>
  <si>
    <t>Rural</t>
  </si>
  <si>
    <t>Resource only</t>
  </si>
  <si>
    <t>Digital Modular Programme in Software Development</t>
  </si>
  <si>
    <t>Construction Site Supervisor (Foundation Degree)</t>
  </si>
  <si>
    <t>CertHE Sports Coach – Community and Sport (Level 4)</t>
  </si>
  <si>
    <t>BEMS (building energy management systems) controls engineer</t>
  </si>
  <si>
    <t>Associate continuing healthcare practitioner</t>
  </si>
  <si>
    <t>Learning and skills mentor</t>
  </si>
  <si>
    <t>Asset Manager</t>
  </si>
  <si>
    <t>Countryside ranger</t>
  </si>
  <si>
    <t>Children, young people and families practitioner</t>
  </si>
  <si>
    <t xml:space="preserve">Barnsley </t>
  </si>
  <si>
    <t xml:space="preserve">Dudley </t>
  </si>
  <si>
    <t>Institute of Technology</t>
  </si>
  <si>
    <t>Both Capital and Resource Funding</t>
  </si>
  <si>
    <t xml:space="preserve">Building services engineering senior technician </t>
  </si>
  <si>
    <t>Dairy technologist</t>
  </si>
  <si>
    <t>Automation and controls engineering technician</t>
  </si>
  <si>
    <t>Golf course manager</t>
  </si>
  <si>
    <t>Early intervention practitioner</t>
  </si>
  <si>
    <t xml:space="preserve">Bath and North East Somerset </t>
  </si>
  <si>
    <t xml:space="preserve">North East Lincolnshire </t>
  </si>
  <si>
    <t>Independent Training Provider</t>
  </si>
  <si>
    <t>HNC Construction</t>
  </si>
  <si>
    <t>Digital community manager</t>
  </si>
  <si>
    <t>Civil engineering senior technician</t>
  </si>
  <si>
    <t>Clinical dental technician (integrated)</t>
  </si>
  <si>
    <t>Brewer</t>
  </si>
  <si>
    <t>Horticulture and landscaping technical manager</t>
  </si>
  <si>
    <t>Lead practitioner in adult care</t>
  </si>
  <si>
    <t xml:space="preserve">Bedford </t>
  </si>
  <si>
    <t xml:space="preserve">Doncaster </t>
  </si>
  <si>
    <t>Consortium</t>
  </si>
  <si>
    <t>Software developer</t>
  </si>
  <si>
    <t>Construction design and build technician</t>
  </si>
  <si>
    <t>Dental technician (integrated)</t>
  </si>
  <si>
    <t>Electrical power networks engineer </t>
  </si>
  <si>
    <t>Vet technician (livestock)</t>
  </si>
  <si>
    <t>Leader in adult care</t>
  </si>
  <si>
    <t xml:space="preserve">Bexley </t>
  </si>
  <si>
    <t xml:space="preserve">Knowsley </t>
  </si>
  <si>
    <t>FdSc Strength Conditioning and Sports Coaching (Level 5)</t>
  </si>
  <si>
    <t>Construction quantity surveying technician</t>
  </si>
  <si>
    <t>Health play specialist</t>
  </si>
  <si>
    <t>Engineer surveyor</t>
  </si>
  <si>
    <t xml:space="preserve">Birmingham </t>
  </si>
  <si>
    <t xml:space="preserve">Stoke-on-Trent </t>
  </si>
  <si>
    <t>Foundation Degree Software Engineering</t>
  </si>
  <si>
    <t>FD in Health Play Specialism (Level 5)</t>
  </si>
  <si>
    <t>Network engineer</t>
  </si>
  <si>
    <t>Construction site supervisor</t>
  </si>
  <si>
    <t>Assistant practitioner (health)</t>
  </si>
  <si>
    <t>Engineering manufacturing technician</t>
  </si>
  <si>
    <t xml:space="preserve">Blackburn with Darwen </t>
  </si>
  <si>
    <t xml:space="preserve">Bradford </t>
  </si>
  <si>
    <t>FD Assistant Practitioner (Healthcare) (Level 5)</t>
  </si>
  <si>
    <t>Facilities manager</t>
  </si>
  <si>
    <t>Fashion &amp; textiles product technologist</t>
  </si>
  <si>
    <t xml:space="preserve">Blackpool </t>
  </si>
  <si>
    <t xml:space="preserve">Thurrock </t>
  </si>
  <si>
    <t>Certificate of Higher Education Data Analyst</t>
  </si>
  <si>
    <t>FD in Physical Education and Sports Coaching (Level 5)</t>
  </si>
  <si>
    <t>Applications support lead</t>
  </si>
  <si>
    <t>Land referencer</t>
  </si>
  <si>
    <t>Hygiene specialist</t>
  </si>
  <si>
    <t>Food and drink engineer</t>
  </si>
  <si>
    <t xml:space="preserve">Bolton </t>
  </si>
  <si>
    <t xml:space="preserve">Middlesbrough </t>
  </si>
  <si>
    <t>Diploma of Higher Education (DipHE) Cyber Security Technologist</t>
  </si>
  <si>
    <t>FdSc Coaching and Fitness (Level 5)</t>
  </si>
  <si>
    <t>Town planning assistant</t>
  </si>
  <si>
    <t>Nursing associate (NMC 2018)</t>
  </si>
  <si>
    <t>Lead engineering maintenance technician</t>
  </si>
  <si>
    <t xml:space="preserve">Bournemouth, Christchurch and Poole </t>
  </si>
  <si>
    <t xml:space="preserve">Peterborough </t>
  </si>
  <si>
    <t>Diploma of Higher Education (DipHE) Software Developer</t>
  </si>
  <si>
    <t>Oral health practitioner</t>
  </si>
  <si>
    <t xml:space="preserve">Bracknell Forest </t>
  </si>
  <si>
    <t xml:space="preserve">North Lincolnshire </t>
  </si>
  <si>
    <t>Certification of Higher Education Business Analyst</t>
  </si>
  <si>
    <t>FdSc Healthcare Practice</t>
  </si>
  <si>
    <t>DevOps engineer</t>
  </si>
  <si>
    <t>Orthodontic therapist (integrated)</t>
  </si>
  <si>
    <t xml:space="preserve">Minerals products technician </t>
  </si>
  <si>
    <t xml:space="preserve">Sunderland </t>
  </si>
  <si>
    <t>Foundation Degree Cyber Security</t>
  </si>
  <si>
    <t>BTEC Higher National Certificate in Community Coaching for England (Level 4)</t>
  </si>
  <si>
    <t>Digital accessibility specialist</t>
  </si>
  <si>
    <t>Outdoor learning specialist</t>
  </si>
  <si>
    <t>Nuclear welding inspection technician</t>
  </si>
  <si>
    <t xml:space="preserve">Brent </t>
  </si>
  <si>
    <t xml:space="preserve">Rochdale </t>
  </si>
  <si>
    <t>Digital Community Management</t>
  </si>
  <si>
    <t>CertHE Construction Management Practice</t>
  </si>
  <si>
    <t>Digital learning designer</t>
  </si>
  <si>
    <t>Sports coach</t>
  </si>
  <si>
    <t>Process leader</t>
  </si>
  <si>
    <t xml:space="preserve">Brighton and Hove </t>
  </si>
  <si>
    <t>Cyber Security Technologist</t>
  </si>
  <si>
    <t>CertHE Construction Quantity Surveying Practice</t>
  </si>
  <si>
    <t>FdSc Professional Practise in Health and Social Care (Level 5)</t>
  </si>
  <si>
    <t>Digital Forensic Technician</t>
  </si>
  <si>
    <t>Technician scientist</t>
  </si>
  <si>
    <t>Propulsion technician</t>
  </si>
  <si>
    <t xml:space="preserve">Bristol, City of </t>
  </si>
  <si>
    <t xml:space="preserve">Tameside </t>
  </si>
  <si>
    <t>FdSc Network Engineering (Systems Administration)</t>
  </si>
  <si>
    <t>FdSc Construction Management</t>
  </si>
  <si>
    <t>FdSc Assistant Practitioner (Level 5)</t>
  </si>
  <si>
    <t xml:space="preserve">Small vessel chief engineer </t>
  </si>
  <si>
    <t xml:space="preserve">Bromley </t>
  </si>
  <si>
    <t xml:space="preserve">Hartlepool </t>
  </si>
  <si>
    <t>FdSc Civil Engineering and Construction Management</t>
  </si>
  <si>
    <t>FdSc Hearing Aid Audiology (Level 5)</t>
  </si>
  <si>
    <t>Space engineering technician</t>
  </si>
  <si>
    <t xml:space="preserve">Buckinghamshire </t>
  </si>
  <si>
    <t xml:space="preserve">Oldham </t>
  </si>
  <si>
    <t xml:space="preserve">Bury </t>
  </si>
  <si>
    <t>FD Software Development</t>
  </si>
  <si>
    <t>Unknown</t>
  </si>
  <si>
    <t>FdSc Assistant Practitioner in Healthcare (Level 5)</t>
  </si>
  <si>
    <t>Vehicle damage assessor</t>
  </si>
  <si>
    <t xml:space="preserve">Calderdale </t>
  </si>
  <si>
    <t xml:space="preserve">Havering </t>
  </si>
  <si>
    <t>Foundation Degree in Computer Science</t>
  </si>
  <si>
    <t>DipHE Assistant Practitioner (Level 5)</t>
  </si>
  <si>
    <t xml:space="preserve">Cambridgeshire </t>
  </si>
  <si>
    <t xml:space="preserve">Gateshead </t>
  </si>
  <si>
    <t>FdSc Business Computing</t>
  </si>
  <si>
    <t>FdSc Basketball/Golf/ Cricket / Football / Rugby Coaching and Performance (Level 5)</t>
  </si>
  <si>
    <t xml:space="preserve">Camden </t>
  </si>
  <si>
    <t>FdSc Computing with Networking</t>
  </si>
  <si>
    <t>FdA Mental Health and Wellbeing (Level 5)</t>
  </si>
  <si>
    <t xml:space="preserve">Central Bedfordshire </t>
  </si>
  <si>
    <t xml:space="preserve">Walsall </t>
  </si>
  <si>
    <t>FdSc Software Development</t>
  </si>
  <si>
    <t>FdA Health and Social Care (Level 5)</t>
  </si>
  <si>
    <t xml:space="preserve">Cheshire East </t>
  </si>
  <si>
    <t xml:space="preserve">Rotherham </t>
  </si>
  <si>
    <t>FdSc Health Care Practice (Level 5)</t>
  </si>
  <si>
    <t xml:space="preserve">Cheshire West and Chester </t>
  </si>
  <si>
    <t xml:space="preserve">Kingston upon Hull, City of </t>
  </si>
  <si>
    <t>CertHE Sports Coaching (Level 4)</t>
  </si>
  <si>
    <t xml:space="preserve">City of London </t>
  </si>
  <si>
    <t xml:space="preserve">Leicester </t>
  </si>
  <si>
    <t>Certificate of Higher Education (CertHE) Software Development</t>
  </si>
  <si>
    <t>FdSc Health and Social Care Practice (Level 5)</t>
  </si>
  <si>
    <t xml:space="preserve">Cornwall </t>
  </si>
  <si>
    <t xml:space="preserve">Wakefield </t>
  </si>
  <si>
    <t>Foundation Science Computing</t>
  </si>
  <si>
    <t>FdSc Integrated Mental Health and Social Care (Level 5)</t>
  </si>
  <si>
    <t xml:space="preserve">County Durham </t>
  </si>
  <si>
    <t xml:space="preserve">North Northamptonshire </t>
  </si>
  <si>
    <t>Certificate of Higher Education Cyber Security</t>
  </si>
  <si>
    <t xml:space="preserve">Coventry </t>
  </si>
  <si>
    <t xml:space="preserve">Luton </t>
  </si>
  <si>
    <t>Certificate of Higher Education in Data Science</t>
  </si>
  <si>
    <t xml:space="preserve">Croydon </t>
  </si>
  <si>
    <t xml:space="preserve">Southend-on-Sea </t>
  </si>
  <si>
    <t>Certificate of Higher Education Software Development</t>
  </si>
  <si>
    <t xml:space="preserve">Cumbria </t>
  </si>
  <si>
    <t xml:space="preserve">Halton </t>
  </si>
  <si>
    <t xml:space="preserve">Darlington </t>
  </si>
  <si>
    <t xml:space="preserve">Wigan </t>
  </si>
  <si>
    <t>Foundation Degree of Science (FdSc) in Computer Science</t>
  </si>
  <si>
    <t xml:space="preserve">Derby </t>
  </si>
  <si>
    <t xml:space="preserve">Lincolnshire </t>
  </si>
  <si>
    <t xml:space="preserve">Derbyshire </t>
  </si>
  <si>
    <t xml:space="preserve">Devon </t>
  </si>
  <si>
    <t xml:space="preserve">Redcar and Cleveland </t>
  </si>
  <si>
    <t>Foundation Degree: FD Computing and Digital Technologies</t>
  </si>
  <si>
    <t xml:space="preserve">St. Helens </t>
  </si>
  <si>
    <t>FdSc Computing</t>
  </si>
  <si>
    <t xml:space="preserve">Dorset </t>
  </si>
  <si>
    <t xml:space="preserve">Northumberland </t>
  </si>
  <si>
    <t>FdSc Computer Networks and Cybersecurity</t>
  </si>
  <si>
    <t xml:space="preserve">Essex </t>
  </si>
  <si>
    <t xml:space="preserve">Ealing </t>
  </si>
  <si>
    <t xml:space="preserve">Kirklees </t>
  </si>
  <si>
    <t xml:space="preserve">East Riding of Yorkshire </t>
  </si>
  <si>
    <t xml:space="preserve">Norfolk </t>
  </si>
  <si>
    <t xml:space="preserve">East Sussex </t>
  </si>
  <si>
    <t xml:space="preserve">South Tyneside </t>
  </si>
  <si>
    <t xml:space="preserve">Enfield </t>
  </si>
  <si>
    <t xml:space="preserve">Swindon </t>
  </si>
  <si>
    <t xml:space="preserve">Sefton </t>
  </si>
  <si>
    <t xml:space="preserve">Gloucestershire </t>
  </si>
  <si>
    <t xml:space="preserve">Telford and Wrekin </t>
  </si>
  <si>
    <t xml:space="preserve">Greenwich </t>
  </si>
  <si>
    <t xml:space="preserve">Suffolk </t>
  </si>
  <si>
    <t xml:space="preserve">Hackney </t>
  </si>
  <si>
    <t xml:space="preserve">Hammersmith and Fulham </t>
  </si>
  <si>
    <t xml:space="preserve">Hampshire </t>
  </si>
  <si>
    <t xml:space="preserve">Medway </t>
  </si>
  <si>
    <t xml:space="preserve">Haringey </t>
  </si>
  <si>
    <t xml:space="preserve">Harrow </t>
  </si>
  <si>
    <t xml:space="preserve">Herefordshire, County of </t>
  </si>
  <si>
    <t xml:space="preserve">Hertfordshire </t>
  </si>
  <si>
    <t xml:space="preserve">Hillingdon </t>
  </si>
  <si>
    <t xml:space="preserve">Hounslow </t>
  </si>
  <si>
    <t xml:space="preserve">Isle of Wight </t>
  </si>
  <si>
    <t xml:space="preserve">Islington </t>
  </si>
  <si>
    <t xml:space="preserve">Kensington and Chelsea </t>
  </si>
  <si>
    <t xml:space="preserve">Kent </t>
  </si>
  <si>
    <t xml:space="preserve">Kingston upon Thames </t>
  </si>
  <si>
    <t xml:space="preserve">Lambeth </t>
  </si>
  <si>
    <t xml:space="preserve">Lancashire </t>
  </si>
  <si>
    <t xml:space="preserve">Leicestershire </t>
  </si>
  <si>
    <t xml:space="preserve">Lewisham </t>
  </si>
  <si>
    <t xml:space="preserve">Liverpool </t>
  </si>
  <si>
    <t xml:space="preserve">Manchester </t>
  </si>
  <si>
    <t xml:space="preserve">Merton </t>
  </si>
  <si>
    <t xml:space="preserve">Milton Keynes </t>
  </si>
  <si>
    <t xml:space="preserve">Newcastle upon Tyne </t>
  </si>
  <si>
    <t xml:space="preserve">Newham </t>
  </si>
  <si>
    <t xml:space="preserve">North Somerset </t>
  </si>
  <si>
    <t xml:space="preserve">North Tyneside </t>
  </si>
  <si>
    <t xml:space="preserve">North Yorkshire </t>
  </si>
  <si>
    <t xml:space="preserve">Nottingham </t>
  </si>
  <si>
    <t xml:space="preserve">Nottinghamshire </t>
  </si>
  <si>
    <t xml:space="preserve">Oxfordshire </t>
  </si>
  <si>
    <t xml:space="preserve">Plymouth </t>
  </si>
  <si>
    <t xml:space="preserve">Portsmouth </t>
  </si>
  <si>
    <t xml:space="preserve">Reading </t>
  </si>
  <si>
    <t xml:space="preserve">Redbridge </t>
  </si>
  <si>
    <t xml:space="preserve">Richmond upon Thames </t>
  </si>
  <si>
    <t xml:space="preserve">Rutland </t>
  </si>
  <si>
    <t xml:space="preserve">Salford </t>
  </si>
  <si>
    <t xml:space="preserve">Sheffield </t>
  </si>
  <si>
    <t xml:space="preserve">Shropshire </t>
  </si>
  <si>
    <t xml:space="preserve">Slough </t>
  </si>
  <si>
    <t xml:space="preserve">Solihull </t>
  </si>
  <si>
    <t xml:space="preserve">Somerset </t>
  </si>
  <si>
    <t xml:space="preserve">South Gloucestershire </t>
  </si>
  <si>
    <t xml:space="preserve">Southampton </t>
  </si>
  <si>
    <t xml:space="preserve">Southwark </t>
  </si>
  <si>
    <t xml:space="preserve">Staffordshire </t>
  </si>
  <si>
    <t xml:space="preserve">Stockport </t>
  </si>
  <si>
    <t xml:space="preserve">Stockton-on-Tees </t>
  </si>
  <si>
    <t xml:space="preserve">Surrey </t>
  </si>
  <si>
    <t xml:space="preserve">Sutton </t>
  </si>
  <si>
    <t xml:space="preserve">Torbay </t>
  </si>
  <si>
    <t xml:space="preserve">Tower Hamlets </t>
  </si>
  <si>
    <t xml:space="preserve">Trafford </t>
  </si>
  <si>
    <t xml:space="preserve">Waltham Forest </t>
  </si>
  <si>
    <t xml:space="preserve">Wandsworth </t>
  </si>
  <si>
    <t xml:space="preserve">Warrington </t>
  </si>
  <si>
    <t xml:space="preserve">Warwickshire </t>
  </si>
  <si>
    <t xml:space="preserve">West Berkshire </t>
  </si>
  <si>
    <t xml:space="preserve">West Northamptonshire </t>
  </si>
  <si>
    <t xml:space="preserve">West Sussex </t>
  </si>
  <si>
    <t xml:space="preserve">Westminster </t>
  </si>
  <si>
    <t xml:space="preserve">Wiltshire </t>
  </si>
  <si>
    <t xml:space="preserve">Windsor and Maidenhead </t>
  </si>
  <si>
    <t xml:space="preserve">Wirral </t>
  </si>
  <si>
    <t xml:space="preserve">Wokingham </t>
  </si>
  <si>
    <t xml:space="preserve">Worcestershire </t>
  </si>
  <si>
    <t xml:space="preserve">York </t>
  </si>
  <si>
    <t>Local Authority (LA) of provider</t>
  </si>
  <si>
    <t>Provider type (select from drop-down)</t>
  </si>
  <si>
    <t>•        I have read the published Guide to the Higher Technical Education Skills Injection Fund, including section of the guide that outlines the potential clawback conditions.</t>
  </si>
  <si>
    <t>Leeds</t>
  </si>
  <si>
    <t>Number of providers</t>
  </si>
  <si>
    <t>Secondary contact name for escalating queries</t>
  </si>
  <si>
    <t>6. Confirmation of eligibility to apply - select 'Yes', 'No' or 'IoT - Not Applicable' (IoTs are exempt from these criteria) from the drop-down</t>
  </si>
  <si>
    <t>Secondary contact email</t>
  </si>
  <si>
    <t>Higher Technical Education Skills Injection Fund 3 Application Form</t>
  </si>
  <si>
    <t>This is the application form for the Skills Injection Fund 3. In order to complete this application form, you should read the Guidance to the Higher Technical Education Skills Injection Fund 3.</t>
  </si>
  <si>
    <t>Did this provider receive funding under the Growth Fund?</t>
  </si>
  <si>
    <t>Did this provider receive funding under SIF 2?</t>
  </si>
  <si>
    <t>Higher Technical Education Skills Injection Fund 3 Supplementary Information</t>
  </si>
  <si>
    <t>Construction and Built enviroment</t>
  </si>
  <si>
    <t>3. Provider - additional information</t>
  </si>
  <si>
    <t>Did this provider/IoT receive funding under the Growth Fund?</t>
  </si>
  <si>
    <t>Did this provider receive funding under SIF 1?</t>
  </si>
  <si>
    <t>Did this provider/IoT receive funding under SIF 1?</t>
  </si>
  <si>
    <t>Did this provider/IoT receive funding under SIF 2?</t>
  </si>
  <si>
    <t>4. Summary of your application - select 'Yes' from the drop-down for each route you are applying to the Skills Injection Fund for or 'No' if you are not applying in this application</t>
  </si>
  <si>
    <r>
      <rPr>
        <b/>
        <sz val="11"/>
        <color rgb="FF000000"/>
        <rFont val="Calibri"/>
        <family val="2"/>
        <scheme val="minor"/>
      </rPr>
      <t>Q1b</t>
    </r>
    <r>
      <rPr>
        <sz val="11"/>
        <color rgb="FF000000"/>
        <rFont val="Calibri"/>
        <family val="2"/>
        <scheme val="minor"/>
      </rPr>
      <t xml:space="preserve"> Please give brief details of how you will manage the responsibilities outlined in the guidance as consortium lead partner. 
(Suggested 250-500 words)</t>
    </r>
  </si>
  <si>
    <r>
      <t xml:space="preserve">Q1a </t>
    </r>
    <r>
      <rPr>
        <sz val="11"/>
        <color rgb="FF000000"/>
        <rFont val="Calibri"/>
        <family val="2"/>
      </rPr>
      <t>For consortium applications only. Please confirm that all partners have discussed how your consortium arrangement will operate.</t>
    </r>
  </si>
  <si>
    <t xml:space="preserve">HTE Growth Fund </t>
  </si>
  <si>
    <t xml:space="preserve">Skills Injection Fund 1 </t>
  </si>
  <si>
    <t>Skills Injection Fund 2</t>
  </si>
  <si>
    <t>Provider</t>
  </si>
  <si>
    <t>Hugh Baird College</t>
  </si>
  <si>
    <t>Luminate Education Group- Leeds City College and University Centre Leeds</t>
  </si>
  <si>
    <t>Abingdon and Witney College </t>
  </si>
  <si>
    <t>Heart of Worcestershire College</t>
  </si>
  <si>
    <t>Exeter College</t>
  </si>
  <si>
    <t>Activate Learning</t>
  </si>
  <si>
    <t>University of Essex</t>
  </si>
  <si>
    <t>City of Bristol College</t>
  </si>
  <si>
    <t>Activate Learning- South Central IoT</t>
  </si>
  <si>
    <t>University of Salford</t>
  </si>
  <si>
    <t>Barking &amp; Dagenham College- East London IoT</t>
  </si>
  <si>
    <t>Open University</t>
  </si>
  <si>
    <t>TDR Training Ltd</t>
  </si>
  <si>
    <t>Barnsley College- Sheffield Consortium</t>
  </si>
  <si>
    <t>Boston College (Lincolnshire IoT)</t>
  </si>
  <si>
    <t>Bath College- West of England IoT</t>
  </si>
  <si>
    <t>Runshaw College</t>
  </si>
  <si>
    <t>DN College Group (Lincolnshire IoT)</t>
  </si>
  <si>
    <t>Bedford College</t>
  </si>
  <si>
    <t>Myerscough College and University Centre</t>
  </si>
  <si>
    <t>Grantham College (Lincolnshire IoT)</t>
  </si>
  <si>
    <t>Bishop Burton College</t>
  </si>
  <si>
    <t>Warwickshire College Group</t>
  </si>
  <si>
    <t>Lincoln College (Lincolnshire IoT)</t>
  </si>
  <si>
    <t>Bishop Burton College- Lincolnshire IoT</t>
  </si>
  <si>
    <t>EKC Group</t>
  </si>
  <si>
    <t>Windsor Forest Colleges Group</t>
  </si>
  <si>
    <t>Blackpool &amp; Fylde College- Lancashire and Cumbria IoT</t>
  </si>
  <si>
    <t>Nottingham Trent University (NTU consortium),</t>
  </si>
  <si>
    <t>BMet College</t>
  </si>
  <si>
    <t>Nottingham College (NTU consortium)</t>
  </si>
  <si>
    <t>Nottingham Trent University</t>
  </si>
  <si>
    <t>BMet College- GBSIOT</t>
  </si>
  <si>
    <t>Petroc</t>
  </si>
  <si>
    <t>Bolton College</t>
  </si>
  <si>
    <t>University of Bedfordshire</t>
  </si>
  <si>
    <t>Boston College- Lincolnshire IoT</t>
  </si>
  <si>
    <t>City College Plymouth</t>
  </si>
  <si>
    <t>Walsall College</t>
  </si>
  <si>
    <t xml:space="preserve">Bradford College </t>
  </si>
  <si>
    <t>University of Gloucestershire</t>
  </si>
  <si>
    <t>Brunei University-West London IoT</t>
  </si>
  <si>
    <t>Isle of Wight College</t>
  </si>
  <si>
    <t>South Essex College</t>
  </si>
  <si>
    <t>Buckinghamshire New University</t>
  </si>
  <si>
    <t>HETA (Humberside Engineering Training Association)</t>
  </si>
  <si>
    <t>Burnley College- Lancashire and Cumbria IoT</t>
  </si>
  <si>
    <t>East Durham College (East Durham Consortium),</t>
  </si>
  <si>
    <t>University of Bedfordshire  (East London IoT)</t>
  </si>
  <si>
    <t>Burton and South Derbyshire College- Stoke-on-Trent and Staffordshire IoT</t>
  </si>
  <si>
    <t>University of Sunderland (East Durham Consortium),</t>
  </si>
  <si>
    <t>Barking &amp; Dagenham College (East London IoT)</t>
  </si>
  <si>
    <t>Bury College</t>
  </si>
  <si>
    <t>Fareham College</t>
  </si>
  <si>
    <t>Cambridge Regional College </t>
  </si>
  <si>
    <t>Brunei University (West London IoT)</t>
  </si>
  <si>
    <t>Chelmsford College  </t>
  </si>
  <si>
    <t>Middlesbrough College</t>
  </si>
  <si>
    <t>HRUC, Harrow, Richmond and Uxbridge College (West London IoT)</t>
  </si>
  <si>
    <t>Cheshire College South and West (CCSW)</t>
  </si>
  <si>
    <t>New College Durham (North East IoT)</t>
  </si>
  <si>
    <t>South Bank Colleges </t>
  </si>
  <si>
    <t>Chesterfield College Group </t>
  </si>
  <si>
    <t>Sunderland College</t>
  </si>
  <si>
    <t>Leicester College</t>
  </si>
  <si>
    <t>City College Norwich</t>
  </si>
  <si>
    <t>Tyne Coast College</t>
  </si>
  <si>
    <t>Bromley College of Further and Higher Education (T/a London south East Colleges)</t>
  </si>
  <si>
    <t>City of Portsmouth College </t>
  </si>
  <si>
    <t>Halesowen College</t>
  </si>
  <si>
    <t>East Durham College (North East IoT)</t>
  </si>
  <si>
    <t>City of Wolverhampton College </t>
  </si>
  <si>
    <t>Newcastle and Saffordshire College (Stoke-on-Trent and Staffordshire IoT)</t>
  </si>
  <si>
    <t>Middlesbrough College (North East IoT)</t>
  </si>
  <si>
    <t>Coventry University</t>
  </si>
  <si>
    <t>Chichester College</t>
  </si>
  <si>
    <t>NA College Trust (North East IoT)</t>
  </si>
  <si>
    <t>Coventry University- East London IoT</t>
  </si>
  <si>
    <t>Bridgewater and Taunton College (South West IoT)</t>
  </si>
  <si>
    <t>Derby College Group (DCG) </t>
  </si>
  <si>
    <t>Exeter College (South West IoT)</t>
  </si>
  <si>
    <t>Sunderland College (North East IoT</t>
  </si>
  <si>
    <t>DN College Group- Lincolnshire IoT</t>
  </si>
  <si>
    <t>Petroc (South West IoT)</t>
  </si>
  <si>
    <t>Tyne Coast College (North East IoT)</t>
  </si>
  <si>
    <t>DN College Group- Sheffield Consortium</t>
  </si>
  <si>
    <t>Truro and Penwith College (South West IoT)</t>
  </si>
  <si>
    <t>Reaseheath College</t>
  </si>
  <si>
    <t>Dynamic Training UK Limited   </t>
  </si>
  <si>
    <t>University of Exeter (South West IoT)</t>
  </si>
  <si>
    <t>Telford College</t>
  </si>
  <si>
    <t>East Coast College-Uni of Suffolk Consortium</t>
  </si>
  <si>
    <t>East Durham College- North East IoT</t>
  </si>
  <si>
    <t>Bolton College (LTE Consortium)</t>
  </si>
  <si>
    <t>Hopwood Hall College (LTE Consortium)</t>
  </si>
  <si>
    <t>TEC Partnership</t>
  </si>
  <si>
    <t>LTE Group (LTE Consortium)</t>
  </si>
  <si>
    <t>Fareport Training Organisation Limited </t>
  </si>
  <si>
    <t>Oldham College (LTE Consortium)</t>
  </si>
  <si>
    <t>Heart of Yorkshire Group- Wakefield College</t>
  </si>
  <si>
    <t>Farnborough College of Technology </t>
  </si>
  <si>
    <t>Salford City College Group (including Pendleton Sixth Form College, Eccles Sixth Form College, FutureSkills at MediaCityUK, City Skills and Worsley College)- (LTE Consortium)</t>
  </si>
  <si>
    <t>Furness College</t>
  </si>
  <si>
    <t>Tameside College (LTE Consortium)</t>
  </si>
  <si>
    <t xml:space="preserve">Barnsley College (Sheffield Consortium) </t>
  </si>
  <si>
    <t>Gateshead College </t>
  </si>
  <si>
    <t>Wigan and Leigh College (LTE Consortium)</t>
  </si>
  <si>
    <t xml:space="preserve">DN College Group (Sheffield Consortium) </t>
  </si>
  <si>
    <t>Gen2 Engineering &amp; Technology Ltd</t>
  </si>
  <si>
    <t>Trafford College Group (LTE Consortium)</t>
  </si>
  <si>
    <t xml:space="preserve">RNN Group (Sheffield Consortium) </t>
  </si>
  <si>
    <t>Gloucestershire College- West of England IoT</t>
  </si>
  <si>
    <t>South Thames College</t>
  </si>
  <si>
    <t>Sheffield College (Sheffield Consortium)</t>
  </si>
  <si>
    <t>GLP Training Ltd </t>
  </si>
  <si>
    <t>University of Chester</t>
  </si>
  <si>
    <t xml:space="preserve">Sheffield Hallam Univeristy (Sheffield Consortium) </t>
  </si>
  <si>
    <t>Grantham College- Lincolnshire IoT</t>
  </si>
  <si>
    <t>Harlow College </t>
  </si>
  <si>
    <t>Riverside College</t>
  </si>
  <si>
    <t>Leeds College of Building </t>
  </si>
  <si>
    <t xml:space="preserve">University of Worcester </t>
  </si>
  <si>
    <t>Herefordshire, Ludlow and North Shropshire College </t>
  </si>
  <si>
    <t>University of Sunderland</t>
  </si>
  <si>
    <t>University of Greenwich</t>
  </si>
  <si>
    <t>HIT Training Ltd </t>
  </si>
  <si>
    <t>Oldham College</t>
  </si>
  <si>
    <t>NCG</t>
  </si>
  <si>
    <t>Hopwood Hall College </t>
  </si>
  <si>
    <t>Grantham College</t>
  </si>
  <si>
    <t>Burnley College</t>
  </si>
  <si>
    <t>HRUC, Harrow, Richmond and Uxbridge College- West London IoT</t>
  </si>
  <si>
    <t>Inspire Education Group </t>
  </si>
  <si>
    <t>Integer Training </t>
  </si>
  <si>
    <t>Truro and Penwith College</t>
  </si>
  <si>
    <t>Ada, National College for Digital Skills</t>
  </si>
  <si>
    <t>Kingston Muarward College </t>
  </si>
  <si>
    <t>Loughborough College</t>
  </si>
  <si>
    <t>Kirklees College</t>
  </si>
  <si>
    <t>Lancaster &amp; Morecambe College- Lancashire and Cumbria IoT</t>
  </si>
  <si>
    <t>Blackpool &amp; Fylde College</t>
  </si>
  <si>
    <t>Bridgewater and Taunton College</t>
  </si>
  <si>
    <t>Trafford College Group</t>
  </si>
  <si>
    <t>Aston University (GBSIOT)</t>
  </si>
  <si>
    <t>Brockenhurst College (South Coast IoT)</t>
  </si>
  <si>
    <t>Lincoln College- Lincolnshire IoT</t>
  </si>
  <si>
    <t>Birmingham City University (GBSIOT)</t>
  </si>
  <si>
    <t>Eastleigh College (South Coast IoT)</t>
  </si>
  <si>
    <t>London College of Business Studies </t>
  </si>
  <si>
    <t>BMet College (GBSIOT)</t>
  </si>
  <si>
    <t>Fareham College (South Coast IoT)</t>
  </si>
  <si>
    <t>LTE Group (Manchester) </t>
  </si>
  <si>
    <t>Solihull College &amp; University Centre (GBSIOT)</t>
  </si>
  <si>
    <t>Havant and South Downs College (South Coast IoT)</t>
  </si>
  <si>
    <t>Luminate Education Group-University Centre Leeds</t>
  </si>
  <si>
    <t>South and City College Birmingham (GBSIOT)</t>
  </si>
  <si>
    <t>Isle of Wight College (South Coast IoT)</t>
  </si>
  <si>
    <t>M I T Skills Limited  </t>
  </si>
  <si>
    <t>University College Birmingham (GBSIOT)</t>
  </si>
  <si>
    <t>Solent University (South Coast IoT)</t>
  </si>
  <si>
    <t>Middlesbrough College- North East IoT</t>
  </si>
  <si>
    <t>Croydon College</t>
  </si>
  <si>
    <t>Bournemouth and Poole College</t>
  </si>
  <si>
    <t>Milton Keynes College Group- South Central IoT</t>
  </si>
  <si>
    <t>British Academy of Jewellery</t>
  </si>
  <si>
    <t>Morley College London  </t>
  </si>
  <si>
    <t xml:space="preserve">SMB Group </t>
  </si>
  <si>
    <t>Moulton College </t>
  </si>
  <si>
    <t>South Devon College</t>
  </si>
  <si>
    <t>Nottingham College</t>
  </si>
  <si>
    <t>NA College Trust- North East IoT</t>
  </si>
  <si>
    <t>Hertford Regional College Further Education Corporation (Herts Consortium)</t>
  </si>
  <si>
    <t>Croydon College (Roehampton Consortium)</t>
  </si>
  <si>
    <t>North Hertfordshire College Further Education Corporation (Herts Consortium)</t>
  </si>
  <si>
    <t>University of Roehampton (Roehampton Consortium)</t>
  </si>
  <si>
    <t>Nelson &amp; Colne College- Lancashire and Cumbria IoT</t>
  </si>
  <si>
    <t>Oaklands College (Herts Consortium)</t>
  </si>
  <si>
    <t>New College Durham- North East IoT</t>
  </si>
  <si>
    <t>University of Hertfordshire (Herts Consortium)</t>
  </si>
  <si>
    <t>New College Swindon </t>
  </si>
  <si>
    <t>West Herts College Further Education Corporation (Herts Consortium)</t>
  </si>
  <si>
    <t>Newcastle and Saffordshire College- Stoke-on-Trent and Staffordshire IoT</t>
  </si>
  <si>
    <t>Bath College (West of England IoT)</t>
  </si>
  <si>
    <t>Solihull College &amp; University Centre (South and City Consortium)</t>
  </si>
  <si>
    <t>Newham College- Newham IoT</t>
  </si>
  <si>
    <t>Gloucestershire College (West of England IoT)</t>
  </si>
  <si>
    <t>BMet College (South and City Consortium)</t>
  </si>
  <si>
    <t>North Warwickshire and South Leicestershire College </t>
  </si>
  <si>
    <t>University of West England (West of England IoT</t>
  </si>
  <si>
    <t>South and City College Birmingham (South and City Consortium)</t>
  </si>
  <si>
    <t>Weston College (West of England IoT)</t>
  </si>
  <si>
    <t>Yeovil College (West of England IoT)</t>
  </si>
  <si>
    <t>Warrington &amp; Vale Royal College</t>
  </si>
  <si>
    <t>Strode College</t>
  </si>
  <si>
    <t>Lakes College</t>
  </si>
  <si>
    <t>Preston College- Lancashire and Cumbria IoT</t>
  </si>
  <si>
    <t>Barnet and Southgate College</t>
  </si>
  <si>
    <t>PTP Training Limited </t>
  </si>
  <si>
    <t>Fashion Retail Academy</t>
  </si>
  <si>
    <t xml:space="preserve">Basingstoke University Centre - Basingstoke College of Technology </t>
  </si>
  <si>
    <t>Queen Mary University-Newham IoT</t>
  </si>
  <si>
    <t xml:space="preserve">Leeds Trinity University </t>
  </si>
  <si>
    <t>RNN Group- Sheffield Consortium</t>
  </si>
  <si>
    <t>Blackburn College</t>
  </si>
  <si>
    <t>Sheffield College- Sheffield Consortium</t>
  </si>
  <si>
    <t>Dudley College - (Black Country and the Marches IoT)</t>
  </si>
  <si>
    <t>Coventry University (Coventry consortium)</t>
  </si>
  <si>
    <t>Sheffield Hallam Univeristy- Sheffield Consortium</t>
  </si>
  <si>
    <t>Newham College</t>
  </si>
  <si>
    <t>Seetec Business (Coventry consortium)</t>
  </si>
  <si>
    <t>Shrewsbury Colleges Group </t>
  </si>
  <si>
    <t>East Coast College</t>
  </si>
  <si>
    <t>Solihull College &amp; University Centre- GBSIOT</t>
  </si>
  <si>
    <t>SMB Group</t>
  </si>
  <si>
    <t>Stoke on Trent College </t>
  </si>
  <si>
    <t>Suffolk New College- Uni of Suffolk Consortium</t>
  </si>
  <si>
    <t>Swindon and Wiltshire Institue of Technology </t>
  </si>
  <si>
    <t>TEC Partnership- Lincolnshire IoT</t>
  </si>
  <si>
    <t>Trafford</t>
  </si>
  <si>
    <t>Training 2000 Ltd </t>
  </si>
  <si>
    <t>University Centre Myerscough (Myerscough College) </t>
  </si>
  <si>
    <t>University College Birmingham</t>
  </si>
  <si>
    <t>University of Brighton </t>
  </si>
  <si>
    <t>University of Salford- Greater Manchester IoT</t>
  </si>
  <si>
    <t>University of Suffolk- Uni of Suffolk Consortium</t>
  </si>
  <si>
    <t>USP College/Seevic</t>
  </si>
  <si>
    <t>Weston College- West of England IoT</t>
  </si>
  <si>
    <t>Wigan and Leigh College- Greater Manchester IoT</t>
  </si>
  <si>
    <t>Wiltshire College and University Centre </t>
  </si>
  <si>
    <t>Yeovil College- West of England IoT</t>
  </si>
  <si>
    <t>Checks prior to allocations being calculated</t>
  </si>
  <si>
    <t>Check based on provider UKPRN</t>
  </si>
  <si>
    <t>Is this bid part of a Consortium/IoT? Check based on UKPRN of lead provider</t>
  </si>
  <si>
    <t>HND Computing</t>
  </si>
  <si>
    <t>FD Cyber Security</t>
  </si>
  <si>
    <t>NCC Education Level 4 Diploma In Computing</t>
  </si>
  <si>
    <t>FdSc Cyber Security</t>
  </si>
  <si>
    <t>FdSc Networking and Cyber Security</t>
  </si>
  <si>
    <t>Pearson BTEC Level 5 Higher National Diploma in Computing</t>
  </si>
  <si>
    <t>Diploma of Higher Education in Software and Development</t>
  </si>
  <si>
    <t>Diploma of Higher Education in Network Engineering</t>
  </si>
  <si>
    <t xml:space="preserve">NCFE Level 4 Diploma: Cyber Security Engineer </t>
  </si>
  <si>
    <t xml:space="preserve">NCFE Level 4 Diploma: Data Analyst </t>
  </si>
  <si>
    <t>BTEC Higher Nationals in Digital Technologies for England</t>
  </si>
  <si>
    <t>HNC Data Analyst</t>
  </si>
  <si>
    <t>HNC Network Engineer</t>
  </si>
  <si>
    <t>HNC Cyber Security Technologist – Cyber Security Engineer</t>
  </si>
  <si>
    <t>Pearson BTEC Level 5 Higher National Diploma in Computer Systems Engineering for England</t>
  </si>
  <si>
    <t>Pearson BTEC Level 4 Higher National Certificate in Computer Systems Engineering for England</t>
  </si>
  <si>
    <t>CertHE Technical Practice in Network Engineering</t>
  </si>
  <si>
    <t>CertHE Technical Practice in Software Development</t>
  </si>
  <si>
    <t>CertHE Technical Practice in Digital Community Management</t>
  </si>
  <si>
    <t>CertHE Technical Practice in Digital Accessibility</t>
  </si>
  <si>
    <t>Software Developer Certificate of Higher Education Level 4</t>
  </si>
  <si>
    <t>HND in Quantity Surveying for England</t>
  </si>
  <si>
    <t>HNC Quantity Surveying for England</t>
  </si>
  <si>
    <t>HND in Modern Methods of Construction for England</t>
  </si>
  <si>
    <t>HNC in Modern Methods of Construction for England</t>
  </si>
  <si>
    <t>HND in Architectural Technology for England</t>
  </si>
  <si>
    <t>HNC in Architectural Technology for England</t>
  </si>
  <si>
    <t>HND in Construction Management for England</t>
  </si>
  <si>
    <t>HNC in Construction Management</t>
  </si>
  <si>
    <t>FdSc / HNC Sustainable Construction and the Built Environment</t>
  </si>
  <si>
    <t>NOCN skills Awards Level 4 Construction Site Supervisor Diploma</t>
  </si>
  <si>
    <t>Construction Quantity Surveying Technician (Built Environment Technician)  Foundation Degree</t>
  </si>
  <si>
    <t>CertHE Technical Practice in Architectural Technology and Design Management</t>
  </si>
  <si>
    <t>HNC Quantity Surveying</t>
  </si>
  <si>
    <t>HNC Construction Management</t>
  </si>
  <si>
    <t>FdSc Physical Education and Sports Coaching</t>
  </si>
  <si>
    <t>FD in Nursing Associate Practise (Level 5)</t>
  </si>
  <si>
    <t>HND in Healthcare Professions' Support for England (Level 5)</t>
  </si>
  <si>
    <t>CertHE Mammographer Associate (Level 4)</t>
  </si>
  <si>
    <t>CertHE Healthcare Science Associate</t>
  </si>
  <si>
    <t>Nursing Associate Degree Apprenticeship</t>
  </si>
  <si>
    <t>FDSc Sports Coaching Science</t>
  </si>
  <si>
    <t>FdSc Healthcare Play Specialist</t>
  </si>
  <si>
    <t>FdSc Health &amp; Social Care (HealthCare Assistant Practitioner- HCAP)</t>
  </si>
  <si>
    <t>FdSc Health and Social Care (Nursing Associate)</t>
  </si>
  <si>
    <t>Assistant Practitioner - Health</t>
  </si>
  <si>
    <t xml:space="preserve">FDSc Nurse Associate (NMC2018) </t>
  </si>
  <si>
    <t>FdA Football Coaching and Development</t>
  </si>
  <si>
    <t>FdSc Coaching in the Community [Football]</t>
  </si>
  <si>
    <t>Higher Certificate in Sports Coaching</t>
  </si>
  <si>
    <t>Diploma in Advanced Manufacturing Engineering</t>
  </si>
  <si>
    <t>Pearson BTEC Level 4 Higher National Certificate in Aeronautical Engineering for England</t>
  </si>
  <si>
    <t>Pearson BTEC Level 5 Higher National Diploma in Aeronautical Engineering for England</t>
  </si>
  <si>
    <t>Pearson BTEC Level 5 Higher National Diploma in Operations Engineering for England</t>
  </si>
  <si>
    <t>Pearson BTEC Level 5 Higher National Diploma in Mechanical Engineering for England</t>
  </si>
  <si>
    <t>Pearson BTEC Level 5 Higher National Diploma in Manufacturing Engineering for England</t>
  </si>
  <si>
    <t>Pearson BTEC Level 5 Higher National Diploma in Engineering for England</t>
  </si>
  <si>
    <t>Pearson BTEC Level 5 Higher National Diploma in Electrical and Electronic Engineering for England</t>
  </si>
  <si>
    <t>Pearson BTEC Level 5 Higher National Diploma in Space Technologies for England</t>
  </si>
  <si>
    <t>Pearson BTEC Level 5 Higher National Diploma in Electronic and Electrical Systems Engineering for England</t>
  </si>
  <si>
    <t>Pearson BTEC Level 4 Higher National Certificate in Operations Engineering for England</t>
  </si>
  <si>
    <t>Pearson BTEC Level 4 Higher National Certificate in Mechanical Engineering for England - 610/1231/2</t>
  </si>
  <si>
    <t>Pearson BTEC Level 4 Higher National Certificate in Manufacturing Engineering for England - 610/1229/4</t>
  </si>
  <si>
    <t>Pearson BTEC Level 4 Higher National Certificate in Engineering for England - 610/1224/5</t>
  </si>
  <si>
    <t>Pearson BTEC Level 4 Higher National Certificate in Electrical and Electronic Engineering for England</t>
  </si>
  <si>
    <t>Pearson BTEC Level 4 Higher National Certificate in Mechatronics for England</t>
  </si>
  <si>
    <t>Pearson BTEC Level 4 Higher National Certificate in Manufacturing Operations for England</t>
  </si>
  <si>
    <t>Pearson BTEC Level 4 Higher National Certificate in Space Technologies for England</t>
  </si>
  <si>
    <t>Pearson BTEC Level 4 Higher National Certificate in Automation and Control Engineering for England</t>
  </si>
  <si>
    <t>Pearson BTEC Level 4 Higher National Certificate in Electrical  Systems Engineering for England</t>
  </si>
  <si>
    <t>Pearson BTEC Level 4 Higher National Certificate in Electronic Systems Engineering for England</t>
  </si>
  <si>
    <t>CertHE Engineering Manufacturing</t>
  </si>
  <si>
    <t>Foundation Degree in Engineering (Advanced Manufacturing)</t>
  </si>
  <si>
    <t>Approved HTQ qualification Engineering and Manufacturing</t>
  </si>
  <si>
    <t>Foundation Degree Children, Young People and their Services</t>
  </si>
  <si>
    <t>FdEd Early Childhood Studies (Graduate Practitioner Competencies)</t>
  </si>
  <si>
    <t>FdA Early Years Educator</t>
  </si>
  <si>
    <t>NCFE CACHE Level 5 Diploma for the Early Years Senior Practitioner</t>
  </si>
  <si>
    <t>FdA Early Years</t>
  </si>
  <si>
    <t>FdA Children and Young People</t>
  </si>
  <si>
    <t>Foundation Degree (FdA) Childhood Studies, Care and Education</t>
  </si>
  <si>
    <t>Foundation Degree Early Years Care and Education</t>
  </si>
  <si>
    <t>Foundation degree in Early Childhood Studies</t>
  </si>
  <si>
    <t>Foundation Degree Early Childhood Education and Care</t>
  </si>
  <si>
    <t>Approved HTQ qualification Education and Early Years</t>
  </si>
  <si>
    <t>Data analyst</t>
  </si>
  <si>
    <t>Cyber security technologist (2021)</t>
  </si>
  <si>
    <t>Digital product manager</t>
  </si>
  <si>
    <t>Software tester</t>
  </si>
  <si>
    <t>Data Engineer</t>
  </si>
  <si>
    <t>Cellular network field engineer</t>
  </si>
  <si>
    <t>Heritage construction specialist</t>
  </si>
  <si>
    <t>Embalmer</t>
  </si>
  <si>
    <t>Healthcare science associate</t>
  </si>
  <si>
    <t>Hearing aid dispenser</t>
  </si>
  <si>
    <t>Mammography associate</t>
  </si>
  <si>
    <t>Rehabilitation worker (visual impairment)</t>
  </si>
  <si>
    <t>Senior metrology technician</t>
  </si>
  <si>
    <t xml:space="preserve">Learning and Skills Teacher </t>
  </si>
  <si>
    <t>Aircraft certifying technician</t>
  </si>
  <si>
    <t>Electrical power protection and plant commissioning engineer</t>
  </si>
  <si>
    <t>High speed rail and infrastructure technician</t>
  </si>
  <si>
    <t>Nuclear technician</t>
  </si>
  <si>
    <t>Ordnance munitions explosives technician</t>
  </si>
  <si>
    <t>Rail and rail systems engineer</t>
  </si>
  <si>
    <t>Rail engineering advanced technician</t>
  </si>
  <si>
    <t>Textile technical specialist</t>
  </si>
  <si>
    <t>Animal trainer</t>
  </si>
  <si>
    <t>Assistant farm manager</t>
  </si>
  <si>
    <t>Domestic violence and abuse advocate</t>
  </si>
  <si>
    <t>Education &amp; Early Years</t>
  </si>
  <si>
    <t>Education and Early Years</t>
  </si>
  <si>
    <t>Is the provider the direct awarding body?</t>
  </si>
  <si>
    <r>
      <rPr>
        <b/>
        <sz val="11"/>
        <color rgb="FF333333"/>
        <rFont val="Calibri"/>
        <family val="2"/>
        <scheme val="minor"/>
      </rPr>
      <t>Q3</t>
    </r>
    <r>
      <rPr>
        <sz val="11"/>
        <color rgb="FF333333"/>
        <rFont val="Calibri"/>
        <family val="2"/>
        <scheme val="minor"/>
      </rPr>
      <t xml:space="preserve"> How do you plan to use any Capital funding from the HTE Skills Injection Fund 3 to build and create additional capacity to grow HTQs.
(Suggested 250-500 words)</t>
    </r>
  </si>
  <si>
    <t xml:space="preserve">Please detail the predicted learner numbers for the HTQs that you plan to deliver. We ask that you are </t>
  </si>
  <si>
    <r>
      <t xml:space="preserve">Q4 </t>
    </r>
    <r>
      <rPr>
        <sz val="11"/>
        <color rgb="FF000000"/>
        <rFont val="Calibri"/>
        <family val="2"/>
      </rPr>
      <t>If you have indicated that you received funding under the</t>
    </r>
    <r>
      <rPr>
        <b/>
        <sz val="11"/>
        <color rgb="FF000000"/>
        <rFont val="Calibri"/>
        <family val="2"/>
      </rPr>
      <t xml:space="preserve"> </t>
    </r>
    <r>
      <rPr>
        <b/>
        <u/>
        <sz val="11"/>
        <color rgb="FF000000"/>
        <rFont val="Calibri"/>
        <family val="2"/>
      </rPr>
      <t>Growth Fund</t>
    </r>
    <r>
      <rPr>
        <sz val="11"/>
        <color rgb="FF000000"/>
        <rFont val="Calibri"/>
        <family val="2"/>
      </rPr>
      <t xml:space="preserve"> please outline the </t>
    </r>
    <r>
      <rPr>
        <b/>
        <sz val="11"/>
        <color rgb="FF000000"/>
        <rFont val="Calibri"/>
        <family val="2"/>
      </rPr>
      <t>name</t>
    </r>
    <r>
      <rPr>
        <sz val="11"/>
        <color rgb="FF000000"/>
        <rFont val="Calibri"/>
        <family val="2"/>
      </rPr>
      <t xml:space="preserve"> of the </t>
    </r>
    <r>
      <rPr>
        <b/>
        <sz val="11"/>
        <color rgb="FF000000"/>
        <rFont val="Calibri"/>
        <family val="2"/>
      </rPr>
      <t xml:space="preserve">qualifications </t>
    </r>
    <r>
      <rPr>
        <sz val="11"/>
        <color rgb="FF000000"/>
        <rFont val="Calibri"/>
        <family val="2"/>
      </rPr>
      <t>you have received funding for.</t>
    </r>
  </si>
  <si>
    <r>
      <t xml:space="preserve">Q5 </t>
    </r>
    <r>
      <rPr>
        <sz val="11"/>
        <color rgb="FF000000"/>
        <rFont val="Calibri"/>
        <family val="2"/>
      </rPr>
      <t>If you have indicated that you received funding under the</t>
    </r>
    <r>
      <rPr>
        <b/>
        <sz val="11"/>
        <color rgb="FF000000"/>
        <rFont val="Calibri"/>
        <family val="2"/>
      </rPr>
      <t xml:space="preserve"> </t>
    </r>
    <r>
      <rPr>
        <b/>
        <u/>
        <sz val="11"/>
        <color rgb="FF000000"/>
        <rFont val="Calibri"/>
        <family val="2"/>
      </rPr>
      <t>Skills Injection Fund 1</t>
    </r>
    <r>
      <rPr>
        <sz val="11"/>
        <color rgb="FF000000"/>
        <rFont val="Calibri"/>
        <family val="2"/>
      </rPr>
      <t xml:space="preserve"> please outline the </t>
    </r>
    <r>
      <rPr>
        <b/>
        <sz val="11"/>
        <color rgb="FF000000"/>
        <rFont val="Calibri"/>
        <family val="2"/>
      </rPr>
      <t>name</t>
    </r>
    <r>
      <rPr>
        <sz val="11"/>
        <color rgb="FF000000"/>
        <rFont val="Calibri"/>
        <family val="2"/>
      </rPr>
      <t xml:space="preserve"> of the </t>
    </r>
    <r>
      <rPr>
        <b/>
        <sz val="11"/>
        <color rgb="FF000000"/>
        <rFont val="Calibri"/>
        <family val="2"/>
      </rPr>
      <t>qualifications</t>
    </r>
    <r>
      <rPr>
        <sz val="11"/>
        <color rgb="FF000000"/>
        <rFont val="Calibri"/>
        <family val="2"/>
      </rPr>
      <t xml:space="preserve"> you have received funding for.</t>
    </r>
  </si>
  <si>
    <r>
      <t xml:space="preserve">Q6 </t>
    </r>
    <r>
      <rPr>
        <sz val="11"/>
        <color rgb="FF000000"/>
        <rFont val="Calibri"/>
        <family val="2"/>
      </rPr>
      <t>If you have indicated that you received funding under the</t>
    </r>
    <r>
      <rPr>
        <b/>
        <sz val="11"/>
        <color rgb="FF000000"/>
        <rFont val="Calibri"/>
        <family val="2"/>
      </rPr>
      <t xml:space="preserve"> </t>
    </r>
    <r>
      <rPr>
        <b/>
        <u/>
        <sz val="11"/>
        <color rgb="FF000000"/>
        <rFont val="Calibri"/>
        <family val="2"/>
      </rPr>
      <t>Skills Injection Fund 2</t>
    </r>
    <r>
      <rPr>
        <sz val="11"/>
        <color rgb="FF000000"/>
        <rFont val="Calibri"/>
        <family val="2"/>
      </rPr>
      <t xml:space="preserve"> please outline the </t>
    </r>
    <r>
      <rPr>
        <b/>
        <sz val="11"/>
        <color rgb="FF000000"/>
        <rFont val="Calibri"/>
        <family val="2"/>
      </rPr>
      <t>name</t>
    </r>
    <r>
      <rPr>
        <sz val="11"/>
        <color rgb="FF000000"/>
        <rFont val="Calibri"/>
        <family val="2"/>
      </rPr>
      <t xml:space="preserve"> of the </t>
    </r>
    <r>
      <rPr>
        <b/>
        <sz val="11"/>
        <color rgb="FF000000"/>
        <rFont val="Calibri"/>
        <family val="2"/>
      </rPr>
      <t>qualifications</t>
    </r>
    <r>
      <rPr>
        <sz val="11"/>
        <color rgb="FF000000"/>
        <rFont val="Calibri"/>
        <family val="2"/>
      </rPr>
      <t xml:space="preserve"> you have received funding for.</t>
    </r>
  </si>
  <si>
    <r>
      <t>Q7</t>
    </r>
    <r>
      <rPr>
        <sz val="11"/>
        <color rgb="FF000000"/>
        <rFont val="Calibri"/>
        <family val="2"/>
        <scheme val="minor"/>
      </rPr>
      <t xml:space="preserve"> If You have any additional comments, queries or want to provide feedback, please use the box below. </t>
    </r>
    <r>
      <rPr>
        <b/>
        <sz val="11"/>
        <color rgb="FF000000"/>
        <rFont val="Calibri"/>
        <family val="2"/>
        <scheme val="minor"/>
      </rPr>
      <t xml:space="preserve">
</t>
    </r>
    <r>
      <rPr>
        <sz val="11"/>
        <color rgb="FF000000"/>
        <rFont val="Calibri"/>
        <family val="2"/>
        <scheme val="minor"/>
      </rPr>
      <t>(500 words maximum)</t>
    </r>
  </si>
  <si>
    <t>Is this an approved HTQ?</t>
  </si>
  <si>
    <t>Lancaster University</t>
  </si>
  <si>
    <t>University of Plymouth</t>
  </si>
  <si>
    <t>Leeds City College</t>
  </si>
  <si>
    <t>NCC Education</t>
  </si>
  <si>
    <t>New College Durham</t>
  </si>
  <si>
    <t>Pearson Education Ltd</t>
  </si>
  <si>
    <t>Staffordshire University</t>
  </si>
  <si>
    <t>The Open University</t>
  </si>
  <si>
    <t>Warwickshire College</t>
  </si>
  <si>
    <t xml:space="preserve">Pearson </t>
  </si>
  <si>
    <t>University of Plymouth delivered by University Centre South Devon (UCSD) - a trading name of South Devon College</t>
  </si>
  <si>
    <t>NOCN</t>
  </si>
  <si>
    <t>Sheffield Hallam University</t>
  </si>
  <si>
    <t>Birmingham City University</t>
  </si>
  <si>
    <t>University of East London</t>
  </si>
  <si>
    <t>NCFE</t>
  </si>
  <si>
    <t>University of Brighton</t>
  </si>
  <si>
    <t>BCS</t>
  </si>
  <si>
    <t>University of Central Lancashire</t>
  </si>
  <si>
    <t>Truro &amp; Penwith College</t>
  </si>
  <si>
    <t>University of Derby</t>
  </si>
  <si>
    <t>City College Plymouth (provider) / University of Plymouth (HEI)</t>
  </si>
  <si>
    <t>Pearson</t>
  </si>
  <si>
    <t>University of Hertfordshire Higher Education Corporation</t>
  </si>
  <si>
    <t>Truro and Penwith College (provider) / University of Greenwich (HEI)</t>
  </si>
  <si>
    <t xml:space="preserve">Plymouth Marjon University </t>
  </si>
  <si>
    <t>University of the West of England</t>
  </si>
  <si>
    <t>University of Exeter</t>
  </si>
  <si>
    <t>Newcastle College Group</t>
  </si>
  <si>
    <t>Awarding Body is the University of Gloucestershire. Delivery Partner is Yeovil College.</t>
  </si>
  <si>
    <t>University Centre, Leeds</t>
  </si>
  <si>
    <t>Liverpool John Moores University</t>
  </si>
  <si>
    <t>University of St Mark and St John</t>
  </si>
  <si>
    <t>University of Worcester</t>
  </si>
  <si>
    <t>Awarding Body</t>
  </si>
  <si>
    <t>Yes (cycle 1-4)</t>
  </si>
  <si>
    <t>Approval</t>
  </si>
  <si>
    <r>
      <t xml:space="preserve">Please select the </t>
    </r>
    <r>
      <rPr>
        <b/>
        <sz val="11"/>
        <color rgb="FF000000"/>
        <rFont val="Calibri"/>
        <family val="2"/>
      </rPr>
      <t>HTQ qualification</t>
    </r>
    <r>
      <rPr>
        <sz val="11"/>
        <color rgb="FF000000"/>
        <rFont val="Calibri"/>
        <family val="2"/>
      </rPr>
      <t xml:space="preserve"> you intend to deliver from the drop-down list. If the qualification is undergoing HTQ approval as part of cycle 5.1, please type the name of this qualification.
</t>
    </r>
  </si>
  <si>
    <t>If no, do they have an existing relationship with an awarding body?</t>
  </si>
  <si>
    <t>For first teach in September 2025 and/or January 2026 delivery only</t>
  </si>
  <si>
    <t>Construction and built environment</t>
  </si>
  <si>
    <t>5. If you have indicated that is  an IoT or Consortium application, please list all other partners within the IoT/Consortium bid</t>
  </si>
  <si>
    <t>Awarding body. If awarding body is not in the list please type the name of the awarding body</t>
  </si>
  <si>
    <t>Level 4/5 Construction and Built Environment Higher Technical Qualifications (HTQs)</t>
  </si>
  <si>
    <t>No (undergoing cycle 5.1 approval)</t>
  </si>
  <si>
    <r>
      <t xml:space="preserve">Please list the </t>
    </r>
    <r>
      <rPr>
        <b/>
        <sz val="11"/>
        <color theme="1"/>
        <rFont val="Calibri"/>
        <family val="2"/>
        <scheme val="minor"/>
      </rPr>
      <t>occupational standard</t>
    </r>
    <r>
      <rPr>
        <sz val="11"/>
        <color theme="1"/>
        <rFont val="Calibri"/>
        <family val="2"/>
        <scheme val="minor"/>
      </rPr>
      <t xml:space="preserve"> that your HTQ is approved against/undergoing approval against?</t>
    </r>
  </si>
  <si>
    <r>
      <t xml:space="preserve">Please email your completed application form to the email address above </t>
    </r>
    <r>
      <rPr>
        <b/>
        <sz val="11"/>
        <color rgb="FF000000"/>
        <rFont val="Calibri"/>
        <family val="2"/>
      </rPr>
      <t>no later than 11.59pm on 17 June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</si>
</sst>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18"/>
      <color theme="1"/>
      <name val="Calibri"/>
      <family val="2"/>
      <scheme val="minor"/>
    </font>
    <font>
      <sz val="14"/>
      <color theme="1"/>
      <name val="Calibri"/>
      <family val="2"/>
      <scheme val="minor"/>
    </font>
    <font>
      <sz val="11"/>
      <name val="Calibri"/>
      <family val="2"/>
      <scheme val="minor"/>
    </font>
    <font>
      <b/>
      <sz val="8"/>
      <color rgb="FFFFFFFF"/>
      <name val="Arial"/>
      <family val="2"/>
    </font>
    <font>
      <sz val="8"/>
      <color rgb="FF000000"/>
      <name val="Arial"/>
      <family val="2"/>
    </font>
    <font>
      <sz val="7"/>
      <color theme="1"/>
      <name val="Times New Roman"/>
      <family val="1"/>
    </font>
    <font>
      <i/>
      <sz val="11"/>
      <color theme="1"/>
      <name val="Calibri"/>
      <family val="2"/>
      <scheme val="minor"/>
    </font>
    <font>
      <sz val="11"/>
      <color rgb="FF000000"/>
      <name val="Calibri"/>
      <family val="2"/>
      <scheme val="minor"/>
    </font>
    <font>
      <sz val="11"/>
      <color rgb="FF000000"/>
      <name val="Calibri"/>
      <family val="2"/>
    </font>
    <font>
      <b/>
      <sz val="11"/>
      <color rgb="FF000000"/>
      <name val="Calibri"/>
      <family val="2"/>
    </font>
    <font>
      <b/>
      <sz val="11"/>
      <color theme="0"/>
      <name val="Calibri"/>
      <family val="2"/>
      <scheme val="minor"/>
    </font>
    <font>
      <b/>
      <sz val="14"/>
      <color theme="0"/>
      <name val="Calibri"/>
      <family val="2"/>
      <scheme val="minor"/>
    </font>
    <font>
      <b/>
      <sz val="12"/>
      <name val="Calibri"/>
      <family val="2"/>
      <scheme val="minor"/>
    </font>
    <font>
      <sz val="8"/>
      <color theme="1"/>
      <name val="Calibri"/>
      <family val="2"/>
      <scheme val="minor"/>
    </font>
    <font>
      <b/>
      <u/>
      <sz val="11"/>
      <color theme="1"/>
      <name val="Calibri"/>
      <family val="2"/>
      <scheme val="minor"/>
    </font>
    <font>
      <b/>
      <sz val="11"/>
      <color rgb="FF000000"/>
      <name val="Calibri"/>
      <family val="2"/>
      <scheme val="minor"/>
    </font>
    <font>
      <b/>
      <u/>
      <sz val="11"/>
      <color rgb="FF000000"/>
      <name val="Calibri"/>
      <family val="2"/>
      <scheme val="minor"/>
    </font>
    <font>
      <sz val="11"/>
      <color rgb="FF333333"/>
      <name val="Calibri"/>
      <family val="2"/>
      <scheme val="minor"/>
    </font>
    <font>
      <b/>
      <sz val="11"/>
      <color rgb="FF333333"/>
      <name val="Calibri"/>
      <family val="2"/>
      <scheme val="minor"/>
    </font>
    <font>
      <sz val="10"/>
      <color rgb="FF000000"/>
      <name val="Calibri"/>
      <family val="2"/>
      <scheme val="minor"/>
    </font>
    <font>
      <b/>
      <sz val="14"/>
      <color rgb="FF000000"/>
      <name val="Calibri"/>
      <family val="2"/>
      <scheme val="minor"/>
    </font>
    <font>
      <b/>
      <u/>
      <sz val="14"/>
      <color rgb="FF0563C1"/>
      <name val="Calibri"/>
      <family val="2"/>
      <scheme val="minor"/>
    </font>
    <font>
      <b/>
      <u/>
      <sz val="11"/>
      <color rgb="FF000000"/>
      <name val="Calibri"/>
      <family val="2"/>
    </font>
    <font>
      <b/>
      <sz val="11"/>
      <color rgb="FF000000"/>
      <name val="Aptos Narrow"/>
      <family val="2"/>
    </font>
    <font>
      <sz val="11"/>
      <color rgb="FF000000"/>
      <name val="Aptos Narrow"/>
      <family val="2"/>
    </font>
    <font>
      <sz val="11"/>
      <name val="Aptos Narrow"/>
      <family val="2"/>
    </font>
    <font>
      <sz val="12"/>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rgb="FF1F497D"/>
        <bgColor indexed="64"/>
      </patternFill>
    </fill>
    <fill>
      <patternFill patternType="solid">
        <fgColor rgb="FFD9D9D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C5E0B3"/>
        <bgColor indexed="64"/>
      </patternFill>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thin">
        <color indexed="64"/>
      </right>
      <top style="thin">
        <color indexed="64"/>
      </top>
      <bottom style="thin">
        <color indexed="64"/>
      </bottom>
      <diagonal/>
    </border>
    <border>
      <left/>
      <right style="medium">
        <color rgb="FF000000"/>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139">
    <xf numFmtId="0" fontId="0" fillId="0" borderId="0" xfId="0"/>
    <xf numFmtId="0" fontId="0" fillId="0" borderId="0" xfId="0" applyAlignment="1">
      <alignment vertical="top"/>
    </xf>
    <xf numFmtId="0" fontId="3" fillId="0" borderId="0" xfId="1" applyAlignment="1">
      <alignment horizontal="left" vertical="top"/>
    </xf>
    <xf numFmtId="0" fontId="1" fillId="0" borderId="0" xfId="0" applyFont="1"/>
    <xf numFmtId="0" fontId="4" fillId="0" borderId="0" xfId="0" applyFont="1" applyAlignment="1">
      <alignment horizontal="left" vertical="top"/>
    </xf>
    <xf numFmtId="0" fontId="0" fillId="0" borderId="4" xfId="0" applyBorder="1" applyAlignment="1">
      <alignment vertical="top" wrapText="1"/>
    </xf>
    <xf numFmtId="0" fontId="0" fillId="0" borderId="6" xfId="0" applyBorder="1"/>
    <xf numFmtId="0" fontId="8" fillId="5" borderId="4" xfId="0" applyFont="1" applyFill="1" applyBorder="1" applyAlignment="1">
      <alignment vertical="center" wrapText="1"/>
    </xf>
    <xf numFmtId="0" fontId="8" fillId="0" borderId="4" xfId="0" applyFont="1" applyBorder="1" applyAlignment="1">
      <alignment vertical="center" wrapText="1"/>
    </xf>
    <xf numFmtId="0" fontId="7" fillId="4" borderId="7" xfId="0" applyFont="1" applyFill="1" applyBorder="1" applyAlignment="1">
      <alignment vertical="center"/>
    </xf>
    <xf numFmtId="0" fontId="7" fillId="4" borderId="5" xfId="0" applyFont="1" applyFill="1" applyBorder="1" applyAlignment="1">
      <alignment vertical="center"/>
    </xf>
    <xf numFmtId="0" fontId="2" fillId="0" borderId="0" xfId="0" applyFont="1" applyAlignment="1">
      <alignment vertical="top"/>
    </xf>
    <xf numFmtId="0" fontId="2" fillId="0" borderId="0" xfId="0" applyFont="1"/>
    <xf numFmtId="0" fontId="0" fillId="0" borderId="0" xfId="0" applyAlignment="1">
      <alignment wrapText="1"/>
    </xf>
    <xf numFmtId="0" fontId="6" fillId="0" borderId="4" xfId="0" applyFont="1" applyBorder="1" applyAlignment="1">
      <alignment vertical="top" wrapText="1"/>
    </xf>
    <xf numFmtId="0" fontId="0" fillId="0" borderId="0" xfId="0" applyAlignment="1">
      <alignment vertical="top" wrapText="1"/>
    </xf>
    <xf numFmtId="0" fontId="0" fillId="0" borderId="0" xfId="0" applyAlignment="1">
      <alignment horizontal="left" vertical="center" indent="2"/>
    </xf>
    <xf numFmtId="0" fontId="0" fillId="0" borderId="0" xfId="0" applyAlignment="1">
      <alignment horizontal="left" vertical="center" indent="4"/>
    </xf>
    <xf numFmtId="0" fontId="2" fillId="0" borderId="0" xfId="0" applyFont="1" applyAlignment="1">
      <alignment horizontal="left" vertical="top"/>
    </xf>
    <xf numFmtId="0" fontId="10"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4" xfId="0" applyBorder="1" applyProtection="1">
      <protection locked="0"/>
    </xf>
    <xf numFmtId="0" fontId="0" fillId="0" borderId="4" xfId="0" applyBorder="1" applyAlignment="1" applyProtection="1">
      <alignment wrapText="1"/>
      <protection locked="0"/>
    </xf>
    <xf numFmtId="0" fontId="0" fillId="6" borderId="4" xfId="0" applyFill="1" applyBorder="1" applyProtection="1">
      <protection locked="0"/>
    </xf>
    <xf numFmtId="0" fontId="0" fillId="7" borderId="0" xfId="0" applyFill="1" applyAlignment="1">
      <alignment vertical="top"/>
    </xf>
    <xf numFmtId="0" fontId="0" fillId="0" borderId="4" xfId="0" applyBorder="1" applyAlignment="1" applyProtection="1">
      <alignment horizontal="center"/>
      <protection locked="0"/>
    </xf>
    <xf numFmtId="0" fontId="0" fillId="8" borderId="0" xfId="0" applyFill="1"/>
    <xf numFmtId="0" fontId="8" fillId="0" borderId="0" xfId="0" applyFont="1" applyAlignment="1">
      <alignment vertical="center" wrapText="1"/>
    </xf>
    <xf numFmtId="0" fontId="8" fillId="5" borderId="12" xfId="0" applyFont="1" applyFill="1" applyBorder="1" applyAlignment="1">
      <alignment vertical="center" wrapText="1"/>
    </xf>
    <xf numFmtId="0" fontId="8" fillId="5" borderId="13" xfId="0" applyFont="1" applyFill="1" applyBorder="1" applyAlignment="1">
      <alignment vertical="center" wrapText="1"/>
    </xf>
    <xf numFmtId="0" fontId="6" fillId="9" borderId="4" xfId="0" applyFont="1" applyFill="1" applyBorder="1"/>
    <xf numFmtId="0" fontId="0" fillId="9" borderId="4" xfId="0" applyFill="1" applyBorder="1"/>
    <xf numFmtId="0" fontId="16" fillId="8" borderId="0" xfId="0" applyFont="1" applyFill="1"/>
    <xf numFmtId="0" fontId="0" fillId="10" borderId="14" xfId="0" applyFill="1" applyBorder="1"/>
    <xf numFmtId="0" fontId="0" fillId="10" borderId="15" xfId="0" applyFill="1" applyBorder="1"/>
    <xf numFmtId="0" fontId="0" fillId="11" borderId="16" xfId="0" applyFill="1" applyBorder="1"/>
    <xf numFmtId="0" fontId="0" fillId="12" borderId="0" xfId="0" applyFill="1"/>
    <xf numFmtId="0" fontId="15" fillId="12" borderId="0" xfId="0" applyFont="1" applyFill="1"/>
    <xf numFmtId="0" fontId="14" fillId="12" borderId="0" xfId="0" applyFont="1" applyFill="1"/>
    <xf numFmtId="0" fontId="0" fillId="10" borderId="15" xfId="0" applyFill="1" applyBorder="1" applyAlignment="1">
      <alignment horizontal="center"/>
    </xf>
    <xf numFmtId="0" fontId="0" fillId="10" borderId="16" xfId="0" applyFill="1" applyBorder="1" applyAlignment="1">
      <alignment horizontal="center"/>
    </xf>
    <xf numFmtId="0" fontId="0" fillId="6" borderId="8" xfId="0" applyFill="1" applyBorder="1" applyProtection="1">
      <protection locked="0"/>
    </xf>
    <xf numFmtId="0" fontId="0" fillId="6" borderId="9" xfId="0" applyFill="1" applyBorder="1" applyProtection="1">
      <protection locked="0"/>
    </xf>
    <xf numFmtId="0" fontId="0" fillId="6" borderId="6" xfId="0" applyFill="1" applyBorder="1"/>
    <xf numFmtId="0" fontId="0" fillId="6" borderId="14" xfId="0" applyFill="1" applyBorder="1" applyProtection="1">
      <protection locked="0"/>
    </xf>
    <xf numFmtId="0" fontId="0" fillId="6" borderId="15" xfId="0" applyFill="1" applyBorder="1" applyProtection="1">
      <protection locked="0"/>
    </xf>
    <xf numFmtId="0" fontId="0" fillId="6" borderId="16" xfId="0" applyFill="1" applyBorder="1"/>
    <xf numFmtId="0" fontId="0" fillId="2" borderId="4"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4" xfId="0" applyFill="1" applyBorder="1" applyAlignment="1" applyProtection="1">
      <alignment horizontal="left" vertical="top"/>
      <protection locked="0"/>
    </xf>
    <xf numFmtId="0" fontId="0" fillId="2" borderId="4" xfId="0" applyFill="1" applyBorder="1" applyAlignment="1" applyProtection="1">
      <alignment vertical="top"/>
      <protection locked="0"/>
    </xf>
    <xf numFmtId="0" fontId="17"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0" fillId="2" borderId="4" xfId="0"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11" fillId="0" borderId="0" xfId="0" applyFont="1" applyAlignment="1">
      <alignment vertical="top" wrapText="1"/>
    </xf>
    <xf numFmtId="0" fontId="1" fillId="0" borderId="0" xfId="0" applyFont="1" applyAlignment="1">
      <alignment horizontal="left" vertical="top" wrapText="1"/>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11" fillId="0" borderId="0" xfId="0" applyFont="1" applyAlignment="1">
      <alignment horizontal="left" vertical="top"/>
    </xf>
    <xf numFmtId="0" fontId="11" fillId="0" borderId="0" xfId="0" applyFont="1" applyAlignment="1">
      <alignment vertical="center" wrapText="1"/>
    </xf>
    <xf numFmtId="0" fontId="11" fillId="0" borderId="0" xfId="0" applyFont="1" applyAlignment="1" applyProtection="1">
      <alignment vertical="center" wrapText="1"/>
      <protection locked="0"/>
    </xf>
    <xf numFmtId="0" fontId="7" fillId="4" borderId="0" xfId="0" applyFont="1" applyFill="1" applyAlignment="1">
      <alignment vertical="top"/>
    </xf>
    <xf numFmtId="0" fontId="27"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top"/>
    </xf>
    <xf numFmtId="0" fontId="6" fillId="0" borderId="0" xfId="0" applyFont="1"/>
    <xf numFmtId="0" fontId="0" fillId="0" borderId="0" xfId="0" applyAlignment="1">
      <alignment horizontal="center"/>
    </xf>
    <xf numFmtId="0" fontId="15" fillId="12" borderId="0" xfId="0" applyFont="1" applyFill="1" applyAlignment="1">
      <alignment vertical="top"/>
    </xf>
    <xf numFmtId="0" fontId="14" fillId="12" borderId="0" xfId="0" applyFont="1" applyFill="1" applyAlignment="1">
      <alignment vertical="top"/>
    </xf>
    <xf numFmtId="0" fontId="0" fillId="6" borderId="4" xfId="0" applyFill="1" applyBorder="1" applyAlignment="1">
      <alignment horizontal="center" vertical="center"/>
    </xf>
    <xf numFmtId="0" fontId="30" fillId="6" borderId="4" xfId="0" applyFont="1" applyFill="1" applyBorder="1" applyAlignment="1">
      <alignment horizontal="center" vertical="center"/>
    </xf>
    <xf numFmtId="0" fontId="0" fillId="14" borderId="4" xfId="0"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wrapText="1"/>
    </xf>
    <xf numFmtId="0" fontId="12" fillId="0" borderId="0" xfId="0" applyFont="1"/>
    <xf numFmtId="0" fontId="0" fillId="0" borderId="6" xfId="0" applyBorder="1" applyAlignment="1" applyProtection="1">
      <alignment horizontal="center" wrapText="1"/>
      <protection locked="0"/>
    </xf>
    <xf numFmtId="0" fontId="12" fillId="0" borderId="4" xfId="0" applyFont="1" applyBorder="1" applyAlignment="1" applyProtection="1">
      <alignment wrapText="1"/>
      <protection locked="0"/>
    </xf>
    <xf numFmtId="0" fontId="0" fillId="6" borderId="17" xfId="0" applyFill="1" applyBorder="1" applyAlignment="1" applyProtection="1">
      <alignment vertical="top"/>
      <protection locked="0"/>
    </xf>
    <xf numFmtId="0" fontId="0" fillId="6" borderId="18" xfId="0" applyFill="1" applyBorder="1" applyAlignment="1" applyProtection="1">
      <alignment vertical="top"/>
      <protection locked="0"/>
    </xf>
    <xf numFmtId="0" fontId="0" fillId="6" borderId="19" xfId="0" applyFill="1" applyBorder="1" applyAlignment="1" applyProtection="1">
      <alignment vertical="top"/>
      <protection locked="0"/>
    </xf>
    <xf numFmtId="0" fontId="0" fillId="6" borderId="11" xfId="0" applyFill="1" applyBorder="1" applyAlignment="1" applyProtection="1">
      <alignment vertical="top"/>
      <protection locked="0"/>
    </xf>
    <xf numFmtId="0" fontId="0" fillId="6" borderId="0" xfId="0" applyFill="1" applyAlignment="1" applyProtection="1">
      <alignment vertical="top"/>
      <protection locked="0"/>
    </xf>
    <xf numFmtId="0" fontId="0" fillId="6" borderId="20" xfId="0" applyFill="1" applyBorder="1" applyAlignment="1" applyProtection="1">
      <alignment vertical="top"/>
      <protection locked="0"/>
    </xf>
    <xf numFmtId="0" fontId="0" fillId="6" borderId="14" xfId="0" applyFill="1" applyBorder="1" applyAlignment="1" applyProtection="1">
      <alignment vertical="top"/>
      <protection locked="0"/>
    </xf>
    <xf numFmtId="0" fontId="0" fillId="6" borderId="15" xfId="0" applyFill="1" applyBorder="1" applyAlignment="1" applyProtection="1">
      <alignment vertical="top"/>
      <protection locked="0"/>
    </xf>
    <xf numFmtId="0" fontId="0" fillId="6" borderId="16" xfId="0" applyFill="1" applyBorder="1" applyAlignment="1" applyProtection="1">
      <alignment vertical="top"/>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15" fontId="1" fillId="2" borderId="2" xfId="0" applyNumberFormat="1"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6" xfId="0" applyFont="1" applyBorder="1" applyAlignment="1">
      <alignment horizontal="center" vertical="top" wrapText="1"/>
    </xf>
    <xf numFmtId="0" fontId="5" fillId="2" borderId="2" xfId="0" applyFont="1" applyFill="1" applyBorder="1" applyAlignment="1">
      <alignment horizontal="left" vertical="top"/>
    </xf>
    <xf numFmtId="0" fontId="5" fillId="2" borderId="10" xfId="0" applyFont="1" applyFill="1" applyBorder="1" applyAlignment="1">
      <alignment horizontal="left" vertical="top"/>
    </xf>
    <xf numFmtId="0" fontId="5" fillId="2" borderId="3" xfId="0" applyFont="1" applyFill="1" applyBorder="1" applyAlignment="1">
      <alignment horizontal="left" vertical="top"/>
    </xf>
    <xf numFmtId="0" fontId="1" fillId="2" borderId="2"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24" fillId="0" borderId="0" xfId="0" applyFont="1" applyAlignment="1">
      <alignment horizontal="left" vertical="center" wrapText="1"/>
    </xf>
    <xf numFmtId="0" fontId="11" fillId="13" borderId="21" xfId="0" applyFont="1" applyFill="1" applyBorder="1" applyAlignment="1" applyProtection="1">
      <alignment vertical="center" wrapText="1"/>
      <protection locked="0"/>
    </xf>
    <xf numFmtId="0" fontId="11" fillId="13" borderId="23" xfId="0" applyFont="1" applyFill="1" applyBorder="1" applyAlignment="1" applyProtection="1">
      <alignment vertical="center" wrapText="1"/>
      <protection locked="0"/>
    </xf>
    <xf numFmtId="0" fontId="11" fillId="13" borderId="22" xfId="0" applyFont="1" applyFill="1" applyBorder="1" applyAlignment="1" applyProtection="1">
      <alignment vertical="center" wrapText="1"/>
      <protection locked="0"/>
    </xf>
    <xf numFmtId="0" fontId="13" fillId="0" borderId="0" xfId="0" applyFont="1" applyAlignment="1">
      <alignment horizontal="left" vertical="top" wrapText="1"/>
    </xf>
    <xf numFmtId="0" fontId="1" fillId="0" borderId="0" xfId="0" applyFont="1" applyAlignment="1">
      <alignment horizontal="left" vertical="top" wrapText="1"/>
    </xf>
    <xf numFmtId="0" fontId="24" fillId="0" borderId="0" xfId="0" applyFont="1" applyAlignment="1">
      <alignment horizontal="left" vertical="top" wrapText="1"/>
    </xf>
    <xf numFmtId="0" fontId="0" fillId="6" borderId="17"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9" fillId="0" borderId="0" xfId="0" applyFont="1" applyAlignment="1">
      <alignment vertical="center" wrapText="1"/>
    </xf>
    <xf numFmtId="0" fontId="1" fillId="0" borderId="0" xfId="0" applyFont="1" applyAlignment="1">
      <alignment vertical="top" wrapText="1"/>
    </xf>
    <xf numFmtId="0" fontId="21" fillId="0" borderId="0" xfId="0" applyFont="1" applyAlignment="1">
      <alignment vertical="top" wrapText="1"/>
    </xf>
    <xf numFmtId="0" fontId="0" fillId="0" borderId="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6" xfId="0"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20us:%20team.highertechnicaleducation@education.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5425-4BDD-4C15-BED4-9EB49EEE4E0A}">
  <dimension ref="A1:F13"/>
  <sheetViews>
    <sheetView workbookViewId="0">
      <selection activeCell="A4" sqref="A4"/>
    </sheetView>
  </sheetViews>
  <sheetFormatPr defaultRowHeight="14.5" x14ac:dyDescent="0.35"/>
  <cols>
    <col min="1" max="1" width="32.26953125" bestFit="1" customWidth="1"/>
    <col min="2" max="2" width="12.6328125" bestFit="1" customWidth="1"/>
    <col min="3" max="3" width="18.6328125" bestFit="1" customWidth="1"/>
    <col min="4" max="4" width="11.08984375" bestFit="1" customWidth="1"/>
    <col min="5" max="5" width="24.08984375" bestFit="1" customWidth="1"/>
    <col min="6" max="6" width="12.26953125" bestFit="1" customWidth="1"/>
  </cols>
  <sheetData>
    <row r="1" spans="1:6" x14ac:dyDescent="0.35">
      <c r="A1" t="s">
        <v>0</v>
      </c>
      <c r="D1" t="s">
        <v>1</v>
      </c>
    </row>
    <row r="2" spans="1:6" x14ac:dyDescent="0.35">
      <c r="A2" t="s">
        <v>2</v>
      </c>
      <c r="B2" t="s">
        <v>3</v>
      </c>
      <c r="C2" t="s">
        <v>4</v>
      </c>
      <c r="D2" t="s">
        <v>5</v>
      </c>
    </row>
    <row r="3" spans="1:6" x14ac:dyDescent="0.35">
      <c r="A3" t="s">
        <v>6</v>
      </c>
    </row>
    <row r="4" spans="1:6" x14ac:dyDescent="0.35">
      <c r="A4" t="s">
        <v>7</v>
      </c>
      <c r="D4" t="s">
        <v>8</v>
      </c>
    </row>
    <row r="5" spans="1:6" x14ac:dyDescent="0.35">
      <c r="A5" t="s">
        <v>9</v>
      </c>
      <c r="D5" t="s">
        <v>8</v>
      </c>
      <c r="E5" t="s">
        <v>10</v>
      </c>
    </row>
    <row r="6" spans="1:6" x14ac:dyDescent="0.35">
      <c r="A6" t="s">
        <v>11</v>
      </c>
      <c r="D6" t="s">
        <v>12</v>
      </c>
      <c r="E6" t="s">
        <v>13</v>
      </c>
    </row>
    <row r="7" spans="1:6" x14ac:dyDescent="0.35">
      <c r="A7" t="s">
        <v>14</v>
      </c>
      <c r="B7" t="s">
        <v>15</v>
      </c>
    </row>
    <row r="9" spans="1:6" x14ac:dyDescent="0.35">
      <c r="A9" t="s">
        <v>16</v>
      </c>
      <c r="B9" t="s">
        <v>17</v>
      </c>
      <c r="C9" t="s">
        <v>18</v>
      </c>
      <c r="D9" t="s">
        <v>8</v>
      </c>
      <c r="E9" t="s">
        <v>19</v>
      </c>
      <c r="F9" t="s">
        <v>20</v>
      </c>
    </row>
    <row r="10" spans="1:6" x14ac:dyDescent="0.35">
      <c r="A10" t="s">
        <v>21</v>
      </c>
      <c r="D10" t="s">
        <v>8</v>
      </c>
      <c r="E10" t="s">
        <v>22</v>
      </c>
    </row>
    <row r="11" spans="1:6" x14ac:dyDescent="0.35">
      <c r="A11" t="s">
        <v>23</v>
      </c>
      <c r="D11" t="s">
        <v>8</v>
      </c>
      <c r="E11" t="s">
        <v>24</v>
      </c>
    </row>
    <row r="12" spans="1:6" x14ac:dyDescent="0.35">
      <c r="A12" t="s">
        <v>25</v>
      </c>
      <c r="B12" t="s">
        <v>26</v>
      </c>
      <c r="C12" t="s">
        <v>27</v>
      </c>
      <c r="D12" t="s">
        <v>8</v>
      </c>
      <c r="E12" t="s">
        <v>28</v>
      </c>
    </row>
    <row r="13" spans="1:6" x14ac:dyDescent="0.35">
      <c r="A13"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8A4A-6FBC-41F8-9674-266EBB27E8D7}">
  <sheetPr>
    <pageSetUpPr fitToPage="1"/>
  </sheetPr>
  <dimension ref="A1:O77"/>
  <sheetViews>
    <sheetView showGridLines="0" tabSelected="1" zoomScaleNormal="100" workbookViewId="0">
      <selection activeCell="A15" sqref="A15"/>
    </sheetView>
  </sheetViews>
  <sheetFormatPr defaultColWidth="0" defaultRowHeight="14.5" zeroHeight="1" x14ac:dyDescent="0.35"/>
  <cols>
    <col min="1" max="1" width="17.6328125" customWidth="1"/>
    <col min="2" max="2" width="17.08984375" customWidth="1"/>
    <col min="3" max="4" width="17.6328125" customWidth="1"/>
    <col min="5" max="5" width="17.08984375" customWidth="1"/>
    <col min="6" max="7" width="17.6328125" customWidth="1"/>
    <col min="8" max="8" width="17" customWidth="1"/>
    <col min="9" max="9" width="17.36328125" customWidth="1"/>
    <col min="10" max="10" width="17.6328125" customWidth="1"/>
    <col min="11" max="11" width="17.36328125" customWidth="1"/>
    <col min="12" max="12" width="16.36328125" customWidth="1"/>
    <col min="13" max="14" width="17.6328125" customWidth="1"/>
    <col min="15" max="15" width="17.08984375" hidden="1" customWidth="1"/>
    <col min="16" max="16384" width="9.08984375" hidden="1"/>
  </cols>
  <sheetData>
    <row r="1" spans="1:10" ht="23.5" x14ac:dyDescent="0.35">
      <c r="A1" s="4" t="s">
        <v>408</v>
      </c>
    </row>
    <row r="2" spans="1:10" x14ac:dyDescent="0.35"/>
    <row r="3" spans="1:10" ht="21" x14ac:dyDescent="0.5">
      <c r="A3" s="12" t="s">
        <v>30</v>
      </c>
    </row>
    <row r="4" spans="1:10" x14ac:dyDescent="0.35"/>
    <row r="5" spans="1:10" x14ac:dyDescent="0.35">
      <c r="A5" t="s">
        <v>409</v>
      </c>
    </row>
    <row r="6" spans="1:10" x14ac:dyDescent="0.35">
      <c r="A6" s="3"/>
    </row>
    <row r="7" spans="1:10" x14ac:dyDescent="0.35">
      <c r="A7" s="1" t="s">
        <v>31</v>
      </c>
    </row>
    <row r="8" spans="1:10" x14ac:dyDescent="0.35">
      <c r="A8" s="2" t="s">
        <v>32</v>
      </c>
    </row>
    <row r="9" spans="1:10" x14ac:dyDescent="0.35">
      <c r="A9" s="82" t="s">
        <v>825</v>
      </c>
    </row>
    <row r="10" spans="1:10" x14ac:dyDescent="0.35">
      <c r="A10" t="s">
        <v>33</v>
      </c>
    </row>
    <row r="11" spans="1:10" x14ac:dyDescent="0.35"/>
    <row r="12" spans="1:10" ht="21" x14ac:dyDescent="0.5">
      <c r="A12" s="12" t="s">
        <v>34</v>
      </c>
    </row>
    <row r="13" spans="1:10" x14ac:dyDescent="0.35"/>
    <row r="14" spans="1:10" ht="87" x14ac:dyDescent="0.35">
      <c r="A14" s="5" t="s">
        <v>35</v>
      </c>
      <c r="B14" s="5" t="s">
        <v>401</v>
      </c>
      <c r="C14" s="5" t="s">
        <v>36</v>
      </c>
      <c r="D14" s="5" t="s">
        <v>41</v>
      </c>
      <c r="E14" s="5" t="s">
        <v>37</v>
      </c>
      <c r="F14" s="5" t="s">
        <v>38</v>
      </c>
      <c r="G14" s="5" t="s">
        <v>405</v>
      </c>
      <c r="H14" s="5" t="s">
        <v>407</v>
      </c>
      <c r="I14" s="5" t="s">
        <v>39</v>
      </c>
      <c r="J14" s="5" t="s">
        <v>40</v>
      </c>
    </row>
    <row r="15" spans="1:10" x14ac:dyDescent="0.35">
      <c r="A15" s="48"/>
      <c r="B15" s="49"/>
      <c r="C15" s="49"/>
      <c r="D15" s="51"/>
      <c r="E15" s="48"/>
      <c r="F15" s="48"/>
      <c r="G15" s="48"/>
      <c r="H15" s="48"/>
      <c r="I15" s="48"/>
      <c r="J15" s="48"/>
    </row>
    <row r="16" spans="1:10" x14ac:dyDescent="0.35">
      <c r="A16" s="62"/>
      <c r="B16" s="62"/>
      <c r="C16" s="63"/>
      <c r="D16" s="62"/>
      <c r="E16" s="62"/>
      <c r="F16" s="62"/>
      <c r="G16" s="62"/>
      <c r="H16" s="62"/>
      <c r="I16" s="62"/>
      <c r="J16" s="64"/>
    </row>
    <row r="17" spans="1:13" x14ac:dyDescent="0.35">
      <c r="A17" s="62"/>
      <c r="B17" s="62"/>
      <c r="C17" s="63"/>
      <c r="D17" s="62"/>
      <c r="E17" s="62"/>
      <c r="F17" s="62"/>
      <c r="G17" s="62"/>
      <c r="H17" s="62"/>
      <c r="I17" s="62"/>
      <c r="J17" s="64"/>
    </row>
    <row r="18" spans="1:13" ht="21" x14ac:dyDescent="0.5">
      <c r="A18" s="12" t="s">
        <v>414</v>
      </c>
    </row>
    <row r="19" spans="1:13" x14ac:dyDescent="0.35">
      <c r="D19" s="62"/>
      <c r="E19" s="62"/>
      <c r="F19" s="62"/>
      <c r="G19" s="62"/>
      <c r="H19" s="62"/>
      <c r="I19" s="62"/>
      <c r="J19" s="64"/>
      <c r="K19" s="64"/>
      <c r="L19" s="64"/>
      <c r="M19" s="64"/>
    </row>
    <row r="20" spans="1:13" ht="58" x14ac:dyDescent="0.35">
      <c r="A20" s="5" t="s">
        <v>410</v>
      </c>
      <c r="B20" s="5" t="s">
        <v>416</v>
      </c>
      <c r="C20" s="5" t="s">
        <v>411</v>
      </c>
      <c r="D20" s="5" t="s">
        <v>771</v>
      </c>
      <c r="E20" s="5" t="s">
        <v>817</v>
      </c>
      <c r="F20" s="62"/>
      <c r="G20" s="62"/>
      <c r="H20" s="62"/>
      <c r="I20" s="62"/>
      <c r="J20" s="64"/>
      <c r="K20" s="64"/>
      <c r="L20" s="64"/>
      <c r="M20" s="64"/>
    </row>
    <row r="21" spans="1:13" x14ac:dyDescent="0.35">
      <c r="A21" s="51"/>
      <c r="B21" s="51"/>
      <c r="C21" s="51"/>
      <c r="D21" s="51"/>
      <c r="E21" s="51"/>
    </row>
    <row r="22" spans="1:13" x14ac:dyDescent="0.35"/>
    <row r="23" spans="1:13" ht="21" x14ac:dyDescent="0.35">
      <c r="A23" s="11" t="s">
        <v>419</v>
      </c>
    </row>
    <row r="24" spans="1:13" x14ac:dyDescent="0.35"/>
    <row r="25" spans="1:13" x14ac:dyDescent="0.35">
      <c r="A25" s="99" t="s">
        <v>818</v>
      </c>
      <c r="B25" s="100"/>
      <c r="C25" s="100"/>
      <c r="D25" s="100"/>
      <c r="E25" s="100"/>
      <c r="F25" s="100"/>
      <c r="G25" s="101"/>
    </row>
    <row r="26" spans="1:13" s="13" customFormat="1" ht="43.5" x14ac:dyDescent="0.35">
      <c r="A26" s="14" t="s">
        <v>42</v>
      </c>
      <c r="B26" s="14" t="s">
        <v>43</v>
      </c>
      <c r="C26" s="14" t="s">
        <v>819</v>
      </c>
      <c r="D26" s="14" t="s">
        <v>769</v>
      </c>
      <c r="E26" s="14" t="s">
        <v>46</v>
      </c>
      <c r="F26" s="14" t="s">
        <v>47</v>
      </c>
      <c r="G26" s="14" t="s">
        <v>48</v>
      </c>
    </row>
    <row r="27" spans="1:13" x14ac:dyDescent="0.35">
      <c r="A27" s="51"/>
      <c r="B27" s="51"/>
      <c r="C27" s="51"/>
      <c r="D27" s="51"/>
      <c r="E27" s="51"/>
      <c r="F27" s="51"/>
      <c r="G27" s="51"/>
    </row>
    <row r="28" spans="1:13" x14ac:dyDescent="0.35"/>
    <row r="29" spans="1:13" x14ac:dyDescent="0.35"/>
    <row r="30" spans="1:13" ht="21" x14ac:dyDescent="0.35">
      <c r="A30" s="18" t="s">
        <v>820</v>
      </c>
    </row>
    <row r="31" spans="1:13" ht="43.5" x14ac:dyDescent="0.35">
      <c r="A31" s="5" t="s">
        <v>2</v>
      </c>
      <c r="B31" s="5" t="s">
        <v>50</v>
      </c>
      <c r="C31" s="5" t="s">
        <v>36</v>
      </c>
      <c r="D31" s="5" t="s">
        <v>39</v>
      </c>
      <c r="E31" s="5" t="s">
        <v>400</v>
      </c>
    </row>
    <row r="32" spans="1:13" x14ac:dyDescent="0.35">
      <c r="A32" s="49"/>
      <c r="B32" s="48"/>
      <c r="C32" s="50"/>
      <c r="D32" s="48"/>
      <c r="E32" s="51"/>
    </row>
    <row r="33" spans="1:5" x14ac:dyDescent="0.35">
      <c r="A33" s="49"/>
      <c r="B33" s="48"/>
      <c r="C33" s="50"/>
      <c r="D33" s="48"/>
      <c r="E33" s="51"/>
    </row>
    <row r="34" spans="1:5" x14ac:dyDescent="0.35">
      <c r="A34" s="48"/>
      <c r="B34" s="48"/>
      <c r="C34" s="50"/>
      <c r="D34" s="48"/>
      <c r="E34" s="51"/>
    </row>
    <row r="35" spans="1:5" x14ac:dyDescent="0.35">
      <c r="A35" s="48"/>
      <c r="B35" s="48"/>
      <c r="C35" s="50"/>
      <c r="D35" s="48"/>
      <c r="E35" s="51"/>
    </row>
    <row r="36" spans="1:5" x14ac:dyDescent="0.35">
      <c r="A36" s="48"/>
      <c r="B36" s="48"/>
      <c r="C36" s="50"/>
      <c r="D36" s="48"/>
      <c r="E36" s="51"/>
    </row>
    <row r="37" spans="1:5" x14ac:dyDescent="0.35">
      <c r="A37" s="48"/>
      <c r="B37" s="48"/>
      <c r="C37" s="50"/>
      <c r="D37" s="48"/>
      <c r="E37" s="51"/>
    </row>
    <row r="38" spans="1:5" x14ac:dyDescent="0.35">
      <c r="A38" s="48"/>
      <c r="B38" s="48"/>
      <c r="C38" s="50"/>
      <c r="D38" s="48"/>
      <c r="E38" s="51"/>
    </row>
    <row r="39" spans="1:5" x14ac:dyDescent="0.35">
      <c r="A39" s="48"/>
      <c r="B39" s="48"/>
      <c r="C39" s="50"/>
      <c r="D39" s="48"/>
      <c r="E39" s="51"/>
    </row>
    <row r="40" spans="1:5" x14ac:dyDescent="0.35">
      <c r="A40" s="48"/>
      <c r="B40" s="48"/>
      <c r="C40" s="50"/>
      <c r="D40" s="48"/>
      <c r="E40" s="51"/>
    </row>
    <row r="41" spans="1:5" x14ac:dyDescent="0.35">
      <c r="A41" s="48"/>
      <c r="B41" s="48"/>
      <c r="C41" s="50"/>
      <c r="D41" s="48"/>
      <c r="E41" s="51"/>
    </row>
    <row r="42" spans="1:5" x14ac:dyDescent="0.35">
      <c r="A42" s="48"/>
      <c r="B42" s="48"/>
      <c r="C42" s="50"/>
      <c r="D42" s="48"/>
      <c r="E42" s="51"/>
    </row>
    <row r="43" spans="1:5" x14ac:dyDescent="0.35">
      <c r="A43" s="48"/>
      <c r="B43" s="48"/>
      <c r="C43" s="50"/>
      <c r="D43" s="48"/>
      <c r="E43" s="51"/>
    </row>
    <row r="44" spans="1:5" x14ac:dyDescent="0.35">
      <c r="A44" s="48"/>
      <c r="B44" s="48"/>
      <c r="C44" s="50"/>
      <c r="D44" s="48"/>
      <c r="E44" s="51"/>
    </row>
    <row r="45" spans="1:5" x14ac:dyDescent="0.35">
      <c r="A45" s="48"/>
      <c r="B45" s="48"/>
      <c r="C45" s="50"/>
      <c r="D45" s="48"/>
      <c r="E45" s="51"/>
    </row>
    <row r="46" spans="1:5" x14ac:dyDescent="0.35">
      <c r="A46" s="48"/>
      <c r="B46" s="48"/>
      <c r="C46" s="50"/>
      <c r="D46" s="48"/>
      <c r="E46" s="51"/>
    </row>
    <row r="47" spans="1:5" x14ac:dyDescent="0.35">
      <c r="A47" s="48"/>
      <c r="B47" s="48"/>
      <c r="C47" s="50"/>
      <c r="D47" s="48"/>
      <c r="E47" s="51"/>
    </row>
    <row r="48" spans="1:5" x14ac:dyDescent="0.35"/>
    <row r="49" spans="1:12" ht="21" x14ac:dyDescent="0.35">
      <c r="A49" s="11" t="s">
        <v>406</v>
      </c>
      <c r="B49" s="1"/>
      <c r="C49" s="1"/>
      <c r="D49" s="1"/>
      <c r="E49" s="1"/>
      <c r="F49" s="1"/>
      <c r="G49" s="1"/>
      <c r="H49" s="1"/>
      <c r="I49" s="1"/>
      <c r="J49" s="1"/>
      <c r="K49" s="1"/>
      <c r="L49" s="1"/>
    </row>
    <row r="50" spans="1:12" ht="14.5" customHeight="1" x14ac:dyDescent="0.35">
      <c r="A50" s="1" t="s">
        <v>51</v>
      </c>
      <c r="B50" s="15"/>
      <c r="C50" s="15"/>
      <c r="D50" s="15"/>
      <c r="E50" s="15"/>
      <c r="F50" s="15"/>
      <c r="G50" s="15"/>
      <c r="H50" s="15"/>
      <c r="I50" s="15"/>
      <c r="J50" s="15"/>
      <c r="K50" s="15"/>
      <c r="L50" s="15"/>
    </row>
    <row r="51" spans="1:12" x14ac:dyDescent="0.35">
      <c r="A51" s="58"/>
      <c r="B51" s="59"/>
      <c r="C51" s="59"/>
      <c r="D51" s="15"/>
      <c r="E51" s="15"/>
      <c r="F51" s="15"/>
      <c r="G51" s="15"/>
      <c r="H51" s="15"/>
      <c r="I51" s="15"/>
      <c r="J51" s="15"/>
      <c r="K51" s="15"/>
      <c r="L51" s="15"/>
    </row>
    <row r="52" spans="1:12" x14ac:dyDescent="0.35"/>
    <row r="53" spans="1:12" x14ac:dyDescent="0.35"/>
    <row r="54" spans="1:12" s="1" customFormat="1" ht="21" x14ac:dyDescent="0.35">
      <c r="A54" s="11" t="s">
        <v>52</v>
      </c>
    </row>
    <row r="55" spans="1:12" s="1" customFormat="1" x14ac:dyDescent="0.35">
      <c r="A55" s="16" t="s">
        <v>53</v>
      </c>
    </row>
    <row r="56" spans="1:12" s="1" customFormat="1" x14ac:dyDescent="0.35">
      <c r="A56" s="17" t="s">
        <v>402</v>
      </c>
    </row>
    <row r="57" spans="1:12" s="1" customFormat="1" x14ac:dyDescent="0.35">
      <c r="A57" s="17" t="s">
        <v>54</v>
      </c>
    </row>
    <row r="58" spans="1:12" s="1" customFormat="1" x14ac:dyDescent="0.35">
      <c r="A58" s="17" t="s">
        <v>55</v>
      </c>
    </row>
    <row r="59" spans="1:12" s="1" customFormat="1" x14ac:dyDescent="0.35">
      <c r="A59" s="17" t="s">
        <v>56</v>
      </c>
    </row>
    <row r="60" spans="1:12" s="1" customFormat="1" ht="15" thickBot="1" x14ac:dyDescent="0.4">
      <c r="A60" s="16" t="s">
        <v>57</v>
      </c>
    </row>
    <row r="61" spans="1:12" s="1" customFormat="1" ht="15" thickBot="1" x14ac:dyDescent="0.4"/>
    <row r="62" spans="1:12" s="1" customFormat="1" ht="28.5" customHeight="1" thickBot="1" x14ac:dyDescent="0.4">
      <c r="A62" s="94" t="s">
        <v>58</v>
      </c>
      <c r="B62" s="94"/>
      <c r="C62" s="95"/>
      <c r="D62" s="105"/>
      <c r="E62" s="106"/>
      <c r="F62" s="106"/>
      <c r="G62" s="106"/>
      <c r="H62" s="106"/>
      <c r="I62" s="106"/>
      <c r="J62" s="106"/>
      <c r="K62" s="106"/>
      <c r="L62" s="107"/>
    </row>
    <row r="63" spans="1:12" s="1" customFormat="1" ht="28.5" customHeight="1" thickBot="1" x14ac:dyDescent="0.4">
      <c r="A63" s="94" t="s">
        <v>59</v>
      </c>
      <c r="B63" s="94"/>
      <c r="C63" s="95"/>
      <c r="D63" s="108"/>
      <c r="E63" s="97"/>
      <c r="F63" s="97"/>
      <c r="G63" s="97"/>
      <c r="H63" s="97"/>
      <c r="I63" s="97"/>
      <c r="J63" s="97"/>
      <c r="K63" s="97"/>
      <c r="L63" s="98"/>
    </row>
    <row r="64" spans="1:12" s="1" customFormat="1" ht="72.5" customHeight="1" thickBot="1" x14ac:dyDescent="0.4">
      <c r="A64" s="94" t="s">
        <v>60</v>
      </c>
      <c r="B64" s="94"/>
      <c r="C64" s="95"/>
      <c r="D64" s="109"/>
      <c r="E64" s="110"/>
      <c r="F64" s="110"/>
      <c r="G64" s="110"/>
      <c r="H64" s="110"/>
      <c r="I64" s="110"/>
      <c r="J64" s="110"/>
      <c r="K64" s="110"/>
      <c r="L64" s="111"/>
    </row>
    <row r="65" spans="1:12" s="1" customFormat="1" ht="29.25" customHeight="1" thickBot="1" x14ac:dyDescent="0.4">
      <c r="A65" s="94" t="s">
        <v>61</v>
      </c>
      <c r="B65" s="94"/>
      <c r="C65" s="95"/>
      <c r="D65" s="96"/>
      <c r="E65" s="97"/>
      <c r="F65" s="97"/>
      <c r="G65" s="97"/>
      <c r="H65" s="97"/>
      <c r="I65" s="97"/>
      <c r="J65" s="97"/>
      <c r="K65" s="97"/>
      <c r="L65" s="98"/>
    </row>
    <row r="66" spans="1:12" s="1" customFormat="1" x14ac:dyDescent="0.35"/>
    <row r="67" spans="1:12" s="1" customFormat="1" x14ac:dyDescent="0.35">
      <c r="A67" s="112" t="s">
        <v>62</v>
      </c>
      <c r="B67" s="112"/>
      <c r="C67" s="112"/>
      <c r="D67" s="112"/>
      <c r="E67" s="112"/>
      <c r="F67" s="112"/>
      <c r="G67" s="112"/>
      <c r="H67" s="112"/>
      <c r="I67" s="112"/>
      <c r="J67" s="112"/>
      <c r="K67" s="112"/>
      <c r="L67" s="112"/>
    </row>
    <row r="68" spans="1:12" s="1" customFormat="1" ht="28" customHeight="1" x14ac:dyDescent="0.35">
      <c r="A68" s="112"/>
      <c r="B68" s="112"/>
      <c r="C68" s="112"/>
      <c r="D68" s="112"/>
      <c r="E68" s="112"/>
      <c r="F68" s="112"/>
      <c r="G68" s="112"/>
      <c r="H68" s="112"/>
      <c r="I68" s="112"/>
      <c r="J68" s="112"/>
      <c r="K68" s="112"/>
      <c r="L68" s="112"/>
    </row>
    <row r="69" spans="1:12" s="1" customFormat="1" ht="15" thickBot="1" x14ac:dyDescent="0.4"/>
    <row r="70" spans="1:12" ht="19" thickBot="1" x14ac:dyDescent="0.4">
      <c r="A70" s="102" t="s">
        <v>63</v>
      </c>
      <c r="B70" s="103"/>
      <c r="C70" s="103"/>
      <c r="D70" s="103"/>
      <c r="E70" s="103"/>
      <c r="F70" s="103"/>
      <c r="G70" s="103"/>
      <c r="H70" s="103"/>
      <c r="I70" s="103"/>
      <c r="J70" s="103"/>
      <c r="K70" s="103"/>
      <c r="L70" s="104"/>
    </row>
    <row r="71" spans="1:12" x14ac:dyDescent="0.35"/>
    <row r="72" spans="1:12" x14ac:dyDescent="0.35"/>
    <row r="73" spans="1:12" x14ac:dyDescent="0.35"/>
    <row r="74" spans="1:12" x14ac:dyDescent="0.35"/>
    <row r="75" spans="1:12" x14ac:dyDescent="0.35"/>
    <row r="76" spans="1:12" x14ac:dyDescent="0.35"/>
    <row r="77" spans="1:12" x14ac:dyDescent="0.35"/>
  </sheetData>
  <sheetProtection algorithmName="SHA-512" hashValue="zorR2kf84IhyiRX3Ligfw+tqP0KU1ivG+R2QUGazN1rQyv4Bz8X0QXZhTYyNEL4rZPFYEbAaWzf/KfY7FK+3Jg==" saltValue="c1XAqiYawg8PKKGE/9CwGg==" spinCount="100000" sheet="1" selectLockedCells="1"/>
  <mergeCells count="11">
    <mergeCell ref="A65:C65"/>
    <mergeCell ref="D65:L65"/>
    <mergeCell ref="A25:G25"/>
    <mergeCell ref="A70:L70"/>
    <mergeCell ref="A62:C62"/>
    <mergeCell ref="D62:L62"/>
    <mergeCell ref="A63:C63"/>
    <mergeCell ref="D63:L63"/>
    <mergeCell ref="A64:C64"/>
    <mergeCell ref="D64:L64"/>
    <mergeCell ref="A67:L68"/>
  </mergeCells>
  <dataValidations xWindow="425" yWindow="1180" count="12">
    <dataValidation type="whole" operator="greaterThan" allowBlank="1" showInputMessage="1" showErrorMessage="1" error="Please provide a numerical value." sqref="J19:J20 D15 J16:J17" xr:uid="{B34C3C90-B8A4-4EE2-8798-B751D8C46D0D}">
      <formula1>0</formula1>
    </dataValidation>
    <dataValidation type="whole" operator="greaterThan" allowBlank="1" showInputMessage="1" showErrorMessage="1" error="Please provide a numerical value." sqref="C32:C47" xr:uid="{EC425EB4-4ACB-4ED8-A5CD-40E00EEB1D82}">
      <formula1>1</formula1>
    </dataValidation>
    <dataValidation type="textLength" operator="greaterThan" allowBlank="1" showInputMessage="1" showErrorMessage="1" sqref="A20 A15:A17" xr:uid="{7413DED6-A1A2-457E-8402-743416F3F151}">
      <formula1>1</formula1>
    </dataValidation>
    <dataValidation allowBlank="1" showInputMessage="1" sqref="D51:L51" xr:uid="{DD7BFDA6-ED3A-43C2-AE51-4EE67526B6BB}"/>
    <dataValidation type="list" allowBlank="1" showInputMessage="1" showErrorMessage="1" error="Please select an option." sqref="A51" xr:uid="{2BCFC18A-3632-445C-90DD-FB2AEF778209}">
      <formula1>"Yes, No, IoT - Not Applicable"</formula1>
    </dataValidation>
    <dataValidation allowBlank="1" showInputMessage="1" showErrorMessage="1" error="Please select an option." sqref="B51:C52" xr:uid="{6D788CFD-8411-4D7C-ADD7-6BCD07BE8C87}"/>
    <dataValidation type="list" allowBlank="1" showInputMessage="1" showErrorMessage="1" error="Please select an option from the drop down menu._x000a_" sqref="A27:G27" xr:uid="{58008A1E-B6DF-4D23-A4EE-25B56705A762}">
      <formula1>"Yes, No"</formula1>
    </dataValidation>
    <dataValidation type="list" allowBlank="1" showInputMessage="1" showErrorMessage="1" error="Please select an option from the drop down menu._x000a_" sqref="A21:C21 K19:M20" xr:uid="{06F5725D-A502-4E59-A163-48C48E94CBC1}">
      <formula1>"Yes,No"</formula1>
    </dataValidation>
    <dataValidation type="whole" operator="greaterThan" allowBlank="1" showInputMessage="1" showErrorMessage="1" error="Please enter a numeric value._x000a_" sqref="C15:C17 C21" xr:uid="{5C0E708D-5083-4FED-9F0B-DDB6E83C2EA4}">
      <formula1>1</formula1>
    </dataValidation>
    <dataValidation type="list" allowBlank="1" showInputMessage="1" showErrorMessage="1" sqref="D21" xr:uid="{FBA92634-4A60-478E-A5F5-FBFC63949D0C}">
      <formula1>"Yes, No"</formula1>
    </dataValidation>
    <dataValidation type="list" allowBlank="1" showInputMessage="1" showErrorMessage="1" sqref="E21" xr:uid="{CC7209C5-3E89-491D-827A-9E6B59D741CA}">
      <formula1>"Yes,No"</formula1>
    </dataValidation>
    <dataValidation type="list" operator="greaterThan" allowBlank="1" showInputMessage="1" showErrorMessage="1" sqref="A21" xr:uid="{E2A28463-63C7-4480-ABD0-247ACAD62614}">
      <formula1>"Yes,No"</formula1>
    </dataValidation>
  </dataValidations>
  <hyperlinks>
    <hyperlink ref="A8" r:id="rId1" display="Email us: team.highertechnicaleducation@education.gov.uk" xr:uid="{6D8ABD02-CA6D-4657-B0A5-AC4F0191DA2D}"/>
  </hyperlinks>
  <pageMargins left="0.70866141732283472" right="0.70866141732283472" top="0.74803149606299213" bottom="0.74803149606299213" header="0.31496062992125984" footer="0.31496062992125984"/>
  <pageSetup paperSize="9" scale="36" orientation="landscape" r:id="rId2"/>
  <headerFooter>
    <oddHeader>&amp;LWITHDRAWN&amp;CWITHDRAWN</oddHeader>
  </headerFooter>
  <extLst>
    <ext xmlns:x14="http://schemas.microsoft.com/office/spreadsheetml/2009/9/main" uri="{CCE6A557-97BC-4b89-ADB6-D9C93CAAB3DF}">
      <x14:dataValidations xmlns:xm="http://schemas.microsoft.com/office/excel/2006/main" xWindow="425" yWindow="1180" count="4">
        <x14:dataValidation type="list" allowBlank="1" showInputMessage="1" showErrorMessage="1" error="Please select the local authority closest to the organisation. " xr:uid="{AAD24773-A606-4E3C-B7EF-083736111611}">
          <x14:formula1>
            <xm:f>'Drop down'!$A$2:$A$152</xm:f>
          </x14:formula1>
          <xm:sqref>E32:E47</xm:sqref>
        </x14:dataValidation>
        <x14:dataValidation type="list" operator="greaterThan" allowBlank="1" showInputMessage="1" showErrorMessage="1" error="Please select a provider type from the list." xr:uid="{B1549E53-47BC-4087-B181-6B7AB29BDC62}">
          <x14:formula1>
            <xm:f>'Drop down'!$C$2:$C$5</xm:f>
          </x14:formula1>
          <xm:sqref>B32:B47</xm:sqref>
        </x14:dataValidation>
        <x14:dataValidation type="list" allowBlank="1" showInputMessage="1" showErrorMessage="1" error="Please select an option from the drop-down menu." promptTitle="Provider type" prompt="What type of provider will recieve any successful funding allocation?" xr:uid="{50C83AA8-E0D6-45F2-9D08-2304737538B1}">
          <x14:formula1>
            <xm:f>'Drop down'!$C$2:$C$5</xm:f>
          </x14:formula1>
          <xm:sqref>B15:B17 B21</xm:sqref>
        </x14:dataValidation>
        <x14:dataValidation type="list" allowBlank="1" showInputMessage="1" showErrorMessage="1" xr:uid="{381A34EF-32DD-45A5-924E-17B31FDA25EC}">
          <x14:formula1>
            <xm:f>'Drop down'!$A$2:$A$152</xm:f>
          </x14:formula1>
          <xm:sqref>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92E7-221A-45B2-A4A1-312D1F092B1F}">
  <sheetPr>
    <pageSetUpPr fitToPage="1"/>
  </sheetPr>
  <dimension ref="A1:AO235"/>
  <sheetViews>
    <sheetView showGridLines="0" zoomScaleNormal="100" workbookViewId="0">
      <selection activeCell="A13" sqref="A13"/>
    </sheetView>
  </sheetViews>
  <sheetFormatPr defaultColWidth="0" defaultRowHeight="14.5" zeroHeight="1" x14ac:dyDescent="0.35"/>
  <cols>
    <col min="1" max="1" width="20.6328125" customWidth="1"/>
    <col min="2" max="2" width="14.6328125" customWidth="1"/>
    <col min="3" max="40" width="16.81640625" customWidth="1"/>
    <col min="41" max="41" width="9" customWidth="1"/>
    <col min="42" max="16384" width="9.08984375" hidden="1"/>
  </cols>
  <sheetData>
    <row r="1" spans="1:15" ht="23.5" x14ac:dyDescent="0.35">
      <c r="A1" s="4" t="s">
        <v>412</v>
      </c>
    </row>
    <row r="2" spans="1:15" x14ac:dyDescent="0.35"/>
    <row r="3" spans="1:15" x14ac:dyDescent="0.35">
      <c r="A3" s="54" t="s">
        <v>64</v>
      </c>
    </row>
    <row r="4" spans="1:15" x14ac:dyDescent="0.35">
      <c r="A4" s="53" t="s">
        <v>65</v>
      </c>
    </row>
    <row r="5" spans="1:15" x14ac:dyDescent="0.35">
      <c r="A5" s="55"/>
    </row>
    <row r="6" spans="1:15" x14ac:dyDescent="0.35">
      <c r="A6" s="57" t="s">
        <v>66</v>
      </c>
    </row>
    <row r="7" spans="1:15" x14ac:dyDescent="0.35">
      <c r="A7" s="55"/>
    </row>
    <row r="8" spans="1:15" x14ac:dyDescent="0.35">
      <c r="A8" s="55"/>
    </row>
    <row r="9" spans="1:15" ht="33.5" customHeight="1" x14ac:dyDescent="0.35">
      <c r="A9" s="116" t="s">
        <v>421</v>
      </c>
      <c r="B9" s="117"/>
      <c r="C9" s="117"/>
      <c r="D9" s="117"/>
      <c r="E9" s="117"/>
      <c r="F9" s="117"/>
      <c r="G9" s="117"/>
      <c r="H9" s="117"/>
      <c r="I9" s="117"/>
      <c r="J9" s="117"/>
      <c r="K9" s="117"/>
      <c r="L9" s="117"/>
      <c r="M9" s="117"/>
      <c r="N9" s="117"/>
      <c r="O9" s="117"/>
    </row>
    <row r="10" spans="1:15" ht="24.5" customHeight="1" x14ac:dyDescent="0.35">
      <c r="A10" s="51"/>
      <c r="B10" s="61"/>
      <c r="C10" s="61"/>
      <c r="D10" s="61"/>
      <c r="E10" s="61"/>
      <c r="F10" s="61"/>
      <c r="G10" s="61"/>
      <c r="H10" s="61"/>
      <c r="I10" s="61"/>
      <c r="J10" s="61"/>
      <c r="K10" s="61"/>
      <c r="L10" s="61"/>
      <c r="M10" s="61"/>
      <c r="N10" s="61"/>
      <c r="O10" s="61"/>
    </row>
    <row r="11" spans="1:15" ht="24.5" customHeight="1" x14ac:dyDescent="0.35">
      <c r="A11" s="64"/>
      <c r="B11" s="61"/>
      <c r="C11" s="61"/>
      <c r="D11" s="61"/>
      <c r="E11" s="61"/>
      <c r="F11" s="61"/>
      <c r="G11" s="61"/>
      <c r="H11" s="61"/>
      <c r="I11" s="61"/>
      <c r="J11" s="61"/>
      <c r="K11" s="61"/>
      <c r="L11" s="61"/>
      <c r="M11" s="61"/>
      <c r="N11" s="61"/>
      <c r="O11" s="61"/>
    </row>
    <row r="12" spans="1:15" x14ac:dyDescent="0.35">
      <c r="A12" s="65" t="s">
        <v>420</v>
      </c>
    </row>
    <row r="13" spans="1:15" x14ac:dyDescent="0.35">
      <c r="A13" s="85"/>
      <c r="B13" s="86"/>
      <c r="C13" s="86"/>
      <c r="D13" s="86"/>
      <c r="E13" s="86"/>
      <c r="F13" s="86"/>
      <c r="G13" s="86"/>
      <c r="H13" s="86"/>
      <c r="I13" s="86"/>
      <c r="J13" s="86"/>
      <c r="K13" s="86"/>
      <c r="L13" s="86"/>
      <c r="M13" s="86"/>
      <c r="N13" s="86"/>
      <c r="O13" s="87"/>
    </row>
    <row r="14" spans="1:15" x14ac:dyDescent="0.35">
      <c r="A14" s="88"/>
      <c r="B14" s="89"/>
      <c r="C14" s="89"/>
      <c r="D14" s="89"/>
      <c r="E14" s="89"/>
      <c r="F14" s="89"/>
      <c r="G14" s="89"/>
      <c r="H14" s="89"/>
      <c r="I14" s="89"/>
      <c r="J14" s="89"/>
      <c r="K14" s="89"/>
      <c r="L14" s="89"/>
      <c r="M14" s="89"/>
      <c r="N14" s="89"/>
      <c r="O14" s="90"/>
    </row>
    <row r="15" spans="1:15" x14ac:dyDescent="0.35">
      <c r="A15" s="88"/>
      <c r="B15" s="89"/>
      <c r="C15" s="89"/>
      <c r="D15" s="89"/>
      <c r="E15" s="89"/>
      <c r="F15" s="89"/>
      <c r="G15" s="89"/>
      <c r="H15" s="89"/>
      <c r="I15" s="89"/>
      <c r="J15" s="89"/>
      <c r="K15" s="89"/>
      <c r="L15" s="89"/>
      <c r="M15" s="89"/>
      <c r="N15" s="89"/>
      <c r="O15" s="90"/>
    </row>
    <row r="16" spans="1:15" x14ac:dyDescent="0.35">
      <c r="A16" s="88"/>
      <c r="B16" s="89"/>
      <c r="C16" s="89"/>
      <c r="D16" s="89"/>
      <c r="E16" s="89"/>
      <c r="F16" s="89"/>
      <c r="G16" s="89"/>
      <c r="H16" s="89"/>
      <c r="I16" s="89"/>
      <c r="J16" s="89"/>
      <c r="K16" s="89"/>
      <c r="L16" s="89"/>
      <c r="M16" s="89"/>
      <c r="N16" s="89"/>
      <c r="O16" s="90"/>
    </row>
    <row r="17" spans="1:15" x14ac:dyDescent="0.35">
      <c r="A17" s="88"/>
      <c r="B17" s="89"/>
      <c r="C17" s="89"/>
      <c r="D17" s="89"/>
      <c r="E17" s="89"/>
      <c r="F17" s="89"/>
      <c r="G17" s="89"/>
      <c r="H17" s="89"/>
      <c r="I17" s="89"/>
      <c r="J17" s="89"/>
      <c r="K17" s="89"/>
      <c r="L17" s="89"/>
      <c r="M17" s="89"/>
      <c r="N17" s="89"/>
      <c r="O17" s="90"/>
    </row>
    <row r="18" spans="1:15" x14ac:dyDescent="0.35">
      <c r="A18" s="88"/>
      <c r="B18" s="89"/>
      <c r="C18" s="89"/>
      <c r="D18" s="89"/>
      <c r="E18" s="89"/>
      <c r="F18" s="89"/>
      <c r="G18" s="89"/>
      <c r="H18" s="89"/>
      <c r="I18" s="89"/>
      <c r="J18" s="89"/>
      <c r="K18" s="89"/>
      <c r="L18" s="89"/>
      <c r="M18" s="89"/>
      <c r="N18" s="89"/>
      <c r="O18" s="90"/>
    </row>
    <row r="19" spans="1:15" x14ac:dyDescent="0.35">
      <c r="A19" s="88"/>
      <c r="B19" s="89"/>
      <c r="C19" s="89"/>
      <c r="D19" s="89"/>
      <c r="E19" s="89"/>
      <c r="F19" s="89"/>
      <c r="G19" s="89"/>
      <c r="H19" s="89"/>
      <c r="I19" s="89"/>
      <c r="J19" s="89"/>
      <c r="K19" s="89"/>
      <c r="L19" s="89"/>
      <c r="M19" s="89"/>
      <c r="N19" s="89"/>
      <c r="O19" s="90"/>
    </row>
    <row r="20" spans="1:15" x14ac:dyDescent="0.35">
      <c r="A20" s="88"/>
      <c r="B20" s="89"/>
      <c r="C20" s="89"/>
      <c r="D20" s="89"/>
      <c r="E20" s="89"/>
      <c r="F20" s="89"/>
      <c r="G20" s="89"/>
      <c r="H20" s="89"/>
      <c r="I20" s="89"/>
      <c r="J20" s="89"/>
      <c r="K20" s="89"/>
      <c r="L20" s="89"/>
      <c r="M20" s="89"/>
      <c r="N20" s="89"/>
      <c r="O20" s="90"/>
    </row>
    <row r="21" spans="1:15" x14ac:dyDescent="0.35">
      <c r="A21" s="88"/>
      <c r="B21" s="89"/>
      <c r="C21" s="89"/>
      <c r="D21" s="89"/>
      <c r="E21" s="89"/>
      <c r="F21" s="89"/>
      <c r="G21" s="89"/>
      <c r="H21" s="89"/>
      <c r="I21" s="89"/>
      <c r="J21" s="89"/>
      <c r="K21" s="89"/>
      <c r="L21" s="89"/>
      <c r="M21" s="89"/>
      <c r="N21" s="89"/>
      <c r="O21" s="90"/>
    </row>
    <row r="22" spans="1:15" x14ac:dyDescent="0.35">
      <c r="A22" s="88"/>
      <c r="B22" s="89"/>
      <c r="C22" s="89"/>
      <c r="D22" s="89"/>
      <c r="E22" s="89"/>
      <c r="F22" s="89"/>
      <c r="G22" s="89"/>
      <c r="H22" s="89"/>
      <c r="I22" s="89"/>
      <c r="J22" s="89"/>
      <c r="K22" s="89"/>
      <c r="L22" s="89"/>
      <c r="M22" s="89"/>
      <c r="N22" s="89"/>
      <c r="O22" s="90"/>
    </row>
    <row r="23" spans="1:15" x14ac:dyDescent="0.35">
      <c r="A23" s="88"/>
      <c r="B23" s="89"/>
      <c r="C23" s="89"/>
      <c r="D23" s="89"/>
      <c r="E23" s="89"/>
      <c r="F23" s="89"/>
      <c r="G23" s="89"/>
      <c r="H23" s="89"/>
      <c r="I23" s="89"/>
      <c r="J23" s="89"/>
      <c r="K23" s="89"/>
      <c r="L23" s="89"/>
      <c r="M23" s="89"/>
      <c r="N23" s="89"/>
      <c r="O23" s="90"/>
    </row>
    <row r="24" spans="1:15" x14ac:dyDescent="0.35">
      <c r="A24" s="88"/>
      <c r="B24" s="89"/>
      <c r="C24" s="89"/>
      <c r="D24" s="89"/>
      <c r="E24" s="89"/>
      <c r="F24" s="89"/>
      <c r="G24" s="89"/>
      <c r="H24" s="89"/>
      <c r="I24" s="89"/>
      <c r="J24" s="89"/>
      <c r="K24" s="89"/>
      <c r="L24" s="89"/>
      <c r="M24" s="89"/>
      <c r="N24" s="89"/>
      <c r="O24" s="90"/>
    </row>
    <row r="25" spans="1:15" x14ac:dyDescent="0.35">
      <c r="A25" s="88"/>
      <c r="B25" s="89"/>
      <c r="C25" s="89"/>
      <c r="D25" s="89"/>
      <c r="E25" s="89"/>
      <c r="F25" s="89"/>
      <c r="G25" s="89"/>
      <c r="H25" s="89"/>
      <c r="I25" s="89"/>
      <c r="J25" s="89"/>
      <c r="K25" s="89"/>
      <c r="L25" s="89"/>
      <c r="M25" s="89"/>
      <c r="N25" s="89"/>
      <c r="O25" s="90"/>
    </row>
    <row r="26" spans="1:15" x14ac:dyDescent="0.35">
      <c r="A26" s="88"/>
      <c r="B26" s="89"/>
      <c r="C26" s="89"/>
      <c r="D26" s="89"/>
      <c r="E26" s="89"/>
      <c r="F26" s="89"/>
      <c r="G26" s="89"/>
      <c r="H26" s="89"/>
      <c r="I26" s="89"/>
      <c r="J26" s="89"/>
      <c r="K26" s="89"/>
      <c r="L26" s="89"/>
      <c r="M26" s="89"/>
      <c r="N26" s="89"/>
      <c r="O26" s="90"/>
    </row>
    <row r="27" spans="1:15" x14ac:dyDescent="0.35">
      <c r="A27" s="88"/>
      <c r="B27" s="89"/>
      <c r="C27" s="89"/>
      <c r="D27" s="89"/>
      <c r="E27" s="89"/>
      <c r="F27" s="89"/>
      <c r="G27" s="89"/>
      <c r="H27" s="89"/>
      <c r="I27" s="89"/>
      <c r="J27" s="89"/>
      <c r="K27" s="89"/>
      <c r="L27" s="89"/>
      <c r="M27" s="89"/>
      <c r="N27" s="89"/>
      <c r="O27" s="90"/>
    </row>
    <row r="28" spans="1:15" x14ac:dyDescent="0.35">
      <c r="A28" s="88"/>
      <c r="B28" s="89"/>
      <c r="C28" s="89"/>
      <c r="D28" s="89"/>
      <c r="E28" s="89"/>
      <c r="F28" s="89"/>
      <c r="G28" s="89"/>
      <c r="H28" s="89"/>
      <c r="I28" s="89"/>
      <c r="J28" s="89"/>
      <c r="K28" s="89"/>
      <c r="L28" s="89"/>
      <c r="M28" s="89"/>
      <c r="N28" s="89"/>
      <c r="O28" s="90"/>
    </row>
    <row r="29" spans="1:15" x14ac:dyDescent="0.35">
      <c r="A29" s="88"/>
      <c r="B29" s="89"/>
      <c r="C29" s="89"/>
      <c r="D29" s="89"/>
      <c r="E29" s="89"/>
      <c r="F29" s="89"/>
      <c r="G29" s="89"/>
      <c r="H29" s="89"/>
      <c r="I29" s="89"/>
      <c r="J29" s="89"/>
      <c r="K29" s="89"/>
      <c r="L29" s="89"/>
      <c r="M29" s="89"/>
      <c r="N29" s="89"/>
      <c r="O29" s="90"/>
    </row>
    <row r="30" spans="1:15" x14ac:dyDescent="0.35">
      <c r="A30" s="91"/>
      <c r="B30" s="92"/>
      <c r="C30" s="92"/>
      <c r="D30" s="92"/>
      <c r="E30" s="92"/>
      <c r="F30" s="92"/>
      <c r="G30" s="92"/>
      <c r="H30" s="92"/>
      <c r="I30" s="92"/>
      <c r="J30" s="92"/>
      <c r="K30" s="92"/>
      <c r="L30" s="92"/>
      <c r="M30" s="92"/>
      <c r="N30" s="92"/>
      <c r="O30" s="93"/>
    </row>
    <row r="31" spans="1:15" x14ac:dyDescent="0.35">
      <c r="A31" s="55"/>
    </row>
    <row r="32" spans="1:15" x14ac:dyDescent="0.35"/>
    <row r="33" spans="1:15" ht="32.5" customHeight="1" x14ac:dyDescent="0.35">
      <c r="A33" s="134" t="s">
        <v>67</v>
      </c>
      <c r="B33" s="134"/>
      <c r="C33" s="134"/>
      <c r="D33" s="134"/>
      <c r="E33" s="134"/>
      <c r="F33" s="134"/>
      <c r="G33" s="134"/>
      <c r="H33" s="134"/>
      <c r="I33" s="134"/>
      <c r="J33" s="134"/>
      <c r="K33" s="134"/>
      <c r="L33" s="134"/>
      <c r="M33" s="134"/>
      <c r="N33" s="134"/>
      <c r="O33" s="134"/>
    </row>
    <row r="34" spans="1:15" x14ac:dyDescent="0.35">
      <c r="A34" s="52"/>
    </row>
    <row r="35" spans="1:15" x14ac:dyDescent="0.35">
      <c r="A35" s="119"/>
      <c r="B35" s="120"/>
      <c r="C35" s="120"/>
      <c r="D35" s="120"/>
      <c r="E35" s="120"/>
      <c r="F35" s="120"/>
      <c r="G35" s="120"/>
      <c r="H35" s="120"/>
      <c r="I35" s="120"/>
      <c r="J35" s="120"/>
      <c r="K35" s="120"/>
      <c r="L35" s="120"/>
      <c r="M35" s="120"/>
      <c r="N35" s="120"/>
      <c r="O35" s="121"/>
    </row>
    <row r="36" spans="1:15" x14ac:dyDescent="0.35">
      <c r="A36" s="122"/>
      <c r="B36" s="123"/>
      <c r="C36" s="123"/>
      <c r="D36" s="123"/>
      <c r="E36" s="123"/>
      <c r="F36" s="123"/>
      <c r="G36" s="123"/>
      <c r="H36" s="123"/>
      <c r="I36" s="123"/>
      <c r="J36" s="123"/>
      <c r="K36" s="123"/>
      <c r="L36" s="123"/>
      <c r="M36" s="123"/>
      <c r="N36" s="123"/>
      <c r="O36" s="124"/>
    </row>
    <row r="37" spans="1:15" x14ac:dyDescent="0.35">
      <c r="A37" s="122"/>
      <c r="B37" s="123"/>
      <c r="C37" s="123"/>
      <c r="D37" s="123"/>
      <c r="E37" s="123"/>
      <c r="F37" s="123"/>
      <c r="G37" s="123"/>
      <c r="H37" s="123"/>
      <c r="I37" s="123"/>
      <c r="J37" s="123"/>
      <c r="K37" s="123"/>
      <c r="L37" s="123"/>
      <c r="M37" s="123"/>
      <c r="N37" s="123"/>
      <c r="O37" s="124"/>
    </row>
    <row r="38" spans="1:15" x14ac:dyDescent="0.35">
      <c r="A38" s="122"/>
      <c r="B38" s="123"/>
      <c r="C38" s="123"/>
      <c r="D38" s="123"/>
      <c r="E38" s="123"/>
      <c r="F38" s="123"/>
      <c r="G38" s="123"/>
      <c r="H38" s="123"/>
      <c r="I38" s="123"/>
      <c r="J38" s="123"/>
      <c r="K38" s="123"/>
      <c r="L38" s="123"/>
      <c r="M38" s="123"/>
      <c r="N38" s="123"/>
      <c r="O38" s="124"/>
    </row>
    <row r="39" spans="1:15" x14ac:dyDescent="0.35">
      <c r="A39" s="122"/>
      <c r="B39" s="123"/>
      <c r="C39" s="123"/>
      <c r="D39" s="123"/>
      <c r="E39" s="123"/>
      <c r="F39" s="123"/>
      <c r="G39" s="123"/>
      <c r="H39" s="123"/>
      <c r="I39" s="123"/>
      <c r="J39" s="123"/>
      <c r="K39" s="123"/>
      <c r="L39" s="123"/>
      <c r="M39" s="123"/>
      <c r="N39" s="123"/>
      <c r="O39" s="124"/>
    </row>
    <row r="40" spans="1:15" x14ac:dyDescent="0.35">
      <c r="A40" s="122"/>
      <c r="B40" s="123"/>
      <c r="C40" s="123"/>
      <c r="D40" s="123"/>
      <c r="E40" s="123"/>
      <c r="F40" s="123"/>
      <c r="G40" s="123"/>
      <c r="H40" s="123"/>
      <c r="I40" s="123"/>
      <c r="J40" s="123"/>
      <c r="K40" s="123"/>
      <c r="L40" s="123"/>
      <c r="M40" s="123"/>
      <c r="N40" s="123"/>
      <c r="O40" s="124"/>
    </row>
    <row r="41" spans="1:15" x14ac:dyDescent="0.35">
      <c r="A41" s="122"/>
      <c r="B41" s="123"/>
      <c r="C41" s="123"/>
      <c r="D41" s="123"/>
      <c r="E41" s="123"/>
      <c r="F41" s="123"/>
      <c r="G41" s="123"/>
      <c r="H41" s="123"/>
      <c r="I41" s="123"/>
      <c r="J41" s="123"/>
      <c r="K41" s="123"/>
      <c r="L41" s="123"/>
      <c r="M41" s="123"/>
      <c r="N41" s="123"/>
      <c r="O41" s="124"/>
    </row>
    <row r="42" spans="1:15" x14ac:dyDescent="0.35">
      <c r="A42" s="122"/>
      <c r="B42" s="123"/>
      <c r="C42" s="123"/>
      <c r="D42" s="123"/>
      <c r="E42" s="123"/>
      <c r="F42" s="123"/>
      <c r="G42" s="123"/>
      <c r="H42" s="123"/>
      <c r="I42" s="123"/>
      <c r="J42" s="123"/>
      <c r="K42" s="123"/>
      <c r="L42" s="123"/>
      <c r="M42" s="123"/>
      <c r="N42" s="123"/>
      <c r="O42" s="124"/>
    </row>
    <row r="43" spans="1:15" x14ac:dyDescent="0.35">
      <c r="A43" s="122"/>
      <c r="B43" s="123"/>
      <c r="C43" s="123"/>
      <c r="D43" s="123"/>
      <c r="E43" s="123"/>
      <c r="F43" s="123"/>
      <c r="G43" s="123"/>
      <c r="H43" s="123"/>
      <c r="I43" s="123"/>
      <c r="J43" s="123"/>
      <c r="K43" s="123"/>
      <c r="L43" s="123"/>
      <c r="M43" s="123"/>
      <c r="N43" s="123"/>
      <c r="O43" s="124"/>
    </row>
    <row r="44" spans="1:15" x14ac:dyDescent="0.35">
      <c r="A44" s="122"/>
      <c r="B44" s="123"/>
      <c r="C44" s="123"/>
      <c r="D44" s="123"/>
      <c r="E44" s="123"/>
      <c r="F44" s="123"/>
      <c r="G44" s="123"/>
      <c r="H44" s="123"/>
      <c r="I44" s="123"/>
      <c r="J44" s="123"/>
      <c r="K44" s="123"/>
      <c r="L44" s="123"/>
      <c r="M44" s="123"/>
      <c r="N44" s="123"/>
      <c r="O44" s="124"/>
    </row>
    <row r="45" spans="1:15" x14ac:dyDescent="0.35">
      <c r="A45" s="122"/>
      <c r="B45" s="123"/>
      <c r="C45" s="123"/>
      <c r="D45" s="123"/>
      <c r="E45" s="123"/>
      <c r="F45" s="123"/>
      <c r="G45" s="123"/>
      <c r="H45" s="123"/>
      <c r="I45" s="123"/>
      <c r="J45" s="123"/>
      <c r="K45" s="123"/>
      <c r="L45" s="123"/>
      <c r="M45" s="123"/>
      <c r="N45" s="123"/>
      <c r="O45" s="124"/>
    </row>
    <row r="46" spans="1:15" x14ac:dyDescent="0.35">
      <c r="A46" s="122"/>
      <c r="B46" s="123"/>
      <c r="C46" s="123"/>
      <c r="D46" s="123"/>
      <c r="E46" s="123"/>
      <c r="F46" s="123"/>
      <c r="G46" s="123"/>
      <c r="H46" s="123"/>
      <c r="I46" s="123"/>
      <c r="J46" s="123"/>
      <c r="K46" s="123"/>
      <c r="L46" s="123"/>
      <c r="M46" s="123"/>
      <c r="N46" s="123"/>
      <c r="O46" s="124"/>
    </row>
    <row r="47" spans="1:15" x14ac:dyDescent="0.35">
      <c r="A47" s="122"/>
      <c r="B47" s="123"/>
      <c r="C47" s="123"/>
      <c r="D47" s="123"/>
      <c r="E47" s="123"/>
      <c r="F47" s="123"/>
      <c r="G47" s="123"/>
      <c r="H47" s="123"/>
      <c r="I47" s="123"/>
      <c r="J47" s="123"/>
      <c r="K47" s="123"/>
      <c r="L47" s="123"/>
      <c r="M47" s="123"/>
      <c r="N47" s="123"/>
      <c r="O47" s="124"/>
    </row>
    <row r="48" spans="1:15" x14ac:dyDescent="0.35">
      <c r="A48" s="122"/>
      <c r="B48" s="123"/>
      <c r="C48" s="123"/>
      <c r="D48" s="123"/>
      <c r="E48" s="123"/>
      <c r="F48" s="123"/>
      <c r="G48" s="123"/>
      <c r="H48" s="123"/>
      <c r="I48" s="123"/>
      <c r="J48" s="123"/>
      <c r="K48" s="123"/>
      <c r="L48" s="123"/>
      <c r="M48" s="123"/>
      <c r="N48" s="123"/>
      <c r="O48" s="124"/>
    </row>
    <row r="49" spans="1:15" x14ac:dyDescent="0.35">
      <c r="A49" s="122"/>
      <c r="B49" s="123"/>
      <c r="C49" s="123"/>
      <c r="D49" s="123"/>
      <c r="E49" s="123"/>
      <c r="F49" s="123"/>
      <c r="G49" s="123"/>
      <c r="H49" s="123"/>
      <c r="I49" s="123"/>
      <c r="J49" s="123"/>
      <c r="K49" s="123"/>
      <c r="L49" s="123"/>
      <c r="M49" s="123"/>
      <c r="N49" s="123"/>
      <c r="O49" s="124"/>
    </row>
    <row r="50" spans="1:15" x14ac:dyDescent="0.35">
      <c r="A50" s="122"/>
      <c r="B50" s="123"/>
      <c r="C50" s="123"/>
      <c r="D50" s="123"/>
      <c r="E50" s="123"/>
      <c r="F50" s="123"/>
      <c r="G50" s="123"/>
      <c r="H50" s="123"/>
      <c r="I50" s="123"/>
      <c r="J50" s="123"/>
      <c r="K50" s="123"/>
      <c r="L50" s="123"/>
      <c r="M50" s="123"/>
      <c r="N50" s="123"/>
      <c r="O50" s="124"/>
    </row>
    <row r="51" spans="1:15" x14ac:dyDescent="0.35">
      <c r="A51" s="122"/>
      <c r="B51" s="123"/>
      <c r="C51" s="123"/>
      <c r="D51" s="123"/>
      <c r="E51" s="123"/>
      <c r="F51" s="123"/>
      <c r="G51" s="123"/>
      <c r="H51" s="123"/>
      <c r="I51" s="123"/>
      <c r="J51" s="123"/>
      <c r="K51" s="123"/>
      <c r="L51" s="123"/>
      <c r="M51" s="123"/>
      <c r="N51" s="123"/>
      <c r="O51" s="124"/>
    </row>
    <row r="52" spans="1:15" x14ac:dyDescent="0.35">
      <c r="A52" s="125"/>
      <c r="B52" s="126"/>
      <c r="C52" s="126"/>
      <c r="D52" s="126"/>
      <c r="E52" s="126"/>
      <c r="F52" s="126"/>
      <c r="G52" s="126"/>
      <c r="H52" s="126"/>
      <c r="I52" s="126"/>
      <c r="J52" s="126"/>
      <c r="K52" s="126"/>
      <c r="L52" s="126"/>
      <c r="M52" s="126"/>
      <c r="N52" s="126"/>
      <c r="O52" s="127"/>
    </row>
    <row r="53" spans="1:15" x14ac:dyDescent="0.35"/>
    <row r="54" spans="1:15" x14ac:dyDescent="0.35"/>
    <row r="55" spans="1:15" ht="45.75" customHeight="1" x14ac:dyDescent="0.35">
      <c r="A55" s="135" t="s">
        <v>772</v>
      </c>
      <c r="B55" s="135"/>
      <c r="C55" s="135"/>
      <c r="D55" s="135"/>
      <c r="E55" s="135"/>
      <c r="F55" s="135"/>
      <c r="G55" s="135"/>
      <c r="H55" s="135"/>
      <c r="I55" s="135"/>
      <c r="J55" s="135"/>
      <c r="K55" s="135"/>
      <c r="L55" s="135"/>
      <c r="M55" s="135"/>
      <c r="N55" s="135"/>
      <c r="O55" s="135"/>
    </row>
    <row r="56" spans="1:15" x14ac:dyDescent="0.35">
      <c r="A56" s="52"/>
    </row>
    <row r="57" spans="1:15" x14ac:dyDescent="0.35">
      <c r="A57" s="119"/>
      <c r="B57" s="120"/>
      <c r="C57" s="120"/>
      <c r="D57" s="120"/>
      <c r="E57" s="120"/>
      <c r="F57" s="120"/>
      <c r="G57" s="120"/>
      <c r="H57" s="120"/>
      <c r="I57" s="120"/>
      <c r="J57" s="120"/>
      <c r="K57" s="120"/>
      <c r="L57" s="120"/>
      <c r="M57" s="120"/>
      <c r="N57" s="120"/>
      <c r="O57" s="121"/>
    </row>
    <row r="58" spans="1:15" x14ac:dyDescent="0.35">
      <c r="A58" s="122"/>
      <c r="B58" s="123"/>
      <c r="C58" s="123"/>
      <c r="D58" s="123"/>
      <c r="E58" s="123"/>
      <c r="F58" s="123"/>
      <c r="G58" s="123"/>
      <c r="H58" s="123"/>
      <c r="I58" s="123"/>
      <c r="J58" s="123"/>
      <c r="K58" s="123"/>
      <c r="L58" s="123"/>
      <c r="M58" s="123"/>
      <c r="N58" s="123"/>
      <c r="O58" s="124"/>
    </row>
    <row r="59" spans="1:15" x14ac:dyDescent="0.35">
      <c r="A59" s="122"/>
      <c r="B59" s="123"/>
      <c r="C59" s="123"/>
      <c r="D59" s="123"/>
      <c r="E59" s="123"/>
      <c r="F59" s="123"/>
      <c r="G59" s="123"/>
      <c r="H59" s="123"/>
      <c r="I59" s="123"/>
      <c r="J59" s="123"/>
      <c r="K59" s="123"/>
      <c r="L59" s="123"/>
      <c r="M59" s="123"/>
      <c r="N59" s="123"/>
      <c r="O59" s="124"/>
    </row>
    <row r="60" spans="1:15" x14ac:dyDescent="0.35">
      <c r="A60" s="122"/>
      <c r="B60" s="123"/>
      <c r="C60" s="123"/>
      <c r="D60" s="123"/>
      <c r="E60" s="123"/>
      <c r="F60" s="123"/>
      <c r="G60" s="123"/>
      <c r="H60" s="123"/>
      <c r="I60" s="123"/>
      <c r="J60" s="123"/>
      <c r="K60" s="123"/>
      <c r="L60" s="123"/>
      <c r="M60" s="123"/>
      <c r="N60" s="123"/>
      <c r="O60" s="124"/>
    </row>
    <row r="61" spans="1:15" x14ac:dyDescent="0.35">
      <c r="A61" s="122"/>
      <c r="B61" s="123"/>
      <c r="C61" s="123"/>
      <c r="D61" s="123"/>
      <c r="E61" s="123"/>
      <c r="F61" s="123"/>
      <c r="G61" s="123"/>
      <c r="H61" s="123"/>
      <c r="I61" s="123"/>
      <c r="J61" s="123"/>
      <c r="K61" s="123"/>
      <c r="L61" s="123"/>
      <c r="M61" s="123"/>
      <c r="N61" s="123"/>
      <c r="O61" s="124"/>
    </row>
    <row r="62" spans="1:15" x14ac:dyDescent="0.35">
      <c r="A62" s="122"/>
      <c r="B62" s="123"/>
      <c r="C62" s="123"/>
      <c r="D62" s="123"/>
      <c r="E62" s="123"/>
      <c r="F62" s="123"/>
      <c r="G62" s="123"/>
      <c r="H62" s="123"/>
      <c r="I62" s="123"/>
      <c r="J62" s="123"/>
      <c r="K62" s="123"/>
      <c r="L62" s="123"/>
      <c r="M62" s="123"/>
      <c r="N62" s="123"/>
      <c r="O62" s="124"/>
    </row>
    <row r="63" spans="1:15" x14ac:dyDescent="0.35">
      <c r="A63" s="122"/>
      <c r="B63" s="123"/>
      <c r="C63" s="123"/>
      <c r="D63" s="123"/>
      <c r="E63" s="123"/>
      <c r="F63" s="123"/>
      <c r="G63" s="123"/>
      <c r="H63" s="123"/>
      <c r="I63" s="123"/>
      <c r="J63" s="123"/>
      <c r="K63" s="123"/>
      <c r="L63" s="123"/>
      <c r="M63" s="123"/>
      <c r="N63" s="123"/>
      <c r="O63" s="124"/>
    </row>
    <row r="64" spans="1:15" x14ac:dyDescent="0.35">
      <c r="A64" s="122"/>
      <c r="B64" s="123"/>
      <c r="C64" s="123"/>
      <c r="D64" s="123"/>
      <c r="E64" s="123"/>
      <c r="F64" s="123"/>
      <c r="G64" s="123"/>
      <c r="H64" s="123"/>
      <c r="I64" s="123"/>
      <c r="J64" s="123"/>
      <c r="K64" s="123"/>
      <c r="L64" s="123"/>
      <c r="M64" s="123"/>
      <c r="N64" s="123"/>
      <c r="O64" s="124"/>
    </row>
    <row r="65" spans="1:40" x14ac:dyDescent="0.35">
      <c r="A65" s="122"/>
      <c r="B65" s="123"/>
      <c r="C65" s="123"/>
      <c r="D65" s="123"/>
      <c r="E65" s="123"/>
      <c r="F65" s="123"/>
      <c r="G65" s="123"/>
      <c r="H65" s="123"/>
      <c r="I65" s="123"/>
      <c r="J65" s="123"/>
      <c r="K65" s="123"/>
      <c r="L65" s="123"/>
      <c r="M65" s="123"/>
      <c r="N65" s="123"/>
      <c r="O65" s="124"/>
    </row>
    <row r="66" spans="1:40" x14ac:dyDescent="0.35">
      <c r="A66" s="122"/>
      <c r="B66" s="123"/>
      <c r="C66" s="123"/>
      <c r="D66" s="123"/>
      <c r="E66" s="123"/>
      <c r="F66" s="123"/>
      <c r="G66" s="123"/>
      <c r="H66" s="123"/>
      <c r="I66" s="123"/>
      <c r="J66" s="123"/>
      <c r="K66" s="123"/>
      <c r="L66" s="123"/>
      <c r="M66" s="123"/>
      <c r="N66" s="123"/>
      <c r="O66" s="124"/>
    </row>
    <row r="67" spans="1:40" x14ac:dyDescent="0.35">
      <c r="A67" s="122"/>
      <c r="B67" s="123"/>
      <c r="C67" s="123"/>
      <c r="D67" s="123"/>
      <c r="E67" s="123"/>
      <c r="F67" s="123"/>
      <c r="G67" s="123"/>
      <c r="H67" s="123"/>
      <c r="I67" s="123"/>
      <c r="J67" s="123"/>
      <c r="K67" s="123"/>
      <c r="L67" s="123"/>
      <c r="M67" s="123"/>
      <c r="N67" s="123"/>
      <c r="O67" s="124"/>
    </row>
    <row r="68" spans="1:40" x14ac:dyDescent="0.35">
      <c r="A68" s="122"/>
      <c r="B68" s="123"/>
      <c r="C68" s="123"/>
      <c r="D68" s="123"/>
      <c r="E68" s="123"/>
      <c r="F68" s="123"/>
      <c r="G68" s="123"/>
      <c r="H68" s="123"/>
      <c r="I68" s="123"/>
      <c r="J68" s="123"/>
      <c r="K68" s="123"/>
      <c r="L68" s="123"/>
      <c r="M68" s="123"/>
      <c r="N68" s="123"/>
      <c r="O68" s="124"/>
    </row>
    <row r="69" spans="1:40" x14ac:dyDescent="0.35">
      <c r="A69" s="122"/>
      <c r="B69" s="123"/>
      <c r="C69" s="123"/>
      <c r="D69" s="123"/>
      <c r="E69" s="123"/>
      <c r="F69" s="123"/>
      <c r="G69" s="123"/>
      <c r="H69" s="123"/>
      <c r="I69" s="123"/>
      <c r="J69" s="123"/>
      <c r="K69" s="123"/>
      <c r="L69" s="123"/>
      <c r="M69" s="123"/>
      <c r="N69" s="123"/>
      <c r="O69" s="124"/>
    </row>
    <row r="70" spans="1:40" x14ac:dyDescent="0.35">
      <c r="A70" s="122"/>
      <c r="B70" s="123"/>
      <c r="C70" s="123"/>
      <c r="D70" s="123"/>
      <c r="E70" s="123"/>
      <c r="F70" s="123"/>
      <c r="G70" s="123"/>
      <c r="H70" s="123"/>
      <c r="I70" s="123"/>
      <c r="J70" s="123"/>
      <c r="K70" s="123"/>
      <c r="L70" s="123"/>
      <c r="M70" s="123"/>
      <c r="N70" s="123"/>
      <c r="O70" s="124"/>
    </row>
    <row r="71" spans="1:40" x14ac:dyDescent="0.35">
      <c r="A71" s="122"/>
      <c r="B71" s="123"/>
      <c r="C71" s="123"/>
      <c r="D71" s="123"/>
      <c r="E71" s="123"/>
      <c r="F71" s="123"/>
      <c r="G71" s="123"/>
      <c r="H71" s="123"/>
      <c r="I71" s="123"/>
      <c r="J71" s="123"/>
      <c r="K71" s="123"/>
      <c r="L71" s="123"/>
      <c r="M71" s="123"/>
      <c r="N71" s="123"/>
      <c r="O71" s="124"/>
    </row>
    <row r="72" spans="1:40" x14ac:dyDescent="0.35">
      <c r="A72" s="122"/>
      <c r="B72" s="123"/>
      <c r="C72" s="123"/>
      <c r="D72" s="123"/>
      <c r="E72" s="123"/>
      <c r="F72" s="123"/>
      <c r="G72" s="123"/>
      <c r="H72" s="123"/>
      <c r="I72" s="123"/>
      <c r="J72" s="123"/>
      <c r="K72" s="123"/>
      <c r="L72" s="123"/>
      <c r="M72" s="123"/>
      <c r="N72" s="123"/>
      <c r="O72" s="124"/>
    </row>
    <row r="73" spans="1:40" x14ac:dyDescent="0.35">
      <c r="A73" s="122"/>
      <c r="B73" s="123"/>
      <c r="C73" s="123"/>
      <c r="D73" s="123"/>
      <c r="E73" s="123"/>
      <c r="F73" s="123"/>
      <c r="G73" s="123"/>
      <c r="H73" s="123"/>
      <c r="I73" s="123"/>
      <c r="J73" s="123"/>
      <c r="K73" s="123"/>
      <c r="L73" s="123"/>
      <c r="M73" s="123"/>
      <c r="N73" s="123"/>
      <c r="O73" s="124"/>
    </row>
    <row r="74" spans="1:40" x14ac:dyDescent="0.35">
      <c r="A74" s="125"/>
      <c r="B74" s="126"/>
      <c r="C74" s="126"/>
      <c r="D74" s="126"/>
      <c r="E74" s="126"/>
      <c r="F74" s="126"/>
      <c r="G74" s="126"/>
      <c r="H74" s="126"/>
      <c r="I74" s="126"/>
      <c r="J74" s="126"/>
      <c r="K74" s="126"/>
      <c r="L74" s="126"/>
      <c r="M74" s="126"/>
      <c r="N74" s="126"/>
      <c r="O74" s="127"/>
    </row>
    <row r="75" spans="1:40" x14ac:dyDescent="0.35">
      <c r="A75" s="63"/>
      <c r="B75" s="63"/>
      <c r="C75" s="63"/>
      <c r="D75" s="63"/>
      <c r="E75" s="63"/>
      <c r="F75" s="63"/>
      <c r="G75" s="63"/>
      <c r="H75" s="63"/>
      <c r="I75" s="63"/>
      <c r="J75" s="63"/>
      <c r="K75" s="63"/>
      <c r="L75" s="63"/>
      <c r="M75" s="63"/>
      <c r="N75" s="63"/>
      <c r="O75" s="63"/>
    </row>
    <row r="76" spans="1:40" x14ac:dyDescent="0.35"/>
    <row r="77" spans="1:40" x14ac:dyDescent="0.35"/>
    <row r="78" spans="1:40" x14ac:dyDescent="0.35">
      <c r="A78" s="56" t="s">
        <v>774</v>
      </c>
    </row>
    <row r="79" spans="1:40" ht="15" thickBot="1" x14ac:dyDescent="0.4"/>
    <row r="80" spans="1:40" ht="20.5" customHeight="1" x14ac:dyDescent="0.35">
      <c r="A80" s="131" t="s">
        <v>68</v>
      </c>
      <c r="B80" s="131" t="s">
        <v>69</v>
      </c>
      <c r="C80" s="131" t="s">
        <v>69</v>
      </c>
      <c r="D80" s="131" t="s">
        <v>69</v>
      </c>
      <c r="E80" s="131" t="s">
        <v>69</v>
      </c>
      <c r="F80" s="131" t="s">
        <v>69</v>
      </c>
      <c r="G80" s="131" t="s">
        <v>69</v>
      </c>
      <c r="H80" s="131" t="s">
        <v>69</v>
      </c>
      <c r="I80" s="131" t="s">
        <v>69</v>
      </c>
      <c r="J80" s="131" t="s">
        <v>69</v>
      </c>
      <c r="K80" s="131" t="s">
        <v>69</v>
      </c>
      <c r="L80" s="131" t="s">
        <v>69</v>
      </c>
      <c r="M80" s="131" t="s">
        <v>69</v>
      </c>
      <c r="N80" s="131" t="s">
        <v>69</v>
      </c>
      <c r="O80" s="131" t="s">
        <v>69</v>
      </c>
      <c r="P80" s="131" t="s">
        <v>69</v>
      </c>
      <c r="Q80" s="131" t="s">
        <v>69</v>
      </c>
      <c r="R80" s="131" t="s">
        <v>69</v>
      </c>
      <c r="S80" s="131" t="s">
        <v>69</v>
      </c>
      <c r="T80" s="131" t="s">
        <v>69</v>
      </c>
      <c r="U80" s="131" t="s">
        <v>69</v>
      </c>
      <c r="V80" s="131" t="s">
        <v>69</v>
      </c>
      <c r="W80" s="131" t="s">
        <v>69</v>
      </c>
      <c r="X80" s="131" t="s">
        <v>69</v>
      </c>
      <c r="Y80" s="131" t="s">
        <v>69</v>
      </c>
      <c r="Z80" s="131" t="s">
        <v>69</v>
      </c>
      <c r="AA80" s="131" t="s">
        <v>69</v>
      </c>
      <c r="AB80" s="131" t="s">
        <v>69</v>
      </c>
      <c r="AC80" s="131" t="s">
        <v>69</v>
      </c>
      <c r="AD80" s="131" t="s">
        <v>69</v>
      </c>
      <c r="AE80" s="131" t="s">
        <v>69</v>
      </c>
      <c r="AF80" s="131" t="s">
        <v>69</v>
      </c>
      <c r="AG80" s="131" t="s">
        <v>69</v>
      </c>
      <c r="AH80" s="131" t="s">
        <v>69</v>
      </c>
      <c r="AI80" s="131" t="s">
        <v>69</v>
      </c>
      <c r="AJ80" s="131" t="s">
        <v>69</v>
      </c>
      <c r="AK80" s="131" t="s">
        <v>69</v>
      </c>
      <c r="AL80" s="131" t="s">
        <v>69</v>
      </c>
      <c r="AM80" s="131" t="s">
        <v>69</v>
      </c>
      <c r="AN80" s="131" t="s">
        <v>69</v>
      </c>
    </row>
    <row r="81" spans="1:40" ht="15" thickBot="1" x14ac:dyDescent="0.4">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row>
    <row r="82" spans="1:40" x14ac:dyDescent="0.35">
      <c r="A82" s="128" t="s">
        <v>70</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row>
    <row r="83" spans="1:40" x14ac:dyDescent="0.35">
      <c r="A83" s="130"/>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5" thickBot="1" x14ac:dyDescent="0.4">
      <c r="A84" s="129"/>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row>
    <row r="85" spans="1:40" x14ac:dyDescent="0.35">
      <c r="A85" s="128" t="s">
        <v>44</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row>
    <row r="86" spans="1:40" x14ac:dyDescent="0.35">
      <c r="A86" s="130"/>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5" thickBot="1" x14ac:dyDescent="0.4">
      <c r="A87" s="129"/>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row>
    <row r="88" spans="1:40" ht="23.5" customHeight="1" x14ac:dyDescent="0.35">
      <c r="A88" s="128" t="s">
        <v>71</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row>
    <row r="89" spans="1:40" ht="15" thickBot="1" x14ac:dyDescent="0.4">
      <c r="A89" s="129"/>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row>
    <row r="90" spans="1:40" x14ac:dyDescent="0.35"/>
    <row r="91" spans="1:40" x14ac:dyDescent="0.35"/>
    <row r="92" spans="1:40" x14ac:dyDescent="0.35">
      <c r="A92" s="56" t="s">
        <v>775</v>
      </c>
    </row>
    <row r="93" spans="1:40" ht="15" thickBot="1" x14ac:dyDescent="0.4"/>
    <row r="94" spans="1:40" ht="20.5" customHeight="1" thickBot="1" x14ac:dyDescent="0.4">
      <c r="A94" s="131" t="s">
        <v>68</v>
      </c>
      <c r="B94" s="131" t="s">
        <v>69</v>
      </c>
      <c r="C94" s="131" t="s">
        <v>69</v>
      </c>
      <c r="D94" s="131" t="s">
        <v>69</v>
      </c>
      <c r="E94" s="131" t="s">
        <v>69</v>
      </c>
      <c r="F94" s="131" t="s">
        <v>69</v>
      </c>
      <c r="G94" s="131" t="s">
        <v>69</v>
      </c>
      <c r="H94" s="131" t="s">
        <v>69</v>
      </c>
      <c r="I94" s="131" t="s">
        <v>69</v>
      </c>
      <c r="J94" s="131" t="s">
        <v>69</v>
      </c>
      <c r="K94" s="131" t="s">
        <v>69</v>
      </c>
      <c r="L94" s="131" t="s">
        <v>69</v>
      </c>
      <c r="M94" s="131" t="s">
        <v>69</v>
      </c>
      <c r="N94" s="131" t="s">
        <v>69</v>
      </c>
      <c r="O94" s="131" t="s">
        <v>69</v>
      </c>
      <c r="P94" s="131" t="s">
        <v>69</v>
      </c>
      <c r="Q94" s="131" t="s">
        <v>69</v>
      </c>
      <c r="R94" s="131" t="s">
        <v>69</v>
      </c>
      <c r="S94" s="131" t="s">
        <v>69</v>
      </c>
      <c r="T94" s="131" t="s">
        <v>69</v>
      </c>
      <c r="U94" s="131" t="s">
        <v>69</v>
      </c>
      <c r="V94" s="131" t="s">
        <v>69</v>
      </c>
      <c r="W94" s="131" t="s">
        <v>69</v>
      </c>
      <c r="X94" s="131" t="s">
        <v>69</v>
      </c>
      <c r="Y94" s="131" t="s">
        <v>69</v>
      </c>
      <c r="Z94" s="131" t="s">
        <v>69</v>
      </c>
      <c r="AA94" s="131" t="s">
        <v>69</v>
      </c>
      <c r="AB94" s="131" t="s">
        <v>69</v>
      </c>
      <c r="AC94" s="131" t="s">
        <v>69</v>
      </c>
      <c r="AD94" s="131" t="s">
        <v>69</v>
      </c>
      <c r="AE94" s="131" t="s">
        <v>69</v>
      </c>
      <c r="AF94" s="131" t="s">
        <v>69</v>
      </c>
      <c r="AG94" s="131" t="s">
        <v>69</v>
      </c>
      <c r="AH94" s="131" t="s">
        <v>69</v>
      </c>
      <c r="AI94" s="131" t="s">
        <v>69</v>
      </c>
      <c r="AJ94" s="131" t="s">
        <v>69</v>
      </c>
      <c r="AK94" s="131" t="s">
        <v>69</v>
      </c>
      <c r="AL94" s="131" t="s">
        <v>69</v>
      </c>
      <c r="AM94" s="131" t="s">
        <v>69</v>
      </c>
      <c r="AN94" s="131" t="s">
        <v>69</v>
      </c>
    </row>
    <row r="95" spans="1:40" ht="15" hidden="1" thickBot="1" x14ac:dyDescent="0.4">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row>
    <row r="96" spans="1:40" x14ac:dyDescent="0.35">
      <c r="A96" s="128" t="s">
        <v>70</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row>
    <row r="97" spans="1:40" x14ac:dyDescent="0.35">
      <c r="A97" s="130"/>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5" thickBot="1" x14ac:dyDescent="0.4">
      <c r="A98" s="129"/>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row>
    <row r="99" spans="1:40" x14ac:dyDescent="0.35">
      <c r="A99" s="128" t="s">
        <v>44</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row>
    <row r="100" spans="1:40" x14ac:dyDescent="0.35">
      <c r="A100" s="130"/>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5" thickBot="1" x14ac:dyDescent="0.4">
      <c r="A101" s="129"/>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row>
    <row r="102" spans="1:40" ht="23.5" customHeight="1" x14ac:dyDescent="0.35">
      <c r="A102" s="128" t="s">
        <v>71</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row>
    <row r="103" spans="1:40" ht="15" thickBot="1" x14ac:dyDescent="0.4">
      <c r="A103" s="129"/>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row>
    <row r="104" spans="1:40" x14ac:dyDescent="0.35">
      <c r="A104" s="128" t="s">
        <v>45</v>
      </c>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row>
    <row r="105" spans="1:40" x14ac:dyDescent="0.35">
      <c r="A105" s="130"/>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5" thickBot="1" x14ac:dyDescent="0.4">
      <c r="A106" s="129"/>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row>
    <row r="107" spans="1:40" x14ac:dyDescent="0.35">
      <c r="A107" s="128" t="s">
        <v>769</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row>
    <row r="108" spans="1:40" x14ac:dyDescent="0.35">
      <c r="A108" s="130"/>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5" thickBot="1" x14ac:dyDescent="0.4">
      <c r="A109" s="129"/>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row>
    <row r="110" spans="1:40" ht="23.5" customHeight="1" x14ac:dyDescent="0.35">
      <c r="A110" s="128" t="s">
        <v>46</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row>
    <row r="111" spans="1:40" ht="15" thickBot="1" x14ac:dyDescent="0.4">
      <c r="A111" s="129"/>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row>
    <row r="112" spans="1:40" ht="23.5" customHeight="1" x14ac:dyDescent="0.35">
      <c r="A112" s="128" t="s">
        <v>72</v>
      </c>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row>
    <row r="113" spans="1:40" ht="15" thickBot="1" x14ac:dyDescent="0.4">
      <c r="A113" s="129"/>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row>
    <row r="114" spans="1:40" x14ac:dyDescent="0.35">
      <c r="A114" s="66"/>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row>
    <row r="115" spans="1:40" x14ac:dyDescent="0.35">
      <c r="A115" s="56" t="s">
        <v>776</v>
      </c>
    </row>
    <row r="116" spans="1:40" ht="15" thickBot="1" x14ac:dyDescent="0.4"/>
    <row r="117" spans="1:40" ht="20.5" customHeight="1" x14ac:dyDescent="0.35">
      <c r="A117" s="131" t="s">
        <v>68</v>
      </c>
      <c r="B117" s="131" t="s">
        <v>69</v>
      </c>
      <c r="C117" s="131" t="s">
        <v>69</v>
      </c>
      <c r="D117" s="131" t="s">
        <v>69</v>
      </c>
      <c r="E117" s="131" t="s">
        <v>69</v>
      </c>
      <c r="F117" s="131" t="s">
        <v>69</v>
      </c>
      <c r="G117" s="131" t="s">
        <v>69</v>
      </c>
      <c r="H117" s="131" t="s">
        <v>69</v>
      </c>
      <c r="I117" s="131" t="s">
        <v>69</v>
      </c>
      <c r="J117" s="131" t="s">
        <v>69</v>
      </c>
      <c r="K117" s="131" t="s">
        <v>69</v>
      </c>
      <c r="L117" s="131" t="s">
        <v>69</v>
      </c>
      <c r="M117" s="131" t="s">
        <v>69</v>
      </c>
      <c r="N117" s="131" t="s">
        <v>69</v>
      </c>
      <c r="O117" s="131" t="s">
        <v>69</v>
      </c>
      <c r="P117" s="131" t="s">
        <v>69</v>
      </c>
      <c r="Q117" s="131" t="s">
        <v>69</v>
      </c>
      <c r="R117" s="131" t="s">
        <v>69</v>
      </c>
      <c r="S117" s="131" t="s">
        <v>69</v>
      </c>
      <c r="T117" s="131" t="s">
        <v>69</v>
      </c>
      <c r="U117" s="131" t="s">
        <v>69</v>
      </c>
      <c r="V117" s="131" t="s">
        <v>69</v>
      </c>
      <c r="W117" s="131" t="s">
        <v>69</v>
      </c>
      <c r="X117" s="131" t="s">
        <v>69</v>
      </c>
      <c r="Y117" s="131" t="s">
        <v>69</v>
      </c>
      <c r="Z117" s="131" t="s">
        <v>69</v>
      </c>
      <c r="AA117" s="131" t="s">
        <v>69</v>
      </c>
      <c r="AB117" s="131" t="s">
        <v>69</v>
      </c>
      <c r="AC117" s="131" t="s">
        <v>69</v>
      </c>
      <c r="AD117" s="131" t="s">
        <v>69</v>
      </c>
      <c r="AE117" s="131" t="s">
        <v>69</v>
      </c>
      <c r="AF117" s="131" t="s">
        <v>69</v>
      </c>
      <c r="AG117" s="131" t="s">
        <v>69</v>
      </c>
      <c r="AH117" s="131" t="s">
        <v>69</v>
      </c>
      <c r="AI117" s="131" t="s">
        <v>69</v>
      </c>
      <c r="AJ117" s="131" t="s">
        <v>69</v>
      </c>
      <c r="AK117" s="131" t="s">
        <v>69</v>
      </c>
      <c r="AL117" s="131" t="s">
        <v>69</v>
      </c>
      <c r="AM117" s="131" t="s">
        <v>69</v>
      </c>
      <c r="AN117" s="131" t="s">
        <v>69</v>
      </c>
    </row>
    <row r="118" spans="1:40" ht="15" thickBot="1" x14ac:dyDescent="0.4">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row>
    <row r="119" spans="1:40" x14ac:dyDescent="0.35">
      <c r="A119" s="128" t="s">
        <v>70</v>
      </c>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row>
    <row r="120" spans="1:40" x14ac:dyDescent="0.35">
      <c r="A120" s="130"/>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5" thickBot="1" x14ac:dyDescent="0.4">
      <c r="A121" s="129"/>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row>
    <row r="122" spans="1:40" x14ac:dyDescent="0.35">
      <c r="A122" s="128" t="s">
        <v>44</v>
      </c>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row>
    <row r="123" spans="1:40" x14ac:dyDescent="0.35">
      <c r="A123" s="130"/>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5" thickBot="1" x14ac:dyDescent="0.4">
      <c r="A124" s="129"/>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row>
    <row r="125" spans="1:40" ht="23.5" customHeight="1" x14ac:dyDescent="0.35">
      <c r="A125" s="128" t="s">
        <v>71</v>
      </c>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row>
    <row r="126" spans="1:40" ht="15" thickBot="1" x14ac:dyDescent="0.4">
      <c r="A126" s="129"/>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row>
    <row r="127" spans="1:40" x14ac:dyDescent="0.35">
      <c r="A127" s="128" t="s">
        <v>45</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row>
    <row r="128" spans="1:40" x14ac:dyDescent="0.35">
      <c r="A128" s="130"/>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5" thickBot="1" x14ac:dyDescent="0.4">
      <c r="A129" s="129"/>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row>
    <row r="130" spans="1:40" x14ac:dyDescent="0.35">
      <c r="A130" s="128" t="s">
        <v>769</v>
      </c>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row>
    <row r="131" spans="1:40" x14ac:dyDescent="0.35">
      <c r="A131" s="130"/>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5" thickBot="1" x14ac:dyDescent="0.4">
      <c r="A132" s="129"/>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row>
    <row r="133" spans="1:40" ht="23.5" customHeight="1" x14ac:dyDescent="0.35">
      <c r="A133" s="128" t="s">
        <v>46</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row>
    <row r="134" spans="1:40" ht="15" thickBot="1" x14ac:dyDescent="0.4">
      <c r="A134" s="129"/>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row>
    <row r="135" spans="1:40" ht="23.5" customHeight="1" x14ac:dyDescent="0.35">
      <c r="A135" s="128" t="s">
        <v>72</v>
      </c>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row>
    <row r="136" spans="1:40" ht="15" thickBot="1" x14ac:dyDescent="0.4">
      <c r="A136" s="129"/>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row>
    <row r="137" spans="1:40" x14ac:dyDescent="0.35">
      <c r="A137" s="128" t="s">
        <v>97</v>
      </c>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row>
    <row r="138" spans="1:40" ht="15" thickBot="1" x14ac:dyDescent="0.4">
      <c r="A138" s="129"/>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row>
    <row r="139" spans="1:40" x14ac:dyDescent="0.35">
      <c r="A139" s="128" t="s">
        <v>98</v>
      </c>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row>
    <row r="140" spans="1:40" ht="15" thickBot="1" x14ac:dyDescent="0.4">
      <c r="A140" s="129"/>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row>
    <row r="141" spans="1:40" x14ac:dyDescent="0.35">
      <c r="A141" s="128" t="s">
        <v>99</v>
      </c>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row>
    <row r="142" spans="1:40" ht="15" thickBot="1" x14ac:dyDescent="0.4">
      <c r="A142" s="129"/>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row>
    <row r="143" spans="1:40" x14ac:dyDescent="0.35">
      <c r="A143" s="128" t="s">
        <v>100</v>
      </c>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row>
    <row r="144" spans="1:40" ht="11" customHeight="1" thickBot="1" x14ac:dyDescent="0.4">
      <c r="A144" s="129"/>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row>
    <row r="145" spans="1:40" ht="11" customHeight="1" x14ac:dyDescent="0.35">
      <c r="A145" s="128" t="s">
        <v>49</v>
      </c>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row>
    <row r="146" spans="1:40" ht="11" customHeight="1" thickBot="1" x14ac:dyDescent="0.4">
      <c r="A146" s="129"/>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row>
    <row r="147" spans="1:40" ht="15.5" customHeight="1" x14ac:dyDescent="0.35">
      <c r="A147" s="128" t="s">
        <v>101</v>
      </c>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row>
    <row r="148" spans="1:40" ht="20" customHeight="1" thickBot="1" x14ac:dyDescent="0.4">
      <c r="A148" s="129"/>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row>
    <row r="149" spans="1:40" x14ac:dyDescent="0.35"/>
    <row r="150" spans="1:40" ht="29.25" customHeight="1" x14ac:dyDescent="0.35">
      <c r="A150" s="133" t="s">
        <v>777</v>
      </c>
      <c r="B150" s="133"/>
      <c r="C150" s="133"/>
      <c r="D150" s="133"/>
      <c r="E150" s="133"/>
      <c r="F150" s="133"/>
      <c r="G150" s="133"/>
      <c r="H150" s="133"/>
      <c r="I150" s="133"/>
      <c r="J150" s="133"/>
      <c r="K150" s="133"/>
      <c r="L150" s="133"/>
      <c r="M150" s="133"/>
      <c r="N150" s="133"/>
      <c r="O150" s="133"/>
    </row>
    <row r="151" spans="1:40" x14ac:dyDescent="0.35"/>
    <row r="152" spans="1:40" x14ac:dyDescent="0.35">
      <c r="A152" s="119"/>
      <c r="B152" s="120"/>
      <c r="C152" s="120"/>
      <c r="D152" s="120"/>
      <c r="E152" s="120"/>
      <c r="F152" s="120"/>
      <c r="G152" s="120"/>
      <c r="H152" s="120"/>
      <c r="I152" s="120"/>
      <c r="J152" s="120"/>
      <c r="K152" s="120"/>
      <c r="L152" s="120"/>
      <c r="M152" s="120"/>
      <c r="N152" s="120"/>
      <c r="O152" s="121"/>
    </row>
    <row r="153" spans="1:40" x14ac:dyDescent="0.35">
      <c r="A153" s="122"/>
      <c r="B153" s="123"/>
      <c r="C153" s="123"/>
      <c r="D153" s="123"/>
      <c r="E153" s="123"/>
      <c r="F153" s="123"/>
      <c r="G153" s="123"/>
      <c r="H153" s="123"/>
      <c r="I153" s="123"/>
      <c r="J153" s="123"/>
      <c r="K153" s="123"/>
      <c r="L153" s="123"/>
      <c r="M153" s="123"/>
      <c r="N153" s="123"/>
      <c r="O153" s="124"/>
    </row>
    <row r="154" spans="1:40" x14ac:dyDescent="0.35">
      <c r="A154" s="122"/>
      <c r="B154" s="123"/>
      <c r="C154" s="123"/>
      <c r="D154" s="123"/>
      <c r="E154" s="123"/>
      <c r="F154" s="123"/>
      <c r="G154" s="123"/>
      <c r="H154" s="123"/>
      <c r="I154" s="123"/>
      <c r="J154" s="123"/>
      <c r="K154" s="123"/>
      <c r="L154" s="123"/>
      <c r="M154" s="123"/>
      <c r="N154" s="123"/>
      <c r="O154" s="124"/>
    </row>
    <row r="155" spans="1:40" x14ac:dyDescent="0.35">
      <c r="A155" s="122"/>
      <c r="B155" s="123"/>
      <c r="C155" s="123"/>
      <c r="D155" s="123"/>
      <c r="E155" s="123"/>
      <c r="F155" s="123"/>
      <c r="G155" s="123"/>
      <c r="H155" s="123"/>
      <c r="I155" s="123"/>
      <c r="J155" s="123"/>
      <c r="K155" s="123"/>
      <c r="L155" s="123"/>
      <c r="M155" s="123"/>
      <c r="N155" s="123"/>
      <c r="O155" s="124"/>
    </row>
    <row r="156" spans="1:40" x14ac:dyDescent="0.35">
      <c r="A156" s="122"/>
      <c r="B156" s="123"/>
      <c r="C156" s="123"/>
      <c r="D156" s="123"/>
      <c r="E156" s="123"/>
      <c r="F156" s="123"/>
      <c r="G156" s="123"/>
      <c r="H156" s="123"/>
      <c r="I156" s="123"/>
      <c r="J156" s="123"/>
      <c r="K156" s="123"/>
      <c r="L156" s="123"/>
      <c r="M156" s="123"/>
      <c r="N156" s="123"/>
      <c r="O156" s="124"/>
    </row>
    <row r="157" spans="1:40" x14ac:dyDescent="0.35">
      <c r="A157" s="122"/>
      <c r="B157" s="123"/>
      <c r="C157" s="123"/>
      <c r="D157" s="123"/>
      <c r="E157" s="123"/>
      <c r="F157" s="123"/>
      <c r="G157" s="123"/>
      <c r="H157" s="123"/>
      <c r="I157" s="123"/>
      <c r="J157" s="123"/>
      <c r="K157" s="123"/>
      <c r="L157" s="123"/>
      <c r="M157" s="123"/>
      <c r="N157" s="123"/>
      <c r="O157" s="124"/>
    </row>
    <row r="158" spans="1:40" x14ac:dyDescent="0.35">
      <c r="A158" s="122"/>
      <c r="B158" s="123"/>
      <c r="C158" s="123"/>
      <c r="D158" s="123"/>
      <c r="E158" s="123"/>
      <c r="F158" s="123"/>
      <c r="G158" s="123"/>
      <c r="H158" s="123"/>
      <c r="I158" s="123"/>
      <c r="J158" s="123"/>
      <c r="K158" s="123"/>
      <c r="L158" s="123"/>
      <c r="M158" s="123"/>
      <c r="N158" s="123"/>
      <c r="O158" s="124"/>
    </row>
    <row r="159" spans="1:40" x14ac:dyDescent="0.35">
      <c r="A159" s="122"/>
      <c r="B159" s="123"/>
      <c r="C159" s="123"/>
      <c r="D159" s="123"/>
      <c r="E159" s="123"/>
      <c r="F159" s="123"/>
      <c r="G159" s="123"/>
      <c r="H159" s="123"/>
      <c r="I159" s="123"/>
      <c r="J159" s="123"/>
      <c r="K159" s="123"/>
      <c r="L159" s="123"/>
      <c r="M159" s="123"/>
      <c r="N159" s="123"/>
      <c r="O159" s="124"/>
    </row>
    <row r="160" spans="1:40" x14ac:dyDescent="0.35">
      <c r="A160" s="122"/>
      <c r="B160" s="123"/>
      <c r="C160" s="123"/>
      <c r="D160" s="123"/>
      <c r="E160" s="123"/>
      <c r="F160" s="123"/>
      <c r="G160" s="123"/>
      <c r="H160" s="123"/>
      <c r="I160" s="123"/>
      <c r="J160" s="123"/>
      <c r="K160" s="123"/>
      <c r="L160" s="123"/>
      <c r="M160" s="123"/>
      <c r="N160" s="123"/>
      <c r="O160" s="124"/>
    </row>
    <row r="161" spans="1:15" x14ac:dyDescent="0.35">
      <c r="A161" s="122"/>
      <c r="B161" s="123"/>
      <c r="C161" s="123"/>
      <c r="D161" s="123"/>
      <c r="E161" s="123"/>
      <c r="F161" s="123"/>
      <c r="G161" s="123"/>
      <c r="H161" s="123"/>
      <c r="I161" s="123"/>
      <c r="J161" s="123"/>
      <c r="K161" s="123"/>
      <c r="L161" s="123"/>
      <c r="M161" s="123"/>
      <c r="N161" s="123"/>
      <c r="O161" s="124"/>
    </row>
    <row r="162" spans="1:15" x14ac:dyDescent="0.35">
      <c r="A162" s="122"/>
      <c r="B162" s="123"/>
      <c r="C162" s="123"/>
      <c r="D162" s="123"/>
      <c r="E162" s="123"/>
      <c r="F162" s="123"/>
      <c r="G162" s="123"/>
      <c r="H162" s="123"/>
      <c r="I162" s="123"/>
      <c r="J162" s="123"/>
      <c r="K162" s="123"/>
      <c r="L162" s="123"/>
      <c r="M162" s="123"/>
      <c r="N162" s="123"/>
      <c r="O162" s="124"/>
    </row>
    <row r="163" spans="1:15" x14ac:dyDescent="0.35">
      <c r="A163" s="122"/>
      <c r="B163" s="123"/>
      <c r="C163" s="123"/>
      <c r="D163" s="123"/>
      <c r="E163" s="123"/>
      <c r="F163" s="123"/>
      <c r="G163" s="123"/>
      <c r="H163" s="123"/>
      <c r="I163" s="123"/>
      <c r="J163" s="123"/>
      <c r="K163" s="123"/>
      <c r="L163" s="123"/>
      <c r="M163" s="123"/>
      <c r="N163" s="123"/>
      <c r="O163" s="124"/>
    </row>
    <row r="164" spans="1:15" x14ac:dyDescent="0.35">
      <c r="A164" s="122"/>
      <c r="B164" s="123"/>
      <c r="C164" s="123"/>
      <c r="D164" s="123"/>
      <c r="E164" s="123"/>
      <c r="F164" s="123"/>
      <c r="G164" s="123"/>
      <c r="H164" s="123"/>
      <c r="I164" s="123"/>
      <c r="J164" s="123"/>
      <c r="K164" s="123"/>
      <c r="L164" s="123"/>
      <c r="M164" s="123"/>
      <c r="N164" s="123"/>
      <c r="O164" s="124"/>
    </row>
    <row r="165" spans="1:15" x14ac:dyDescent="0.35">
      <c r="A165" s="122"/>
      <c r="B165" s="123"/>
      <c r="C165" s="123"/>
      <c r="D165" s="123"/>
      <c r="E165" s="123"/>
      <c r="F165" s="123"/>
      <c r="G165" s="123"/>
      <c r="H165" s="123"/>
      <c r="I165" s="123"/>
      <c r="J165" s="123"/>
      <c r="K165" s="123"/>
      <c r="L165" s="123"/>
      <c r="M165" s="123"/>
      <c r="N165" s="123"/>
      <c r="O165" s="124"/>
    </row>
    <row r="166" spans="1:15" x14ac:dyDescent="0.35">
      <c r="A166" s="122"/>
      <c r="B166" s="123"/>
      <c r="C166" s="123"/>
      <c r="D166" s="123"/>
      <c r="E166" s="123"/>
      <c r="F166" s="123"/>
      <c r="G166" s="123"/>
      <c r="H166" s="123"/>
      <c r="I166" s="123"/>
      <c r="J166" s="123"/>
      <c r="K166" s="123"/>
      <c r="L166" s="123"/>
      <c r="M166" s="123"/>
      <c r="N166" s="123"/>
      <c r="O166" s="124"/>
    </row>
    <row r="167" spans="1:15" x14ac:dyDescent="0.35">
      <c r="A167" s="122"/>
      <c r="B167" s="123"/>
      <c r="C167" s="123"/>
      <c r="D167" s="123"/>
      <c r="E167" s="123"/>
      <c r="F167" s="123"/>
      <c r="G167" s="123"/>
      <c r="H167" s="123"/>
      <c r="I167" s="123"/>
      <c r="J167" s="123"/>
      <c r="K167" s="123"/>
      <c r="L167" s="123"/>
      <c r="M167" s="123"/>
      <c r="N167" s="123"/>
      <c r="O167" s="124"/>
    </row>
    <row r="168" spans="1:15" x14ac:dyDescent="0.35">
      <c r="A168" s="122"/>
      <c r="B168" s="123"/>
      <c r="C168" s="123"/>
      <c r="D168" s="123"/>
      <c r="E168" s="123"/>
      <c r="F168" s="123"/>
      <c r="G168" s="123"/>
      <c r="H168" s="123"/>
      <c r="I168" s="123"/>
      <c r="J168" s="123"/>
      <c r="K168" s="123"/>
      <c r="L168" s="123"/>
      <c r="M168" s="123"/>
      <c r="N168" s="123"/>
      <c r="O168" s="124"/>
    </row>
    <row r="169" spans="1:15" x14ac:dyDescent="0.35">
      <c r="A169" s="125"/>
      <c r="B169" s="126"/>
      <c r="C169" s="126"/>
      <c r="D169" s="126"/>
      <c r="E169" s="126"/>
      <c r="F169" s="126"/>
      <c r="G169" s="126"/>
      <c r="H169" s="126"/>
      <c r="I169" s="126"/>
      <c r="J169" s="126"/>
      <c r="K169" s="126"/>
      <c r="L169" s="126"/>
      <c r="M169" s="126"/>
      <c r="N169" s="126"/>
      <c r="O169" s="127"/>
    </row>
    <row r="170" spans="1:15" x14ac:dyDescent="0.35"/>
    <row r="171" spans="1:15" x14ac:dyDescent="0.35"/>
    <row r="172" spans="1:15" ht="14.5" hidden="1" customHeight="1" x14ac:dyDescent="0.35">
      <c r="A172" s="118"/>
      <c r="B172" s="118"/>
      <c r="C172" s="118"/>
      <c r="D172" s="118"/>
      <c r="E172" s="118"/>
      <c r="F172" s="118"/>
      <c r="G172" s="118"/>
      <c r="H172" s="118"/>
      <c r="I172" s="118"/>
      <c r="J172" s="118"/>
      <c r="K172" s="118"/>
      <c r="L172" s="118"/>
    </row>
    <row r="173" spans="1:15" ht="29.5" hidden="1" customHeight="1" x14ac:dyDescent="0.35">
      <c r="A173" s="118"/>
      <c r="B173" s="118"/>
      <c r="C173" s="118"/>
      <c r="D173" s="118"/>
      <c r="E173" s="118"/>
      <c r="F173" s="118"/>
      <c r="G173" s="118"/>
      <c r="H173" s="118"/>
      <c r="I173" s="118"/>
      <c r="J173" s="118"/>
      <c r="K173" s="118"/>
      <c r="L173" s="118"/>
    </row>
    <row r="174" spans="1:15" hidden="1" x14ac:dyDescent="0.35">
      <c r="A174" s="118"/>
      <c r="B174" s="118"/>
      <c r="C174" s="118"/>
      <c r="D174" s="118"/>
      <c r="E174" s="118"/>
      <c r="F174" s="118"/>
      <c r="G174" s="118"/>
      <c r="H174" s="118"/>
      <c r="I174" s="118"/>
      <c r="J174" s="118"/>
      <c r="K174" s="118"/>
      <c r="L174" s="118"/>
    </row>
    <row r="175" spans="1:15" hidden="1" x14ac:dyDescent="0.35">
      <c r="A175" s="118"/>
      <c r="B175" s="118"/>
      <c r="C175" s="118"/>
      <c r="D175" s="118"/>
      <c r="E175" s="118"/>
      <c r="F175" s="118"/>
      <c r="G175" s="118"/>
      <c r="H175" s="118"/>
      <c r="I175" s="118"/>
      <c r="J175" s="118"/>
      <c r="K175" s="118"/>
      <c r="L175" s="118"/>
    </row>
    <row r="176" spans="1:15"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sheetData>
  <sheetProtection algorithmName="SHA-512" hashValue="uIYz0leZQEezvEluO0MSVZTaPwokVUanMbIWjwiDAkQrZy73MmsVwCtjJDRcjGlmEKySUj4fTckYbPtqGbc9jw==" saltValue="deL8Yvcvb1IRoNrftSknzQ==" spinCount="100000" sheet="1" selectLockedCells="1"/>
  <mergeCells count="1048">
    <mergeCell ref="AM147:AM148"/>
    <mergeCell ref="AN147:AN148"/>
    <mergeCell ref="X147:X148"/>
    <mergeCell ref="Y147:Y148"/>
    <mergeCell ref="Z147:Z148"/>
    <mergeCell ref="AA147:AA148"/>
    <mergeCell ref="AB147:AB148"/>
    <mergeCell ref="AC147:AC148"/>
    <mergeCell ref="AD147:AD148"/>
    <mergeCell ref="AE147:AE148"/>
    <mergeCell ref="AF147:AF148"/>
    <mergeCell ref="AL145:AL146"/>
    <mergeCell ref="AM145:AM146"/>
    <mergeCell ref="AN145:AN146"/>
    <mergeCell ref="C147:C148"/>
    <mergeCell ref="D147:D148"/>
    <mergeCell ref="E147:E148"/>
    <mergeCell ref="F147:F148"/>
    <mergeCell ref="G147:G148"/>
    <mergeCell ref="H147:H148"/>
    <mergeCell ref="I147:I148"/>
    <mergeCell ref="J147:J148"/>
    <mergeCell ref="K147:K148"/>
    <mergeCell ref="L147:L148"/>
    <mergeCell ref="U145:U146"/>
    <mergeCell ref="V145:V146"/>
    <mergeCell ref="W145:W146"/>
    <mergeCell ref="X145:X146"/>
    <mergeCell ref="Y145:Y146"/>
    <mergeCell ref="Z145:Z146"/>
    <mergeCell ref="AA145:AA146"/>
    <mergeCell ref="AB145:AB146"/>
    <mergeCell ref="AH143:AH144"/>
    <mergeCell ref="AI143:AI144"/>
    <mergeCell ref="AJ143:AJ144"/>
    <mergeCell ref="AK143:AK144"/>
    <mergeCell ref="AL143:AL144"/>
    <mergeCell ref="M147:M148"/>
    <mergeCell ref="N147:N148"/>
    <mergeCell ref="O147:O148"/>
    <mergeCell ref="P147:P148"/>
    <mergeCell ref="Q147:Q148"/>
    <mergeCell ref="R147:R148"/>
    <mergeCell ref="S147:S148"/>
    <mergeCell ref="T147:T148"/>
    <mergeCell ref="U147:U148"/>
    <mergeCell ref="V147:V148"/>
    <mergeCell ref="W147:W148"/>
    <mergeCell ref="AC145:AC146"/>
    <mergeCell ref="AD145:AD146"/>
    <mergeCell ref="AE145:AE146"/>
    <mergeCell ref="AF145:AF146"/>
    <mergeCell ref="AG145:AG146"/>
    <mergeCell ref="AH145:AH146"/>
    <mergeCell ref="AG147:AG148"/>
    <mergeCell ref="AH147:AH148"/>
    <mergeCell ref="AI147:AI148"/>
    <mergeCell ref="AJ147:AJ148"/>
    <mergeCell ref="AK147:AK148"/>
    <mergeCell ref="AL147:AL148"/>
    <mergeCell ref="AM143:AM144"/>
    <mergeCell ref="AN143:AN144"/>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P145:P146"/>
    <mergeCell ref="Q145:Q146"/>
    <mergeCell ref="R145:R146"/>
    <mergeCell ref="S145:S146"/>
    <mergeCell ref="Y143:Y144"/>
    <mergeCell ref="Z143:Z144"/>
    <mergeCell ref="AA143:AA144"/>
    <mergeCell ref="AB143:AB144"/>
    <mergeCell ref="AC143:AC144"/>
    <mergeCell ref="AD143:AD144"/>
    <mergeCell ref="AE143:AE144"/>
    <mergeCell ref="AF143:AF144"/>
    <mergeCell ref="AG143:AG144"/>
    <mergeCell ref="AI145:AI146"/>
    <mergeCell ref="AJ145:AJ146"/>
    <mergeCell ref="AK145:AK146"/>
    <mergeCell ref="T145:T146"/>
    <mergeCell ref="AM141:AM142"/>
    <mergeCell ref="AN141:AN142"/>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S143:S144"/>
    <mergeCell ref="T143:T144"/>
    <mergeCell ref="U143:U144"/>
    <mergeCell ref="V143:V144"/>
    <mergeCell ref="W143:W144"/>
    <mergeCell ref="X143:X144"/>
    <mergeCell ref="AD141:AD142"/>
    <mergeCell ref="AE141:AE142"/>
    <mergeCell ref="AF141:AF142"/>
    <mergeCell ref="AG141:AG142"/>
    <mergeCell ref="AH141:AH142"/>
    <mergeCell ref="AI141:AI142"/>
    <mergeCell ref="AJ141:AJ142"/>
    <mergeCell ref="AK141:AK142"/>
    <mergeCell ref="AL141:AL142"/>
    <mergeCell ref="U141:U142"/>
    <mergeCell ref="V141:V142"/>
    <mergeCell ref="W141:W142"/>
    <mergeCell ref="X141:X142"/>
    <mergeCell ref="Y141:Y142"/>
    <mergeCell ref="Z141:Z142"/>
    <mergeCell ref="AA141:AA142"/>
    <mergeCell ref="AB141:AB142"/>
    <mergeCell ref="AC141:AC142"/>
    <mergeCell ref="AI139:AI140"/>
    <mergeCell ref="AJ139:AJ140"/>
    <mergeCell ref="AK139:AK140"/>
    <mergeCell ref="AL139:AL140"/>
    <mergeCell ref="AM139:AM140"/>
    <mergeCell ref="AN139:AN140"/>
    <mergeCell ref="C141:C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S141:S142"/>
    <mergeCell ref="T141:T142"/>
    <mergeCell ref="Z139:Z140"/>
    <mergeCell ref="AA139:AA140"/>
    <mergeCell ref="AB139:AB140"/>
    <mergeCell ref="AC139:AC140"/>
    <mergeCell ref="AD139:AD140"/>
    <mergeCell ref="AE139:AE140"/>
    <mergeCell ref="AF139:AF140"/>
    <mergeCell ref="AG139:AG140"/>
    <mergeCell ref="AH139:AH140"/>
    <mergeCell ref="AN137:AN138"/>
    <mergeCell ref="C139:C140"/>
    <mergeCell ref="D139:D140"/>
    <mergeCell ref="E139:E140"/>
    <mergeCell ref="F139:F140"/>
    <mergeCell ref="G139:G140"/>
    <mergeCell ref="H139:H140"/>
    <mergeCell ref="I139:I140"/>
    <mergeCell ref="J139:J140"/>
    <mergeCell ref="K139:K140"/>
    <mergeCell ref="L139:L140"/>
    <mergeCell ref="M139:M140"/>
    <mergeCell ref="N139:N140"/>
    <mergeCell ref="O139:O140"/>
    <mergeCell ref="P139:P140"/>
    <mergeCell ref="Q139:Q140"/>
    <mergeCell ref="R139:R140"/>
    <mergeCell ref="S139:S140"/>
    <mergeCell ref="T139:T140"/>
    <mergeCell ref="U139:U140"/>
    <mergeCell ref="V139:V140"/>
    <mergeCell ref="W139:W140"/>
    <mergeCell ref="X139:X140"/>
    <mergeCell ref="Y139:Y140"/>
    <mergeCell ref="AE137:AE138"/>
    <mergeCell ref="AF137:AF138"/>
    <mergeCell ref="AG137:AG138"/>
    <mergeCell ref="AH137:AH138"/>
    <mergeCell ref="AI137:AI138"/>
    <mergeCell ref="AJ137:AJ138"/>
    <mergeCell ref="AK137:AK138"/>
    <mergeCell ref="AL137:AL138"/>
    <mergeCell ref="AM137:AM138"/>
    <mergeCell ref="V137:V138"/>
    <mergeCell ref="W137:W138"/>
    <mergeCell ref="X137:X138"/>
    <mergeCell ref="Y137:Y138"/>
    <mergeCell ref="Z137:Z138"/>
    <mergeCell ref="AA137:AA138"/>
    <mergeCell ref="AB137:AB138"/>
    <mergeCell ref="AC137:AC138"/>
    <mergeCell ref="AD137:AD138"/>
    <mergeCell ref="M137:M138"/>
    <mergeCell ref="N137:N138"/>
    <mergeCell ref="O137:O138"/>
    <mergeCell ref="P137:P138"/>
    <mergeCell ref="Q137:Q138"/>
    <mergeCell ref="R137:R138"/>
    <mergeCell ref="S137:S138"/>
    <mergeCell ref="T137:T138"/>
    <mergeCell ref="U137:U138"/>
    <mergeCell ref="AM135:AM136"/>
    <mergeCell ref="AN135:AN136"/>
    <mergeCell ref="A137:A138"/>
    <mergeCell ref="A139:A140"/>
    <mergeCell ref="A141:A142"/>
    <mergeCell ref="A143:A144"/>
    <mergeCell ref="A145:A146"/>
    <mergeCell ref="A147:A148"/>
    <mergeCell ref="B137:B138"/>
    <mergeCell ref="B139:B140"/>
    <mergeCell ref="B141:B142"/>
    <mergeCell ref="B143:B144"/>
    <mergeCell ref="B145:B146"/>
    <mergeCell ref="B147:B148"/>
    <mergeCell ref="C137:C138"/>
    <mergeCell ref="D137:D138"/>
    <mergeCell ref="E137:E138"/>
    <mergeCell ref="F137:F138"/>
    <mergeCell ref="G137:G138"/>
    <mergeCell ref="H137:H138"/>
    <mergeCell ref="I137:I138"/>
    <mergeCell ref="J137:J138"/>
    <mergeCell ref="K137:K138"/>
    <mergeCell ref="L137:L138"/>
    <mergeCell ref="AN133:AN134"/>
    <mergeCell ref="A135:A136"/>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V135:V136"/>
    <mergeCell ref="W135:W136"/>
    <mergeCell ref="AG133:AG134"/>
    <mergeCell ref="AH133:AH134"/>
    <mergeCell ref="AI133:AI134"/>
    <mergeCell ref="AJ133:AJ134"/>
    <mergeCell ref="AK133:AK134"/>
    <mergeCell ref="AL133:AL134"/>
    <mergeCell ref="AM133:AM134"/>
    <mergeCell ref="AM130:AM132"/>
    <mergeCell ref="AN130:AN132"/>
    <mergeCell ref="A133:A134"/>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Q133:Q134"/>
    <mergeCell ref="R133:R134"/>
    <mergeCell ref="S133:S134"/>
    <mergeCell ref="T133:T134"/>
    <mergeCell ref="U133:U134"/>
    <mergeCell ref="Q130:Q132"/>
    <mergeCell ref="R130:R132"/>
    <mergeCell ref="S130:S132"/>
    <mergeCell ref="T130:T132"/>
    <mergeCell ref="U130:U132"/>
    <mergeCell ref="V130:V132"/>
    <mergeCell ref="W130:W132"/>
    <mergeCell ref="X130:X132"/>
    <mergeCell ref="R125:R126"/>
    <mergeCell ref="S125:S126"/>
    <mergeCell ref="T125:T126"/>
    <mergeCell ref="U125:U126"/>
    <mergeCell ref="V125:V126"/>
    <mergeCell ref="AF125:AF126"/>
    <mergeCell ref="AG125:AG126"/>
    <mergeCell ref="AH125:AH126"/>
    <mergeCell ref="AI125:AI126"/>
    <mergeCell ref="AJ125:AJ126"/>
    <mergeCell ref="AK125:AK126"/>
    <mergeCell ref="AL125:AL126"/>
    <mergeCell ref="AM125:AM126"/>
    <mergeCell ref="Y130:Y132"/>
    <mergeCell ref="A130:A132"/>
    <mergeCell ref="B130:B132"/>
    <mergeCell ref="C130:C132"/>
    <mergeCell ref="D130:D132"/>
    <mergeCell ref="E130:E132"/>
    <mergeCell ref="F130:F132"/>
    <mergeCell ref="G130:G132"/>
    <mergeCell ref="H130:H132"/>
    <mergeCell ref="I130:I132"/>
    <mergeCell ref="A127:A129"/>
    <mergeCell ref="B127:B129"/>
    <mergeCell ref="C127:C129"/>
    <mergeCell ref="D127:D129"/>
    <mergeCell ref="E127:E129"/>
    <mergeCell ref="F127:F129"/>
    <mergeCell ref="G127:G129"/>
    <mergeCell ref="H127:H129"/>
    <mergeCell ref="I127:I129"/>
    <mergeCell ref="A125:A126"/>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AM119:AM121"/>
    <mergeCell ref="AN119:AN121"/>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AB119:AB121"/>
    <mergeCell ref="AC119:AC121"/>
    <mergeCell ref="AD119:AD121"/>
    <mergeCell ref="AE119:AE121"/>
    <mergeCell ref="AF119:AF121"/>
    <mergeCell ref="AG119:AG121"/>
    <mergeCell ref="AM122:AM124"/>
    <mergeCell ref="AN122:AN124"/>
    <mergeCell ref="AK117:AK118"/>
    <mergeCell ref="AL117:AL118"/>
    <mergeCell ref="AM117:AM118"/>
    <mergeCell ref="AN117:AN118"/>
    <mergeCell ref="A119:A121"/>
    <mergeCell ref="B119:B121"/>
    <mergeCell ref="C119:C121"/>
    <mergeCell ref="D119:D121"/>
    <mergeCell ref="E119:E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A117:A118"/>
    <mergeCell ref="B117:B118"/>
    <mergeCell ref="C117:C118"/>
    <mergeCell ref="D117:D118"/>
    <mergeCell ref="E117:E118"/>
    <mergeCell ref="F117:F118"/>
    <mergeCell ref="G117:G118"/>
    <mergeCell ref="H117:H118"/>
    <mergeCell ref="AK119:AK121"/>
    <mergeCell ref="AL119:AL121"/>
    <mergeCell ref="I117:I118"/>
    <mergeCell ref="J117:J118"/>
    <mergeCell ref="K117:K118"/>
    <mergeCell ref="L117:L118"/>
    <mergeCell ref="M117:M118"/>
    <mergeCell ref="N117:N118"/>
    <mergeCell ref="O117:O118"/>
    <mergeCell ref="P117:P118"/>
    <mergeCell ref="X135:X136"/>
    <mergeCell ref="Y135:Y136"/>
    <mergeCell ref="Z135:Z136"/>
    <mergeCell ref="AA135:AA136"/>
    <mergeCell ref="AB135:AB136"/>
    <mergeCell ref="AC135:AC136"/>
    <mergeCell ref="AD135:AD136"/>
    <mergeCell ref="AE135:AE136"/>
    <mergeCell ref="AF135:AF136"/>
    <mergeCell ref="AE133:AE134"/>
    <mergeCell ref="AF133:AF134"/>
    <mergeCell ref="AA127:AA129"/>
    <mergeCell ref="AB127:AB129"/>
    <mergeCell ref="AC127:AC129"/>
    <mergeCell ref="AD127:AD129"/>
    <mergeCell ref="AE127:AE129"/>
    <mergeCell ref="AF127:AF129"/>
    <mergeCell ref="J130:J132"/>
    <mergeCell ref="K130:K132"/>
    <mergeCell ref="L130:L132"/>
    <mergeCell ref="M130:M132"/>
    <mergeCell ref="N130:N132"/>
    <mergeCell ref="O130:O132"/>
    <mergeCell ref="P130:P132"/>
    <mergeCell ref="AG135:AG136"/>
    <mergeCell ref="AH135:AH136"/>
    <mergeCell ref="AI135:AI136"/>
    <mergeCell ref="AJ135:AJ136"/>
    <mergeCell ref="AK135:AK136"/>
    <mergeCell ref="AL135:AL136"/>
    <mergeCell ref="V133:V134"/>
    <mergeCell ref="W133:W134"/>
    <mergeCell ref="X133:X134"/>
    <mergeCell ref="Y133:Y134"/>
    <mergeCell ref="Z133:Z134"/>
    <mergeCell ref="AA133:AA134"/>
    <mergeCell ref="AB133:AB134"/>
    <mergeCell ref="AC133:AC134"/>
    <mergeCell ref="AD133:AD134"/>
    <mergeCell ref="AC130:AC132"/>
    <mergeCell ref="AD130:AD132"/>
    <mergeCell ref="AE130:AE132"/>
    <mergeCell ref="AF130:AF132"/>
    <mergeCell ref="AG130:AG132"/>
    <mergeCell ref="AH130:AH132"/>
    <mergeCell ref="AI130:AI132"/>
    <mergeCell ref="AJ130:AJ132"/>
    <mergeCell ref="AK130:AK132"/>
    <mergeCell ref="Z130:Z132"/>
    <mergeCell ref="AA130:AA132"/>
    <mergeCell ref="AB130:AB132"/>
    <mergeCell ref="AL130:AL132"/>
    <mergeCell ref="AH127:AH129"/>
    <mergeCell ref="AI127:AI129"/>
    <mergeCell ref="R127:R129"/>
    <mergeCell ref="S127:S129"/>
    <mergeCell ref="T127:T129"/>
    <mergeCell ref="U127:U129"/>
    <mergeCell ref="V127:V129"/>
    <mergeCell ref="W127:W129"/>
    <mergeCell ref="X127:X129"/>
    <mergeCell ref="Y127:Y129"/>
    <mergeCell ref="Z127:Z129"/>
    <mergeCell ref="J127:J129"/>
    <mergeCell ref="K127:K129"/>
    <mergeCell ref="L127:L129"/>
    <mergeCell ref="M127:M129"/>
    <mergeCell ref="N127:N129"/>
    <mergeCell ref="O127:O129"/>
    <mergeCell ref="P127:P129"/>
    <mergeCell ref="Q127:Q129"/>
    <mergeCell ref="AN125:AN126"/>
    <mergeCell ref="AJ127:AJ129"/>
    <mergeCell ref="AK127:AK129"/>
    <mergeCell ref="AL127:AL129"/>
    <mergeCell ref="AM127:AM129"/>
    <mergeCell ref="AN127:AN129"/>
    <mergeCell ref="W125:W126"/>
    <mergeCell ref="X125:X126"/>
    <mergeCell ref="Y125:Y126"/>
    <mergeCell ref="Z125:Z126"/>
    <mergeCell ref="AA125:AA126"/>
    <mergeCell ref="AB125:AB126"/>
    <mergeCell ref="AC125:AC126"/>
    <mergeCell ref="AD125:AD126"/>
    <mergeCell ref="AE125:AE126"/>
    <mergeCell ref="AD122:AD124"/>
    <mergeCell ref="AE122:AE124"/>
    <mergeCell ref="AF122:AF124"/>
    <mergeCell ref="AG122:AG124"/>
    <mergeCell ref="AH122:AH124"/>
    <mergeCell ref="AI122:AI124"/>
    <mergeCell ref="AJ122:AJ124"/>
    <mergeCell ref="AK122:AK124"/>
    <mergeCell ref="AL122:AL124"/>
    <mergeCell ref="W122:W124"/>
    <mergeCell ref="X122:X124"/>
    <mergeCell ref="Y122:Y124"/>
    <mergeCell ref="Z122:Z124"/>
    <mergeCell ref="AA122:AA124"/>
    <mergeCell ref="AB122:AB124"/>
    <mergeCell ref="AC122:AC124"/>
    <mergeCell ref="AG127:AG129"/>
    <mergeCell ref="AH119:AH121"/>
    <mergeCell ref="AI119:AI121"/>
    <mergeCell ref="AJ119:AJ121"/>
    <mergeCell ref="S119:S121"/>
    <mergeCell ref="T119:T121"/>
    <mergeCell ref="U119:U121"/>
    <mergeCell ref="V119:V121"/>
    <mergeCell ref="W119:W121"/>
    <mergeCell ref="X119:X121"/>
    <mergeCell ref="Y119:Y121"/>
    <mergeCell ref="Z119:Z121"/>
    <mergeCell ref="AA119:AA121"/>
    <mergeCell ref="Z117:Z118"/>
    <mergeCell ref="AA117:AA118"/>
    <mergeCell ref="AB117:AB118"/>
    <mergeCell ref="AC117:AC118"/>
    <mergeCell ref="AD117:AD118"/>
    <mergeCell ref="AE117:AE118"/>
    <mergeCell ref="AF117:AF118"/>
    <mergeCell ref="AG117:AG118"/>
    <mergeCell ref="AH117:AH118"/>
    <mergeCell ref="AI117:AI118"/>
    <mergeCell ref="AJ117:AJ118"/>
    <mergeCell ref="Q117:Q118"/>
    <mergeCell ref="R117:R118"/>
    <mergeCell ref="S117:S118"/>
    <mergeCell ref="T117:T118"/>
    <mergeCell ref="U117:U118"/>
    <mergeCell ref="V117:V118"/>
    <mergeCell ref="W117:W118"/>
    <mergeCell ref="X117:X118"/>
    <mergeCell ref="Y117:Y118"/>
    <mergeCell ref="A33:O33"/>
    <mergeCell ref="A55:O55"/>
    <mergeCell ref="N102:N103"/>
    <mergeCell ref="O102:O103"/>
    <mergeCell ref="G99:G101"/>
    <mergeCell ref="H99:H101"/>
    <mergeCell ref="I99:I101"/>
    <mergeCell ref="J99:J101"/>
    <mergeCell ref="K99:K101"/>
    <mergeCell ref="L99:L101"/>
    <mergeCell ref="G96:G98"/>
    <mergeCell ref="H96:H98"/>
    <mergeCell ref="I96:I98"/>
    <mergeCell ref="J96:J98"/>
    <mergeCell ref="K96:K98"/>
    <mergeCell ref="L96:L98"/>
    <mergeCell ref="A94:A95"/>
    <mergeCell ref="L102:L103"/>
    <mergeCell ref="S96:S98"/>
    <mergeCell ref="T96:T98"/>
    <mergeCell ref="U96:U98"/>
    <mergeCell ref="V96:V98"/>
    <mergeCell ref="W96:W98"/>
    <mergeCell ref="A152:O169"/>
    <mergeCell ref="A150:O150"/>
    <mergeCell ref="AK102:AK103"/>
    <mergeCell ref="AL102:AL103"/>
    <mergeCell ref="AM102:AM103"/>
    <mergeCell ref="AN102:AN103"/>
    <mergeCell ref="AE102:AE103"/>
    <mergeCell ref="AF102:AF103"/>
    <mergeCell ref="AG102:AG103"/>
    <mergeCell ref="AH102:AH103"/>
    <mergeCell ref="AI102:AI103"/>
    <mergeCell ref="AJ102:AJ103"/>
    <mergeCell ref="Y102:Y103"/>
    <mergeCell ref="Z102:Z103"/>
    <mergeCell ref="AA102:AA103"/>
    <mergeCell ref="AB102:AB103"/>
    <mergeCell ref="AC102:AC103"/>
    <mergeCell ref="AD102:AD103"/>
    <mergeCell ref="S102:S103"/>
    <mergeCell ref="T102:T103"/>
    <mergeCell ref="U102:U103"/>
    <mergeCell ref="V102:V103"/>
    <mergeCell ref="W102:W103"/>
    <mergeCell ref="X102:X103"/>
    <mergeCell ref="P102:P103"/>
    <mergeCell ref="Q102:Q103"/>
    <mergeCell ref="R102:R103"/>
    <mergeCell ref="G102:G103"/>
    <mergeCell ref="H102:H103"/>
    <mergeCell ref="I102:I103"/>
    <mergeCell ref="J102:J103"/>
    <mergeCell ref="K102:K103"/>
    <mergeCell ref="AL99:AL101"/>
    <mergeCell ref="AM99:AM101"/>
    <mergeCell ref="AN99:AN101"/>
    <mergeCell ref="A102:A103"/>
    <mergeCell ref="B102:B103"/>
    <mergeCell ref="C102:C103"/>
    <mergeCell ref="D102:D103"/>
    <mergeCell ref="E102:E103"/>
    <mergeCell ref="F102:F103"/>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S99:S101"/>
    <mergeCell ref="T99:T101"/>
    <mergeCell ref="M102:M103"/>
    <mergeCell ref="W99:W101"/>
    <mergeCell ref="X99:X101"/>
    <mergeCell ref="M99:M101"/>
    <mergeCell ref="N99:N101"/>
    <mergeCell ref="O99:O101"/>
    <mergeCell ref="P99:P101"/>
    <mergeCell ref="Q99:Q101"/>
    <mergeCell ref="R99:R101"/>
    <mergeCell ref="AK99:AK101"/>
    <mergeCell ref="U99:U101"/>
    <mergeCell ref="V99:V101"/>
    <mergeCell ref="AK96:AK98"/>
    <mergeCell ref="AL96:AL98"/>
    <mergeCell ref="AM96:AM98"/>
    <mergeCell ref="X96:X98"/>
    <mergeCell ref="M96:M98"/>
    <mergeCell ref="N96:N98"/>
    <mergeCell ref="O96:O98"/>
    <mergeCell ref="P96:P98"/>
    <mergeCell ref="Q96:Q98"/>
    <mergeCell ref="R96:R98"/>
    <mergeCell ref="AN96:AN98"/>
    <mergeCell ref="A99:A101"/>
    <mergeCell ref="B99:B101"/>
    <mergeCell ref="C99:C101"/>
    <mergeCell ref="D99:D101"/>
    <mergeCell ref="E99:E101"/>
    <mergeCell ref="F99:F101"/>
    <mergeCell ref="AE96:AE98"/>
    <mergeCell ref="AF96:AF98"/>
    <mergeCell ref="AG96:AG98"/>
    <mergeCell ref="AH96:AH98"/>
    <mergeCell ref="AI96:AI98"/>
    <mergeCell ref="AJ96:AJ98"/>
    <mergeCell ref="Y96:Y98"/>
    <mergeCell ref="Z96:Z98"/>
    <mergeCell ref="AA96:AA98"/>
    <mergeCell ref="AB96:AB98"/>
    <mergeCell ref="AC96:AC98"/>
    <mergeCell ref="AD96:AD98"/>
    <mergeCell ref="AK94:AK95"/>
    <mergeCell ref="AL94:AL95"/>
    <mergeCell ref="AM94:AM95"/>
    <mergeCell ref="AN94:AN95"/>
    <mergeCell ref="A96:A98"/>
    <mergeCell ref="B96:B98"/>
    <mergeCell ref="C96:C98"/>
    <mergeCell ref="D96:D98"/>
    <mergeCell ref="E96:E98"/>
    <mergeCell ref="F96:F98"/>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B94:B95"/>
    <mergeCell ref="C94:C95"/>
    <mergeCell ref="D94:D95"/>
    <mergeCell ref="E94:E95"/>
    <mergeCell ref="F94:F95"/>
    <mergeCell ref="U94:U95"/>
    <mergeCell ref="V94:V95"/>
    <mergeCell ref="W94:W95"/>
    <mergeCell ref="AB85:AB87"/>
    <mergeCell ref="M94:M95"/>
    <mergeCell ref="N94:N95"/>
    <mergeCell ref="O94:O95"/>
    <mergeCell ref="P94:P95"/>
    <mergeCell ref="Q94:Q95"/>
    <mergeCell ref="R94:R95"/>
    <mergeCell ref="AC85:AC87"/>
    <mergeCell ref="AD85:AD87"/>
    <mergeCell ref="AE85:AE87"/>
    <mergeCell ref="G94:G95"/>
    <mergeCell ref="H94:H95"/>
    <mergeCell ref="I94:I95"/>
    <mergeCell ref="J94:J95"/>
    <mergeCell ref="K94:K95"/>
    <mergeCell ref="L94:L95"/>
    <mergeCell ref="X94:X95"/>
    <mergeCell ref="H85:H87"/>
    <mergeCell ref="I85:I87"/>
    <mergeCell ref="J85:J87"/>
    <mergeCell ref="K85:K87"/>
    <mergeCell ref="L85:L87"/>
    <mergeCell ref="M85:M87"/>
    <mergeCell ref="H88:H89"/>
    <mergeCell ref="I88:I89"/>
    <mergeCell ref="J88:J89"/>
    <mergeCell ref="K88:K89"/>
    <mergeCell ref="L88:L89"/>
    <mergeCell ref="M88:M89"/>
    <mergeCell ref="W88:W89"/>
    <mergeCell ref="X88:X89"/>
    <mergeCell ref="Y88:Y89"/>
    <mergeCell ref="AF80:AF81"/>
    <mergeCell ref="AG80:AG81"/>
    <mergeCell ref="AH80:AH81"/>
    <mergeCell ref="AI80:AI81"/>
    <mergeCell ref="AJ80:AJ81"/>
    <mergeCell ref="AE80:AE81"/>
    <mergeCell ref="AI88:AI89"/>
    <mergeCell ref="AJ88:AJ89"/>
    <mergeCell ref="AK88:AK89"/>
    <mergeCell ref="AL88:AL89"/>
    <mergeCell ref="AM88:AM89"/>
    <mergeCell ref="AN88:AN89"/>
    <mergeCell ref="AN85:AN87"/>
    <mergeCell ref="Z88:Z89"/>
    <mergeCell ref="AA88:AA89"/>
    <mergeCell ref="AB88:AB89"/>
    <mergeCell ref="AC88:AC89"/>
    <mergeCell ref="AD88:AD89"/>
    <mergeCell ref="AE88:AE89"/>
    <mergeCell ref="AF88:AF89"/>
    <mergeCell ref="AG88:AG89"/>
    <mergeCell ref="AH88:AH89"/>
    <mergeCell ref="AH85:AH87"/>
    <mergeCell ref="AI85:AI87"/>
    <mergeCell ref="AJ85:AJ87"/>
    <mergeCell ref="AK85:AK87"/>
    <mergeCell ref="AL85:AL87"/>
    <mergeCell ref="AM85:AM87"/>
    <mergeCell ref="Z85:Z87"/>
    <mergeCell ref="AA85:AA87"/>
    <mergeCell ref="AF85:AF87"/>
    <mergeCell ref="AG85:AG87"/>
    <mergeCell ref="Y85:Y87"/>
    <mergeCell ref="W82:W84"/>
    <mergeCell ref="X82:X84"/>
    <mergeCell ref="Y82:Y84"/>
    <mergeCell ref="N88:N89"/>
    <mergeCell ref="O88:O89"/>
    <mergeCell ref="P88:P89"/>
    <mergeCell ref="Q88:Q89"/>
    <mergeCell ref="R88:R89"/>
    <mergeCell ref="S88:S89"/>
    <mergeCell ref="T85:T87"/>
    <mergeCell ref="U85:U87"/>
    <mergeCell ref="V85:V87"/>
    <mergeCell ref="N85:N87"/>
    <mergeCell ref="O85:O87"/>
    <mergeCell ref="P85:P87"/>
    <mergeCell ref="Q85:Q87"/>
    <mergeCell ref="R85:R87"/>
    <mergeCell ref="S85:S87"/>
    <mergeCell ref="T88:T89"/>
    <mergeCell ref="U88:U89"/>
    <mergeCell ref="V88:V89"/>
    <mergeCell ref="W85:W87"/>
    <mergeCell ref="AL80:AL81"/>
    <mergeCell ref="AM80:AM81"/>
    <mergeCell ref="T80:T81"/>
    <mergeCell ref="U80:U81"/>
    <mergeCell ref="V80:V81"/>
    <mergeCell ref="T82:T84"/>
    <mergeCell ref="U82:U84"/>
    <mergeCell ref="V82:V84"/>
    <mergeCell ref="N82:N84"/>
    <mergeCell ref="O82:O84"/>
    <mergeCell ref="P82:P84"/>
    <mergeCell ref="Q82:Q84"/>
    <mergeCell ref="R82:R84"/>
    <mergeCell ref="S82:S84"/>
    <mergeCell ref="N80:N81"/>
    <mergeCell ref="O80:O81"/>
    <mergeCell ref="P80:P81"/>
    <mergeCell ref="AG82:AG84"/>
    <mergeCell ref="AK80:AK81"/>
    <mergeCell ref="Z80:Z81"/>
    <mergeCell ref="AA80:AA81"/>
    <mergeCell ref="AB80:AB81"/>
    <mergeCell ref="AC80:AC81"/>
    <mergeCell ref="AD80:AD81"/>
    <mergeCell ref="AH82:AH84"/>
    <mergeCell ref="AI82:AI84"/>
    <mergeCell ref="AJ82:AJ84"/>
    <mergeCell ref="AK82:AK84"/>
    <mergeCell ref="AC82:AC84"/>
    <mergeCell ref="AD82:AD84"/>
    <mergeCell ref="AE82:AE84"/>
    <mergeCell ref="AF82:AF84"/>
    <mergeCell ref="AN80:AN81"/>
    <mergeCell ref="Z82:Z84"/>
    <mergeCell ref="AA82:AA84"/>
    <mergeCell ref="AB82:AB84"/>
    <mergeCell ref="W80:W81"/>
    <mergeCell ref="X80:X81"/>
    <mergeCell ref="Y80:Y81"/>
    <mergeCell ref="AM82:AM84"/>
    <mergeCell ref="AN82:AN84"/>
    <mergeCell ref="AL82:AL84"/>
    <mergeCell ref="Q80:Q81"/>
    <mergeCell ref="R80:R81"/>
    <mergeCell ref="S80:S81"/>
    <mergeCell ref="A88:A89"/>
    <mergeCell ref="B88:B89"/>
    <mergeCell ref="C88:C89"/>
    <mergeCell ref="D88:D89"/>
    <mergeCell ref="E88:E89"/>
    <mergeCell ref="F88:F89"/>
    <mergeCell ref="G82:G84"/>
    <mergeCell ref="A85:A87"/>
    <mergeCell ref="B85:B87"/>
    <mergeCell ref="C85:C87"/>
    <mergeCell ref="D85:D87"/>
    <mergeCell ref="E85:E87"/>
    <mergeCell ref="F85:F87"/>
    <mergeCell ref="G85:G87"/>
    <mergeCell ref="A82:A84"/>
    <mergeCell ref="B82:B84"/>
    <mergeCell ref="C82:C84"/>
    <mergeCell ref="D82:D84"/>
    <mergeCell ref="E82:E84"/>
    <mergeCell ref="A57:O74"/>
    <mergeCell ref="A80:A81"/>
    <mergeCell ref="B80:B81"/>
    <mergeCell ref="C80:C81"/>
    <mergeCell ref="D80:D81"/>
    <mergeCell ref="E80:E81"/>
    <mergeCell ref="F80:F81"/>
    <mergeCell ref="G80:G81"/>
    <mergeCell ref="H80:H81"/>
    <mergeCell ref="I80:I81"/>
    <mergeCell ref="J80:J81"/>
    <mergeCell ref="K80:K81"/>
    <mergeCell ref="L80:L81"/>
    <mergeCell ref="M80:M81"/>
    <mergeCell ref="P104:P106"/>
    <mergeCell ref="H82:H84"/>
    <mergeCell ref="I82:I84"/>
    <mergeCell ref="J82:J84"/>
    <mergeCell ref="K82:K84"/>
    <mergeCell ref="L82:L84"/>
    <mergeCell ref="M82:M84"/>
    <mergeCell ref="R104:R106"/>
    <mergeCell ref="A104:A106"/>
    <mergeCell ref="B104:B106"/>
    <mergeCell ref="C104:C106"/>
    <mergeCell ref="D104:D106"/>
    <mergeCell ref="E104:E106"/>
    <mergeCell ref="F104:F106"/>
    <mergeCell ref="G104:G106"/>
    <mergeCell ref="H104:H106"/>
    <mergeCell ref="I104:I106"/>
    <mergeCell ref="S104:S106"/>
    <mergeCell ref="T104:T106"/>
    <mergeCell ref="U104:U106"/>
    <mergeCell ref="V104:V106"/>
    <mergeCell ref="W104:W106"/>
    <mergeCell ref="X104:X106"/>
    <mergeCell ref="F82:F84"/>
    <mergeCell ref="G88:G89"/>
    <mergeCell ref="X85:X87"/>
    <mergeCell ref="A107:A109"/>
    <mergeCell ref="B107:B109"/>
    <mergeCell ref="C107:C109"/>
    <mergeCell ref="D107:D109"/>
    <mergeCell ref="E107:E109"/>
    <mergeCell ref="F107:F109"/>
    <mergeCell ref="G107:G109"/>
    <mergeCell ref="H107:H109"/>
    <mergeCell ref="I107:I109"/>
    <mergeCell ref="J107:J109"/>
    <mergeCell ref="K107:K109"/>
    <mergeCell ref="L107:L109"/>
    <mergeCell ref="M107:M109"/>
    <mergeCell ref="N107:N109"/>
    <mergeCell ref="O107:O109"/>
    <mergeCell ref="P107:P109"/>
    <mergeCell ref="Q104:Q106"/>
    <mergeCell ref="Q107:Q109"/>
    <mergeCell ref="AG107:AG109"/>
    <mergeCell ref="Y104:Y106"/>
    <mergeCell ref="Z104:Z106"/>
    <mergeCell ref="AA104:AA106"/>
    <mergeCell ref="AB104:AB106"/>
    <mergeCell ref="AC104:AC106"/>
    <mergeCell ref="AD104:AD106"/>
    <mergeCell ref="AE104:AE106"/>
    <mergeCell ref="AF104:AF106"/>
    <mergeCell ref="AG104:AG106"/>
    <mergeCell ref="AH104:AH106"/>
    <mergeCell ref="AI104:AI106"/>
    <mergeCell ref="AJ104:AJ106"/>
    <mergeCell ref="AK104:AK106"/>
    <mergeCell ref="AL104:AL106"/>
    <mergeCell ref="AM104:AM106"/>
    <mergeCell ref="AN104:AN106"/>
    <mergeCell ref="AH107:AH109"/>
    <mergeCell ref="AI107:AI109"/>
    <mergeCell ref="AJ107:AJ109"/>
    <mergeCell ref="AK107:AK109"/>
    <mergeCell ref="AL107:AL109"/>
    <mergeCell ref="AM107:AM109"/>
    <mergeCell ref="AN107:AN109"/>
    <mergeCell ref="U107:U109"/>
    <mergeCell ref="V107:V109"/>
    <mergeCell ref="W107:W109"/>
    <mergeCell ref="X107:X109"/>
    <mergeCell ref="Y107:Y109"/>
    <mergeCell ref="Z107:Z109"/>
    <mergeCell ref="AA107:AA109"/>
    <mergeCell ref="AB107:AB109"/>
    <mergeCell ref="AC107:AC109"/>
    <mergeCell ref="AD107:AD109"/>
    <mergeCell ref="AC110:AC111"/>
    <mergeCell ref="AE107:AE109"/>
    <mergeCell ref="AF107:AF109"/>
    <mergeCell ref="AA110:AA111"/>
    <mergeCell ref="AB110:AB111"/>
    <mergeCell ref="AD110:AD111"/>
    <mergeCell ref="AE110:AE111"/>
    <mergeCell ref="AF110:AF111"/>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AK110:AK111"/>
    <mergeCell ref="AL110:AL111"/>
    <mergeCell ref="AM110:AM111"/>
    <mergeCell ref="AN110:AN111"/>
    <mergeCell ref="P112:P113"/>
    <mergeCell ref="Q112:Q113"/>
    <mergeCell ref="R112:R113"/>
    <mergeCell ref="AK112:AK113"/>
    <mergeCell ref="AL112:AL113"/>
    <mergeCell ref="AM112:AM113"/>
    <mergeCell ref="AN112:AN113"/>
    <mergeCell ref="AF112:AF113"/>
    <mergeCell ref="AG112:AG113"/>
    <mergeCell ref="AH112:AH113"/>
    <mergeCell ref="AI112:AI113"/>
    <mergeCell ref="AJ112:AJ113"/>
    <mergeCell ref="S112:S113"/>
    <mergeCell ref="T112:T113"/>
    <mergeCell ref="U112:U113"/>
    <mergeCell ref="V112:V113"/>
    <mergeCell ref="F112:F113"/>
    <mergeCell ref="G112:G113"/>
    <mergeCell ref="R110:R111"/>
    <mergeCell ref="S110:S111"/>
    <mergeCell ref="T110:T111"/>
    <mergeCell ref="U110:U111"/>
    <mergeCell ref="V110:V111"/>
    <mergeCell ref="W110:W111"/>
    <mergeCell ref="X110:X111"/>
    <mergeCell ref="Y110:Y111"/>
    <mergeCell ref="AG110:AG111"/>
    <mergeCell ref="AH110:AH111"/>
    <mergeCell ref="AI110:AI111"/>
    <mergeCell ref="AJ110:AJ111"/>
    <mergeCell ref="H112:H113"/>
    <mergeCell ref="I112:I113"/>
    <mergeCell ref="Z110:Z111"/>
    <mergeCell ref="S107:S109"/>
    <mergeCell ref="T107:T109"/>
    <mergeCell ref="W112:W113"/>
    <mergeCell ref="X112:X113"/>
    <mergeCell ref="Y112:Y113"/>
    <mergeCell ref="Z112:Z113"/>
    <mergeCell ref="AA112:AA113"/>
    <mergeCell ref="R107:R109"/>
    <mergeCell ref="AB112:AB113"/>
    <mergeCell ref="AD112:AD113"/>
    <mergeCell ref="AE112:AE113"/>
    <mergeCell ref="A9:O9"/>
    <mergeCell ref="A172:L175"/>
    <mergeCell ref="J112:J113"/>
    <mergeCell ref="K112:K113"/>
    <mergeCell ref="L112:L113"/>
    <mergeCell ref="M112:M113"/>
    <mergeCell ref="N112:N113"/>
    <mergeCell ref="O112:O113"/>
    <mergeCell ref="J104:J106"/>
    <mergeCell ref="K104:K106"/>
    <mergeCell ref="L104:L106"/>
    <mergeCell ref="M104:M106"/>
    <mergeCell ref="N104:N106"/>
    <mergeCell ref="O104:O106"/>
    <mergeCell ref="A35:O52"/>
    <mergeCell ref="AC112:AC113"/>
    <mergeCell ref="A112:A113"/>
    <mergeCell ref="B112:B113"/>
    <mergeCell ref="C112:C113"/>
    <mergeCell ref="D112:D113"/>
    <mergeCell ref="E112:E113"/>
  </mergeCells>
  <dataValidations count="2">
    <dataValidation type="list" allowBlank="1" showInputMessage="1" showErrorMessage="1" sqref="A10" xr:uid="{41EE3308-979B-4FF1-A3CA-2331F6C3580D}">
      <formula1>"Yes,No"</formula1>
    </dataValidation>
    <dataValidation type="list" allowBlank="1" showInputMessage="1" showErrorMessage="1" error="Please select an option from the drop down menu._x000a_" sqref="A10" xr:uid="{316B2E28-D4FB-4B40-9DE0-75293CCFABE7}">
      <formula1>"Yes,No"</formula1>
    </dataValidation>
  </dataValidations>
  <pageMargins left="0.70866141732283472" right="0.70866141732283472" top="0.74803149606299213" bottom="0.74803149606299213" header="0.31496062992125984" footer="0.31496062992125984"/>
  <pageSetup paperSize="9" scale="1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E312-D7B2-4DE2-8D91-83A77F5EE12E}">
  <sheetPr>
    <pageSetUpPr fitToPage="1"/>
  </sheetPr>
  <dimension ref="A1:L28"/>
  <sheetViews>
    <sheetView showGridLines="0" zoomScale="90" zoomScaleNormal="90" workbookViewId="0"/>
  </sheetViews>
  <sheetFormatPr defaultColWidth="8.6328125" defaultRowHeight="14.5" x14ac:dyDescent="0.35"/>
  <cols>
    <col min="1" max="3" width="23.08984375" style="20" customWidth="1"/>
    <col min="4" max="4" width="78.08984375" style="20" customWidth="1"/>
    <col min="5" max="6" width="26.36328125" style="20" customWidth="1"/>
    <col min="7" max="7" width="29" style="20" customWidth="1"/>
    <col min="8" max="11" width="8.6328125" style="20"/>
    <col min="13" max="16384" width="8.6328125" style="20"/>
  </cols>
  <sheetData>
    <row r="1" spans="1:12" x14ac:dyDescent="0.35">
      <c r="A1" s="19" t="s">
        <v>408</v>
      </c>
      <c r="B1" s="19"/>
      <c r="C1" s="19"/>
      <c r="E1" s="19"/>
      <c r="F1" s="19"/>
    </row>
    <row r="2" spans="1:12" x14ac:dyDescent="0.35">
      <c r="A2" s="21" t="s">
        <v>73</v>
      </c>
      <c r="B2" s="21"/>
      <c r="C2" s="21"/>
      <c r="E2" s="21"/>
      <c r="F2" s="21"/>
    </row>
    <row r="4" spans="1:12" x14ac:dyDescent="0.35">
      <c r="A4" s="20" t="s">
        <v>773</v>
      </c>
    </row>
    <row r="6" spans="1:12" ht="14.5" customHeight="1" x14ac:dyDescent="0.35">
      <c r="A6" s="136" t="s">
        <v>75</v>
      </c>
      <c r="B6" s="137"/>
      <c r="C6" s="137"/>
      <c r="D6" s="137"/>
      <c r="E6" s="137"/>
      <c r="F6" s="138"/>
      <c r="G6" s="22" t="s">
        <v>76</v>
      </c>
      <c r="L6" s="20"/>
    </row>
    <row r="7" spans="1:12" ht="72.5" x14ac:dyDescent="0.35">
      <c r="A7" s="22" t="s">
        <v>77</v>
      </c>
      <c r="B7" s="22" t="s">
        <v>36</v>
      </c>
      <c r="C7" s="23" t="s">
        <v>821</v>
      </c>
      <c r="D7" s="84" t="s">
        <v>816</v>
      </c>
      <c r="E7" s="23" t="s">
        <v>824</v>
      </c>
      <c r="F7" s="23" t="s">
        <v>778</v>
      </c>
      <c r="G7" s="23" t="s">
        <v>78</v>
      </c>
    </row>
    <row r="8" spans="1:12" x14ac:dyDescent="0.35">
      <c r="A8" s="24"/>
      <c r="B8" s="24"/>
      <c r="C8" s="24"/>
      <c r="D8" s="24"/>
      <c r="E8" s="24"/>
      <c r="F8" s="24"/>
      <c r="G8" s="24"/>
    </row>
    <row r="9" spans="1:12" x14ac:dyDescent="0.35">
      <c r="A9" s="24"/>
      <c r="B9" s="24"/>
      <c r="C9" s="24"/>
      <c r="D9" s="24"/>
      <c r="E9" s="24"/>
      <c r="F9" s="24"/>
      <c r="G9" s="24"/>
    </row>
    <row r="10" spans="1:12" x14ac:dyDescent="0.35">
      <c r="A10" s="24"/>
      <c r="B10" s="24"/>
      <c r="C10" s="24"/>
      <c r="D10" s="24"/>
      <c r="E10" s="24"/>
      <c r="F10" s="24"/>
      <c r="G10" s="24"/>
    </row>
    <row r="11" spans="1:12" x14ac:dyDescent="0.35">
      <c r="A11" s="24"/>
      <c r="B11" s="24"/>
      <c r="C11" s="24"/>
      <c r="D11" s="24"/>
      <c r="E11" s="24"/>
      <c r="F11" s="24"/>
      <c r="G11" s="24"/>
    </row>
    <row r="12" spans="1:12" x14ac:dyDescent="0.35">
      <c r="A12" s="24"/>
      <c r="B12" s="24"/>
      <c r="C12" s="24"/>
      <c r="D12" s="24"/>
      <c r="E12" s="24"/>
      <c r="F12" s="24"/>
      <c r="G12" s="24"/>
    </row>
    <row r="13" spans="1:12" x14ac:dyDescent="0.35">
      <c r="A13" s="24"/>
      <c r="B13" s="24"/>
      <c r="C13" s="24"/>
      <c r="D13" s="24"/>
      <c r="E13" s="24"/>
      <c r="F13" s="24"/>
      <c r="G13" s="24"/>
    </row>
    <row r="14" spans="1:12" x14ac:dyDescent="0.35">
      <c r="A14" s="24"/>
      <c r="B14" s="24"/>
      <c r="C14" s="24"/>
      <c r="D14" s="24"/>
      <c r="E14" s="24"/>
      <c r="F14" s="24"/>
      <c r="G14" s="24"/>
    </row>
    <row r="15" spans="1:12" x14ac:dyDescent="0.35">
      <c r="A15" s="24"/>
      <c r="B15" s="24"/>
      <c r="C15" s="24"/>
      <c r="D15" s="24"/>
      <c r="E15" s="24"/>
      <c r="F15" s="24"/>
      <c r="G15" s="24"/>
    </row>
    <row r="16" spans="1:12"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2" t="s">
        <v>79</v>
      </c>
      <c r="B28" s="43"/>
      <c r="C28" s="43"/>
      <c r="D28" s="43"/>
      <c r="E28" s="43"/>
      <c r="F28" s="43"/>
      <c r="G28" s="44">
        <f>SUM(G8:G27)</f>
        <v>0</v>
      </c>
    </row>
  </sheetData>
  <sheetProtection algorithmName="SHA-512" hashValue="YfjM3AsHlhRpvJ4cdwJougD2A0VkQuarjmrN5briNb9T7VRXr9Nwk83v+IIxjwkc7POaPJBOG8jLmzXxMmbu4g==" saltValue="iutbX3bhu8pnSot06po4oA==" spinCount="100000" sheet="1" selectLockedCells="1"/>
  <mergeCells count="1">
    <mergeCell ref="A6:F6"/>
  </mergeCells>
  <dataValidations count="3">
    <dataValidation type="whole" operator="greaterThanOrEqual" allowBlank="1" showInputMessage="1" showErrorMessage="1" error="Please enter a numerical value." sqref="G8:G27" xr:uid="{66D601D3-E651-44BA-80C1-EC922DB32C03}">
      <formula1>0</formula1>
    </dataValidation>
    <dataValidation operator="greaterThan" allowBlank="1" showInputMessage="1" showErrorMessage="1" sqref="A8:A27" xr:uid="{5E8F2E0A-00F1-4DFE-AC80-6C34927E020A}"/>
    <dataValidation type="whole" operator="greaterThan" allowBlank="1" showInputMessage="1" showErrorMessage="1" error="Please enter a numerical value." sqref="B8:B27" xr:uid="{8DA7109C-4202-4DA6-9BB8-FCEF159495AB}">
      <formula1>0</formula1>
    </dataValidation>
  </dataValidations>
  <pageMargins left="0.7" right="0.7" top="0.75" bottom="0.75" header="0.3" footer="0.3"/>
  <pageSetup paperSize="9" scale="1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If your qualification is not on the list, please type out the full qualification name._x000a_" xr:uid="{549A0D9A-7246-4F90-A160-3CE7730115F1}">
          <x14:formula1>
            <xm:f>'Drop down'!$G$2:$G$60</xm:f>
          </x14:formula1>
          <xm:sqref>D8:D27</xm:sqref>
        </x14:dataValidation>
        <x14:dataValidation type="list" operator="greaterThan" allowBlank="1" showInputMessage="1" showErrorMessage="1" error="Please select the relevant occupational standard from the list. " xr:uid="{CD5D9DAB-13E8-4F7D-BCB6-B2C8E35F9AD5}">
          <x14:formula1>
            <xm:f>'Drop down'!$L$2:$L$16</xm:f>
          </x14:formula1>
          <xm:sqref>E8:E27</xm:sqref>
        </x14:dataValidation>
        <x14:dataValidation type="list" operator="greaterThan" allowBlank="1" showInputMessage="1" showErrorMessage="1" error="Please enter a numerical value." xr:uid="{9F3EE46A-447D-4D6E-B99F-D42F1B9FF92E}">
          <x14:formula1>
            <xm:f>'Drop down'!$Y$2:$Y$44</xm:f>
          </x14:formula1>
          <xm:sqref>C9:C27</xm:sqref>
        </x14:dataValidation>
        <x14:dataValidation type="list" allowBlank="1" showInputMessage="1" showErrorMessage="1" xr:uid="{736B9DCB-E57D-40B7-94C6-AE1B7B752076}">
          <x14:formula1>
            <xm:f>'Drop down'!$Z$2:$Z$3</xm:f>
          </x14:formula1>
          <xm:sqref>F8:F27</xm:sqref>
        </x14:dataValidation>
        <x14:dataValidation type="list" errorStyle="information" operator="greaterThan" allowBlank="1" showInputMessage="1" showErrorMessage="1" error="If the awarding body is not on the list, please type out the name of the awarding body." xr:uid="{FFD5C4CE-95E4-44EC-A89B-4A41A3980D83}">
          <x14:formula1>
            <xm:f>'Drop down'!$Y$2:$Y$44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E367-F3AF-45CB-B063-1659324998EF}">
  <sheetPr>
    <pageSetUpPr fitToPage="1"/>
  </sheetPr>
  <dimension ref="A1:J28"/>
  <sheetViews>
    <sheetView showGridLines="0" zoomScale="90" zoomScaleNormal="90" workbookViewId="0"/>
  </sheetViews>
  <sheetFormatPr defaultColWidth="8.6328125" defaultRowHeight="14.5" x14ac:dyDescent="0.35"/>
  <cols>
    <col min="1" max="1" width="17.08984375" style="20" customWidth="1"/>
    <col min="2" max="3" width="23" style="20" customWidth="1"/>
    <col min="4" max="4" width="71.81640625" style="20" customWidth="1"/>
    <col min="5" max="6" width="29.81640625" style="20" customWidth="1"/>
    <col min="7" max="7" width="26.36328125" style="20" customWidth="1"/>
    <col min="8" max="9" width="8.6328125" style="20"/>
    <col min="11" max="16384" width="8.6328125" style="20"/>
  </cols>
  <sheetData>
    <row r="1" spans="1:7" x14ac:dyDescent="0.35">
      <c r="A1" s="20" t="s">
        <v>408</v>
      </c>
    </row>
    <row r="2" spans="1:7" x14ac:dyDescent="0.35">
      <c r="A2" s="21" t="s">
        <v>81</v>
      </c>
    </row>
    <row r="4" spans="1:7" x14ac:dyDescent="0.35">
      <c r="A4" s="20" t="s">
        <v>82</v>
      </c>
    </row>
    <row r="6" spans="1:7" ht="14.5" customHeight="1" x14ac:dyDescent="0.35">
      <c r="A6" s="136" t="s">
        <v>83</v>
      </c>
      <c r="B6" s="137"/>
      <c r="C6" s="137"/>
      <c r="D6" s="137"/>
      <c r="E6" s="137"/>
      <c r="F6" s="138"/>
      <c r="G6" s="26" t="s">
        <v>76</v>
      </c>
    </row>
    <row r="7" spans="1:7" ht="275.5" customHeight="1" x14ac:dyDescent="0.35">
      <c r="A7" s="22" t="s">
        <v>77</v>
      </c>
      <c r="B7" s="22" t="s">
        <v>36</v>
      </c>
      <c r="C7" s="23" t="s">
        <v>821</v>
      </c>
      <c r="D7" s="84" t="s">
        <v>816</v>
      </c>
      <c r="E7" s="23" t="s">
        <v>824</v>
      </c>
      <c r="F7" s="23" t="s">
        <v>778</v>
      </c>
      <c r="G7" s="23" t="s">
        <v>78</v>
      </c>
    </row>
    <row r="8" spans="1:7" x14ac:dyDescent="0.35">
      <c r="A8" s="24"/>
      <c r="B8" s="24"/>
      <c r="C8" s="24"/>
      <c r="D8" s="24"/>
      <c r="E8" s="24"/>
      <c r="F8" s="24"/>
      <c r="G8" s="24"/>
    </row>
    <row r="9" spans="1:7" x14ac:dyDescent="0.35">
      <c r="A9" s="24"/>
      <c r="B9" s="24"/>
      <c r="C9" s="24"/>
      <c r="D9" s="24"/>
      <c r="E9" s="24"/>
      <c r="F9" s="24"/>
      <c r="G9" s="24"/>
    </row>
    <row r="10" spans="1:7" x14ac:dyDescent="0.35">
      <c r="A10" s="24"/>
      <c r="B10" s="24"/>
      <c r="C10" s="24"/>
      <c r="D10" s="24"/>
      <c r="E10" s="24"/>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c r="F15" s="24"/>
      <c r="G15" s="24"/>
    </row>
    <row r="16" spans="1:7"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5" t="s">
        <v>84</v>
      </c>
      <c r="B28" s="46"/>
      <c r="C28" s="46"/>
      <c r="D28" s="46"/>
      <c r="E28" s="46"/>
      <c r="F28" s="46"/>
      <c r="G28" s="47">
        <f>SUM($G$8:$G$27)</f>
        <v>0</v>
      </c>
    </row>
  </sheetData>
  <sheetProtection algorithmName="SHA-512" hashValue="M12hRlk8Yn2O66PkMqTSi76v4+QSs6BkWEDo7x18UjUCqzyC9tYIUcV82LtyHyk5dJOQ6CxzTuiZLOLPr0HhKQ==" saltValue="WcPkRsQEWO4wSn8IwujTSg==" spinCount="100000" sheet="1" selectLockedCells="1"/>
  <mergeCells count="1">
    <mergeCell ref="A6:F6"/>
  </mergeCells>
  <dataValidations count="3">
    <dataValidation operator="greaterThan" allowBlank="1" showInputMessage="1" showErrorMessage="1" sqref="A8:A27" xr:uid="{CB5D49DB-FCD0-437F-ACA1-71CBA00DA0EC}"/>
    <dataValidation type="whole" operator="greaterThanOrEqual" allowBlank="1" showInputMessage="1" showErrorMessage="1" error="Please enter a numerical value." sqref="G8:G27" xr:uid="{3E8C18F1-D4EC-47F6-961A-C0063269170D}">
      <formula1>0</formula1>
    </dataValidation>
    <dataValidation type="whole" operator="greaterThan" allowBlank="1" showInputMessage="1" showErrorMessage="1" error="Please enter a numerical value." sqref="B8:B27" xr:uid="{A3B80EEC-6C3D-4FD2-A199-BFBAF4BF4A02}">
      <formula1>0</formula1>
    </dataValidation>
  </dataValidations>
  <pageMargins left="0.7" right="0.7" top="0.75" bottom="0.75" header="0.3" footer="0.3"/>
  <pageSetup paperSize="9" scale="15" orientation="portrait"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If your qualification is not on the list, please type out the full qualification name._x000a_" xr:uid="{38196C32-624D-4256-B361-EE73FB794EE5}">
          <x14:formula1>
            <xm:f>'Drop down'!$I$2:$I$43</xm:f>
          </x14:formula1>
          <xm:sqref>D8:D27</xm:sqref>
        </x14:dataValidation>
        <x14:dataValidation type="list" operator="greaterThan" allowBlank="1" showInputMessage="1" showErrorMessage="1" error="Please select the relevant occupational standard from the list." xr:uid="{63637C67-9976-4177-9DEE-AFFC82C2C5EA}">
          <x14:formula1>
            <xm:f>'Drop down'!$N$2:$N$22</xm:f>
          </x14:formula1>
          <xm:sqref>E8:E27</xm:sqref>
        </x14:dataValidation>
        <x14:dataValidation type="list" errorStyle="information" operator="greaterThan" allowBlank="1" showInputMessage="1" showErrorMessage="1" error="If the awarding body is not on the list, please type out the name of the awarding body." xr:uid="{E440DC21-BC07-4BEF-9F06-63F7624C765B}">
          <x14:formula1>
            <xm:f>'Drop down'!$Y$2:$Y$44</xm:f>
          </x14:formula1>
          <xm:sqref>C8:C27</xm:sqref>
        </x14:dataValidation>
        <x14:dataValidation type="list" allowBlank="1" showInputMessage="1" showErrorMessage="1" xr:uid="{B04488C6-A2E3-4178-8DD7-5BEB2DFD5D7D}">
          <x14:formula1>
            <xm:f>'Drop down'!$Z$2:$Z$3</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BA1E-1F91-4435-92D0-82E0FB8B5D97}">
  <sheetPr>
    <pageSetUpPr fitToPage="1"/>
  </sheetPr>
  <dimension ref="A1:M28"/>
  <sheetViews>
    <sheetView showGridLines="0" zoomScale="90" zoomScaleNormal="90" workbookViewId="0"/>
  </sheetViews>
  <sheetFormatPr defaultColWidth="8.6328125" defaultRowHeight="14.5" x14ac:dyDescent="0.35"/>
  <cols>
    <col min="1" max="1" width="18.36328125" style="20" customWidth="1"/>
    <col min="2" max="3" width="23.08984375" style="20" customWidth="1"/>
    <col min="4" max="4" width="70.26953125" style="20" customWidth="1"/>
    <col min="5" max="6" width="31.36328125" style="20" customWidth="1"/>
    <col min="7" max="7" width="26.36328125" style="20" customWidth="1"/>
    <col min="8" max="12" width="8.6328125" style="20"/>
    <col min="14" max="16384" width="8.6328125" style="20"/>
  </cols>
  <sheetData>
    <row r="1" spans="1:7" x14ac:dyDescent="0.35">
      <c r="A1" s="20" t="s">
        <v>408</v>
      </c>
    </row>
    <row r="2" spans="1:7" x14ac:dyDescent="0.35">
      <c r="A2" s="21" t="s">
        <v>822</v>
      </c>
    </row>
    <row r="4" spans="1:7" x14ac:dyDescent="0.35">
      <c r="A4" s="20" t="s">
        <v>74</v>
      </c>
    </row>
    <row r="6" spans="1:7" ht="14.5" customHeight="1" x14ac:dyDescent="0.35">
      <c r="A6" s="136" t="s">
        <v>80</v>
      </c>
      <c r="B6" s="137"/>
      <c r="C6" s="137"/>
      <c r="D6" s="137"/>
      <c r="E6" s="138"/>
      <c r="F6" s="83"/>
      <c r="G6" s="22" t="s">
        <v>76</v>
      </c>
    </row>
    <row r="7" spans="1:7" ht="275.5" customHeight="1" x14ac:dyDescent="0.35">
      <c r="A7" s="22" t="s">
        <v>77</v>
      </c>
      <c r="B7" s="22" t="s">
        <v>36</v>
      </c>
      <c r="C7" s="23" t="s">
        <v>821</v>
      </c>
      <c r="D7" s="84" t="s">
        <v>816</v>
      </c>
      <c r="E7" s="23" t="s">
        <v>824</v>
      </c>
      <c r="F7" s="23" t="s">
        <v>778</v>
      </c>
      <c r="G7" s="23" t="s">
        <v>78</v>
      </c>
    </row>
    <row r="8" spans="1:7" x14ac:dyDescent="0.35">
      <c r="A8" s="24"/>
      <c r="B8" s="24"/>
      <c r="C8" s="24"/>
      <c r="D8" s="24"/>
      <c r="E8" s="24"/>
      <c r="F8" s="24"/>
      <c r="G8" s="24"/>
    </row>
    <row r="9" spans="1:7" x14ac:dyDescent="0.35">
      <c r="A9" s="24"/>
      <c r="B9" s="24"/>
      <c r="C9" s="24"/>
      <c r="D9" s="24"/>
      <c r="E9" s="24"/>
      <c r="F9" s="24"/>
      <c r="G9" s="24"/>
    </row>
    <row r="10" spans="1:7" x14ac:dyDescent="0.35">
      <c r="A10" s="24"/>
      <c r="B10" s="24"/>
      <c r="C10" s="24"/>
      <c r="D10" s="24"/>
      <c r="E10" s="24"/>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c r="F15" s="24"/>
      <c r="G15" s="24"/>
    </row>
    <row r="16" spans="1:7"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2" t="s">
        <v>79</v>
      </c>
      <c r="B28" s="43"/>
      <c r="C28" s="43"/>
      <c r="D28" s="43"/>
      <c r="E28" s="43"/>
      <c r="F28" s="43"/>
      <c r="G28" s="44">
        <f>SUM($G$8:$G$27)</f>
        <v>0</v>
      </c>
    </row>
  </sheetData>
  <sheetProtection algorithmName="SHA-512" hashValue="TJTUiqB3bnIGMzRqV2xO2NcRWl0vZ2ekm6VwLrLW+4YlBArs84WdxM76/vgM3xKvJsIU/S/wALGXJvSrozqZBw==" saltValue="hHOTrWdWPBgB4facp+1GSA==" spinCount="100000" sheet="1" selectLockedCells="1"/>
  <mergeCells count="1">
    <mergeCell ref="A6:E6"/>
  </mergeCells>
  <dataValidations count="3">
    <dataValidation type="whole" operator="greaterThan" allowBlank="1" showInputMessage="1" showErrorMessage="1" error="Please enter a numerical value." sqref="B8:B27" xr:uid="{C684A50C-19F4-4635-915A-F948062F3C25}">
      <formula1>0</formula1>
    </dataValidation>
    <dataValidation type="whole" operator="greaterThanOrEqual" allowBlank="1" showInputMessage="1" showErrorMessage="1" error="Please enter a numerical value." sqref="G8:G27" xr:uid="{486AE989-E935-423D-A904-328AFC379CE3}">
      <formula1>0</formula1>
    </dataValidation>
    <dataValidation operator="greaterThan" allowBlank="1" showInputMessage="1" showErrorMessage="1" sqref="A8:A27" xr:uid="{E4F0ED50-0FAB-47C0-9F3B-ABF6032C90CC}"/>
  </dataValidations>
  <pageMargins left="0.70866141732283472" right="0.70866141732283472" top="0.74803149606299213" bottom="0.74803149606299213" header="0.31496062992125984" footer="0.31496062992125984"/>
  <pageSetup paperSize="9" scale="77" orientation="landscape"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If your qualification is not on the list, please type out the full qualification name._x000a_" xr:uid="{4F406258-EF8F-4362-A6D8-1B263212BD18}">
          <x14:formula1>
            <xm:f>'Drop down'!$H$2:$H$23</xm:f>
          </x14:formula1>
          <xm:sqref>D8:D27</xm:sqref>
        </x14:dataValidation>
        <x14:dataValidation type="list" operator="greaterThan" allowBlank="1" showInputMessage="1" showErrorMessage="1" error="Please select the relevant occupational standard from the list." xr:uid="{093A2FEF-C42B-4260-960C-C1AC42C687BF}">
          <x14:formula1>
            <xm:f>'Drop down'!$M$2:$M$14</xm:f>
          </x14:formula1>
          <xm:sqref>E8:E27</xm:sqref>
        </x14:dataValidation>
        <x14:dataValidation type="list" allowBlank="1" showInputMessage="1" showErrorMessage="1" xr:uid="{DB4DE49F-3056-41A3-B839-64BD18509FF0}">
          <x14:formula1>
            <xm:f>'Drop down'!$Z$2:$Z$3</xm:f>
          </x14:formula1>
          <xm:sqref>F8:F27</xm:sqref>
        </x14:dataValidation>
        <x14:dataValidation type="list" errorStyle="information" operator="greaterThan" allowBlank="1" showInputMessage="1" showErrorMessage="1" error="If the awarding body is not on the list, please type out the name of the awarding body." xr:uid="{23CDEBA1-7D72-4963-B898-D1289F01301E}">
          <x14:formula1>
            <xm:f>'Drop down'!$Y$2:$Y$44</xm:f>
          </x14:formula1>
          <xm:sqref>C8:C27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D923-92B2-4C41-91A2-DD0DBFDDE659}">
  <dimension ref="A1:L28"/>
  <sheetViews>
    <sheetView showGridLines="0" zoomScale="90" zoomScaleNormal="90" workbookViewId="0"/>
  </sheetViews>
  <sheetFormatPr defaultColWidth="8.6328125" defaultRowHeight="14.5" x14ac:dyDescent="0.35"/>
  <cols>
    <col min="1" max="1" width="55.6328125" style="20" customWidth="1"/>
    <col min="2" max="3" width="23.6328125" style="20" customWidth="1"/>
    <col min="4" max="4" width="69.6328125" style="20" customWidth="1"/>
    <col min="5" max="6" width="28.08984375" style="20" customWidth="1"/>
    <col min="7" max="7" width="26.36328125" style="20" customWidth="1"/>
    <col min="8" max="11" width="8.6328125" style="20"/>
    <col min="13" max="16384" width="8.6328125" style="20"/>
  </cols>
  <sheetData>
    <row r="1" spans="1:7" x14ac:dyDescent="0.35">
      <c r="A1" s="20" t="s">
        <v>408</v>
      </c>
    </row>
    <row r="2" spans="1:7" x14ac:dyDescent="0.35">
      <c r="A2" s="21" t="s">
        <v>85</v>
      </c>
    </row>
    <row r="4" spans="1:7" x14ac:dyDescent="0.35">
      <c r="A4" s="20" t="s">
        <v>74</v>
      </c>
    </row>
    <row r="6" spans="1:7" ht="14.5" customHeight="1" x14ac:dyDescent="0.35">
      <c r="A6" s="136" t="s">
        <v>86</v>
      </c>
      <c r="B6" s="137"/>
      <c r="C6" s="137"/>
      <c r="D6" s="137"/>
      <c r="E6" s="138"/>
      <c r="F6" s="83"/>
      <c r="G6" s="26" t="s">
        <v>76</v>
      </c>
    </row>
    <row r="7" spans="1:7" ht="275.5" customHeight="1" x14ac:dyDescent="0.35">
      <c r="A7" s="22" t="s">
        <v>77</v>
      </c>
      <c r="B7" s="22" t="s">
        <v>36</v>
      </c>
      <c r="C7" s="23" t="s">
        <v>821</v>
      </c>
      <c r="D7" s="84" t="s">
        <v>816</v>
      </c>
      <c r="E7" s="23" t="s">
        <v>824</v>
      </c>
      <c r="F7" s="23" t="s">
        <v>778</v>
      </c>
      <c r="G7" s="23" t="s">
        <v>78</v>
      </c>
    </row>
    <row r="8" spans="1:7" x14ac:dyDescent="0.35">
      <c r="A8" s="24"/>
      <c r="B8" s="24"/>
      <c r="C8" s="24"/>
      <c r="D8" s="24"/>
      <c r="E8" s="24"/>
      <c r="F8" s="24"/>
      <c r="G8" s="24"/>
    </row>
    <row r="9" spans="1:7" x14ac:dyDescent="0.35">
      <c r="A9" s="24"/>
      <c r="B9" s="24"/>
      <c r="C9" s="24"/>
      <c r="D9" s="24"/>
      <c r="E9" s="24"/>
      <c r="F9" s="24"/>
      <c r="G9" s="24"/>
    </row>
    <row r="10" spans="1:7" x14ac:dyDescent="0.35">
      <c r="A10" s="24"/>
      <c r="B10" s="24"/>
      <c r="C10" s="24"/>
      <c r="D10" s="24"/>
      <c r="E10" s="24"/>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c r="F15" s="24"/>
      <c r="G15" s="24"/>
    </row>
    <row r="16" spans="1:7"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2" t="s">
        <v>84</v>
      </c>
      <c r="B28" s="43"/>
      <c r="C28" s="43"/>
      <c r="D28" s="43"/>
      <c r="E28" s="43"/>
      <c r="F28" s="43"/>
      <c r="G28" s="44">
        <f>SUM($G$8:$G$27)</f>
        <v>0</v>
      </c>
    </row>
  </sheetData>
  <sheetProtection algorithmName="SHA-512" hashValue="mfu4jzUyEp7qCbticR5kx99hd4wJjtVAWITlaKxkwvYvPYE4MReBukBEq8ykdGbLPQbCW+XcU7claO+AxqQNPg==" saltValue="U9EdU1WkBHynCQUfVm9ytg==" spinCount="100000" sheet="1" selectLockedCells="1"/>
  <mergeCells count="1">
    <mergeCell ref="A6:E6"/>
  </mergeCells>
  <dataValidations count="3">
    <dataValidation operator="greaterThan" allowBlank="1" showInputMessage="1" showErrorMessage="1" sqref="A8:A27" xr:uid="{57C0E1DC-8926-407A-A71A-30957BD5F365}"/>
    <dataValidation type="whole" operator="greaterThanOrEqual" allowBlank="1" showInputMessage="1" showErrorMessage="1" error="Please enter a numerical value." sqref="G8:G27" xr:uid="{0A949E18-402F-499F-86F6-E6AAAF585283}">
      <formula1>0</formula1>
    </dataValidation>
    <dataValidation type="whole" operator="greaterThan" allowBlank="1" showInputMessage="1" showErrorMessage="1" error="Please enter a numerical value." sqref="B8:B27" xr:uid="{7134DE8B-70BC-4673-B5E9-9EDF93B5ACC3}">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greaterThan" allowBlank="1" showInputMessage="1" showErrorMessage="1" error="Please select the relevant occupational standard from the list." xr:uid="{8D1A668B-997F-41FC-93B4-921E4171A916}">
          <x14:formula1>
            <xm:f>'Drop down'!$O$2:$O$5</xm:f>
          </x14:formula1>
          <xm:sqref>E8:E27</xm:sqref>
        </x14:dataValidation>
        <x14:dataValidation type="list" errorStyle="information" operator="greaterThan" allowBlank="1" showInputMessage="1" showErrorMessage="1" error="If the awarding body is not on the list, please type out the name of the awarding body." xr:uid="{30933196-ED3F-4806-B9A6-806E27D8D706}">
          <x14:formula1>
            <xm:f>'Drop down'!$Y$2:$Y$44</xm:f>
          </x14:formula1>
          <xm:sqref>C8:C27</xm:sqref>
        </x14:dataValidation>
        <x14:dataValidation type="list" allowBlank="1" showInputMessage="1" showErrorMessage="1" xr:uid="{51E1884A-4D19-4C44-BEB8-F081D8AAF945}">
          <x14:formula1>
            <xm:f>'Drop down'!$Z$2:$Z$3</xm:f>
          </x14:formula1>
          <xm:sqref>F8:F27</xm:sqref>
        </x14:dataValidation>
        <x14:dataValidation type="list" errorStyle="information" allowBlank="1" showInputMessage="1" showErrorMessage="1" error="If your qualification is not on the list, please type out the full qualification name._x000a_" xr:uid="{4F3D8965-E056-4AA0-BF2C-0DEFB8FECAA1}">
          <x14:formula1>
            <xm:f>'Drop down'!$K$2:$K$12</xm:f>
          </x14:formula1>
          <xm:sqref>D8:D27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50F4-022C-4930-90C6-81D5C655748C}">
  <dimension ref="A1:L28"/>
  <sheetViews>
    <sheetView showGridLines="0" zoomScale="90" zoomScaleNormal="90" workbookViewId="0"/>
  </sheetViews>
  <sheetFormatPr defaultColWidth="8.6328125" defaultRowHeight="14.5" x14ac:dyDescent="0.35"/>
  <cols>
    <col min="1" max="1" width="62.6328125" style="20" customWidth="1"/>
    <col min="2" max="3" width="22.81640625" style="20" customWidth="1"/>
    <col min="4" max="4" width="70.36328125" style="20" customWidth="1"/>
    <col min="5" max="6" width="24.08984375" style="20" customWidth="1"/>
    <col min="7" max="7" width="26.36328125" style="20" customWidth="1"/>
    <col min="8" max="11" width="8.6328125" style="20"/>
    <col min="13" max="16384" width="8.6328125" style="20"/>
  </cols>
  <sheetData>
    <row r="1" spans="1:7" x14ac:dyDescent="0.35">
      <c r="A1" s="19" t="s">
        <v>408</v>
      </c>
    </row>
    <row r="2" spans="1:7" x14ac:dyDescent="0.35">
      <c r="A2" s="21" t="s">
        <v>87</v>
      </c>
    </row>
    <row r="4" spans="1:7" x14ac:dyDescent="0.35">
      <c r="A4" s="20" t="s">
        <v>74</v>
      </c>
    </row>
    <row r="6" spans="1:7" ht="14.5" customHeight="1" x14ac:dyDescent="0.35">
      <c r="A6" s="136" t="s">
        <v>88</v>
      </c>
      <c r="B6" s="137"/>
      <c r="C6" s="137"/>
      <c r="D6" s="137"/>
      <c r="E6" s="138"/>
      <c r="F6" s="83"/>
      <c r="G6" s="26" t="s">
        <v>76</v>
      </c>
    </row>
    <row r="7" spans="1:7" ht="275.5" customHeight="1" x14ac:dyDescent="0.35">
      <c r="A7" s="22" t="s">
        <v>77</v>
      </c>
      <c r="B7" s="22" t="s">
        <v>36</v>
      </c>
      <c r="C7" s="23" t="s">
        <v>821</v>
      </c>
      <c r="D7" s="84" t="s">
        <v>816</v>
      </c>
      <c r="E7" s="23" t="s">
        <v>824</v>
      </c>
      <c r="F7" s="23" t="s">
        <v>778</v>
      </c>
      <c r="G7" s="23" t="s">
        <v>78</v>
      </c>
    </row>
    <row r="8" spans="1:7" x14ac:dyDescent="0.35">
      <c r="A8" s="24"/>
      <c r="B8" s="24"/>
      <c r="C8" s="24"/>
      <c r="D8" s="24"/>
      <c r="E8" s="24"/>
      <c r="F8" s="24"/>
      <c r="G8" s="24"/>
    </row>
    <row r="9" spans="1:7" x14ac:dyDescent="0.35">
      <c r="A9" s="24"/>
      <c r="B9" s="24"/>
      <c r="C9" s="24"/>
      <c r="D9" s="24"/>
      <c r="E9" s="24"/>
      <c r="F9" s="24"/>
      <c r="G9" s="24"/>
    </row>
    <row r="10" spans="1:7" x14ac:dyDescent="0.35">
      <c r="A10" s="24"/>
      <c r="B10" s="24"/>
      <c r="C10" s="24"/>
      <c r="D10" s="24"/>
      <c r="E10" s="24"/>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c r="F15" s="24"/>
      <c r="G15" s="24"/>
    </row>
    <row r="16" spans="1:7"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2" t="s">
        <v>84</v>
      </c>
      <c r="B28" s="43"/>
      <c r="C28" s="43"/>
      <c r="D28" s="43"/>
      <c r="E28" s="43"/>
      <c r="F28" s="43"/>
      <c r="G28" s="44">
        <f>SUM($G$8:$G$27)</f>
        <v>0</v>
      </c>
    </row>
  </sheetData>
  <sheetProtection algorithmName="SHA-512" hashValue="x4EepReV9A9N2rPPbhqFA9LiNylHeW1lpwJwDOdWM6HB7THXZv2W3cQQ2DAUFV65UYwJ2cUto0aSRzkQnrYBqw==" saltValue="3u1soZl9XXTJfi1PsyqcGQ==" spinCount="100000" sheet="1" selectLockedCells="1"/>
  <mergeCells count="1">
    <mergeCell ref="A6:E6"/>
  </mergeCells>
  <dataValidations count="3">
    <dataValidation type="whole" operator="greaterThan" allowBlank="1" showInputMessage="1" showErrorMessage="1" error="Please enter a numerical value." sqref="B8:B27" xr:uid="{BD89B362-9887-499D-B449-6DE569FD2FBB}">
      <formula1>0</formula1>
    </dataValidation>
    <dataValidation type="whole" operator="greaterThanOrEqual" allowBlank="1" showInputMessage="1" showErrorMessage="1" error="Please enter a numerical value." sqref="G8:G27" xr:uid="{94C70182-A8D2-425D-8CDF-FC031DA8BB08}">
      <formula1>0</formula1>
    </dataValidation>
    <dataValidation operator="greaterThan" allowBlank="1" showInputMessage="1" showErrorMessage="1" sqref="A8:A27" xr:uid="{0B8D5ECE-BA25-4BF7-9837-3FBBD2AB7FB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greaterThan" allowBlank="1" showInputMessage="1" showErrorMessage="1" error="Please select the relevant occupational standard from the list." xr:uid="{69E154E6-04A5-454C-B66D-F0C6D79A3645}">
          <x14:formula1>
            <xm:f>'Drop down'!$P$2:$P$26</xm:f>
          </x14:formula1>
          <xm:sqref>E8:E27</xm:sqref>
        </x14:dataValidation>
        <x14:dataValidation type="list" allowBlank="1" showInputMessage="1" showErrorMessage="1" xr:uid="{14BEA417-F749-4A27-804A-79D65F50F81C}">
          <x14:formula1>
            <xm:f>'Drop down'!$Z$2:$Z$3</xm:f>
          </x14:formula1>
          <xm:sqref>F8:F27</xm:sqref>
        </x14:dataValidation>
        <x14:dataValidation type="list" errorStyle="information" operator="greaterThan" allowBlank="1" showInputMessage="1" showErrorMessage="1" error="If the awarding body is not on the list, please type out the name of the awarding body." xr:uid="{5A577562-258A-4ABD-9036-7761F99682BF}">
          <x14:formula1>
            <xm:f>'Drop down'!$Y$2:$Y$44</xm:f>
          </x14:formula1>
          <xm:sqref>C8:C27</xm:sqref>
        </x14:dataValidation>
        <x14:dataValidation type="list" errorStyle="information" allowBlank="1" showInputMessage="1" showErrorMessage="1" error="If your qualification is not on the list, please type out the full qualification name._x000a_" xr:uid="{890DEA82-DFBB-498C-9034-40D28EDC1B04}">
          <x14:formula1>
            <xm:f>'Drop down'!$J$2:$J$25</xm:f>
          </x14:formula1>
          <xm:sqref>D8:D27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DEFE-B345-4ACE-BA04-26CC38CAB0DF}">
  <dimension ref="A1:K28"/>
  <sheetViews>
    <sheetView showGridLines="0" zoomScale="90" zoomScaleNormal="90" workbookViewId="0"/>
  </sheetViews>
  <sheetFormatPr defaultColWidth="8.6328125" defaultRowHeight="14.5" x14ac:dyDescent="0.35"/>
  <cols>
    <col min="1" max="1" width="76.6328125" style="20" customWidth="1"/>
    <col min="2" max="3" width="21.26953125" style="20" customWidth="1"/>
    <col min="4" max="4" width="68.81640625" style="20" customWidth="1"/>
    <col min="5" max="6" width="23.6328125" style="20" customWidth="1"/>
    <col min="7" max="7" width="26.36328125" style="20" customWidth="1"/>
    <col min="8" max="10" width="8.6328125" style="20"/>
    <col min="12" max="16384" width="8.6328125" style="20"/>
  </cols>
  <sheetData>
    <row r="1" spans="1:7" x14ac:dyDescent="0.35">
      <c r="A1" s="20" t="s">
        <v>408</v>
      </c>
    </row>
    <row r="2" spans="1:7" x14ac:dyDescent="0.35">
      <c r="A2" s="21" t="s">
        <v>89</v>
      </c>
    </row>
    <row r="4" spans="1:7" x14ac:dyDescent="0.35">
      <c r="A4" s="20" t="s">
        <v>74</v>
      </c>
    </row>
    <row r="6" spans="1:7" ht="14.5" customHeight="1" x14ac:dyDescent="0.35">
      <c r="A6" s="136" t="s">
        <v>90</v>
      </c>
      <c r="B6" s="137"/>
      <c r="C6" s="137"/>
      <c r="D6" s="137"/>
      <c r="E6" s="138"/>
      <c r="F6" s="83"/>
      <c r="G6" s="26" t="s">
        <v>76</v>
      </c>
    </row>
    <row r="7" spans="1:7" ht="275.5" customHeight="1" x14ac:dyDescent="0.35">
      <c r="A7" s="22" t="s">
        <v>77</v>
      </c>
      <c r="B7" s="22" t="s">
        <v>36</v>
      </c>
      <c r="C7" s="23" t="s">
        <v>821</v>
      </c>
      <c r="D7" s="84" t="s">
        <v>816</v>
      </c>
      <c r="E7" s="23" t="s">
        <v>824</v>
      </c>
      <c r="F7" s="23" t="s">
        <v>778</v>
      </c>
      <c r="G7" s="23" t="s">
        <v>78</v>
      </c>
    </row>
    <row r="8" spans="1:7" x14ac:dyDescent="0.35">
      <c r="A8" s="24"/>
      <c r="B8" s="24"/>
      <c r="C8" s="24"/>
      <c r="D8" s="24"/>
      <c r="E8" s="24"/>
      <c r="F8" s="24"/>
      <c r="G8" s="24"/>
    </row>
    <row r="9" spans="1:7" x14ac:dyDescent="0.35">
      <c r="A9" s="24"/>
      <c r="B9" s="24"/>
      <c r="C9" s="24"/>
      <c r="D9" s="24"/>
      <c r="E9" s="24"/>
      <c r="F9" s="24"/>
      <c r="G9" s="24"/>
    </row>
    <row r="10" spans="1:7" x14ac:dyDescent="0.35">
      <c r="A10" s="24"/>
      <c r="B10" s="24"/>
      <c r="C10" s="24"/>
      <c r="D10" s="24"/>
      <c r="E10" s="24"/>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c r="F15" s="24"/>
      <c r="G15" s="24"/>
    </row>
    <row r="16" spans="1:7"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2" t="s">
        <v>79</v>
      </c>
      <c r="B28" s="43"/>
      <c r="C28" s="43"/>
      <c r="D28" s="43"/>
      <c r="E28" s="43"/>
      <c r="F28" s="43"/>
      <c r="G28" s="44">
        <f>SUM($G$8:$G$27)</f>
        <v>0</v>
      </c>
    </row>
  </sheetData>
  <sheetProtection algorithmName="SHA-512" hashValue="qjnB+LcNAnwFsRrJVKu+D6dd+xcB79Jq3SxepKHASYaOVPblJZc32XXRHp+OWPu5tIF11AWKeL8B8C0ad3xr+w==" saltValue="BKXxly06lEpc/S9Gvx5fHA==" spinCount="100000" sheet="1" selectLockedCells="1"/>
  <mergeCells count="1">
    <mergeCell ref="A6:E6"/>
  </mergeCells>
  <dataValidations count="3">
    <dataValidation type="whole" operator="greaterThan" allowBlank="1" showInputMessage="1" showErrorMessage="1" error="Please enter a numerical value." sqref="B8:B27" xr:uid="{FCEFEE91-4642-4AF4-888A-84131E15B030}">
      <formula1>0</formula1>
    </dataValidation>
    <dataValidation type="whole" operator="greaterThanOrEqual" allowBlank="1" showInputMessage="1" showErrorMessage="1" error="Please enter a numerical value." sqref="G8:G27" xr:uid="{0891026A-9E4D-4C85-9102-126B425F98CB}">
      <formula1>0</formula1>
    </dataValidation>
    <dataValidation operator="greaterThan" allowBlank="1" showInputMessage="1" showErrorMessage="1" sqref="A8:A27" xr:uid="{C1ECBAFD-A971-4180-80B2-65872BCC03D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operator="greaterThan" allowBlank="1" showInputMessage="1" showErrorMessage="1" error="Please select the relevant occupational standard from the list." xr:uid="{2FA0047E-3E09-437F-A654-F7D35CF16A9A}">
          <x14:formula1>
            <xm:f>'Drop down'!$Q$2:$Q$9</xm:f>
          </x14:formula1>
          <xm:sqref>E8:E27</xm:sqref>
        </x14:dataValidation>
        <x14:dataValidation type="list" errorStyle="information" operator="greaterThan" allowBlank="1" showInputMessage="1" showErrorMessage="1" error="If the awarding body is not on the list, please type out the name of the awarding body." xr:uid="{A93D2F16-EDC6-4BC0-A0C2-8A4A909422F2}">
          <x14:formula1>
            <xm:f>'Drop down'!$Y$2:$Y$44</xm:f>
          </x14:formula1>
          <xm:sqref>C8:C27</xm:sqref>
        </x14:dataValidation>
        <x14:dataValidation type="list" allowBlank="1" showInputMessage="1" showErrorMessage="1" xr:uid="{6FF55421-2358-4FA8-9462-846D9219CA2A}">
          <x14:formula1>
            <xm:f>'Drop down'!$Z$2:$Z$3</xm:f>
          </x14:formula1>
          <xm:sqref>F8:F27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E46D-6BAD-42B9-8F2A-B367CD0CBFD3}">
  <dimension ref="A1:K28"/>
  <sheetViews>
    <sheetView showGridLines="0" zoomScale="90" zoomScaleNormal="90" workbookViewId="0"/>
  </sheetViews>
  <sheetFormatPr defaultColWidth="8.6328125" defaultRowHeight="14.5" x14ac:dyDescent="0.35"/>
  <cols>
    <col min="1" max="1" width="70.08984375" style="20" customWidth="1"/>
    <col min="2" max="3" width="19.6328125" style="20" customWidth="1"/>
    <col min="4" max="4" width="67.6328125" style="20" customWidth="1"/>
    <col min="5" max="6" width="24" style="20" customWidth="1"/>
    <col min="7" max="7" width="26.36328125" style="20" customWidth="1"/>
    <col min="8" max="10" width="8.6328125" style="20"/>
    <col min="12" max="16384" width="8.6328125" style="20"/>
  </cols>
  <sheetData>
    <row r="1" spans="1:7" x14ac:dyDescent="0.35">
      <c r="A1" s="20" t="s">
        <v>408</v>
      </c>
    </row>
    <row r="2" spans="1:7" x14ac:dyDescent="0.35">
      <c r="A2" s="21" t="s">
        <v>91</v>
      </c>
    </row>
    <row r="4" spans="1:7" x14ac:dyDescent="0.35">
      <c r="A4" s="20" t="s">
        <v>74</v>
      </c>
    </row>
    <row r="6" spans="1:7" ht="14.5" customHeight="1" x14ac:dyDescent="0.35">
      <c r="A6" s="136" t="s">
        <v>92</v>
      </c>
      <c r="B6" s="137"/>
      <c r="C6" s="137"/>
      <c r="D6" s="137"/>
      <c r="E6" s="138"/>
      <c r="F6" s="83"/>
      <c r="G6" s="26" t="s">
        <v>76</v>
      </c>
    </row>
    <row r="7" spans="1:7" ht="275.5" customHeight="1" x14ac:dyDescent="0.35">
      <c r="A7" s="22" t="s">
        <v>77</v>
      </c>
      <c r="B7" s="22" t="s">
        <v>36</v>
      </c>
      <c r="C7" s="23" t="s">
        <v>821</v>
      </c>
      <c r="D7" s="84" t="s">
        <v>816</v>
      </c>
      <c r="E7" s="23" t="s">
        <v>824</v>
      </c>
      <c r="F7" s="23" t="s">
        <v>778</v>
      </c>
      <c r="G7" s="23" t="s">
        <v>78</v>
      </c>
    </row>
    <row r="8" spans="1:7" x14ac:dyDescent="0.35">
      <c r="A8" s="24"/>
      <c r="B8" s="24"/>
      <c r="C8" s="24"/>
      <c r="D8" s="24"/>
      <c r="E8" s="24"/>
      <c r="F8" s="24"/>
      <c r="G8" s="24"/>
    </row>
    <row r="9" spans="1:7" x14ac:dyDescent="0.35">
      <c r="A9" s="24"/>
      <c r="B9" s="24"/>
      <c r="C9" s="24"/>
      <c r="D9" s="24"/>
      <c r="E9" s="24"/>
      <c r="F9" s="24"/>
      <c r="G9" s="24"/>
    </row>
    <row r="10" spans="1:7" x14ac:dyDescent="0.35">
      <c r="A10" s="24"/>
      <c r="B10" s="24"/>
      <c r="C10" s="24"/>
      <c r="D10" s="24"/>
      <c r="E10" s="24"/>
      <c r="F10" s="24"/>
      <c r="G10" s="24"/>
    </row>
    <row r="11" spans="1:7" x14ac:dyDescent="0.35">
      <c r="A11" s="24"/>
      <c r="B11" s="24"/>
      <c r="C11" s="24"/>
      <c r="D11" s="24"/>
      <c r="E11" s="24"/>
      <c r="F11" s="24"/>
      <c r="G11" s="24"/>
    </row>
    <row r="12" spans="1:7" x14ac:dyDescent="0.35">
      <c r="A12" s="24"/>
      <c r="B12" s="24"/>
      <c r="C12" s="24"/>
      <c r="D12" s="24"/>
      <c r="E12" s="24"/>
      <c r="F12" s="24"/>
      <c r="G12" s="24"/>
    </row>
    <row r="13" spans="1:7" x14ac:dyDescent="0.35">
      <c r="A13" s="24"/>
      <c r="B13" s="24"/>
      <c r="C13" s="24"/>
      <c r="D13" s="24"/>
      <c r="E13" s="24"/>
      <c r="F13" s="24"/>
      <c r="G13" s="24"/>
    </row>
    <row r="14" spans="1:7" x14ac:dyDescent="0.35">
      <c r="A14" s="24"/>
      <c r="B14" s="24"/>
      <c r="C14" s="24"/>
      <c r="D14" s="24"/>
      <c r="E14" s="24"/>
      <c r="F14" s="24"/>
      <c r="G14" s="24"/>
    </row>
    <row r="15" spans="1:7" x14ac:dyDescent="0.35">
      <c r="A15" s="24"/>
      <c r="B15" s="24"/>
      <c r="C15" s="24"/>
      <c r="D15" s="24"/>
      <c r="E15" s="24"/>
      <c r="F15" s="24"/>
      <c r="G15" s="24"/>
    </row>
    <row r="16" spans="1:7" x14ac:dyDescent="0.35">
      <c r="A16" s="24"/>
      <c r="B16" s="24"/>
      <c r="C16" s="24"/>
      <c r="D16" s="24"/>
      <c r="E16" s="24"/>
      <c r="F16" s="24"/>
      <c r="G16" s="24"/>
    </row>
    <row r="17" spans="1:7" x14ac:dyDescent="0.35">
      <c r="A17" s="24"/>
      <c r="B17" s="24"/>
      <c r="C17" s="24"/>
      <c r="D17" s="24"/>
      <c r="E17" s="24"/>
      <c r="F17" s="24"/>
      <c r="G17" s="24"/>
    </row>
    <row r="18" spans="1:7" x14ac:dyDescent="0.35">
      <c r="A18" s="24"/>
      <c r="B18" s="24"/>
      <c r="C18" s="24"/>
      <c r="D18" s="24"/>
      <c r="E18" s="24"/>
      <c r="F18" s="24"/>
      <c r="G18" s="24"/>
    </row>
    <row r="19" spans="1:7" x14ac:dyDescent="0.35">
      <c r="A19" s="24"/>
      <c r="B19" s="24"/>
      <c r="C19" s="24"/>
      <c r="D19" s="24"/>
      <c r="E19" s="24"/>
      <c r="F19" s="24"/>
      <c r="G19" s="24"/>
    </row>
    <row r="20" spans="1:7" x14ac:dyDescent="0.35">
      <c r="A20" s="24"/>
      <c r="B20" s="24"/>
      <c r="C20" s="24"/>
      <c r="D20" s="24"/>
      <c r="E20" s="24"/>
      <c r="F20" s="24"/>
      <c r="G20" s="24"/>
    </row>
    <row r="21" spans="1:7" x14ac:dyDescent="0.35">
      <c r="A21" s="24"/>
      <c r="B21" s="24"/>
      <c r="C21" s="24"/>
      <c r="D21" s="24"/>
      <c r="E21" s="24"/>
      <c r="F21" s="24"/>
      <c r="G21" s="24"/>
    </row>
    <row r="22" spans="1:7" x14ac:dyDescent="0.35">
      <c r="A22" s="24"/>
      <c r="B22" s="24"/>
      <c r="C22" s="24"/>
      <c r="D22" s="24"/>
      <c r="E22" s="24"/>
      <c r="F22" s="24"/>
      <c r="G22" s="24"/>
    </row>
    <row r="23" spans="1:7" x14ac:dyDescent="0.35">
      <c r="A23" s="24"/>
      <c r="B23" s="24"/>
      <c r="C23" s="24"/>
      <c r="D23" s="24"/>
      <c r="E23" s="24"/>
      <c r="F23" s="24"/>
      <c r="G23" s="24"/>
    </row>
    <row r="24" spans="1:7" x14ac:dyDescent="0.35">
      <c r="A24" s="24"/>
      <c r="B24" s="24"/>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42" t="s">
        <v>84</v>
      </c>
      <c r="B28" s="43"/>
      <c r="C28" s="43"/>
      <c r="D28" s="43"/>
      <c r="E28" s="43"/>
      <c r="F28" s="43"/>
      <c r="G28" s="44">
        <f>SUM($G$8:$G$27)</f>
        <v>0</v>
      </c>
    </row>
  </sheetData>
  <sheetProtection algorithmName="SHA-512" hashValue="Q2q9OK0d+t+uliSii/XmNur5DZji9wBncFUmOHkJheoUkVUGAvrogh8zgkWUub7l0KMBM/y5uxSToGpzZ/CnKg==" saltValue="9X+Bos/Blgp9Il6VDCIzeg==" spinCount="100000" sheet="1" selectLockedCells="1"/>
  <mergeCells count="1">
    <mergeCell ref="A6:E6"/>
  </mergeCells>
  <dataValidations count="3">
    <dataValidation operator="greaterThan" allowBlank="1" showInputMessage="1" showErrorMessage="1" sqref="A8:A27" xr:uid="{16984F98-B9D3-4521-AA98-C685D3E858D5}"/>
    <dataValidation type="whole" operator="greaterThanOrEqual" allowBlank="1" showInputMessage="1" showErrorMessage="1" error="Please enter a numerical value." sqref="G8:G27" xr:uid="{A84111D2-8098-41A7-AA69-9995B843F0AA}">
      <formula1>0</formula1>
    </dataValidation>
    <dataValidation type="whole" operator="greaterThan" allowBlank="1" showInputMessage="1" showErrorMessage="1" error="Please enter a numerical value." sqref="B8:B27" xr:uid="{3A2FFE9A-79F9-4AA5-960C-6713DBE7046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operator="greaterThan" allowBlank="1" showInputMessage="1" showErrorMessage="1" error="Please select the relevant occupational standard from the list." xr:uid="{452C8144-8A93-4EE8-8392-19DF5B4F52AA}">
          <x14:formula1>
            <xm:f>'Drop down'!$R$2:$R$8</xm:f>
          </x14:formula1>
          <xm:sqref>E8:E27</xm:sqref>
        </x14:dataValidation>
        <x14:dataValidation type="list" allowBlank="1" showInputMessage="1" showErrorMessage="1" xr:uid="{3BBFFB88-83FD-44A8-A739-D74C945478EA}">
          <x14:formula1>
            <xm:f>'Drop down'!$Z$2:$Z$3</xm:f>
          </x14:formula1>
          <xm:sqref>F8:F27</xm:sqref>
        </x14:dataValidation>
        <x14:dataValidation type="list" errorStyle="information" operator="greaterThan" allowBlank="1" showInputMessage="1" showErrorMessage="1" error="If the awarding body is not on the list, please type out the name of the awarding body." xr:uid="{799CDCAF-054E-4B10-8260-2663BFEEC5B9}">
          <x14:formula1>
            <xm:f>'Drop down'!$Y$2:$Y$44</xm:f>
          </x14:formula1>
          <xm:sqref>C8:C27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E351-FC52-4D44-B76A-9751DA41226B}">
  <dimension ref="A3:R14"/>
  <sheetViews>
    <sheetView showGridLines="0" workbookViewId="0">
      <selection activeCell="D24" sqref="D24"/>
    </sheetView>
  </sheetViews>
  <sheetFormatPr defaultRowHeight="14.5" x14ac:dyDescent="0.35"/>
  <cols>
    <col min="3" max="3" width="29.6328125" bestFit="1" customWidth="1"/>
    <col min="4" max="4" width="19.26953125" customWidth="1"/>
    <col min="5" max="5" width="27.81640625" customWidth="1"/>
    <col min="6" max="6" width="13.81640625" bestFit="1" customWidth="1"/>
    <col min="7" max="7" width="9.81640625" bestFit="1" customWidth="1"/>
    <col min="8" max="8" width="17.26953125" customWidth="1"/>
    <col min="9" max="9" width="34.6328125" bestFit="1" customWidth="1"/>
    <col min="10" max="10" width="18.81640625" bestFit="1" customWidth="1"/>
    <col min="11" max="14" width="26.36328125" bestFit="1" customWidth="1"/>
    <col min="15" max="15" width="28.36328125" bestFit="1" customWidth="1"/>
    <col min="16" max="16" width="36.6328125" bestFit="1" customWidth="1"/>
    <col min="17" max="18" width="26.36328125" bestFit="1" customWidth="1"/>
  </cols>
  <sheetData>
    <row r="3" spans="1:18" s="37" customFormat="1" ht="18.5" x14ac:dyDescent="0.45">
      <c r="A3"/>
      <c r="B3" s="38" t="s">
        <v>93</v>
      </c>
    </row>
    <row r="6" spans="1:18" s="27" customFormat="1" ht="15.5" x14ac:dyDescent="0.35">
      <c r="A6"/>
      <c r="B6"/>
      <c r="C6" s="33" t="s">
        <v>94</v>
      </c>
    </row>
    <row r="9" spans="1:18" x14ac:dyDescent="0.35">
      <c r="K9" s="31" t="s">
        <v>70</v>
      </c>
      <c r="L9" s="31" t="s">
        <v>413</v>
      </c>
      <c r="M9" s="31" t="s">
        <v>95</v>
      </c>
      <c r="N9" s="31" t="s">
        <v>770</v>
      </c>
      <c r="O9" s="31" t="s">
        <v>96</v>
      </c>
      <c r="P9" s="31" t="s">
        <v>97</v>
      </c>
      <c r="Q9" s="31" t="s">
        <v>100</v>
      </c>
      <c r="R9" s="32" t="s">
        <v>84</v>
      </c>
    </row>
    <row r="10" spans="1:18" x14ac:dyDescent="0.35">
      <c r="C10" s="32" t="s">
        <v>102</v>
      </c>
      <c r="D10" s="32" t="s">
        <v>103</v>
      </c>
      <c r="E10" s="32" t="s">
        <v>104</v>
      </c>
      <c r="F10" s="32" t="s">
        <v>105</v>
      </c>
      <c r="G10" s="32" t="s">
        <v>106</v>
      </c>
      <c r="H10" s="32" t="s">
        <v>9</v>
      </c>
      <c r="I10" s="32" t="s">
        <v>108</v>
      </c>
      <c r="J10" s="32" t="s">
        <v>404</v>
      </c>
      <c r="K10" s="31" t="s">
        <v>109</v>
      </c>
      <c r="L10" s="31" t="s">
        <v>109</v>
      </c>
      <c r="M10" s="31" t="s">
        <v>109</v>
      </c>
      <c r="N10" s="31" t="s">
        <v>109</v>
      </c>
      <c r="O10" s="31" t="s">
        <v>109</v>
      </c>
      <c r="P10" s="31" t="s">
        <v>109</v>
      </c>
      <c r="Q10" s="31" t="s">
        <v>109</v>
      </c>
      <c r="R10" s="31" t="s">
        <v>109</v>
      </c>
    </row>
    <row r="11" spans="1:18" x14ac:dyDescent="0.35">
      <c r="C11" s="34"/>
      <c r="D11" s="40">
        <f>'Provider info &amp; declaration'!C15</f>
        <v>0</v>
      </c>
      <c r="E11" s="40">
        <f>'Provider info &amp; declaration'!A15</f>
        <v>0</v>
      </c>
      <c r="F11" s="40">
        <f>'Provider info &amp; declaration'!J15</f>
        <v>0</v>
      </c>
      <c r="G11" s="40" t="str">
        <f>IF(COUNTIF('Drop down'!$B$2:$B$51,'Provider info &amp; declaration'!J15)&gt;0,"Yes","No")</f>
        <v>No</v>
      </c>
      <c r="H11" s="40">
        <f>'Provider info &amp; declaration'!B15</f>
        <v>0</v>
      </c>
      <c r="I11" s="41">
        <f>'Provider info &amp; declaration'!D15</f>
        <v>0</v>
      </c>
      <c r="J11" s="41" cm="1">
        <f t="array" ref="J11">COUNT(_xlfn.UNIQUE('Provider info &amp; declaration'!$A$32:$A$47,'Provider info &amp; declaration'!$C$15:$D$15))</f>
        <v>0</v>
      </c>
      <c r="K11" s="34">
        <f>Digital!$G$28</f>
        <v>0</v>
      </c>
      <c r="L11" s="35">
        <f>'Construction &amp; Built Enviroment'!$G$28</f>
        <v>0</v>
      </c>
      <c r="M11" s="35">
        <f>'Health &amp; Science'!$G$28</f>
        <v>0</v>
      </c>
      <c r="N11" s="35">
        <f>'Education &amp; Early Years'!$G$28</f>
        <v>0</v>
      </c>
      <c r="O11" s="35">
        <f>'Engineering &amp; Manufacturing'!$G$28</f>
        <v>0</v>
      </c>
      <c r="P11" s="35">
        <f>'Agriculture, Env &amp; Animal '!$G$28</f>
        <v>0</v>
      </c>
      <c r="Q11" s="35">
        <f>'Care services'!$G$28</f>
        <v>0</v>
      </c>
      <c r="R11" s="36">
        <f>SUM($K$11:$Q$11)</f>
        <v>0</v>
      </c>
    </row>
    <row r="14" spans="1:18" s="37" customFormat="1" x14ac:dyDescent="0.35">
      <c r="A14"/>
      <c r="B14" s="39" t="s">
        <v>110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152A-AB8D-45C1-85AA-123F8EE03D50}">
  <dimension ref="A3:S12"/>
  <sheetViews>
    <sheetView showGridLines="0" workbookViewId="0">
      <selection activeCell="C23" sqref="C23"/>
    </sheetView>
  </sheetViews>
  <sheetFormatPr defaultRowHeight="14.5" x14ac:dyDescent="0.35"/>
  <cols>
    <col min="2" max="2" width="16.6328125" style="1" customWidth="1"/>
    <col min="3" max="3" width="29.6328125" bestFit="1" customWidth="1"/>
    <col min="4" max="4" width="21.36328125" customWidth="1"/>
    <col min="5" max="5" width="27.81640625" customWidth="1"/>
    <col min="6" max="6" width="13.81640625" bestFit="1" customWidth="1"/>
    <col min="7" max="7" width="9.81640625" bestFit="1" customWidth="1"/>
    <col min="8" max="8" width="17.26953125" customWidth="1"/>
    <col min="9" max="9" width="34.6328125" bestFit="1" customWidth="1"/>
    <col min="11" max="14" width="26.36328125" bestFit="1" customWidth="1"/>
    <col min="15" max="15" width="28.36328125" bestFit="1" customWidth="1"/>
    <col min="16" max="16" width="36.6328125" bestFit="1" customWidth="1"/>
    <col min="17" max="19" width="26.36328125" bestFit="1" customWidth="1"/>
  </cols>
  <sheetData>
    <row r="3" spans="1:19" s="37" customFormat="1" ht="18.5" x14ac:dyDescent="0.35">
      <c r="A3"/>
      <c r="B3" s="75" t="s">
        <v>656</v>
      </c>
    </row>
    <row r="4" spans="1:19" ht="43.5" x14ac:dyDescent="0.35">
      <c r="D4" s="80" t="s">
        <v>657</v>
      </c>
      <c r="E4" s="81" t="s">
        <v>658</v>
      </c>
    </row>
    <row r="5" spans="1:19" ht="72.5" x14ac:dyDescent="0.35">
      <c r="B5" s="5" t="s">
        <v>415</v>
      </c>
      <c r="C5" s="77">
        <f>'Provider info &amp; declaration'!A21</f>
        <v>0</v>
      </c>
      <c r="D5" s="79" t="str">
        <f>IF((IF(C5="Yes",VLOOKUP('Provider info &amp; declaration'!$C$15,'Drop down'!$S$3:$S$91,1,FALSE),"Can't find UKPRN match"))='Provider info &amp; declaration'!$C$15,"Checked","Can't find UKPRN match")</f>
        <v>Can't find UKPRN match</v>
      </c>
      <c r="E5" s="79" t="str">
        <f>IF((IF(C5="Yes",VLOOKUP('Provider info &amp; declaration'!$C$15,'Drop down'!$S$3:$S$91,1,FALSE),"Can't find UKPRN match"))='Provider info &amp; declaration'!$C$15,"Checked","Can't find UKPRN match")</f>
        <v>Can't find UKPRN match</v>
      </c>
    </row>
    <row r="6" spans="1:19" ht="58" x14ac:dyDescent="0.35">
      <c r="B6" s="5" t="s">
        <v>417</v>
      </c>
      <c r="C6" s="78">
        <f>'Provider info &amp; declaration'!B21</f>
        <v>0</v>
      </c>
      <c r="D6" s="79" t="str">
        <f>IF((IF(C6="Yes",VLOOKUP('Provider info &amp; declaration'!$C$15,'Drop down'!$U$3:$U$89,1,FALSE),"Can't find UKPRN match"))='Provider info &amp; declaration'!$C$15,"Checked","Can't find UKPRN match")</f>
        <v>Can't find UKPRN match</v>
      </c>
      <c r="E6" s="79" t="str">
        <f>IF((IF(C6="Yes",VLOOKUP('Provider info &amp; declaration'!$C$15,'Drop down'!$U$3:$U$89,1,FALSE),"Can't find UKPRN match"))='Provider info &amp; declaration'!$C$15,"Checked","Can't find UKPRN match")</f>
        <v>Can't find UKPRN match</v>
      </c>
    </row>
    <row r="7" spans="1:19" ht="58" x14ac:dyDescent="0.35">
      <c r="B7" s="5" t="s">
        <v>418</v>
      </c>
      <c r="C7" s="77">
        <f>'Provider info &amp; declaration'!C21</f>
        <v>0</v>
      </c>
      <c r="D7" s="79" t="str">
        <f>IF((IF(C7="Yes",VLOOKUP('Provider info &amp; declaration'!$C$15,'Drop down'!$W$3:$W$112,1,FALSE),"Can't find UKPRN match"))='Provider info &amp; declaration'!$C$15,"Checked","Can't find UKPRN match")</f>
        <v>Can't find UKPRN match</v>
      </c>
      <c r="E7" s="79" t="str">
        <f>IF((IF(C7="Yes",VLOOKUP('Provider info &amp; declaration'!$C$15,'Drop down'!$W$3:$W$112,1,FALSE),"Can't find UKPRN match"))='Provider info &amp; declaration'!$C$15,"Checked","Can't find UKPRN match")</f>
        <v>Can't find UKPRN match</v>
      </c>
    </row>
    <row r="8" spans="1:19" x14ac:dyDescent="0.35">
      <c r="K8" s="73"/>
      <c r="L8" s="73"/>
      <c r="M8" s="73"/>
      <c r="N8" s="73"/>
      <c r="O8" s="73"/>
      <c r="P8" s="73"/>
      <c r="Q8" s="73"/>
      <c r="R8" s="73"/>
      <c r="S8" s="73"/>
    </row>
    <row r="9" spans="1:19" x14ac:dyDescent="0.35">
      <c r="D9" s="74"/>
      <c r="E9" s="74"/>
      <c r="F9" s="74"/>
      <c r="G9" s="74"/>
      <c r="H9" s="74"/>
      <c r="I9" s="74"/>
      <c r="J9" s="74"/>
    </row>
    <row r="12" spans="1:19" s="37" customFormat="1" x14ac:dyDescent="0.35">
      <c r="A12"/>
      <c r="B12" s="76" t="s">
        <v>110</v>
      </c>
    </row>
  </sheetData>
  <dataValidations count="1">
    <dataValidation type="textLength" operator="greaterThan" allowBlank="1" showInputMessage="1" showErrorMessage="1" sqref="B5" xr:uid="{320873D4-A805-4FCF-8493-AF1A0244FFF2}">
      <formula1>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6152-8304-4FCC-8573-5F67975A255F}">
  <dimension ref="A1:Z152"/>
  <sheetViews>
    <sheetView workbookViewId="0">
      <selection activeCell="R8" sqref="R8"/>
    </sheetView>
  </sheetViews>
  <sheetFormatPr defaultRowHeight="14.5" x14ac:dyDescent="0.35"/>
  <cols>
    <col min="1" max="1" width="13.36328125" customWidth="1"/>
    <col min="2" max="2" width="15" bestFit="1" customWidth="1"/>
    <col min="3" max="3" width="26.6328125" bestFit="1" customWidth="1"/>
    <col min="4" max="4" width="14.6328125" customWidth="1"/>
    <col min="5" max="5" width="10.08984375" bestFit="1" customWidth="1"/>
    <col min="6" max="6" width="29.81640625" bestFit="1" customWidth="1"/>
    <col min="7" max="7" width="80.6328125" bestFit="1" customWidth="1"/>
    <col min="8" max="11" width="80.6328125" customWidth="1"/>
    <col min="12" max="12" width="29.26953125" bestFit="1" customWidth="1"/>
    <col min="13" max="13" width="54.36328125" bestFit="1" customWidth="1"/>
    <col min="14" max="14" width="36.08984375" bestFit="1" customWidth="1"/>
    <col min="15" max="15" width="39.81640625" bestFit="1" customWidth="1"/>
    <col min="16" max="16" width="42.81640625" bestFit="1" customWidth="1"/>
    <col min="17" max="17" width="47.81640625" bestFit="1" customWidth="1"/>
    <col min="18" max="18" width="41.36328125" bestFit="1" customWidth="1"/>
    <col min="19" max="19" width="8.7265625" style="1"/>
    <col min="20" max="20" width="60.453125" style="1" customWidth="1"/>
    <col min="21" max="21" width="8.6328125" style="1" customWidth="1"/>
    <col min="22" max="22" width="46.36328125" style="1" customWidth="1"/>
    <col min="23" max="23" width="8.7265625" style="1"/>
    <col min="24" max="24" width="61" style="1" bestFit="1" customWidth="1"/>
    <col min="25" max="25" width="101.26953125" bestFit="1" customWidth="1"/>
  </cols>
  <sheetData>
    <row r="1" spans="1:26" ht="15" thickBot="1" x14ac:dyDescent="0.4">
      <c r="A1" s="9" t="s">
        <v>105</v>
      </c>
      <c r="B1" s="9" t="s">
        <v>111</v>
      </c>
      <c r="C1" s="10" t="s">
        <v>50</v>
      </c>
      <c r="D1" s="10" t="s">
        <v>112</v>
      </c>
      <c r="E1" s="10" t="s">
        <v>50</v>
      </c>
      <c r="F1" s="10" t="s">
        <v>107</v>
      </c>
      <c r="G1" s="10" t="s">
        <v>113</v>
      </c>
      <c r="H1" s="10" t="s">
        <v>114</v>
      </c>
      <c r="I1" s="10" t="s">
        <v>115</v>
      </c>
      <c r="J1" s="10" t="s">
        <v>732</v>
      </c>
      <c r="K1" s="10" t="s">
        <v>743</v>
      </c>
      <c r="L1" s="10" t="s">
        <v>116</v>
      </c>
      <c r="M1" s="10" t="s">
        <v>117</v>
      </c>
      <c r="N1" s="10" t="s">
        <v>118</v>
      </c>
      <c r="O1" s="10" t="s">
        <v>119</v>
      </c>
      <c r="P1" s="10" t="s">
        <v>120</v>
      </c>
      <c r="Q1" s="10" t="s">
        <v>121</v>
      </c>
      <c r="R1" s="10" t="s">
        <v>122</v>
      </c>
      <c r="S1" s="68" t="s">
        <v>422</v>
      </c>
      <c r="T1" s="68"/>
      <c r="U1" s="68" t="s">
        <v>423</v>
      </c>
      <c r="V1" s="68"/>
      <c r="W1" s="68" t="s">
        <v>424</v>
      </c>
      <c r="X1" s="68"/>
      <c r="Y1" s="68" t="s">
        <v>813</v>
      </c>
      <c r="Z1" s="68" t="s">
        <v>815</v>
      </c>
    </row>
    <row r="2" spans="1:26" ht="20.5" thickBot="1" x14ac:dyDescent="0.4">
      <c r="A2" s="7" t="s">
        <v>123</v>
      </c>
      <c r="B2" s="29" t="s">
        <v>124</v>
      </c>
      <c r="C2" s="6" t="s">
        <v>125</v>
      </c>
      <c r="D2" t="s">
        <v>126</v>
      </c>
      <c r="E2" t="s">
        <v>127</v>
      </c>
      <c r="F2" t="s">
        <v>128</v>
      </c>
      <c r="G2" s="1" t="s">
        <v>248</v>
      </c>
      <c r="H2" s="1" t="s">
        <v>680</v>
      </c>
      <c r="I2" s="1" t="s">
        <v>694</v>
      </c>
      <c r="J2" s="1" t="s">
        <v>709</v>
      </c>
      <c r="K2" s="1" t="s">
        <v>733</v>
      </c>
      <c r="L2" s="1" t="s">
        <v>204</v>
      </c>
      <c r="M2" s="1" t="s">
        <v>133</v>
      </c>
      <c r="N2" s="1" t="s">
        <v>193</v>
      </c>
      <c r="O2" s="1" t="s">
        <v>135</v>
      </c>
      <c r="P2" s="1" t="s">
        <v>758</v>
      </c>
      <c r="Q2" s="1" t="s">
        <v>766</v>
      </c>
      <c r="R2" s="1" t="s">
        <v>137</v>
      </c>
      <c r="S2" s="69" t="s">
        <v>6</v>
      </c>
      <c r="T2" s="69" t="s">
        <v>425</v>
      </c>
      <c r="U2" s="69" t="s">
        <v>6</v>
      </c>
      <c r="V2" s="69" t="s">
        <v>425</v>
      </c>
      <c r="W2" s="69" t="s">
        <v>6</v>
      </c>
      <c r="X2" s="69" t="s">
        <v>425</v>
      </c>
      <c r="Y2" t="s">
        <v>779</v>
      </c>
      <c r="Z2" t="s">
        <v>823</v>
      </c>
    </row>
    <row r="3" spans="1:26" ht="15" thickBot="1" x14ac:dyDescent="0.4">
      <c r="A3" s="8" t="s">
        <v>138</v>
      </c>
      <c r="B3" s="30" t="s">
        <v>139</v>
      </c>
      <c r="C3" s="6" t="s">
        <v>140</v>
      </c>
      <c r="D3" t="s">
        <v>141</v>
      </c>
      <c r="E3" t="s">
        <v>142</v>
      </c>
      <c r="F3" t="s">
        <v>143</v>
      </c>
      <c r="G3" s="1" t="s">
        <v>659</v>
      </c>
      <c r="H3" s="1" t="s">
        <v>681</v>
      </c>
      <c r="I3" s="1" t="s">
        <v>222</v>
      </c>
      <c r="J3" s="1" t="s">
        <v>710</v>
      </c>
      <c r="K3" s="1" t="s">
        <v>734</v>
      </c>
      <c r="L3" s="1" t="s">
        <v>132</v>
      </c>
      <c r="M3" s="1" t="s">
        <v>147</v>
      </c>
      <c r="N3" s="1" t="s">
        <v>134</v>
      </c>
      <c r="O3" s="1" t="s">
        <v>149</v>
      </c>
      <c r="P3" s="1" t="s">
        <v>150</v>
      </c>
      <c r="Q3" s="1" t="s">
        <v>136</v>
      </c>
      <c r="R3" s="1" t="s">
        <v>152</v>
      </c>
      <c r="S3" s="70">
        <v>10003193</v>
      </c>
      <c r="T3" s="70" t="s">
        <v>426</v>
      </c>
      <c r="U3" s="71">
        <v>10024962</v>
      </c>
      <c r="V3" s="71" t="s">
        <v>427</v>
      </c>
      <c r="W3" s="70">
        <v>10000055</v>
      </c>
      <c r="X3" s="70" t="s">
        <v>428</v>
      </c>
      <c r="Y3" t="s">
        <v>780</v>
      </c>
      <c r="Z3" t="s">
        <v>814</v>
      </c>
    </row>
    <row r="4" spans="1:26" ht="15" thickBot="1" x14ac:dyDescent="0.4">
      <c r="A4" s="7" t="s">
        <v>153</v>
      </c>
      <c r="B4" s="30" t="s">
        <v>154</v>
      </c>
      <c r="C4" s="6" t="s">
        <v>155</v>
      </c>
      <c r="F4" t="s">
        <v>156</v>
      </c>
      <c r="G4" s="1" t="s">
        <v>660</v>
      </c>
      <c r="H4" s="1" t="s">
        <v>682</v>
      </c>
      <c r="I4" s="1" t="s">
        <v>284</v>
      </c>
      <c r="J4" s="1" t="s">
        <v>711</v>
      </c>
      <c r="K4" s="1" t="s">
        <v>735</v>
      </c>
      <c r="L4" s="1" t="s">
        <v>745</v>
      </c>
      <c r="M4" s="1" t="s">
        <v>157</v>
      </c>
      <c r="N4" s="1" t="s">
        <v>148</v>
      </c>
      <c r="O4" t="s">
        <v>757</v>
      </c>
      <c r="P4" s="1" t="s">
        <v>159</v>
      </c>
      <c r="Q4" s="1" t="s">
        <v>767</v>
      </c>
      <c r="R4" s="1" t="s">
        <v>768</v>
      </c>
      <c r="S4" s="70">
        <v>10007977</v>
      </c>
      <c r="T4" s="70" t="s">
        <v>429</v>
      </c>
      <c r="U4" s="71">
        <v>10002370</v>
      </c>
      <c r="V4" s="71" t="s">
        <v>430</v>
      </c>
      <c r="W4" s="70">
        <v>10004927</v>
      </c>
      <c r="X4" s="70" t="s">
        <v>431</v>
      </c>
      <c r="Y4" t="s">
        <v>781</v>
      </c>
    </row>
    <row r="5" spans="1:26" ht="20.5" thickBot="1" x14ac:dyDescent="0.4">
      <c r="A5" s="8" t="s">
        <v>162</v>
      </c>
      <c r="B5" s="30" t="s">
        <v>163</v>
      </c>
      <c r="C5" s="6" t="s">
        <v>164</v>
      </c>
      <c r="G5" s="1" t="s">
        <v>260</v>
      </c>
      <c r="H5" s="1" t="s">
        <v>683</v>
      </c>
      <c r="I5" s="1" t="s">
        <v>131</v>
      </c>
      <c r="J5" s="1" t="s">
        <v>712</v>
      </c>
      <c r="K5" s="1" t="s">
        <v>736</v>
      </c>
      <c r="L5" s="1" t="s">
        <v>744</v>
      </c>
      <c r="M5" s="1" t="s">
        <v>749</v>
      </c>
      <c r="N5" s="1" t="s">
        <v>168</v>
      </c>
      <c r="P5" s="60" t="s">
        <v>169</v>
      </c>
      <c r="Q5" s="1" t="s">
        <v>151</v>
      </c>
      <c r="R5" s="1" t="s">
        <v>161</v>
      </c>
      <c r="S5" s="70">
        <v>10007791</v>
      </c>
      <c r="T5" s="70" t="s">
        <v>432</v>
      </c>
      <c r="U5" s="71">
        <v>10001467</v>
      </c>
      <c r="V5" s="71" t="s">
        <v>433</v>
      </c>
      <c r="W5" s="70">
        <v>10004927</v>
      </c>
      <c r="X5" s="70" t="s">
        <v>434</v>
      </c>
      <c r="Y5" t="s">
        <v>782</v>
      </c>
    </row>
    <row r="6" spans="1:26" ht="15" thickBot="1" x14ac:dyDescent="0.4">
      <c r="A6" s="8" t="s">
        <v>172</v>
      </c>
      <c r="B6" s="30" t="s">
        <v>173</v>
      </c>
      <c r="C6" s="6" t="s">
        <v>174</v>
      </c>
      <c r="G6" s="1" t="s">
        <v>266</v>
      </c>
      <c r="H6" s="1" t="s">
        <v>684</v>
      </c>
      <c r="I6" t="s">
        <v>695</v>
      </c>
      <c r="J6" t="s">
        <v>713</v>
      </c>
      <c r="K6" t="s">
        <v>737</v>
      </c>
      <c r="L6" s="1" t="s">
        <v>223</v>
      </c>
      <c r="M6" s="1" t="s">
        <v>167</v>
      </c>
      <c r="N6" s="1" t="s">
        <v>158</v>
      </c>
      <c r="P6" s="1" t="s">
        <v>178</v>
      </c>
      <c r="Q6" s="1" t="s">
        <v>160</v>
      </c>
      <c r="R6" s="1" t="s">
        <v>171</v>
      </c>
      <c r="S6" s="70">
        <v>10004927</v>
      </c>
      <c r="T6" s="70" t="s">
        <v>431</v>
      </c>
      <c r="U6" s="71">
        <v>10007156</v>
      </c>
      <c r="V6" s="71" t="s">
        <v>435</v>
      </c>
      <c r="W6" s="70">
        <v>10000528</v>
      </c>
      <c r="X6" s="70" t="s">
        <v>436</v>
      </c>
      <c r="Y6" t="s">
        <v>783</v>
      </c>
    </row>
    <row r="7" spans="1:26" ht="15" thickBot="1" x14ac:dyDescent="0.4">
      <c r="A7" s="8" t="s">
        <v>181</v>
      </c>
      <c r="B7" s="30" t="s">
        <v>182</v>
      </c>
      <c r="G7" s="1" t="s">
        <v>661</v>
      </c>
      <c r="H7" s="1" t="s">
        <v>685</v>
      </c>
      <c r="I7" s="1" t="s">
        <v>183</v>
      </c>
      <c r="J7" s="1" t="s">
        <v>714</v>
      </c>
      <c r="K7" s="1" t="s">
        <v>738</v>
      </c>
      <c r="L7" s="1" t="s">
        <v>229</v>
      </c>
      <c r="M7" s="1" t="s">
        <v>176</v>
      </c>
      <c r="N7" s="1" t="s">
        <v>177</v>
      </c>
      <c r="P7" s="1" t="s">
        <v>759</v>
      </c>
      <c r="Q7" t="s">
        <v>170</v>
      </c>
      <c r="R7" t="s">
        <v>180</v>
      </c>
      <c r="S7" s="70">
        <v>10007773</v>
      </c>
      <c r="T7" s="70" t="s">
        <v>437</v>
      </c>
      <c r="U7" s="71">
        <v>10006517</v>
      </c>
      <c r="V7" s="71" t="s">
        <v>438</v>
      </c>
      <c r="W7" s="70">
        <v>10000536</v>
      </c>
      <c r="X7" s="70" t="s">
        <v>439</v>
      </c>
      <c r="Y7" t="s">
        <v>553</v>
      </c>
    </row>
    <row r="8" spans="1:26" ht="15" thickBot="1" x14ac:dyDescent="0.4">
      <c r="A8" s="7" t="s">
        <v>187</v>
      </c>
      <c r="B8" s="30" t="s">
        <v>188</v>
      </c>
      <c r="G8" s="1" t="s">
        <v>270</v>
      </c>
      <c r="H8" s="1" t="s">
        <v>686</v>
      </c>
      <c r="I8" s="1" t="s">
        <v>228</v>
      </c>
      <c r="J8" s="1" t="s">
        <v>715</v>
      </c>
      <c r="K8" s="1" t="s">
        <v>739</v>
      </c>
      <c r="L8" s="1" t="s">
        <v>166</v>
      </c>
      <c r="M8" s="1" t="s">
        <v>184</v>
      </c>
      <c r="N8" s="1" t="s">
        <v>751</v>
      </c>
      <c r="P8" s="1" t="s">
        <v>186</v>
      </c>
      <c r="Q8" t="s">
        <v>179</v>
      </c>
      <c r="S8" s="70">
        <v>10002370</v>
      </c>
      <c r="T8" s="70" t="s">
        <v>430</v>
      </c>
      <c r="U8" s="71">
        <v>10000812</v>
      </c>
      <c r="V8" s="71" t="s">
        <v>440</v>
      </c>
      <c r="W8" s="70">
        <v>10001465</v>
      </c>
      <c r="X8" s="70" t="s">
        <v>441</v>
      </c>
      <c r="Y8" t="s">
        <v>457</v>
      </c>
    </row>
    <row r="9" spans="1:26" ht="20.5" thickBot="1" x14ac:dyDescent="0.4">
      <c r="A9" s="7" t="s">
        <v>195</v>
      </c>
      <c r="B9" s="30" t="s">
        <v>196</v>
      </c>
      <c r="G9" s="1" t="s">
        <v>273</v>
      </c>
      <c r="H9" s="1" t="s">
        <v>687</v>
      </c>
      <c r="I9" s="1" t="s">
        <v>281</v>
      </c>
      <c r="J9" s="1" t="s">
        <v>716</v>
      </c>
      <c r="K9" s="1" t="s">
        <v>740</v>
      </c>
      <c r="L9" s="1" t="s">
        <v>236</v>
      </c>
      <c r="M9" s="1" t="s">
        <v>192</v>
      </c>
      <c r="N9" s="1" t="s">
        <v>185</v>
      </c>
      <c r="P9" s="1" t="s">
        <v>194</v>
      </c>
      <c r="S9" s="70">
        <v>10005575</v>
      </c>
      <c r="T9" s="70" t="s">
        <v>442</v>
      </c>
      <c r="U9" s="71">
        <v>10004695</v>
      </c>
      <c r="V9" s="71" t="s">
        <v>443</v>
      </c>
      <c r="W9" s="70">
        <v>10000610</v>
      </c>
      <c r="X9" s="70" t="s">
        <v>444</v>
      </c>
      <c r="Y9" t="s">
        <v>784</v>
      </c>
    </row>
    <row r="10" spans="1:26" ht="15" thickBot="1" x14ac:dyDescent="0.4">
      <c r="A10" s="7" t="s">
        <v>200</v>
      </c>
      <c r="B10" s="30" t="s">
        <v>201</v>
      </c>
      <c r="G10" s="1" t="s">
        <v>277</v>
      </c>
      <c r="H10" s="1" t="s">
        <v>688</v>
      </c>
      <c r="I10" s="1" t="s">
        <v>696</v>
      </c>
      <c r="J10" s="1" t="s">
        <v>717</v>
      </c>
      <c r="K10" s="1" t="s">
        <v>741</v>
      </c>
      <c r="L10" s="1" t="s">
        <v>746</v>
      </c>
      <c r="M10" s="1" t="s">
        <v>198</v>
      </c>
      <c r="N10" s="1" t="s">
        <v>752</v>
      </c>
      <c r="P10" s="1" t="s">
        <v>199</v>
      </c>
      <c r="S10" s="70">
        <v>10004478</v>
      </c>
      <c r="T10" s="70" t="s">
        <v>445</v>
      </c>
      <c r="U10" s="71">
        <v>10002743</v>
      </c>
      <c r="V10" s="71" t="s">
        <v>446</v>
      </c>
      <c r="W10" s="70">
        <v>10000721</v>
      </c>
      <c r="X10" s="70" t="s">
        <v>447</v>
      </c>
      <c r="Y10" t="s">
        <v>785</v>
      </c>
    </row>
    <row r="11" spans="1:26" ht="15" thickBot="1" x14ac:dyDescent="0.4">
      <c r="A11" s="7" t="s">
        <v>208</v>
      </c>
      <c r="B11" s="30" t="s">
        <v>209</v>
      </c>
      <c r="G11" s="1" t="s">
        <v>662</v>
      </c>
      <c r="H11" s="1" t="s">
        <v>165</v>
      </c>
      <c r="I11" s="1" t="s">
        <v>131</v>
      </c>
      <c r="J11" s="1" t="s">
        <v>718</v>
      </c>
      <c r="K11" s="1" t="s">
        <v>742</v>
      </c>
      <c r="L11" s="1" t="s">
        <v>191</v>
      </c>
      <c r="M11" s="1" t="s">
        <v>750</v>
      </c>
      <c r="N11" s="1" t="s">
        <v>753</v>
      </c>
      <c r="P11" s="1" t="s">
        <v>207</v>
      </c>
      <c r="S11" s="70">
        <v>10007859</v>
      </c>
      <c r="T11" s="70" t="s">
        <v>448</v>
      </c>
      <c r="U11" s="71">
        <v>10003928</v>
      </c>
      <c r="V11" s="71" t="s">
        <v>449</v>
      </c>
      <c r="W11" s="70">
        <v>10000721</v>
      </c>
      <c r="X11" s="70" t="s">
        <v>450</v>
      </c>
      <c r="Y11" t="s">
        <v>786</v>
      </c>
    </row>
    <row r="12" spans="1:26" ht="30.5" thickBot="1" x14ac:dyDescent="0.4">
      <c r="A12" s="8" t="s">
        <v>215</v>
      </c>
      <c r="B12" s="30" t="s">
        <v>216</v>
      </c>
      <c r="G12" s="1" t="s">
        <v>663</v>
      </c>
      <c r="H12" s="1" t="s">
        <v>689</v>
      </c>
      <c r="I12" s="1" t="s">
        <v>242</v>
      </c>
      <c r="J12" s="1" t="s">
        <v>719</v>
      </c>
      <c r="K12" t="s">
        <v>261</v>
      </c>
      <c r="L12" s="1" t="s">
        <v>175</v>
      </c>
      <c r="M12" t="s">
        <v>205</v>
      </c>
      <c r="N12" s="1" t="s">
        <v>206</v>
      </c>
      <c r="P12" s="1" t="s">
        <v>760</v>
      </c>
      <c r="S12" s="70">
        <v>10006570</v>
      </c>
      <c r="T12" s="70" t="s">
        <v>451</v>
      </c>
      <c r="U12" s="71">
        <v>10002107</v>
      </c>
      <c r="V12" s="71" t="s">
        <v>452</v>
      </c>
      <c r="W12" s="70">
        <v>10000754</v>
      </c>
      <c r="X12" s="70" t="s">
        <v>453</v>
      </c>
      <c r="Y12" t="s">
        <v>787</v>
      </c>
    </row>
    <row r="13" spans="1:26" ht="15" thickBot="1" x14ac:dyDescent="0.4">
      <c r="A13" s="8" t="s">
        <v>219</v>
      </c>
      <c r="B13" s="30" t="s">
        <v>220</v>
      </c>
      <c r="G13" s="1" t="s">
        <v>287</v>
      </c>
      <c r="H13" s="1" t="s">
        <v>235</v>
      </c>
      <c r="I13" s="1" t="s">
        <v>250</v>
      </c>
      <c r="J13" s="1" t="s">
        <v>720</v>
      </c>
      <c r="K13" s="1"/>
      <c r="L13" s="1" t="s">
        <v>747</v>
      </c>
      <c r="M13" t="s">
        <v>212</v>
      </c>
      <c r="N13" s="1" t="s">
        <v>754</v>
      </c>
      <c r="P13" s="1" t="s">
        <v>214</v>
      </c>
      <c r="S13" s="70">
        <v>10004797</v>
      </c>
      <c r="T13" s="70" t="s">
        <v>454</v>
      </c>
      <c r="U13" s="71">
        <v>10006570</v>
      </c>
      <c r="V13" s="71" t="s">
        <v>451</v>
      </c>
      <c r="W13" s="70">
        <v>10006442</v>
      </c>
      <c r="X13" s="70" t="s">
        <v>455</v>
      </c>
      <c r="Y13" t="s">
        <v>788</v>
      </c>
    </row>
    <row r="14" spans="1:26" ht="15" thickBot="1" x14ac:dyDescent="0.4">
      <c r="A14" s="7" t="s">
        <v>196</v>
      </c>
      <c r="B14" s="30" t="s">
        <v>226</v>
      </c>
      <c r="G14" s="1" t="s">
        <v>664</v>
      </c>
      <c r="H14" s="1" t="s">
        <v>241</v>
      </c>
      <c r="I14" s="1" t="s">
        <v>267</v>
      </c>
      <c r="J14" s="1" t="s">
        <v>721</v>
      </c>
      <c r="K14" s="1"/>
      <c r="L14" s="1" t="s">
        <v>748</v>
      </c>
      <c r="N14" s="1" t="s">
        <v>213</v>
      </c>
      <c r="P14" s="1" t="s">
        <v>225</v>
      </c>
      <c r="S14" s="70">
        <v>10004577</v>
      </c>
      <c r="T14" s="70" t="s">
        <v>456</v>
      </c>
      <c r="U14" s="71">
        <v>10004797</v>
      </c>
      <c r="V14" s="71" t="s">
        <v>457</v>
      </c>
      <c r="W14" s="70">
        <v>10006442</v>
      </c>
      <c r="X14" s="70" t="s">
        <v>458</v>
      </c>
      <c r="Y14" t="s">
        <v>789</v>
      </c>
    </row>
    <row r="15" spans="1:26" ht="15" thickBot="1" x14ac:dyDescent="0.4">
      <c r="A15" s="8" t="s">
        <v>232</v>
      </c>
      <c r="B15" s="30" t="s">
        <v>233</v>
      </c>
      <c r="G15" s="1" t="s">
        <v>664</v>
      </c>
      <c r="H15" s="1" t="s">
        <v>130</v>
      </c>
      <c r="I15" s="1" t="s">
        <v>211</v>
      </c>
      <c r="J15" s="1" t="s">
        <v>722</v>
      </c>
      <c r="K15" s="1"/>
      <c r="L15" s="1" t="s">
        <v>243</v>
      </c>
      <c r="N15" s="1" t="s">
        <v>218</v>
      </c>
      <c r="P15" s="25" t="s">
        <v>761</v>
      </c>
      <c r="S15" s="71">
        <v>10024962</v>
      </c>
      <c r="T15" s="71" t="s">
        <v>427</v>
      </c>
      <c r="U15" s="71">
        <v>10004676</v>
      </c>
      <c r="V15" s="71" t="s">
        <v>459</v>
      </c>
      <c r="W15" s="70">
        <v>10000794</v>
      </c>
      <c r="X15" s="70" t="s">
        <v>460</v>
      </c>
      <c r="Y15" t="s">
        <v>463</v>
      </c>
    </row>
    <row r="16" spans="1:26" ht="20.5" thickBot="1" x14ac:dyDescent="0.4">
      <c r="A16" s="8" t="s">
        <v>239</v>
      </c>
      <c r="B16" s="30" t="s">
        <v>123</v>
      </c>
      <c r="G16" s="1" t="s">
        <v>664</v>
      </c>
      <c r="H16" s="1" t="s">
        <v>254</v>
      </c>
      <c r="I16" s="1" t="s">
        <v>250</v>
      </c>
      <c r="J16" s="1" t="s">
        <v>723</v>
      </c>
      <c r="K16" s="1"/>
      <c r="N16" s="1" t="s">
        <v>224</v>
      </c>
      <c r="P16" s="25" t="s">
        <v>231</v>
      </c>
      <c r="S16" s="70">
        <v>10007152</v>
      </c>
      <c r="T16" s="70" t="s">
        <v>461</v>
      </c>
      <c r="U16" s="71">
        <v>10006442</v>
      </c>
      <c r="V16" s="71" t="s">
        <v>455</v>
      </c>
      <c r="W16" s="70">
        <v>10000812</v>
      </c>
      <c r="X16" s="70" t="s">
        <v>462</v>
      </c>
      <c r="Y16" t="s">
        <v>790</v>
      </c>
    </row>
    <row r="17" spans="1:25" ht="15" thickBot="1" x14ac:dyDescent="0.4">
      <c r="A17" s="8" t="s">
        <v>246</v>
      </c>
      <c r="B17" s="30" t="s">
        <v>247</v>
      </c>
      <c r="G17" s="1" t="s">
        <v>664</v>
      </c>
      <c r="H17" s="1" t="s">
        <v>145</v>
      </c>
      <c r="I17" s="1" t="s">
        <v>146</v>
      </c>
      <c r="J17" s="1" t="s">
        <v>724</v>
      </c>
      <c r="K17" s="1"/>
      <c r="L17" s="1"/>
      <c r="N17" s="1" t="s">
        <v>230</v>
      </c>
      <c r="P17" s="25" t="s">
        <v>762</v>
      </c>
      <c r="S17" s="70">
        <v>10005128</v>
      </c>
      <c r="T17" s="70" t="s">
        <v>463</v>
      </c>
      <c r="U17" s="71">
        <v>10007315</v>
      </c>
      <c r="V17" s="71" t="s">
        <v>464</v>
      </c>
      <c r="W17" s="70">
        <v>10000840</v>
      </c>
      <c r="X17" s="70" t="s">
        <v>465</v>
      </c>
      <c r="Y17" t="s">
        <v>791</v>
      </c>
    </row>
    <row r="18" spans="1:25" ht="15" thickBot="1" x14ac:dyDescent="0.4">
      <c r="A18" s="8" t="s">
        <v>252</v>
      </c>
      <c r="B18" s="30" t="s">
        <v>253</v>
      </c>
      <c r="G18" s="1" t="s">
        <v>664</v>
      </c>
      <c r="H18" s="1" t="s">
        <v>690</v>
      </c>
      <c r="I18" s="1" t="s">
        <v>190</v>
      </c>
      <c r="J18" s="1" t="s">
        <v>725</v>
      </c>
      <c r="K18" s="1"/>
      <c r="L18" s="1"/>
      <c r="N18" s="1" t="s">
        <v>755</v>
      </c>
      <c r="P18" s="25" t="s">
        <v>238</v>
      </c>
      <c r="S18" s="70">
        <v>10000610</v>
      </c>
      <c r="T18" s="70" t="s">
        <v>444</v>
      </c>
      <c r="U18" s="71">
        <v>10007145</v>
      </c>
      <c r="V18" s="71" t="s">
        <v>466</v>
      </c>
      <c r="W18" s="70">
        <v>10000961</v>
      </c>
      <c r="X18" s="70" t="s">
        <v>467</v>
      </c>
      <c r="Y18" t="s">
        <v>792</v>
      </c>
    </row>
    <row r="19" spans="1:25" ht="15" thickBot="1" x14ac:dyDescent="0.4">
      <c r="A19" s="8" t="s">
        <v>257</v>
      </c>
      <c r="B19" s="30" t="s">
        <v>258</v>
      </c>
      <c r="G19" s="1" t="s">
        <v>664</v>
      </c>
      <c r="H19" s="1" t="s">
        <v>249</v>
      </c>
      <c r="I19" s="1" t="s">
        <v>197</v>
      </c>
      <c r="J19" s="1" t="s">
        <v>726</v>
      </c>
      <c r="K19" s="1"/>
      <c r="N19" s="1" t="s">
        <v>756</v>
      </c>
      <c r="P19" s="25" t="s">
        <v>245</v>
      </c>
      <c r="S19" s="70">
        <v>10003406</v>
      </c>
      <c r="T19" s="70" t="s">
        <v>468</v>
      </c>
      <c r="U19" s="71">
        <v>10005981</v>
      </c>
      <c r="V19" s="71" t="s">
        <v>469</v>
      </c>
      <c r="W19" s="70">
        <v>10000975</v>
      </c>
      <c r="X19" s="70" t="s">
        <v>470</v>
      </c>
      <c r="Y19" t="s">
        <v>793</v>
      </c>
    </row>
    <row r="20" spans="1:25" ht="20.5" thickBot="1" x14ac:dyDescent="0.4">
      <c r="A20" s="8" t="s">
        <v>259</v>
      </c>
      <c r="B20" s="30" t="s">
        <v>195</v>
      </c>
      <c r="G20" s="1" t="s">
        <v>306</v>
      </c>
      <c r="H20" s="1" t="s">
        <v>691</v>
      </c>
      <c r="I20" s="1" t="s">
        <v>284</v>
      </c>
      <c r="J20" s="1" t="s">
        <v>727</v>
      </c>
      <c r="K20" s="1"/>
      <c r="N20" s="1" t="s">
        <v>237</v>
      </c>
      <c r="P20" t="s">
        <v>763</v>
      </c>
      <c r="S20" s="71">
        <v>10004676</v>
      </c>
      <c r="T20" s="70" t="s">
        <v>459</v>
      </c>
      <c r="U20" s="71">
        <v>10003206</v>
      </c>
      <c r="V20" s="71" t="s">
        <v>471</v>
      </c>
      <c r="W20" s="70">
        <v>10001000</v>
      </c>
      <c r="X20" s="70" t="s">
        <v>472</v>
      </c>
      <c r="Y20" t="s">
        <v>794</v>
      </c>
    </row>
    <row r="21" spans="1:25" ht="15" thickBot="1" x14ac:dyDescent="0.4">
      <c r="A21" s="8" t="s">
        <v>264</v>
      </c>
      <c r="B21" s="30" t="s">
        <v>265</v>
      </c>
      <c r="G21" s="1" t="s">
        <v>306</v>
      </c>
      <c r="H21" s="1" t="s">
        <v>692</v>
      </c>
      <c r="I21" s="1" t="s">
        <v>697</v>
      </c>
      <c r="J21" s="1" t="s">
        <v>728</v>
      </c>
      <c r="K21" s="1"/>
      <c r="N21" s="1" t="s">
        <v>244</v>
      </c>
      <c r="P21" t="s">
        <v>764</v>
      </c>
      <c r="S21" s="71">
        <v>10002111</v>
      </c>
      <c r="T21" s="71" t="s">
        <v>473</v>
      </c>
      <c r="U21" s="71">
        <v>10007152</v>
      </c>
      <c r="V21" s="71" t="s">
        <v>474</v>
      </c>
      <c r="W21" s="70">
        <v>10001004</v>
      </c>
      <c r="X21" s="70" t="s">
        <v>475</v>
      </c>
      <c r="Y21" t="s">
        <v>795</v>
      </c>
    </row>
    <row r="22" spans="1:25" ht="15" thickBot="1" x14ac:dyDescent="0.4">
      <c r="A22" s="8" t="s">
        <v>268</v>
      </c>
      <c r="B22" s="30" t="s">
        <v>269</v>
      </c>
      <c r="G22" s="1" t="s">
        <v>306</v>
      </c>
      <c r="H22" s="1" t="s">
        <v>693</v>
      </c>
      <c r="I22" s="1" t="s">
        <v>131</v>
      </c>
      <c r="J22" s="1" t="s">
        <v>729</v>
      </c>
      <c r="K22" s="1"/>
      <c r="P22" t="s">
        <v>251</v>
      </c>
      <c r="S22" s="70">
        <v>10007159</v>
      </c>
      <c r="T22" s="70" t="s">
        <v>476</v>
      </c>
      <c r="U22" s="71">
        <v>10000528</v>
      </c>
      <c r="V22" s="71" t="s">
        <v>477</v>
      </c>
      <c r="W22" s="70">
        <v>10001005</v>
      </c>
      <c r="X22" s="70" t="s">
        <v>478</v>
      </c>
      <c r="Y22" t="s">
        <v>796</v>
      </c>
    </row>
    <row r="23" spans="1:25" ht="15" thickBot="1" x14ac:dyDescent="0.4">
      <c r="A23" s="8" t="s">
        <v>272</v>
      </c>
      <c r="B23" s="30" t="s">
        <v>200</v>
      </c>
      <c r="G23" s="1" t="s">
        <v>306</v>
      </c>
      <c r="H23" t="s">
        <v>261</v>
      </c>
      <c r="I23" s="1" t="s">
        <v>271</v>
      </c>
      <c r="J23" s="1" t="s">
        <v>730</v>
      </c>
      <c r="K23" s="1"/>
      <c r="P23" t="s">
        <v>256</v>
      </c>
      <c r="S23" s="70">
        <v>10007928</v>
      </c>
      <c r="T23" s="71" t="s">
        <v>479</v>
      </c>
      <c r="U23" s="71">
        <v>10000840</v>
      </c>
      <c r="V23" s="71" t="s">
        <v>465</v>
      </c>
      <c r="W23" s="70">
        <v>10001116</v>
      </c>
      <c r="X23" s="70" t="s">
        <v>480</v>
      </c>
      <c r="Y23" t="s">
        <v>466</v>
      </c>
    </row>
    <row r="24" spans="1:25" ht="20.5" thickBot="1" x14ac:dyDescent="0.4">
      <c r="A24" s="8" t="s">
        <v>275</v>
      </c>
      <c r="B24" s="30" t="s">
        <v>276</v>
      </c>
      <c r="G24" s="1" t="s">
        <v>306</v>
      </c>
      <c r="H24" s="1"/>
      <c r="I24" s="1" t="s">
        <v>203</v>
      </c>
      <c r="J24" s="1" t="s">
        <v>731</v>
      </c>
      <c r="K24" s="1"/>
      <c r="P24" t="s">
        <v>765</v>
      </c>
      <c r="S24" s="70">
        <v>10001005</v>
      </c>
      <c r="T24" s="70" t="s">
        <v>478</v>
      </c>
      <c r="U24" s="71">
        <v>10000961</v>
      </c>
      <c r="V24" s="71" t="s">
        <v>481</v>
      </c>
      <c r="W24" s="70">
        <v>10001353</v>
      </c>
      <c r="X24" s="70" t="s">
        <v>482</v>
      </c>
      <c r="Y24" t="s">
        <v>647</v>
      </c>
    </row>
    <row r="25" spans="1:25" ht="15" thickBot="1" x14ac:dyDescent="0.4">
      <c r="A25" s="8" t="s">
        <v>279</v>
      </c>
      <c r="B25" s="30" t="s">
        <v>280</v>
      </c>
      <c r="G25" s="1" t="s">
        <v>306</v>
      </c>
      <c r="H25" s="1"/>
      <c r="I25" s="1" t="s">
        <v>255</v>
      </c>
      <c r="J25" t="s">
        <v>261</v>
      </c>
      <c r="K25" s="1"/>
      <c r="P25" t="s">
        <v>263</v>
      </c>
      <c r="S25" s="70">
        <v>10004344</v>
      </c>
      <c r="T25" s="70" t="s">
        <v>483</v>
      </c>
      <c r="U25" s="71">
        <v>10007193</v>
      </c>
      <c r="V25" s="71" t="s">
        <v>484</v>
      </c>
      <c r="W25" s="70">
        <v>10005972</v>
      </c>
      <c r="X25" s="70" t="s">
        <v>485</v>
      </c>
      <c r="Y25" t="s">
        <v>797</v>
      </c>
    </row>
    <row r="26" spans="1:25" ht="20.5" thickBot="1" x14ac:dyDescent="0.4">
      <c r="A26" s="8" t="s">
        <v>282</v>
      </c>
      <c r="B26" s="30" t="s">
        <v>283</v>
      </c>
      <c r="G26" s="1" t="s">
        <v>306</v>
      </c>
      <c r="H26" s="1"/>
      <c r="I26" s="1" t="s">
        <v>131</v>
      </c>
      <c r="J26" s="1"/>
      <c r="K26" s="1"/>
      <c r="S26" s="70">
        <v>10004576</v>
      </c>
      <c r="T26" s="70" t="s">
        <v>486</v>
      </c>
      <c r="U26" s="71">
        <v>10003755</v>
      </c>
      <c r="V26" s="71" t="s">
        <v>487</v>
      </c>
      <c r="W26" s="70">
        <v>10001378</v>
      </c>
      <c r="X26" s="70" t="s">
        <v>488</v>
      </c>
      <c r="Y26" t="s">
        <v>798</v>
      </c>
    </row>
    <row r="27" spans="1:25" ht="15" thickBot="1" x14ac:dyDescent="0.4">
      <c r="A27" s="8" t="s">
        <v>285</v>
      </c>
      <c r="B27" s="30" t="s">
        <v>286</v>
      </c>
      <c r="G27" s="1" t="s">
        <v>665</v>
      </c>
      <c r="H27" s="1"/>
      <c r="I27" s="1" t="s">
        <v>698</v>
      </c>
      <c r="J27" s="1"/>
      <c r="K27" s="1"/>
      <c r="S27" s="71">
        <v>10001475</v>
      </c>
      <c r="T27" s="70" t="s">
        <v>489</v>
      </c>
      <c r="U27" s="71">
        <v>10003867</v>
      </c>
      <c r="V27" s="71" t="s">
        <v>490</v>
      </c>
      <c r="W27" s="70">
        <v>10004772</v>
      </c>
      <c r="X27" s="70" t="s">
        <v>491</v>
      </c>
      <c r="Y27" t="s">
        <v>799</v>
      </c>
    </row>
    <row r="28" spans="1:25" ht="15" thickBot="1" x14ac:dyDescent="0.4">
      <c r="A28" s="8" t="s">
        <v>289</v>
      </c>
      <c r="B28" s="30" t="s">
        <v>290</v>
      </c>
      <c r="G28" s="1" t="s">
        <v>666</v>
      </c>
      <c r="H28" s="1"/>
      <c r="I28" s="1" t="s">
        <v>262</v>
      </c>
      <c r="J28" s="1"/>
      <c r="K28" s="1"/>
      <c r="S28" s="71">
        <v>10005999</v>
      </c>
      <c r="T28" s="70" t="s">
        <v>492</v>
      </c>
      <c r="U28" s="71">
        <v>10000948</v>
      </c>
      <c r="V28" s="71" t="s">
        <v>493</v>
      </c>
      <c r="W28" s="70">
        <v>10007945</v>
      </c>
      <c r="X28" s="70" t="s">
        <v>494</v>
      </c>
      <c r="Y28" t="s">
        <v>800</v>
      </c>
    </row>
    <row r="29" spans="1:25" ht="20.5" thickBot="1" x14ac:dyDescent="0.4">
      <c r="A29" s="7" t="s">
        <v>293</v>
      </c>
      <c r="B29" s="30" t="s">
        <v>294</v>
      </c>
      <c r="G29" s="1" t="s">
        <v>312</v>
      </c>
      <c r="H29" s="1"/>
      <c r="I29" s="1" t="s">
        <v>288</v>
      </c>
      <c r="J29" s="1"/>
      <c r="K29" s="1"/>
      <c r="S29" s="70">
        <v>10002852</v>
      </c>
      <c r="T29" s="70" t="s">
        <v>495</v>
      </c>
      <c r="U29" s="71">
        <v>10002111</v>
      </c>
      <c r="V29" s="71" t="s">
        <v>496</v>
      </c>
      <c r="W29" s="70">
        <v>10007578</v>
      </c>
      <c r="X29" s="70" t="s">
        <v>497</v>
      </c>
      <c r="Y29" t="s">
        <v>801</v>
      </c>
    </row>
    <row r="30" spans="1:25" ht="15" thickBot="1" x14ac:dyDescent="0.4">
      <c r="A30" s="8" t="s">
        <v>296</v>
      </c>
      <c r="B30" s="30" t="s">
        <v>297</v>
      </c>
      <c r="G30" s="1" t="s">
        <v>314</v>
      </c>
      <c r="H30" s="1"/>
      <c r="I30" s="1" t="s">
        <v>292</v>
      </c>
      <c r="J30" s="1"/>
      <c r="K30" s="1"/>
      <c r="S30" s="70">
        <v>10004603</v>
      </c>
      <c r="T30" s="70" t="s">
        <v>498</v>
      </c>
      <c r="U30" s="71">
        <v>10004344</v>
      </c>
      <c r="V30" s="71" t="s">
        <v>499</v>
      </c>
      <c r="W30" s="70">
        <v>10001726</v>
      </c>
      <c r="X30" s="70" t="s">
        <v>500</v>
      </c>
      <c r="Y30" t="s">
        <v>802</v>
      </c>
    </row>
    <row r="31" spans="1:25" ht="15" thickBot="1" x14ac:dyDescent="0.4">
      <c r="A31" s="8" t="s">
        <v>299</v>
      </c>
      <c r="B31" s="30" t="s">
        <v>300</v>
      </c>
      <c r="G31" s="1" t="s">
        <v>277</v>
      </c>
      <c r="H31" s="1"/>
      <c r="I31" s="1" t="s">
        <v>274</v>
      </c>
      <c r="J31" s="1"/>
      <c r="K31" s="1"/>
      <c r="S31" s="70">
        <v>10007817</v>
      </c>
      <c r="T31" s="70" t="s">
        <v>501</v>
      </c>
      <c r="U31" s="71">
        <v>10029234</v>
      </c>
      <c r="V31" s="71" t="s">
        <v>502</v>
      </c>
      <c r="W31" s="70">
        <v>10001726</v>
      </c>
      <c r="X31" s="70" t="s">
        <v>503</v>
      </c>
      <c r="Y31" t="s">
        <v>803</v>
      </c>
    </row>
    <row r="32" spans="1:25" ht="15" thickBot="1" x14ac:dyDescent="0.4">
      <c r="A32" s="8" t="s">
        <v>302</v>
      </c>
      <c r="B32" s="30" t="s">
        <v>303</v>
      </c>
      <c r="G32" s="1" t="s">
        <v>317</v>
      </c>
      <c r="H32" s="1"/>
      <c r="I32" s="1" t="s">
        <v>278</v>
      </c>
      <c r="J32" s="1"/>
      <c r="K32" s="1"/>
      <c r="S32" s="70">
        <v>10000878</v>
      </c>
      <c r="T32" s="70" t="s">
        <v>504</v>
      </c>
      <c r="U32" s="71">
        <v>10004576</v>
      </c>
      <c r="V32" s="71" t="s">
        <v>486</v>
      </c>
      <c r="W32" s="70">
        <v>10001919</v>
      </c>
      <c r="X32" s="70" t="s">
        <v>505</v>
      </c>
      <c r="Y32" t="s">
        <v>594</v>
      </c>
    </row>
    <row r="33" spans="1:25" ht="15" thickBot="1" x14ac:dyDescent="0.4">
      <c r="A33" s="8" t="s">
        <v>304</v>
      </c>
      <c r="B33" s="30" t="s">
        <v>305</v>
      </c>
      <c r="G33" s="1" t="s">
        <v>667</v>
      </c>
      <c r="H33" s="1"/>
      <c r="I33" s="1" t="s">
        <v>699</v>
      </c>
      <c r="J33" s="1"/>
      <c r="K33" s="1"/>
      <c r="S33" s="70">
        <v>10002370</v>
      </c>
      <c r="T33" s="70" t="s">
        <v>506</v>
      </c>
      <c r="U33" s="71">
        <v>10001475</v>
      </c>
      <c r="V33" s="71" t="s">
        <v>507</v>
      </c>
      <c r="W33" s="71">
        <v>10004695</v>
      </c>
      <c r="X33" s="71" t="s">
        <v>508</v>
      </c>
      <c r="Y33" t="s">
        <v>804</v>
      </c>
    </row>
    <row r="34" spans="1:25" ht="15" thickBot="1" x14ac:dyDescent="0.4">
      <c r="A34" s="7" t="s">
        <v>307</v>
      </c>
      <c r="B34" s="30" t="s">
        <v>308</v>
      </c>
      <c r="G34" s="1" t="s">
        <v>668</v>
      </c>
      <c r="H34" s="1"/>
      <c r="I34" s="1" t="s">
        <v>700</v>
      </c>
      <c r="J34" s="1"/>
      <c r="K34" s="1"/>
      <c r="S34" s="71">
        <v>10004676</v>
      </c>
      <c r="T34" s="70" t="s">
        <v>509</v>
      </c>
      <c r="U34" s="71">
        <v>10005999</v>
      </c>
      <c r="V34" s="71" t="s">
        <v>510</v>
      </c>
      <c r="W34" s="71">
        <v>10004695</v>
      </c>
      <c r="X34" s="71" t="s">
        <v>511</v>
      </c>
      <c r="Y34" t="s">
        <v>549</v>
      </c>
    </row>
    <row r="35" spans="1:25" ht="15" thickBot="1" x14ac:dyDescent="0.4">
      <c r="A35" s="8" t="s">
        <v>309</v>
      </c>
      <c r="B35" s="30" t="s">
        <v>153</v>
      </c>
      <c r="G35" s="1" t="s">
        <v>202</v>
      </c>
      <c r="H35" s="1"/>
      <c r="I35" s="1" t="s">
        <v>701</v>
      </c>
      <c r="J35" s="1"/>
      <c r="K35" s="1"/>
      <c r="S35" s="70">
        <v>10007063</v>
      </c>
      <c r="T35" s="70" t="s">
        <v>512</v>
      </c>
      <c r="U35" s="71">
        <v>10005404</v>
      </c>
      <c r="V35" s="71" t="s">
        <v>513</v>
      </c>
      <c r="W35" s="70">
        <v>10031984</v>
      </c>
      <c r="X35" s="70" t="s">
        <v>514</v>
      </c>
      <c r="Y35" t="s">
        <v>805</v>
      </c>
    </row>
    <row r="36" spans="1:25" ht="15" customHeight="1" thickBot="1" x14ac:dyDescent="0.4">
      <c r="A36" s="8" t="s">
        <v>310</v>
      </c>
      <c r="B36" s="30" t="s">
        <v>311</v>
      </c>
      <c r="G36" s="1" t="s">
        <v>210</v>
      </c>
      <c r="H36" s="1"/>
      <c r="I36" s="1" t="s">
        <v>702</v>
      </c>
      <c r="J36" s="1"/>
      <c r="K36" s="1"/>
      <c r="S36" s="70">
        <v>10007792</v>
      </c>
      <c r="T36" s="70" t="s">
        <v>515</v>
      </c>
      <c r="U36" s="71">
        <v>10006549</v>
      </c>
      <c r="V36" s="71" t="s">
        <v>516</v>
      </c>
      <c r="W36" s="70">
        <v>10004116</v>
      </c>
      <c r="X36" s="70" t="s">
        <v>517</v>
      </c>
      <c r="Y36" t="s">
        <v>806</v>
      </c>
    </row>
    <row r="37" spans="1:25" ht="15" thickBot="1" x14ac:dyDescent="0.4">
      <c r="A37" s="7" t="s">
        <v>173</v>
      </c>
      <c r="B37" s="30" t="s">
        <v>313</v>
      </c>
      <c r="G37" s="1" t="s">
        <v>217</v>
      </c>
      <c r="H37" s="1"/>
      <c r="I37" s="1" t="s">
        <v>703</v>
      </c>
      <c r="J37" s="1"/>
      <c r="K37" s="1"/>
      <c r="S37" s="70">
        <v>10007315</v>
      </c>
      <c r="T37" s="70" t="s">
        <v>464</v>
      </c>
      <c r="U37" s="71">
        <v>10003193</v>
      </c>
      <c r="V37" s="71" t="s">
        <v>426</v>
      </c>
      <c r="W37" s="71">
        <v>10002111</v>
      </c>
      <c r="X37" s="71" t="s">
        <v>518</v>
      </c>
      <c r="Y37" t="s">
        <v>807</v>
      </c>
    </row>
    <row r="38" spans="1:25" ht="15" thickBot="1" x14ac:dyDescent="0.4">
      <c r="A38" s="8" t="s">
        <v>315</v>
      </c>
      <c r="B38" s="30" t="s">
        <v>316</v>
      </c>
      <c r="G38" s="1" t="s">
        <v>301</v>
      </c>
      <c r="H38" s="1"/>
      <c r="I38" s="1" t="s">
        <v>704</v>
      </c>
      <c r="J38" s="1"/>
      <c r="K38" s="1"/>
      <c r="S38" s="70">
        <v>10000794</v>
      </c>
      <c r="T38" s="70" t="s">
        <v>519</v>
      </c>
      <c r="U38" s="71">
        <v>10001005</v>
      </c>
      <c r="V38" s="71" t="s">
        <v>478</v>
      </c>
      <c r="W38" s="70">
        <v>10006570</v>
      </c>
      <c r="X38" s="70" t="s">
        <v>451</v>
      </c>
      <c r="Y38" t="s">
        <v>808</v>
      </c>
    </row>
    <row r="39" spans="1:25" ht="15" thickBot="1" x14ac:dyDescent="0.4">
      <c r="A39" s="7" t="s">
        <v>154</v>
      </c>
      <c r="B39" s="30" t="s">
        <v>318</v>
      </c>
      <c r="G39" s="1" t="s">
        <v>129</v>
      </c>
      <c r="H39" s="1"/>
      <c r="I39" s="1" t="s">
        <v>705</v>
      </c>
      <c r="J39" s="1"/>
      <c r="K39" s="1"/>
      <c r="S39" s="70">
        <v>10003146</v>
      </c>
      <c r="T39" s="70" t="s">
        <v>520</v>
      </c>
      <c r="U39" s="71">
        <v>10007938</v>
      </c>
      <c r="V39" s="71" t="s">
        <v>521</v>
      </c>
      <c r="W39" s="70">
        <v>10002370</v>
      </c>
      <c r="X39" s="70" t="s">
        <v>430</v>
      </c>
      <c r="Y39" t="s">
        <v>809</v>
      </c>
    </row>
    <row r="40" spans="1:25" ht="15" thickBot="1" x14ac:dyDescent="0.4">
      <c r="A40" s="8" t="s">
        <v>319</v>
      </c>
      <c r="B40" s="30" t="s">
        <v>320</v>
      </c>
      <c r="G40" s="1" t="s">
        <v>298</v>
      </c>
      <c r="H40" s="1"/>
      <c r="I40" s="1" t="s">
        <v>706</v>
      </c>
      <c r="J40" s="1"/>
      <c r="K40" s="1"/>
      <c r="S40" s="70">
        <v>10023139</v>
      </c>
      <c r="T40" s="70" t="s">
        <v>522</v>
      </c>
      <c r="U40" s="71">
        <v>10007928</v>
      </c>
      <c r="V40" s="71" t="s">
        <v>479</v>
      </c>
      <c r="W40" s="70">
        <v>10002407</v>
      </c>
      <c r="X40" s="70" t="s">
        <v>523</v>
      </c>
      <c r="Y40" t="s">
        <v>810</v>
      </c>
    </row>
    <row r="41" spans="1:25" ht="20.5" thickBot="1" x14ac:dyDescent="0.4">
      <c r="A41" s="8" t="s">
        <v>321</v>
      </c>
      <c r="B41" s="29" t="s">
        <v>322</v>
      </c>
      <c r="G41" t="s">
        <v>669</v>
      </c>
      <c r="H41" s="1"/>
      <c r="I41" s="1" t="s">
        <v>707</v>
      </c>
      <c r="J41" s="1"/>
      <c r="K41" s="1"/>
      <c r="S41" s="70">
        <v>10006770</v>
      </c>
      <c r="T41" s="70" t="s">
        <v>524</v>
      </c>
      <c r="U41" s="71">
        <v>10007289</v>
      </c>
      <c r="V41" s="71" t="s">
        <v>525</v>
      </c>
      <c r="W41" s="70">
        <v>10002412</v>
      </c>
      <c r="X41" s="70" t="s">
        <v>526</v>
      </c>
      <c r="Y41" t="s">
        <v>521</v>
      </c>
    </row>
    <row r="42" spans="1:25" ht="15" thickBot="1" x14ac:dyDescent="0.4">
      <c r="A42" s="8" t="s">
        <v>323</v>
      </c>
      <c r="B42" s="30" t="s">
        <v>324</v>
      </c>
      <c r="G42" t="s">
        <v>189</v>
      </c>
      <c r="H42" s="1"/>
      <c r="I42" s="1" t="s">
        <v>708</v>
      </c>
      <c r="J42" s="1"/>
      <c r="K42" s="1"/>
      <c r="S42" s="70">
        <v>10005032</v>
      </c>
      <c r="T42" s="70" t="s">
        <v>527</v>
      </c>
      <c r="U42" s="71">
        <v>10007773</v>
      </c>
      <c r="V42" s="71" t="s">
        <v>437</v>
      </c>
      <c r="W42" s="70">
        <v>10002599</v>
      </c>
      <c r="X42" s="70" t="s">
        <v>528</v>
      </c>
      <c r="Y42" t="s">
        <v>811</v>
      </c>
    </row>
    <row r="43" spans="1:25" ht="15" thickBot="1" x14ac:dyDescent="0.4">
      <c r="A43" s="8" t="s">
        <v>325</v>
      </c>
      <c r="B43" s="30" t="s">
        <v>326</v>
      </c>
      <c r="G43" t="s">
        <v>234</v>
      </c>
      <c r="H43" s="1"/>
      <c r="I43" t="s">
        <v>261</v>
      </c>
      <c r="J43" s="1"/>
      <c r="K43" s="1"/>
      <c r="S43" s="70">
        <v>10006494</v>
      </c>
      <c r="T43" s="70" t="s">
        <v>529</v>
      </c>
      <c r="U43" s="71">
        <v>10000536</v>
      </c>
      <c r="V43" s="71" t="s">
        <v>530</v>
      </c>
      <c r="W43" s="70">
        <v>10002638</v>
      </c>
      <c r="X43" s="70" t="s">
        <v>531</v>
      </c>
      <c r="Y43" t="s">
        <v>812</v>
      </c>
    </row>
    <row r="44" spans="1:25" ht="15" thickBot="1" x14ac:dyDescent="0.4">
      <c r="A44" s="7" t="s">
        <v>318</v>
      </c>
      <c r="B44" s="30" t="s">
        <v>187</v>
      </c>
      <c r="G44" t="s">
        <v>240</v>
      </c>
      <c r="H44" s="1"/>
      <c r="I44" s="1"/>
      <c r="J44" s="1"/>
      <c r="K44" s="1"/>
      <c r="S44" s="70">
        <v>10007500</v>
      </c>
      <c r="T44" s="70" t="s">
        <v>532</v>
      </c>
      <c r="U44" s="71">
        <v>10004695</v>
      </c>
      <c r="V44" s="71" t="s">
        <v>533</v>
      </c>
      <c r="W44" s="70">
        <v>10002655</v>
      </c>
      <c r="X44" s="70" t="s">
        <v>534</v>
      </c>
      <c r="Y44" s="70" t="s">
        <v>261</v>
      </c>
    </row>
    <row r="45" spans="1:25" ht="15" thickBot="1" x14ac:dyDescent="0.4">
      <c r="A45" s="7" t="s">
        <v>269</v>
      </c>
      <c r="B45" s="30" t="s">
        <v>327</v>
      </c>
      <c r="G45" t="s">
        <v>144</v>
      </c>
      <c r="H45" s="1"/>
      <c r="I45" s="1"/>
      <c r="J45" s="1"/>
      <c r="K45" s="1"/>
      <c r="S45" s="70">
        <v>10005998</v>
      </c>
      <c r="T45" s="70" t="s">
        <v>535</v>
      </c>
      <c r="U45" s="71">
        <v>10005534</v>
      </c>
      <c r="V45" s="71" t="s">
        <v>536</v>
      </c>
      <c r="W45" s="70">
        <v>10002696</v>
      </c>
      <c r="X45" s="70" t="s">
        <v>537</v>
      </c>
    </row>
    <row r="46" spans="1:25" ht="15" thickBot="1" x14ac:dyDescent="0.4">
      <c r="A46" s="8" t="s">
        <v>328</v>
      </c>
      <c r="B46" s="30" t="s">
        <v>329</v>
      </c>
      <c r="G46" t="s">
        <v>221</v>
      </c>
      <c r="H46" s="1"/>
      <c r="I46" s="1"/>
      <c r="J46" s="1"/>
      <c r="K46" s="1"/>
      <c r="S46" s="70">
        <v>10003674</v>
      </c>
      <c r="T46" s="70" t="s">
        <v>538</v>
      </c>
      <c r="U46" s="71">
        <v>10005788</v>
      </c>
      <c r="V46" s="71" t="s">
        <v>539</v>
      </c>
      <c r="W46" s="70">
        <v>10046997</v>
      </c>
      <c r="X46" s="70" t="s">
        <v>540</v>
      </c>
    </row>
    <row r="47" spans="1:25" ht="15" thickBot="1" x14ac:dyDescent="0.4">
      <c r="A47" s="8" t="s">
        <v>330</v>
      </c>
      <c r="B47" s="30" t="s">
        <v>331</v>
      </c>
      <c r="G47" t="s">
        <v>291</v>
      </c>
      <c r="H47" s="1"/>
      <c r="I47" s="1"/>
      <c r="J47" s="1"/>
      <c r="K47" s="1"/>
      <c r="S47" s="70">
        <v>10007848</v>
      </c>
      <c r="T47" s="70" t="s">
        <v>541</v>
      </c>
      <c r="U47" s="71">
        <v>10005790</v>
      </c>
      <c r="V47" s="71" t="s">
        <v>542</v>
      </c>
      <c r="W47" s="70">
        <v>10002743</v>
      </c>
      <c r="X47" s="70" t="s">
        <v>543</v>
      </c>
    </row>
    <row r="48" spans="1:25" ht="15" thickBot="1" x14ac:dyDescent="0.4">
      <c r="A48" s="8" t="s">
        <v>332</v>
      </c>
      <c r="B48" s="30" t="s">
        <v>293</v>
      </c>
      <c r="G48" t="s">
        <v>295</v>
      </c>
      <c r="H48" s="1"/>
      <c r="I48" s="1"/>
      <c r="J48" s="1"/>
      <c r="K48" s="1"/>
      <c r="S48" s="70">
        <v>10001726</v>
      </c>
      <c r="T48" s="70" t="s">
        <v>500</v>
      </c>
      <c r="U48" s="71">
        <v>10004603</v>
      </c>
      <c r="V48" s="71" t="s">
        <v>498</v>
      </c>
      <c r="W48" s="70">
        <v>10002899</v>
      </c>
      <c r="X48" s="70" t="s">
        <v>544</v>
      </c>
    </row>
    <row r="49" spans="1:24" ht="15" thickBot="1" x14ac:dyDescent="0.4">
      <c r="A49" s="7" t="s">
        <v>303</v>
      </c>
      <c r="B49" s="30" t="s">
        <v>208</v>
      </c>
      <c r="G49" t="s">
        <v>227</v>
      </c>
      <c r="H49" s="1"/>
      <c r="I49" s="1"/>
      <c r="J49" s="1"/>
      <c r="K49" s="1"/>
      <c r="S49" s="70">
        <v>10000528</v>
      </c>
      <c r="T49" s="70" t="s">
        <v>477</v>
      </c>
      <c r="U49" s="71">
        <v>10002863</v>
      </c>
      <c r="V49" s="71" t="s">
        <v>545</v>
      </c>
      <c r="W49" s="70">
        <v>10007977</v>
      </c>
      <c r="X49" s="70" t="s">
        <v>429</v>
      </c>
    </row>
    <row r="50" spans="1:24" ht="20.5" thickBot="1" x14ac:dyDescent="0.4">
      <c r="A50" s="8" t="s">
        <v>333</v>
      </c>
      <c r="B50" s="30" t="s">
        <v>307</v>
      </c>
      <c r="G50" t="s">
        <v>670</v>
      </c>
      <c r="H50" s="1"/>
      <c r="I50" s="1"/>
      <c r="J50" s="1"/>
      <c r="K50" s="1"/>
      <c r="S50" s="70">
        <v>10003855</v>
      </c>
      <c r="T50" s="70" t="s">
        <v>546</v>
      </c>
      <c r="U50" s="71">
        <v>10007139</v>
      </c>
      <c r="V50" s="71" t="s">
        <v>547</v>
      </c>
      <c r="W50" s="70">
        <v>10003023</v>
      </c>
      <c r="X50" s="70" t="s">
        <v>548</v>
      </c>
    </row>
    <row r="51" spans="1:24" ht="15" thickBot="1" x14ac:dyDescent="0.4">
      <c r="A51" s="8" t="s">
        <v>334</v>
      </c>
      <c r="B51" s="30" t="s">
        <v>335</v>
      </c>
      <c r="G51" t="s">
        <v>671</v>
      </c>
      <c r="H51" s="1"/>
      <c r="I51" s="1"/>
      <c r="J51" s="1"/>
      <c r="K51" s="1"/>
      <c r="S51" s="70">
        <v>10007159</v>
      </c>
      <c r="T51" s="70" t="s">
        <v>549</v>
      </c>
      <c r="U51" s="71">
        <v>10007146</v>
      </c>
      <c r="V51" s="71" t="s">
        <v>550</v>
      </c>
      <c r="W51" s="70">
        <v>10012467</v>
      </c>
      <c r="X51" s="70" t="s">
        <v>551</v>
      </c>
    </row>
    <row r="52" spans="1:24" x14ac:dyDescent="0.35">
      <c r="A52" s="8" t="s">
        <v>336</v>
      </c>
      <c r="B52" s="28"/>
      <c r="G52" t="s">
        <v>672</v>
      </c>
      <c r="H52" s="1"/>
      <c r="I52" s="1"/>
      <c r="J52" s="1"/>
      <c r="K52" s="1"/>
      <c r="S52" s="70">
        <v>10006770</v>
      </c>
      <c r="T52" s="70" t="s">
        <v>552</v>
      </c>
      <c r="U52" s="71">
        <v>10004599</v>
      </c>
      <c r="V52" s="71" t="s">
        <v>553</v>
      </c>
      <c r="W52" s="70">
        <v>10003146</v>
      </c>
      <c r="X52" s="70" t="s">
        <v>554</v>
      </c>
    </row>
    <row r="53" spans="1:24" x14ac:dyDescent="0.35">
      <c r="A53" s="8" t="s">
        <v>337</v>
      </c>
      <c r="B53" s="28"/>
      <c r="G53" t="s">
        <v>673</v>
      </c>
      <c r="H53" s="1"/>
      <c r="I53" s="1"/>
      <c r="J53" s="1"/>
      <c r="K53" s="1"/>
      <c r="S53" s="70">
        <v>10002743</v>
      </c>
      <c r="T53" s="70" t="s">
        <v>555</v>
      </c>
      <c r="U53" s="71">
        <v>10001000</v>
      </c>
      <c r="V53" s="71" t="s">
        <v>556</v>
      </c>
      <c r="W53" s="70">
        <v>10007193</v>
      </c>
      <c r="X53" s="70" t="s">
        <v>557</v>
      </c>
    </row>
    <row r="54" spans="1:24" x14ac:dyDescent="0.35">
      <c r="A54" s="7" t="s">
        <v>253</v>
      </c>
      <c r="B54" s="28"/>
      <c r="G54" t="s">
        <v>674</v>
      </c>
      <c r="H54" s="1"/>
      <c r="I54" s="1"/>
      <c r="J54" s="1"/>
      <c r="K54" s="1"/>
      <c r="S54" s="70">
        <v>10001919</v>
      </c>
      <c r="T54" s="70" t="s">
        <v>505</v>
      </c>
      <c r="U54" s="71">
        <v>10007945</v>
      </c>
      <c r="V54" s="71" t="s">
        <v>494</v>
      </c>
      <c r="W54" s="70">
        <v>10005077</v>
      </c>
      <c r="X54" s="70" t="s">
        <v>558</v>
      </c>
    </row>
    <row r="55" spans="1:24" x14ac:dyDescent="0.35">
      <c r="A55" s="7" t="s">
        <v>265</v>
      </c>
      <c r="B55" s="28"/>
      <c r="G55" t="s">
        <v>675</v>
      </c>
      <c r="H55" s="1"/>
      <c r="I55" s="1"/>
      <c r="J55" s="1"/>
      <c r="K55" s="1"/>
      <c r="S55" s="70">
        <v>10002599</v>
      </c>
      <c r="T55" s="70" t="s">
        <v>528</v>
      </c>
      <c r="U55" s="71">
        <v>10000610</v>
      </c>
      <c r="V55" s="71" t="s">
        <v>444</v>
      </c>
      <c r="W55" s="70">
        <v>10019300</v>
      </c>
      <c r="X55" s="70" t="s">
        <v>559</v>
      </c>
    </row>
    <row r="56" spans="1:24" ht="20" x14ac:dyDescent="0.35">
      <c r="A56" s="8" t="s">
        <v>338</v>
      </c>
      <c r="B56" s="28"/>
      <c r="G56" t="s">
        <v>676</v>
      </c>
      <c r="H56" s="1"/>
      <c r="I56" s="1"/>
      <c r="J56" s="1"/>
      <c r="K56" s="1"/>
      <c r="S56" s="70">
        <v>10007063</v>
      </c>
      <c r="T56" s="70" t="s">
        <v>560</v>
      </c>
      <c r="U56" s="71">
        <v>10057981</v>
      </c>
      <c r="V56" s="71" t="s">
        <v>561</v>
      </c>
      <c r="W56" s="70">
        <v>10003676</v>
      </c>
      <c r="X56" s="70" t="s">
        <v>562</v>
      </c>
    </row>
    <row r="57" spans="1:24" x14ac:dyDescent="0.35">
      <c r="A57" s="8" t="s">
        <v>339</v>
      </c>
      <c r="B57" s="28"/>
      <c r="G57" t="s">
        <v>677</v>
      </c>
      <c r="H57" s="1"/>
      <c r="I57" s="1"/>
      <c r="J57" s="1"/>
      <c r="K57" s="1"/>
      <c r="S57" s="70">
        <v>10004112</v>
      </c>
      <c r="T57" s="70" t="s">
        <v>563</v>
      </c>
      <c r="U57" s="71">
        <v>10005972</v>
      </c>
      <c r="V57" s="71" t="s">
        <v>485</v>
      </c>
      <c r="W57" s="70">
        <v>10003189</v>
      </c>
      <c r="X57" s="70" t="s">
        <v>564</v>
      </c>
    </row>
    <row r="58" spans="1:24" x14ac:dyDescent="0.35">
      <c r="A58" s="8" t="s">
        <v>340</v>
      </c>
      <c r="B58" s="28"/>
      <c r="G58" t="s">
        <v>678</v>
      </c>
      <c r="H58" s="1"/>
      <c r="I58" s="1"/>
      <c r="J58" s="1"/>
      <c r="K58" s="1"/>
      <c r="S58" s="70">
        <v>10000975</v>
      </c>
      <c r="T58" s="70" t="s">
        <v>470</v>
      </c>
      <c r="U58" s="71">
        <v>10003189</v>
      </c>
      <c r="V58" s="71" t="s">
        <v>564</v>
      </c>
      <c r="W58" s="70">
        <v>10003768</v>
      </c>
      <c r="X58" s="70" t="s">
        <v>565</v>
      </c>
    </row>
    <row r="59" spans="1:24" x14ac:dyDescent="0.35">
      <c r="A59" s="8" t="s">
        <v>341</v>
      </c>
      <c r="B59" s="28"/>
      <c r="G59" t="s">
        <v>679</v>
      </c>
      <c r="H59" s="1"/>
      <c r="I59" s="1"/>
      <c r="J59" s="1"/>
      <c r="K59" s="1"/>
      <c r="S59" s="70">
        <v>10000754</v>
      </c>
      <c r="T59" s="70" t="s">
        <v>566</v>
      </c>
      <c r="U59" s="71">
        <v>10002655</v>
      </c>
      <c r="V59" s="71" t="s">
        <v>534</v>
      </c>
      <c r="W59" s="70">
        <v>10003855</v>
      </c>
      <c r="X59" s="70" t="s">
        <v>546</v>
      </c>
    </row>
    <row r="60" spans="1:24" x14ac:dyDescent="0.35">
      <c r="A60" s="8" t="s">
        <v>342</v>
      </c>
      <c r="B60" s="28"/>
      <c r="G60" t="s">
        <v>261</v>
      </c>
      <c r="H60" s="1"/>
      <c r="S60" s="70">
        <v>10000878</v>
      </c>
      <c r="T60" s="70" t="s">
        <v>567</v>
      </c>
      <c r="U60" s="71">
        <v>10005998</v>
      </c>
      <c r="V60" s="71" t="s">
        <v>568</v>
      </c>
      <c r="W60" s="70">
        <v>10003867</v>
      </c>
      <c r="X60" s="70" t="s">
        <v>490</v>
      </c>
    </row>
    <row r="61" spans="1:24" x14ac:dyDescent="0.35">
      <c r="A61" s="8" t="s">
        <v>343</v>
      </c>
      <c r="B61" s="28"/>
      <c r="H61" s="1"/>
      <c r="S61" s="70">
        <v>10007759</v>
      </c>
      <c r="T61" s="70" t="s">
        <v>569</v>
      </c>
      <c r="U61" s="71">
        <v>10000944</v>
      </c>
      <c r="V61" s="71" t="s">
        <v>570</v>
      </c>
      <c r="W61" s="70">
        <v>10003928</v>
      </c>
      <c r="X61" s="70" t="s">
        <v>571</v>
      </c>
    </row>
    <row r="62" spans="1:24" ht="20" x14ac:dyDescent="0.35">
      <c r="A62" s="8" t="s">
        <v>344</v>
      </c>
      <c r="B62" s="28"/>
      <c r="H62" s="1"/>
      <c r="S62" s="70">
        <v>10007140</v>
      </c>
      <c r="T62" s="70" t="s">
        <v>572</v>
      </c>
      <c r="U62" s="71">
        <v>10002143</v>
      </c>
      <c r="V62" s="71" t="s">
        <v>573</v>
      </c>
      <c r="W62" s="70">
        <v>10019368</v>
      </c>
      <c r="X62" s="70" t="s">
        <v>574</v>
      </c>
    </row>
    <row r="63" spans="1:24" x14ac:dyDescent="0.35">
      <c r="A63" s="8" t="s">
        <v>345</v>
      </c>
      <c r="B63" s="28"/>
      <c r="H63" s="1"/>
      <c r="S63" s="70">
        <v>10006442</v>
      </c>
      <c r="T63" s="70" t="s">
        <v>575</v>
      </c>
      <c r="U63" s="71">
        <v>10007928</v>
      </c>
      <c r="V63" s="71" t="s">
        <v>576</v>
      </c>
      <c r="W63" s="70">
        <v>10023139</v>
      </c>
      <c r="X63" s="70" t="s">
        <v>577</v>
      </c>
    </row>
    <row r="64" spans="1:24" ht="20" x14ac:dyDescent="0.35">
      <c r="A64" s="7" t="s">
        <v>283</v>
      </c>
      <c r="B64" s="28"/>
      <c r="H64" s="1"/>
      <c r="S64" s="70">
        <v>10005946</v>
      </c>
      <c r="T64" s="70" t="s">
        <v>578</v>
      </c>
      <c r="U64" s="71">
        <v>10005979</v>
      </c>
      <c r="V64" s="71" t="s">
        <v>579</v>
      </c>
      <c r="W64" s="71">
        <v>10024962</v>
      </c>
      <c r="X64" s="71" t="s">
        <v>580</v>
      </c>
    </row>
    <row r="65" spans="1:24" ht="20" x14ac:dyDescent="0.35">
      <c r="A65" s="8" t="s">
        <v>346</v>
      </c>
      <c r="B65" s="28"/>
      <c r="H65" s="1"/>
      <c r="S65" s="70">
        <v>10005967</v>
      </c>
      <c r="T65" s="70" t="s">
        <v>581</v>
      </c>
      <c r="U65" s="71">
        <v>10003406</v>
      </c>
      <c r="V65" s="71" t="s">
        <v>582</v>
      </c>
      <c r="W65" s="70">
        <v>10004440</v>
      </c>
      <c r="X65" s="70" t="s">
        <v>583</v>
      </c>
    </row>
    <row r="66" spans="1:24" x14ac:dyDescent="0.35">
      <c r="A66" s="7" t="s">
        <v>320</v>
      </c>
      <c r="B66" s="28"/>
      <c r="H66" s="1"/>
      <c r="S66" s="70">
        <v>10000712</v>
      </c>
      <c r="T66" s="70" t="s">
        <v>584</v>
      </c>
      <c r="U66" s="71">
        <v>10006022</v>
      </c>
      <c r="V66" s="71" t="s">
        <v>585</v>
      </c>
      <c r="W66" s="70">
        <v>10004344</v>
      </c>
      <c r="X66" s="70" t="s">
        <v>586</v>
      </c>
    </row>
    <row r="67" spans="1:24" x14ac:dyDescent="0.35">
      <c r="A67" s="7" t="s">
        <v>182</v>
      </c>
      <c r="B67" s="28"/>
      <c r="H67" s="1"/>
      <c r="S67" s="70">
        <v>10001778</v>
      </c>
      <c r="T67" s="70" t="s">
        <v>587</v>
      </c>
      <c r="U67" s="71">
        <v>10000820</v>
      </c>
      <c r="V67" s="71" t="s">
        <v>588</v>
      </c>
      <c r="W67" s="70">
        <v>10004375</v>
      </c>
      <c r="X67" s="70" t="s">
        <v>589</v>
      </c>
    </row>
    <row r="68" spans="1:24" x14ac:dyDescent="0.35">
      <c r="A68" s="8" t="s">
        <v>347</v>
      </c>
      <c r="B68" s="28"/>
      <c r="H68" s="1"/>
      <c r="S68" s="70">
        <v>10003867</v>
      </c>
      <c r="T68" s="70" t="s">
        <v>490</v>
      </c>
      <c r="U68" s="71">
        <v>10038772</v>
      </c>
      <c r="V68" s="71" t="s">
        <v>590</v>
      </c>
      <c r="W68" s="70">
        <v>10004432</v>
      </c>
      <c r="X68" s="70" t="s">
        <v>591</v>
      </c>
    </row>
    <row r="69" spans="1:24" x14ac:dyDescent="0.35">
      <c r="A69" s="8" t="s">
        <v>348</v>
      </c>
      <c r="B69" s="28"/>
      <c r="S69" s="70">
        <v>10004772</v>
      </c>
      <c r="T69" s="70" t="s">
        <v>491</v>
      </c>
      <c r="U69" s="71">
        <v>10000952</v>
      </c>
      <c r="V69" s="71" t="s">
        <v>592</v>
      </c>
      <c r="W69" s="70">
        <v>10004442</v>
      </c>
      <c r="X69" s="70" t="s">
        <v>593</v>
      </c>
    </row>
    <row r="70" spans="1:24" x14ac:dyDescent="0.35">
      <c r="A70" s="8" t="s">
        <v>403</v>
      </c>
      <c r="B70" s="28"/>
      <c r="S70" s="70">
        <v>10005977</v>
      </c>
      <c r="T70" s="70" t="s">
        <v>594</v>
      </c>
      <c r="U70" s="71">
        <v>10004577</v>
      </c>
      <c r="V70" s="71" t="s">
        <v>595</v>
      </c>
      <c r="W70" s="70">
        <v>10029234</v>
      </c>
      <c r="X70" s="70" t="s">
        <v>596</v>
      </c>
    </row>
    <row r="71" spans="1:24" x14ac:dyDescent="0.35">
      <c r="A71" s="7" t="s">
        <v>286</v>
      </c>
      <c r="B71" s="28"/>
      <c r="S71" s="70">
        <v>10003035</v>
      </c>
      <c r="T71" s="70" t="s">
        <v>597</v>
      </c>
      <c r="U71" s="71">
        <v>10001778</v>
      </c>
      <c r="V71" s="71" t="s">
        <v>598</v>
      </c>
      <c r="W71" s="70">
        <v>10004599</v>
      </c>
      <c r="X71" s="70" t="s">
        <v>553</v>
      </c>
    </row>
    <row r="72" spans="1:24" x14ac:dyDescent="0.35">
      <c r="A72" s="8" t="s">
        <v>349</v>
      </c>
      <c r="B72" s="28"/>
      <c r="S72" s="70">
        <v>10004690</v>
      </c>
      <c r="T72" s="70" t="s">
        <v>599</v>
      </c>
      <c r="U72" s="71">
        <v>10007776</v>
      </c>
      <c r="V72" s="71" t="s">
        <v>600</v>
      </c>
      <c r="W72" s="70">
        <v>10004552</v>
      </c>
      <c r="X72" s="70" t="s">
        <v>601</v>
      </c>
    </row>
    <row r="73" spans="1:24" x14ac:dyDescent="0.35">
      <c r="A73" s="8" t="s">
        <v>350</v>
      </c>
      <c r="B73" s="28"/>
      <c r="S73" s="70">
        <v>10004835</v>
      </c>
      <c r="T73" s="70" t="s">
        <v>602</v>
      </c>
      <c r="U73" s="71">
        <v>10006442</v>
      </c>
      <c r="V73" s="71" t="s">
        <v>575</v>
      </c>
      <c r="W73" s="70">
        <v>10004576</v>
      </c>
      <c r="X73" s="70" t="s">
        <v>603</v>
      </c>
    </row>
    <row r="74" spans="1:24" x14ac:dyDescent="0.35">
      <c r="A74" s="7" t="s">
        <v>308</v>
      </c>
      <c r="B74" s="28"/>
      <c r="S74" s="70">
        <v>10007147</v>
      </c>
      <c r="T74" s="70" t="s">
        <v>604</v>
      </c>
      <c r="U74" s="71">
        <v>10005946</v>
      </c>
      <c r="V74" s="71" t="s">
        <v>578</v>
      </c>
      <c r="W74" s="70">
        <v>10004579</v>
      </c>
      <c r="X74" s="70" t="s">
        <v>605</v>
      </c>
    </row>
    <row r="75" spans="1:24" x14ac:dyDescent="0.35">
      <c r="A75" s="8" t="s">
        <v>351</v>
      </c>
      <c r="B75" s="28"/>
      <c r="S75" s="70">
        <v>10007417</v>
      </c>
      <c r="T75" s="72" t="s">
        <v>606</v>
      </c>
      <c r="U75" s="71">
        <v>10000712</v>
      </c>
      <c r="V75" s="71" t="s">
        <v>584</v>
      </c>
      <c r="W75" s="70">
        <v>10004603</v>
      </c>
      <c r="X75" s="70" t="s">
        <v>607</v>
      </c>
    </row>
    <row r="76" spans="1:24" x14ac:dyDescent="0.35">
      <c r="A76" s="7" t="s">
        <v>297</v>
      </c>
      <c r="B76" s="28"/>
      <c r="S76" s="70">
        <v>10001465</v>
      </c>
      <c r="T76" s="70" t="s">
        <v>608</v>
      </c>
      <c r="U76" s="71">
        <v>10005946</v>
      </c>
      <c r="V76" s="71" t="s">
        <v>609</v>
      </c>
      <c r="W76" s="70">
        <v>10004607</v>
      </c>
      <c r="X76" s="70" t="s">
        <v>610</v>
      </c>
    </row>
    <row r="77" spans="1:24" x14ac:dyDescent="0.35">
      <c r="A77" s="8" t="s">
        <v>352</v>
      </c>
      <c r="B77" s="28"/>
      <c r="S77" s="70">
        <v>10002696</v>
      </c>
      <c r="T77" s="70" t="s">
        <v>611</v>
      </c>
      <c r="U77" s="71">
        <v>10006442</v>
      </c>
      <c r="V77" s="71" t="s">
        <v>612</v>
      </c>
      <c r="W77" s="70">
        <v>10004718</v>
      </c>
      <c r="X77" s="70" t="s">
        <v>613</v>
      </c>
    </row>
    <row r="78" spans="1:24" x14ac:dyDescent="0.35">
      <c r="A78" s="7" t="s">
        <v>335</v>
      </c>
      <c r="B78" s="28"/>
      <c r="S78" s="70">
        <v>10007164</v>
      </c>
      <c r="T78" s="70" t="s">
        <v>614</v>
      </c>
      <c r="U78" s="71">
        <v>10005967</v>
      </c>
      <c r="V78" s="71" t="s">
        <v>615</v>
      </c>
      <c r="W78" s="70">
        <v>10004577</v>
      </c>
      <c r="X78" s="70" t="s">
        <v>595</v>
      </c>
    </row>
    <row r="79" spans="1:24" x14ac:dyDescent="0.35">
      <c r="A79" s="8" t="s">
        <v>353</v>
      </c>
      <c r="B79" s="28"/>
      <c r="S79" s="70">
        <v>10007459</v>
      </c>
      <c r="T79" s="70" t="s">
        <v>616</v>
      </c>
      <c r="U79" s="71">
        <v>10002599</v>
      </c>
      <c r="V79" s="71" t="s">
        <v>528</v>
      </c>
      <c r="W79" s="70">
        <v>10004797</v>
      </c>
      <c r="X79" s="70" t="s">
        <v>457</v>
      </c>
    </row>
    <row r="80" spans="1:24" x14ac:dyDescent="0.35">
      <c r="A80" s="7" t="s">
        <v>209</v>
      </c>
      <c r="B80" s="28"/>
      <c r="S80" s="70">
        <v>10007696</v>
      </c>
      <c r="T80" s="70" t="s">
        <v>617</v>
      </c>
      <c r="U80" s="71">
        <v>10007339</v>
      </c>
      <c r="V80" s="71" t="s">
        <v>618</v>
      </c>
      <c r="W80" s="70">
        <v>10006770</v>
      </c>
      <c r="X80" s="70" t="s">
        <v>552</v>
      </c>
    </row>
    <row r="81" spans="1:24" x14ac:dyDescent="0.35">
      <c r="A81" s="8" t="s">
        <v>354</v>
      </c>
      <c r="B81" s="28"/>
      <c r="S81" s="70">
        <v>10006378</v>
      </c>
      <c r="T81" s="70" t="s">
        <v>619</v>
      </c>
      <c r="U81" s="71">
        <v>10003753</v>
      </c>
      <c r="V81" s="71" t="s">
        <v>620</v>
      </c>
      <c r="W81" s="70">
        <v>10005200</v>
      </c>
      <c r="X81" s="70" t="s">
        <v>621</v>
      </c>
    </row>
    <row r="82" spans="1:24" ht="20" x14ac:dyDescent="0.35">
      <c r="A82" s="8" t="s">
        <v>355</v>
      </c>
      <c r="B82" s="28"/>
      <c r="S82" s="70">
        <v>10001000</v>
      </c>
      <c r="T82" s="70" t="s">
        <v>556</v>
      </c>
      <c r="U82" s="71">
        <v>10000533</v>
      </c>
      <c r="V82" s="71" t="s">
        <v>622</v>
      </c>
      <c r="W82" s="70">
        <v>10011880</v>
      </c>
      <c r="X82" s="70" t="s">
        <v>623</v>
      </c>
    </row>
    <row r="83" spans="1:24" x14ac:dyDescent="0.35">
      <c r="A83" s="8" t="s">
        <v>356</v>
      </c>
      <c r="B83" s="28"/>
      <c r="S83" s="70">
        <v>10009213</v>
      </c>
      <c r="T83" s="70" t="s">
        <v>624</v>
      </c>
      <c r="U83" s="71">
        <v>10000560</v>
      </c>
      <c r="V83" s="71" t="s">
        <v>625</v>
      </c>
      <c r="W83" s="70">
        <v>10007775</v>
      </c>
      <c r="X83" s="70" t="s">
        <v>626</v>
      </c>
    </row>
    <row r="84" spans="1:24" x14ac:dyDescent="0.35">
      <c r="A84" s="7" t="s">
        <v>322</v>
      </c>
      <c r="B84" s="28"/>
      <c r="S84" s="70">
        <v>10005972</v>
      </c>
      <c r="T84" s="70" t="s">
        <v>485</v>
      </c>
      <c r="U84" s="71">
        <v>10003863</v>
      </c>
      <c r="V84" s="71" t="s">
        <v>627</v>
      </c>
      <c r="W84" s="70">
        <v>10005534</v>
      </c>
      <c r="X84" s="70" t="s">
        <v>628</v>
      </c>
    </row>
    <row r="85" spans="1:24" ht="20" x14ac:dyDescent="0.35">
      <c r="A85" s="7" t="s">
        <v>163</v>
      </c>
      <c r="B85" s="28"/>
      <c r="S85" s="70">
        <v>10000948</v>
      </c>
      <c r="T85" s="70" t="s">
        <v>493</v>
      </c>
      <c r="U85" s="71">
        <v>10000747</v>
      </c>
      <c r="V85" s="71" t="s">
        <v>629</v>
      </c>
      <c r="W85" s="70">
        <v>10005788</v>
      </c>
      <c r="X85" s="70" t="s">
        <v>630</v>
      </c>
    </row>
    <row r="86" spans="1:24" x14ac:dyDescent="0.35">
      <c r="A86" s="7" t="s">
        <v>220</v>
      </c>
      <c r="B86" s="28"/>
      <c r="S86" s="70">
        <v>10007924</v>
      </c>
      <c r="T86" s="70" t="s">
        <v>631</v>
      </c>
      <c r="U86" s="71">
        <v>10001726</v>
      </c>
      <c r="V86" s="71" t="s">
        <v>632</v>
      </c>
      <c r="W86" s="70">
        <v>10005790</v>
      </c>
      <c r="X86" s="70" t="s">
        <v>633</v>
      </c>
    </row>
    <row r="87" spans="1:24" ht="20" x14ac:dyDescent="0.35">
      <c r="A87" s="7" t="s">
        <v>294</v>
      </c>
      <c r="B87" s="28"/>
      <c r="S87" s="70">
        <v>10004607</v>
      </c>
      <c r="T87" s="70" t="s">
        <v>634</v>
      </c>
      <c r="U87" s="71">
        <v>10005735</v>
      </c>
      <c r="V87" s="71" t="s">
        <v>635</v>
      </c>
      <c r="W87" s="70">
        <v>10005822</v>
      </c>
      <c r="X87" s="70" t="s">
        <v>636</v>
      </c>
    </row>
    <row r="88" spans="1:24" x14ac:dyDescent="0.35">
      <c r="A88" s="8" t="s">
        <v>357</v>
      </c>
      <c r="B88" s="28"/>
      <c r="S88" s="70">
        <v>10004116</v>
      </c>
      <c r="T88" s="70" t="s">
        <v>637</v>
      </c>
      <c r="U88" s="71">
        <v>10000794</v>
      </c>
      <c r="V88" s="71" t="s">
        <v>460</v>
      </c>
      <c r="W88" s="70">
        <v>10005946</v>
      </c>
      <c r="X88" s="70" t="s">
        <v>638</v>
      </c>
    </row>
    <row r="89" spans="1:24" x14ac:dyDescent="0.35">
      <c r="A89" s="8" t="s">
        <v>358</v>
      </c>
      <c r="B89" s="28"/>
      <c r="S89" s="70">
        <v>10006022</v>
      </c>
      <c r="T89" s="70" t="s">
        <v>585</v>
      </c>
      <c r="U89" s="71">
        <v>10004432</v>
      </c>
      <c r="V89" s="71" t="s">
        <v>591</v>
      </c>
      <c r="W89" s="70">
        <v>10003755</v>
      </c>
      <c r="X89" s="70" t="s">
        <v>487</v>
      </c>
    </row>
    <row r="90" spans="1:24" x14ac:dyDescent="0.35">
      <c r="A90" s="8" t="s">
        <v>359</v>
      </c>
      <c r="B90" s="28"/>
      <c r="S90" s="70">
        <v>10007938</v>
      </c>
      <c r="T90" s="70" t="s">
        <v>521</v>
      </c>
      <c r="U90" s="70"/>
      <c r="V90" s="72"/>
      <c r="W90" s="70">
        <v>10005977</v>
      </c>
      <c r="X90" s="70" t="s">
        <v>594</v>
      </c>
    </row>
    <row r="91" spans="1:24" x14ac:dyDescent="0.35">
      <c r="A91" s="7" t="s">
        <v>316</v>
      </c>
      <c r="B91" s="28"/>
      <c r="S91" s="70">
        <v>10000952</v>
      </c>
      <c r="T91" s="70" t="s">
        <v>639</v>
      </c>
      <c r="U91" s="70"/>
      <c r="V91" s="72"/>
      <c r="W91" s="70">
        <v>10005981</v>
      </c>
      <c r="X91" s="70" t="s">
        <v>469</v>
      </c>
    </row>
    <row r="92" spans="1:24" x14ac:dyDescent="0.35">
      <c r="A92" s="8" t="s">
        <v>360</v>
      </c>
      <c r="B92" s="28"/>
      <c r="S92" s="72"/>
      <c r="T92" s="72"/>
      <c r="U92" s="72"/>
      <c r="V92" s="72"/>
      <c r="W92" s="70">
        <v>10006349</v>
      </c>
      <c r="X92" s="70" t="s">
        <v>640</v>
      </c>
    </row>
    <row r="93" spans="1:24" x14ac:dyDescent="0.35">
      <c r="A93" s="8" t="s">
        <v>361</v>
      </c>
      <c r="B93" s="28"/>
      <c r="S93" s="72"/>
      <c r="T93" s="72"/>
      <c r="U93" s="72"/>
      <c r="V93" s="72"/>
      <c r="W93" s="70">
        <v>10006398</v>
      </c>
      <c r="X93" s="70" t="s">
        <v>641</v>
      </c>
    </row>
    <row r="94" spans="1:24" x14ac:dyDescent="0.35">
      <c r="A94" s="7" t="s">
        <v>258</v>
      </c>
      <c r="B94" s="28"/>
      <c r="S94" s="72"/>
      <c r="T94" s="72"/>
      <c r="U94" s="72"/>
      <c r="V94" s="72"/>
      <c r="W94" s="70">
        <v>10004579</v>
      </c>
      <c r="X94" s="70" t="s">
        <v>642</v>
      </c>
    </row>
    <row r="95" spans="1:24" x14ac:dyDescent="0.35">
      <c r="A95" s="8" t="s">
        <v>362</v>
      </c>
      <c r="B95" s="28"/>
      <c r="S95" s="72"/>
      <c r="T95" s="72"/>
      <c r="U95" s="72"/>
      <c r="V95" s="72"/>
      <c r="W95" s="70">
        <v>10007938</v>
      </c>
      <c r="X95" s="70" t="s">
        <v>643</v>
      </c>
    </row>
    <row r="96" spans="1:24" x14ac:dyDescent="0.35">
      <c r="A96" s="7" t="s">
        <v>216</v>
      </c>
      <c r="B96" s="28"/>
      <c r="S96" s="72"/>
      <c r="T96" s="72"/>
      <c r="U96" s="72"/>
      <c r="V96" s="72"/>
      <c r="W96" s="70">
        <v>10004835</v>
      </c>
      <c r="X96" s="70" t="s">
        <v>644</v>
      </c>
    </row>
    <row r="97" spans="1:24" x14ac:dyDescent="0.35">
      <c r="A97" s="8" t="s">
        <v>363</v>
      </c>
      <c r="B97" s="28"/>
      <c r="S97" s="72"/>
      <c r="T97" s="72"/>
      <c r="U97" s="72"/>
      <c r="V97" s="72"/>
      <c r="W97" s="70">
        <v>10006987</v>
      </c>
      <c r="X97" s="70" t="s">
        <v>645</v>
      </c>
    </row>
    <row r="98" spans="1:24" x14ac:dyDescent="0.35">
      <c r="A98" s="8" t="s">
        <v>364</v>
      </c>
      <c r="B98" s="28"/>
      <c r="S98" s="72"/>
      <c r="T98" s="72"/>
      <c r="U98" s="72"/>
      <c r="V98" s="72"/>
      <c r="W98" s="70">
        <v>10004478</v>
      </c>
      <c r="X98" s="70" t="s">
        <v>646</v>
      </c>
    </row>
    <row r="99" spans="1:24" x14ac:dyDescent="0.35">
      <c r="A99" s="8" t="s">
        <v>365</v>
      </c>
      <c r="B99" s="28"/>
      <c r="S99" s="72"/>
      <c r="T99" s="72"/>
      <c r="U99" s="72"/>
      <c r="V99" s="72"/>
      <c r="W99" s="70">
        <v>10000712</v>
      </c>
      <c r="X99" s="70" t="s">
        <v>647</v>
      </c>
    </row>
    <row r="100" spans="1:24" x14ac:dyDescent="0.35">
      <c r="A100" s="8" t="s">
        <v>366</v>
      </c>
      <c r="B100" s="28"/>
      <c r="S100" s="72"/>
      <c r="T100" s="72"/>
      <c r="U100" s="72"/>
      <c r="V100" s="72"/>
      <c r="W100" s="70">
        <v>10000712</v>
      </c>
      <c r="X100" s="70" t="s">
        <v>584</v>
      </c>
    </row>
    <row r="101" spans="1:24" ht="20" x14ac:dyDescent="0.35">
      <c r="A101" s="7" t="s">
        <v>311</v>
      </c>
      <c r="B101" s="28"/>
      <c r="S101" s="72"/>
      <c r="T101" s="72"/>
      <c r="U101" s="72"/>
      <c r="V101" s="72"/>
      <c r="W101" s="70">
        <v>10000886</v>
      </c>
      <c r="X101" s="70" t="s">
        <v>648</v>
      </c>
    </row>
    <row r="102" spans="1:24" ht="20" x14ac:dyDescent="0.35">
      <c r="A102" s="8" t="s">
        <v>367</v>
      </c>
      <c r="B102" s="28"/>
      <c r="S102" s="72"/>
      <c r="T102" s="72"/>
      <c r="U102" s="72"/>
      <c r="V102" s="72"/>
      <c r="W102" s="70">
        <v>10007146</v>
      </c>
      <c r="X102" s="70" t="s">
        <v>550</v>
      </c>
    </row>
    <row r="103" spans="1:24" x14ac:dyDescent="0.35">
      <c r="A103" s="7" t="s">
        <v>233</v>
      </c>
      <c r="B103" s="28"/>
      <c r="S103" s="72"/>
      <c r="T103" s="72"/>
      <c r="U103" s="72"/>
      <c r="V103" s="72"/>
      <c r="W103" s="70">
        <v>10007156</v>
      </c>
      <c r="X103" s="70" t="s">
        <v>649</v>
      </c>
    </row>
    <row r="104" spans="1:24" x14ac:dyDescent="0.35">
      <c r="A104" s="7" t="s">
        <v>280</v>
      </c>
      <c r="B104" s="28"/>
      <c r="S104" s="72"/>
      <c r="T104" s="72"/>
      <c r="U104" s="72"/>
      <c r="V104" s="72"/>
      <c r="W104" s="70">
        <v>10014001</v>
      </c>
      <c r="X104" s="70" t="s">
        <v>650</v>
      </c>
    </row>
    <row r="105" spans="1:24" x14ac:dyDescent="0.35">
      <c r="A105" s="8" t="s">
        <v>368</v>
      </c>
      <c r="B105" s="28"/>
      <c r="S105" s="72"/>
      <c r="T105" s="72"/>
      <c r="U105" s="72"/>
      <c r="V105" s="72"/>
      <c r="W105" s="70">
        <v>10005736</v>
      </c>
      <c r="X105" s="70" t="s">
        <v>651</v>
      </c>
    </row>
    <row r="106" spans="1:24" x14ac:dyDescent="0.35">
      <c r="A106" s="8" t="s">
        <v>369</v>
      </c>
      <c r="B106" s="28"/>
      <c r="S106" s="72"/>
      <c r="T106" s="72"/>
      <c r="U106" s="72"/>
      <c r="V106" s="72"/>
      <c r="W106" s="70">
        <v>10007315</v>
      </c>
      <c r="X106" s="70" t="s">
        <v>464</v>
      </c>
    </row>
    <row r="107" spans="1:24" x14ac:dyDescent="0.35">
      <c r="A107" s="7" t="s">
        <v>124</v>
      </c>
      <c r="B107" s="28"/>
      <c r="S107" s="72"/>
      <c r="T107" s="72"/>
      <c r="U107" s="72"/>
      <c r="V107" s="72"/>
      <c r="W107" s="70">
        <v>10007339</v>
      </c>
      <c r="X107" s="70" t="s">
        <v>618</v>
      </c>
    </row>
    <row r="108" spans="1:24" x14ac:dyDescent="0.35">
      <c r="A108" s="7" t="s">
        <v>327</v>
      </c>
      <c r="B108" s="28"/>
      <c r="S108" s="72"/>
      <c r="T108" s="72"/>
      <c r="U108" s="72"/>
      <c r="V108" s="72"/>
      <c r="W108" s="70">
        <v>10007859</v>
      </c>
      <c r="X108" s="70" t="s">
        <v>448</v>
      </c>
    </row>
    <row r="109" spans="1:24" x14ac:dyDescent="0.35">
      <c r="A109" s="8" t="s">
        <v>370</v>
      </c>
      <c r="B109" s="28"/>
      <c r="S109" s="72"/>
      <c r="T109" s="72"/>
      <c r="U109" s="72"/>
      <c r="V109" s="72"/>
      <c r="W109" s="70">
        <v>10007459</v>
      </c>
      <c r="X109" s="70" t="s">
        <v>652</v>
      </c>
    </row>
    <row r="110" spans="1:24" x14ac:dyDescent="0.35">
      <c r="A110" s="8" t="s">
        <v>371</v>
      </c>
      <c r="B110" s="28"/>
      <c r="S110" s="72"/>
      <c r="T110" s="72"/>
      <c r="U110" s="72"/>
      <c r="V110" s="72"/>
      <c r="W110" s="70">
        <v>10007500</v>
      </c>
      <c r="X110" s="70" t="s">
        <v>653</v>
      </c>
    </row>
    <row r="111" spans="1:24" x14ac:dyDescent="0.35">
      <c r="A111" s="8" t="s">
        <v>372</v>
      </c>
      <c r="B111" s="28"/>
      <c r="S111" s="72"/>
      <c r="T111" s="72"/>
      <c r="U111" s="72"/>
      <c r="V111" s="72"/>
      <c r="W111" s="70">
        <v>10007527</v>
      </c>
      <c r="X111" s="70" t="s">
        <v>654</v>
      </c>
    </row>
    <row r="112" spans="1:24" x14ac:dyDescent="0.35">
      <c r="A112" s="8" t="s">
        <v>373</v>
      </c>
      <c r="B112" s="28"/>
      <c r="S112" s="72"/>
      <c r="T112" s="72"/>
      <c r="U112" s="72"/>
      <c r="V112" s="72"/>
      <c r="W112" s="70">
        <v>10007696</v>
      </c>
      <c r="X112" s="70" t="s">
        <v>655</v>
      </c>
    </row>
    <row r="113" spans="1:2" x14ac:dyDescent="0.35">
      <c r="A113" s="8" t="s">
        <v>374</v>
      </c>
      <c r="B113" s="28"/>
    </row>
    <row r="114" spans="1:2" ht="20" x14ac:dyDescent="0.35">
      <c r="A114" s="8" t="s">
        <v>375</v>
      </c>
      <c r="B114" s="28"/>
    </row>
    <row r="115" spans="1:2" x14ac:dyDescent="0.35">
      <c r="A115" s="7" t="s">
        <v>324</v>
      </c>
      <c r="B115" s="28"/>
    </row>
    <row r="116" spans="1:2" x14ac:dyDescent="0.35">
      <c r="A116" s="8" t="s">
        <v>376</v>
      </c>
      <c r="B116" s="28"/>
    </row>
    <row r="117" spans="1:2" x14ac:dyDescent="0.35">
      <c r="A117" s="7" t="s">
        <v>300</v>
      </c>
      <c r="B117" s="28"/>
    </row>
    <row r="118" spans="1:2" x14ac:dyDescent="0.35">
      <c r="A118" s="8" t="s">
        <v>377</v>
      </c>
      <c r="B118" s="28"/>
    </row>
    <row r="119" spans="1:2" x14ac:dyDescent="0.35">
      <c r="A119" s="7" t="s">
        <v>313</v>
      </c>
      <c r="B119" s="28"/>
    </row>
    <row r="120" spans="1:2" x14ac:dyDescent="0.35">
      <c r="A120" s="8" t="s">
        <v>378</v>
      </c>
      <c r="B120" s="28"/>
    </row>
    <row r="121" spans="1:2" x14ac:dyDescent="0.35">
      <c r="A121" s="8" t="s">
        <v>379</v>
      </c>
      <c r="B121" s="28"/>
    </row>
    <row r="122" spans="1:2" x14ac:dyDescent="0.35">
      <c r="A122" s="8" t="s">
        <v>380</v>
      </c>
      <c r="B122" s="28"/>
    </row>
    <row r="123" spans="1:2" x14ac:dyDescent="0.35">
      <c r="A123" s="7" t="s">
        <v>188</v>
      </c>
      <c r="B123" s="28"/>
    </row>
    <row r="124" spans="1:2" x14ac:dyDescent="0.35">
      <c r="A124" s="7" t="s">
        <v>331</v>
      </c>
      <c r="B124" s="28"/>
    </row>
    <row r="125" spans="1:2" x14ac:dyDescent="0.35">
      <c r="A125" s="7" t="s">
        <v>226</v>
      </c>
      <c r="B125" s="28"/>
    </row>
    <row r="126" spans="1:2" x14ac:dyDescent="0.35">
      <c r="A126" s="8" t="s">
        <v>381</v>
      </c>
      <c r="B126" s="28"/>
    </row>
    <row r="127" spans="1:2" x14ac:dyDescent="0.35">
      <c r="A127" s="8" t="s">
        <v>382</v>
      </c>
      <c r="B127" s="28"/>
    </row>
    <row r="128" spans="1:2" x14ac:dyDescent="0.35">
      <c r="A128" s="7" t="s">
        <v>326</v>
      </c>
      <c r="B128" s="28"/>
    </row>
    <row r="129" spans="1:2" x14ac:dyDescent="0.35">
      <c r="A129" s="7" t="s">
        <v>247</v>
      </c>
      <c r="B129" s="28"/>
    </row>
    <row r="130" spans="1:2" x14ac:dyDescent="0.35">
      <c r="A130" s="7" t="s">
        <v>329</v>
      </c>
      <c r="B130" s="28"/>
    </row>
    <row r="131" spans="1:2" x14ac:dyDescent="0.35">
      <c r="A131" s="7" t="s">
        <v>201</v>
      </c>
      <c r="B131" s="28"/>
    </row>
    <row r="132" spans="1:2" x14ac:dyDescent="0.35">
      <c r="A132" s="8" t="s">
        <v>383</v>
      </c>
      <c r="B132" s="28"/>
    </row>
    <row r="133" spans="1:2" x14ac:dyDescent="0.35">
      <c r="A133" s="8" t="s">
        <v>384</v>
      </c>
      <c r="B133" s="28"/>
    </row>
    <row r="134" spans="1:2" x14ac:dyDescent="0.35">
      <c r="A134" s="8" t="s">
        <v>385</v>
      </c>
      <c r="B134" s="28"/>
    </row>
    <row r="135" spans="1:2" x14ac:dyDescent="0.35">
      <c r="A135" s="7" t="s">
        <v>290</v>
      </c>
      <c r="B135" s="28"/>
    </row>
    <row r="136" spans="1:2" x14ac:dyDescent="0.35">
      <c r="A136" s="7" t="s">
        <v>276</v>
      </c>
      <c r="B136" s="28"/>
    </row>
    <row r="137" spans="1:2" x14ac:dyDescent="0.35">
      <c r="A137" s="8" t="s">
        <v>386</v>
      </c>
      <c r="B137" s="28"/>
    </row>
    <row r="138" spans="1:2" x14ac:dyDescent="0.35">
      <c r="A138" s="8" t="s">
        <v>387</v>
      </c>
      <c r="B138" s="28"/>
    </row>
    <row r="139" spans="1:2" x14ac:dyDescent="0.35">
      <c r="A139" s="8" t="s">
        <v>388</v>
      </c>
      <c r="B139" s="28"/>
    </row>
    <row r="140" spans="1:2" x14ac:dyDescent="0.35">
      <c r="A140" s="8" t="s">
        <v>389</v>
      </c>
      <c r="B140" s="28"/>
    </row>
    <row r="141" spans="1:2" x14ac:dyDescent="0.35">
      <c r="A141" s="8" t="s">
        <v>390</v>
      </c>
      <c r="B141" s="28"/>
    </row>
    <row r="142" spans="1:2" ht="20" x14ac:dyDescent="0.35">
      <c r="A142" s="8" t="s">
        <v>391</v>
      </c>
      <c r="B142" s="28"/>
    </row>
    <row r="143" spans="1:2" x14ac:dyDescent="0.35">
      <c r="A143" s="8" t="s">
        <v>392</v>
      </c>
      <c r="B143" s="28"/>
    </row>
    <row r="144" spans="1:2" x14ac:dyDescent="0.35">
      <c r="A144" s="8" t="s">
        <v>393</v>
      </c>
      <c r="B144" s="28"/>
    </row>
    <row r="145" spans="1:2" x14ac:dyDescent="0.35">
      <c r="A145" s="7" t="s">
        <v>305</v>
      </c>
      <c r="B145" s="28"/>
    </row>
    <row r="146" spans="1:2" x14ac:dyDescent="0.35">
      <c r="A146" s="8" t="s">
        <v>394</v>
      </c>
      <c r="B146" s="28"/>
    </row>
    <row r="147" spans="1:2" ht="20" x14ac:dyDescent="0.35">
      <c r="A147" s="8" t="s">
        <v>395</v>
      </c>
      <c r="B147" s="28"/>
    </row>
    <row r="148" spans="1:2" x14ac:dyDescent="0.35">
      <c r="A148" s="8" t="s">
        <v>396</v>
      </c>
      <c r="B148" s="28"/>
    </row>
    <row r="149" spans="1:2" x14ac:dyDescent="0.35">
      <c r="A149" s="8" t="s">
        <v>397</v>
      </c>
      <c r="B149" s="28"/>
    </row>
    <row r="150" spans="1:2" x14ac:dyDescent="0.35">
      <c r="A150" s="7" t="s">
        <v>139</v>
      </c>
      <c r="B150" s="28"/>
    </row>
    <row r="151" spans="1:2" x14ac:dyDescent="0.35">
      <c r="A151" s="8" t="s">
        <v>398</v>
      </c>
      <c r="B151" s="28"/>
    </row>
    <row r="152" spans="1:2" x14ac:dyDescent="0.35">
      <c r="A152" s="8" t="s">
        <v>399</v>
      </c>
      <c r="B152" s="28"/>
    </row>
  </sheetData>
  <sortState xmlns:xlrd2="http://schemas.microsoft.com/office/spreadsheetml/2017/richdata2" ref="A2:A152">
    <sortCondition ref="A2:A15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Higher and Further Education Group</TermName>
          <TermId xmlns="http://schemas.microsoft.com/office/infopath/2007/PartnerControls">8e4de78d-00ab-41fd-818b-e7393d959bab</TermId>
        </TermInfo>
      </Terms>
    </f6ec388a6d534bab86a259abd1bfa088>
    <i98b064926ea4fbe8f5b88c394ff652b xmlns="8c566321-f672-4e06-a901-b5e72b4c4357">
      <Terms xmlns="http://schemas.microsoft.com/office/infopath/2007/PartnerControls"/>
    </i98b064926ea4fbe8f5b88c394ff652b>
  </documentManagement>
</p:properties>
</file>

<file path=customXml/item3.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618AB268394FFB4FBB29C0985EF59AFE" ma:contentTypeVersion="2" ma:contentTypeDescription="" ma:contentTypeScope="" ma:versionID="173144e02a641929d191fbe863143be6">
  <xsd:schema xmlns:xsd="http://www.w3.org/2001/XMLSchema" xmlns:xs="http://www.w3.org/2001/XMLSchema" xmlns:p="http://schemas.microsoft.com/office/2006/metadata/properties" xmlns:ns2="8c566321-f672-4e06-a901-b5e72b4c4357" targetNamespace="http://schemas.microsoft.com/office/2006/metadata/properties" ma:root="true" ma:fieldsID="325b980992d0ecf6f124926725336646" ns2:_="">
    <xsd:import namespace="8c566321-f672-4e06-a901-b5e72b4c4357"/>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e353b48-87a8-41b9-ac9c-444baae852e4}" ma:internalName="TaxCatchAll" ma:showField="CatchAllData" ma:web="49e731ea-e38c-48d1-8fc0-c404610c941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e353b48-87a8-41b9-ac9c-444baae852e4}" ma:internalName="TaxCatchAllLabel" ma:readOnly="true" ma:showField="CatchAllDataLabel" ma:web="49e731ea-e38c-48d1-8fc0-c404610c9414">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2;#Higher and Further Education Group|8e4de78d-00ab-41fd-818b-e7393d959bab"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24AEEF01-B674-432B-9E42-2227BA80E277}">
  <ds:schemaRefs>
    <ds:schemaRef ds:uri="http://schemas.microsoft.com/sharepoint/v3/contenttype/forms"/>
  </ds:schemaRefs>
</ds:datastoreItem>
</file>

<file path=customXml/itemProps2.xml><?xml version="1.0" encoding="utf-8"?>
<ds:datastoreItem xmlns:ds="http://schemas.openxmlformats.org/officeDocument/2006/customXml" ds:itemID="{E5DDE9FB-425D-45A2-8125-5FB6B3C27D17}">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8c566321-f672-4e06-a901-b5e72b4c4357"/>
    <ds:schemaRef ds:uri="http://schemas.microsoft.com/office/2006/metadata/properties"/>
  </ds:schemaRefs>
</ds:datastoreItem>
</file>

<file path=customXml/itemProps3.xml><?xml version="1.0" encoding="utf-8"?>
<ds:datastoreItem xmlns:ds="http://schemas.openxmlformats.org/officeDocument/2006/customXml" ds:itemID="{19E3D84F-6D0C-4B4F-BCBD-958290D78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72BB42-995C-4F1A-911F-07459CE9171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Provider info &amp; declaration</vt:lpstr>
      <vt:lpstr>Supplementary info</vt:lpstr>
      <vt:lpstr>Digital</vt:lpstr>
      <vt:lpstr>Health &amp; Science</vt:lpstr>
      <vt:lpstr>Construction &amp; Built Enviroment</vt:lpstr>
      <vt:lpstr>Education &amp; Early Years</vt:lpstr>
      <vt:lpstr>Engineering &amp; Manufacturing</vt:lpstr>
      <vt:lpstr>Agriculture, Env &amp; Animal </vt:lpstr>
      <vt:lpstr>Care services</vt:lpstr>
      <vt:lpstr>Input sheet</vt:lpstr>
      <vt:lpstr>Checks</vt:lpstr>
      <vt:lpstr>Drop 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Skills Injection Fund 3 application form</dc:title>
  <dc:subject/>
  <dc:creator>DepartmentforEducation146@Educationgovuk.onmicrosoft.com</dc:creator>
  <cp:keywords/>
  <dc:description/>
  <cp:lastModifiedBy>CULLEN, Gavin</cp:lastModifiedBy>
  <cp:revision/>
  <cp:lastPrinted>2023-09-28T09:53:38Z</cp:lastPrinted>
  <dcterms:created xsi:type="dcterms:W3CDTF">2023-05-09T12:51:55Z</dcterms:created>
  <dcterms:modified xsi:type="dcterms:W3CDTF">2025-02-25T15:17:14Z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0x010100545E941595ED5448BA61900FDDAFF31300618AB268394FFB4FBB29C0985EF59AFE</vt:lpwstr>
  </property>
  <property fmtid="{D5CDD505-2E9C-101B-9397-08002B2CF9AE}" pid="3" name="MediaServiceImageTags">
    <vt:lpwstr/>
  </property>
  <property fmtid="{D5CDD505-2E9C-101B-9397-08002B2CF9AE}" pid="4" name="lcf76f155ced4ddcb4097134ff3c332f">
    <vt:lpwstr/>
  </property>
  <property fmtid="{D5CDD505-2E9C-101B-9397-08002B2CF9AE}" pid="5" name="DfeOrganisationalUnit">
    <vt:lpwstr>2;#Higher and Further Education Group|8e4de78d-00ab-41fd-818b-e7393d959bab</vt:lpwstr>
  </property>
  <property fmtid="{D5CDD505-2E9C-101B-9397-08002B2CF9AE}" pid="6" name="DfeRights:ProtectiveMarking">
    <vt:lpwstr>1;#Official|0884c477-2e62-47ea-b19c-5af6e91124c5</vt:lpwstr>
  </property>
  <property fmtid="{D5CDD505-2E9C-101B-9397-08002B2CF9AE}" pid="7" name="DfeOwner">
    <vt:lpwstr>3;#DfE|a484111e-5b24-4ad9-9778-c536c8c88985</vt:lpwstr>
  </property>
  <property fmtid="{D5CDD505-2E9C-101B-9397-08002B2CF9AE}" pid="8" name="DfeSubject">
    <vt:lpwstr/>
  </property>
</Properties>
</file>