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fishstat\Callum\Nat stats Publication\2024\December\"/>
    </mc:Choice>
  </mc:AlternateContent>
  <xr:revisionPtr revIDLastSave="0" documentId="8_{65A66A6A-C871-4698-90CF-92E6FD248521}" xr6:coauthVersionLast="47" xr6:coauthVersionMax="47" xr10:uidLastSave="{00000000-0000-0000-0000-000000000000}"/>
  <bookViews>
    <workbookView xWindow="-28920" yWindow="-120" windowWidth="29040" windowHeight="15720" tabRatio="922" xr2:uid="{2FE1976C-BB84-4386-B8A9-5AB75290ECF4}"/>
  </bookViews>
  <sheets>
    <sheet name="Intro" sheetId="2" r:id="rId1"/>
    <sheet name="Highlights - Time Series" sheetId="101" r:id="rId2"/>
    <sheet name="Highlights - Time Series Data" sheetId="102" r:id="rId3"/>
    <sheet name="Highlights - December"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02" l="1"/>
  <c r="H38" i="102"/>
  <c r="L38" i="102"/>
  <c r="M38" i="102" s="1"/>
  <c r="M19" i="102"/>
  <c r="H19" i="102"/>
  <c r="H37" i="47"/>
  <c r="H22" i="47"/>
  <c r="M18" i="102"/>
  <c r="H18" i="102"/>
  <c r="H17" i="102" l="1"/>
  <c r="M17" i="102"/>
  <c r="M16" i="102" l="1"/>
  <c r="H16" i="102"/>
  <c r="G27" i="102"/>
  <c r="G28" i="102" s="1"/>
  <c r="G29" i="102" s="1"/>
  <c r="G30" i="102" s="1"/>
  <c r="G31" i="102" s="1"/>
  <c r="G32" i="102" s="1"/>
  <c r="G33" i="102" s="1"/>
  <c r="G34" i="102" s="1"/>
  <c r="G35" i="102" s="1"/>
  <c r="G36" i="102" s="1"/>
  <c r="G37" i="102" s="1"/>
  <c r="H37" i="102" s="1"/>
  <c r="H15" i="102" l="1"/>
  <c r="M15" i="102"/>
  <c r="M14" i="102"/>
  <c r="H14" i="102"/>
  <c r="M13" i="102"/>
  <c r="H13" i="102"/>
  <c r="M12" i="102" l="1"/>
  <c r="H12" i="102"/>
  <c r="M11" i="102"/>
  <c r="H11" i="102"/>
  <c r="M10" i="102"/>
  <c r="H10" i="102"/>
  <c r="M9" i="102"/>
  <c r="H9" i="102"/>
  <c r="K27" i="102" l="1"/>
  <c r="K28" i="102" s="1"/>
  <c r="K29" i="102" s="1"/>
  <c r="K30" i="102" s="1"/>
  <c r="K31" i="102" s="1"/>
  <c r="L27" i="102"/>
  <c r="M8" i="102"/>
  <c r="H8" i="102"/>
  <c r="F27" i="102"/>
  <c r="F28" i="102" s="1"/>
  <c r="F29" i="102" s="1"/>
  <c r="F30" i="102" s="1"/>
  <c r="F31" i="102" s="1"/>
  <c r="F32" i="102" s="1"/>
  <c r="F33" i="102" s="1"/>
  <c r="F34" i="102" s="1"/>
  <c r="F35" i="102" s="1"/>
  <c r="F36" i="102" l="1"/>
  <c r="H35" i="102"/>
  <c r="H30" i="102"/>
  <c r="K32" i="102"/>
  <c r="K33" i="102" s="1"/>
  <c r="K34" i="102" s="1"/>
  <c r="K35" i="102" s="1"/>
  <c r="H28" i="102"/>
  <c r="H29" i="102"/>
  <c r="M27" i="102"/>
  <c r="H27" i="102"/>
  <c r="L28" i="102"/>
  <c r="F37" i="102" l="1"/>
  <c r="F38" i="102" s="1"/>
  <c r="H36" i="102"/>
  <c r="K36" i="102"/>
  <c r="H31" i="102"/>
  <c r="M28" i="102"/>
  <c r="L29" i="102"/>
  <c r="K37" i="102" l="1"/>
  <c r="K38" i="102" s="1"/>
  <c r="H32" i="102"/>
  <c r="M29" i="102"/>
  <c r="L30" i="102"/>
  <c r="H33" i="102" l="1"/>
  <c r="H34" i="102"/>
  <c r="M30" i="102"/>
  <c r="L31" i="102"/>
  <c r="G22" i="47"/>
  <c r="M31" i="102" l="1"/>
  <c r="L32" i="102"/>
  <c r="L33" i="102" l="1"/>
  <c r="M32" i="102"/>
  <c r="M33" i="102" l="1"/>
  <c r="L34" i="102"/>
  <c r="M34" i="102" l="1"/>
  <c r="L35" i="102"/>
  <c r="M35" i="102" l="1"/>
  <c r="L36" i="102"/>
  <c r="D37" i="47"/>
  <c r="E37" i="47"/>
  <c r="F37" i="47"/>
  <c r="G37" i="47"/>
  <c r="I37" i="47"/>
  <c r="J37" i="47"/>
  <c r="K37" i="47"/>
  <c r="L37" i="47"/>
  <c r="C37" i="47"/>
  <c r="M36" i="102" l="1"/>
  <c r="L37" i="102"/>
  <c r="M37" i="102" s="1"/>
  <c r="L22" i="47" l="1"/>
  <c r="K22" i="47"/>
  <c r="J22" i="47"/>
  <c r="I22" i="47"/>
  <c r="F22" i="47"/>
  <c r="E22" i="47"/>
  <c r="D22" i="47"/>
  <c r="C22" i="47"/>
</calcChain>
</file>

<file path=xl/sharedStrings.xml><?xml version="1.0" encoding="utf-8"?>
<sst xmlns="http://schemas.openxmlformats.org/spreadsheetml/2006/main" count="849" uniqueCount="213">
  <si>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</si>
  <si>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</si>
  <si>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</si>
  <si>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</si>
  <si>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</si>
  <si>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</si>
  <si>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</si>
  <si>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</si>
  <si>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</si>
  <si>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</si>
  <si>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</si>
  <si>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</si>
  <si>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</si>
  <si>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</si>
  <si>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</si>
  <si>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</si>
  <si>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</si>
  <si>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</si>
  <si>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</si>
  <si>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</si>
  <si>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</si>
  <si>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</si>
  <si>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</si>
  <si>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</si>
  <si>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</si>
  <si>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</si>
  <si>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</si>
  <si>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</si>
  <si>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</si>
  <si>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</si>
  <si>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</si>
  <si>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</si>
  <si>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</si>
  <si>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</si>
  <si>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</si>
  <si>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</si>
  <si>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</si>
  <si>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</si>
  <si>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</si>
  <si>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</si>
  <si>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</si>
  <si>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</si>
  <si>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</si>
  <si>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</si>
  <si>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</si>
  <si>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</si>
  <si>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</si>
  <si>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</si>
  <si>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</si>
  <si>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</si>
  <si>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</si>
  <si>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</si>
  <si>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</si>
  <si>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</si>
  <si>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</si>
  <si>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</si>
  <si>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</si>
  <si>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</si>
  <si>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</si>
  <si>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</si>
  <si>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</si>
  <si>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</si>
  <si>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</si>
  <si>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</si>
  <si>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</si>
  <si>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</si>
  <si>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</si>
  <si>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</si>
  <si>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</si>
  <si>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</si>
  <si>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</si>
  <si>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</si>
  <si>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</si>
  <si>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</si>
  <si>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</si>
  <si>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</si>
  <si>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</si>
  <si>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</si>
  <si>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</si>
  <si>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</si>
  <si>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</si>
  <si>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</si>
  <si>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</si>
  <si>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</si>
  <si>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</si>
  <si>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</si>
  <si>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</si>
  <si>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</si>
  <si>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</si>
  <si>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</si>
  <si>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</si>
  <si>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</si>
  <si>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</si>
  <si>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</si>
  <si>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</si>
  <si>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</si>
  <si>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</si>
  <si>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</si>
  <si>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</si>
  <si>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</si>
  <si>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</si>
  <si>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</si>
  <si>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</si>
  <si>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</si>
  <si>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</si>
  <si>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</si>
  <si>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</si>
  <si>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</si>
  <si>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</si>
  <si>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</si>
  <si>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</si>
  <si>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</si>
  <si>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</si>
  <si>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</si>
  <si>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</si>
  <si>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</si>
  <si>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</si>
  <si>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</si>
  <si>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</si>
  <si>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</si>
  <si>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</si>
  <si>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</si>
  <si>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</si>
  <si>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</si>
  <si>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</si>
  <si>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</si>
  <si>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</si>
  <si>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</si>
  <si>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</si>
  <si>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</si>
  <si>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</si>
  <si>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</si>
  <si>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</si>
  <si>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</si>
  <si>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</si>
  <si>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</si>
  <si>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</si>
  <si>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</si>
  <si>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</si>
  <si>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</si>
  <si>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</si>
  <si>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</si>
  <si>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</si>
  <si>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</si>
  <si>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</si>
  <si>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</si>
  <si>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</si>
  <si>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</si>
  <si>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</si>
  <si>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</si>
  <si>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</si>
  <si>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</si>
  <si>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</si>
  <si>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</si>
  <si>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</si>
  <si>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</si>
  <si>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</si>
  <si>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</si>
  <si>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</si>
  <si>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</si>
  <si>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</si>
  <si>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</si>
  <si>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</si>
  <si>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</si>
  <si>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</si>
  <si>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</si>
  <si>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</si>
  <si>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</si>
  <si>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</si>
  <si>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</si>
  <si>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</si>
  <si>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</si>
  <si>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</si>
  <si>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</si>
  <si>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</si>
  <si>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</si>
  <si>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</si>
  <si>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</si>
  <si>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</si>
  <si>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</si>
  <si>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</si>
  <si>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</si>
  <si>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</si>
  <si>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</si>
  <si>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</si>
  <si>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</si>
  <si>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</si>
  <si>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</si>
  <si>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</si>
  <si>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</si>
  <si>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</si>
  <si>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</si>
  <si>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</si>
  <si>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</si>
  <si>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</si>
  <si>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Time series Data</t>
  </si>
  <si>
    <t>Highlights - Live weight landings (t) and Value (£000's) by month and cumulative totals over the year.</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</si>
  <si>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</si>
  <si>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</si>
  <si>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</si>
  <si>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Highlights - Breakdown of data used for time series graphs by each month in 2023 &amp; 2024</t>
  </si>
  <si>
    <t>Highlights - Breakdown of data used for time series graphs by each month in 2023 &amp; 2024.</t>
  </si>
  <si>
    <t>*Note this data provides the underlying data that was used to produce the trends graphs on the previous tabs. This can be used to identify specific months that saw the most change from 2023 to 2024</t>
  </si>
  <si>
    <t>2023 vs 2024</t>
  </si>
  <si>
    <t>2023 vs 2023</t>
  </si>
  <si>
    <t>2024 vs 2024</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</si>
  <si>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</si>
  <si>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Highlights - December 2024</t>
  </si>
  <si>
    <t>Monthly Provisional UK Sea Fisheries Statistics December 2024</t>
  </si>
  <si>
    <t>This workbook was updated 31st January 2025</t>
  </si>
  <si>
    <t>Highlights - December (compared to same month in 2023)</t>
  </si>
  <si>
    <t>Highlights - December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</si>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</sst>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i/>
      <sz val="11"/>
      <color theme="0" tint="-0.249977111117893"/>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applyNumberFormat="0" applyFont="0" applyBorder="0" applyProtection="0"/>
    <xf numFmtId="0" fontId="21" fillId="0" borderId="0" applyNumberFormat="0" applyBorder="0" applyProtection="0"/>
    <xf numFmtId="9" fontId="28" fillId="0" borderId="0" applyFont="0" applyFill="0" applyBorder="0" applyAlignment="0" applyProtection="0"/>
    <xf numFmtId="0" fontId="30" fillId="0" borderId="0" applyNumberFormat="0" applyFill="0" applyBorder="0" applyAlignment="0" applyProtection="0"/>
    <xf numFmtId="0" fontId="35" fillId="0" borderId="0"/>
    <xf numFmtId="0" fontId="40" fillId="0" borderId="0" applyNumberFormat="0" applyBorder="0" applyProtection="0"/>
    <xf numFmtId="0" fontId="41" fillId="0" borderId="0" applyNumberFormat="0" applyBorder="0" applyProtection="0"/>
    <xf numFmtId="43" fontId="28" fillId="0" borderId="0" applyFont="0" applyFill="0" applyBorder="0" applyAlignment="0" applyProtection="0"/>
    <xf numFmtId="0" fontId="7" fillId="0" borderId="0"/>
    <xf numFmtId="0" fontId="5" fillId="0" borderId="0"/>
  </cellStyleXfs>
  <cellXfs count="231">
    <xf numFmtId="0" fontId="0" fillId="0" borderId="0" xfId="0"/>
    <xf numFmtId="0" fontId="16" fillId="0" borderId="0" xfId="0" applyFont="1"/>
    <xf numFmtId="0" fontId="17" fillId="0" borderId="0" xfId="0" applyFont="1"/>
    <xf numFmtId="0" fontId="18" fillId="0" borderId="0" xfId="0" applyFont="1"/>
    <xf numFmtId="0" fontId="24" fillId="0" borderId="0" xfId="0" applyFont="1"/>
    <xf numFmtId="0" fontId="25" fillId="0" borderId="0" xfId="0" applyFont="1"/>
    <xf numFmtId="0" fontId="26" fillId="0" borderId="0" xfId="0" applyFont="1"/>
    <xf numFmtId="0" fontId="25" fillId="0" borderId="0" xfId="0" applyFont="1" applyAlignment="1">
      <alignment horizontal="left" indent="1"/>
    </xf>
    <xf numFmtId="0" fontId="16" fillId="0" borderId="3" xfId="0" applyFont="1" applyBorder="1"/>
    <xf numFmtId="9" fontId="22" fillId="0" borderId="0" xfId="6" applyFont="1" applyAlignment="1">
      <alignment horizontal="right"/>
    </xf>
    <xf numFmtId="0" fontId="31" fillId="0" borderId="0" xfId="0" applyFont="1"/>
    <xf numFmtId="0" fontId="32" fillId="0" borderId="0" xfId="0" applyFont="1"/>
    <xf numFmtId="0" fontId="34" fillId="0" borderId="0" xfId="0" applyFont="1"/>
    <xf numFmtId="0" fontId="0" fillId="2" borderId="0" xfId="0" applyFill="1"/>
    <xf numFmtId="0" fontId="16" fillId="0" borderId="0" xfId="0" applyFont="1" applyAlignment="1">
      <alignment vertical="top" wrapText="1"/>
    </xf>
    <xf numFmtId="168" fontId="36" fillId="0" borderId="0" xfId="8" applyNumberFormat="1" applyFont="1" applyAlignment="1">
      <alignment horizontal="right"/>
    </xf>
    <xf numFmtId="0" fontId="37" fillId="0" borderId="0" xfId="0" applyFont="1"/>
    <xf numFmtId="0" fontId="36" fillId="0" borderId="0" xfId="0" applyFont="1"/>
    <xf numFmtId="0" fontId="37" fillId="0" borderId="0" xfId="0" applyFont="1" applyAlignment="1">
      <alignment vertical="top" wrapText="1"/>
    </xf>
    <xf numFmtId="0" fontId="17" fillId="2" borderId="0" xfId="0" applyFont="1" applyFill="1"/>
    <xf numFmtId="0" fontId="24" fillId="2" borderId="0" xfId="0" applyFont="1" applyFill="1"/>
    <xf numFmtId="0" fontId="15" fillId="2" borderId="0" xfId="0" applyFont="1" applyFill="1"/>
    <xf numFmtId="0" fontId="31" fillId="2" borderId="0" xfId="0" applyFont="1" applyFill="1" applyAlignment="1">
      <alignment vertical="top" wrapText="1"/>
    </xf>
    <xf numFmtId="9" fontId="25" fillId="0" borderId="0" xfId="0" applyNumberFormat="1" applyFont="1"/>
    <xf numFmtId="0" fontId="27" fillId="0" borderId="0" xfId="7" applyFont="1" applyFill="1"/>
    <xf numFmtId="3" fontId="22" fillId="0" borderId="0" xfId="1" applyNumberFormat="1" applyFont="1" applyAlignment="1">
      <alignment horizontal="left"/>
    </xf>
    <xf numFmtId="0" fontId="20" fillId="0" borderId="0" xfId="1"/>
    <xf numFmtId="0" fontId="22" fillId="0" borderId="0" xfId="4" applyFont="1" applyProtection="1"/>
    <xf numFmtId="0" fontId="20" fillId="0" borderId="0" xfId="4" applyFont="1" applyAlignment="1" applyProtection="1">
      <alignment horizontal="left"/>
    </xf>
    <xf numFmtId="0" fontId="22" fillId="0" borderId="0" xfId="1" applyFont="1"/>
    <xf numFmtId="3" fontId="22" fillId="0" borderId="0" xfId="1" applyNumberFormat="1" applyFont="1"/>
    <xf numFmtId="0" fontId="23" fillId="0" borderId="0" xfId="1" applyFont="1"/>
    <xf numFmtId="3" fontId="23" fillId="0" borderId="0" xfId="1" applyNumberFormat="1" applyFont="1"/>
    <xf numFmtId="0" fontId="38" fillId="0" borderId="0" xfId="10" applyFont="1" applyBorder="1" applyProtection="1"/>
    <xf numFmtId="3" fontId="23" fillId="0" borderId="0" xfId="1" applyNumberFormat="1" applyFont="1" applyAlignment="1">
      <alignment horizontal="left"/>
    </xf>
    <xf numFmtId="0" fontId="39" fillId="0" borderId="0" xfId="1" applyFont="1"/>
    <xf numFmtId="0" fontId="16" fillId="0" borderId="7" xfId="0" applyFont="1" applyBorder="1"/>
    <xf numFmtId="0" fontId="0" fillId="0" borderId="3" xfId="0" applyBorder="1"/>
    <xf numFmtId="0" fontId="42" fillId="0" borderId="0" xfId="1" applyFont="1"/>
    <xf numFmtId="0" fontId="0" fillId="0" borderId="0" xfId="0" applyAlignment="1">
      <alignment horizontal="left"/>
    </xf>
    <xf numFmtId="0" fontId="0" fillId="0" borderId="0" xfId="0" applyAlignment="1">
      <alignment horizontal="left" indent="1"/>
    </xf>
    <xf numFmtId="168" fontId="43" fillId="0" borderId="0" xfId="8" applyNumberFormat="1" applyFont="1" applyAlignment="1">
      <alignment horizontal="right"/>
    </xf>
    <xf numFmtId="0" fontId="37" fillId="0" borderId="0" xfId="0" applyFont="1" applyAlignment="1">
      <alignment horizontal="left" wrapText="1"/>
    </xf>
    <xf numFmtId="0" fontId="42" fillId="0" borderId="0" xfId="1" applyFont="1" applyAlignment="1">
      <alignment horizontal="right"/>
    </xf>
    <xf numFmtId="3" fontId="39" fillId="0" borderId="0" xfId="1" applyNumberFormat="1" applyFont="1" applyAlignment="1">
      <alignment horizontal="left"/>
    </xf>
    <xf numFmtId="3" fontId="42" fillId="0" borderId="0" xfId="1" applyNumberFormat="1" applyFont="1" applyAlignment="1">
      <alignment horizontal="left" indent="1"/>
    </xf>
    <xf numFmtId="0" fontId="16" fillId="0" borderId="0" xfId="0" applyFont="1" applyAlignment="1">
      <alignment horizontal="left" indent="1"/>
    </xf>
    <xf numFmtId="3" fontId="42" fillId="0" borderId="0" xfId="1" applyNumberFormat="1" applyFont="1" applyAlignment="1">
      <alignment horizontal="left"/>
    </xf>
    <xf numFmtId="0" fontId="16" fillId="0" borderId="0" xfId="0" applyFont="1" applyAlignment="1">
      <alignment horizontal="right"/>
    </xf>
    <xf numFmtId="165" fontId="42" fillId="0" borderId="2" xfId="1" applyNumberFormat="1" applyFont="1" applyBorder="1" applyAlignment="1">
      <alignment horizontal="left"/>
    </xf>
    <xf numFmtId="0" fontId="42" fillId="0" borderId="2" xfId="1" applyFont="1" applyBorder="1" applyAlignment="1">
      <alignment horizontal="left"/>
    </xf>
    <xf numFmtId="0" fontId="42" fillId="0" borderId="2" xfId="1" applyFont="1" applyBorder="1"/>
    <xf numFmtId="0" fontId="42" fillId="0" borderId="2" xfId="1" applyFont="1" applyBorder="1" applyAlignment="1">
      <alignment horizontal="right"/>
    </xf>
    <xf numFmtId="1" fontId="42" fillId="0" borderId="2" xfId="1" applyNumberFormat="1" applyFont="1" applyBorder="1"/>
    <xf numFmtId="165" fontId="42" fillId="0" borderId="0" xfId="1" applyNumberFormat="1" applyFont="1" applyAlignment="1">
      <alignment horizontal="right"/>
    </xf>
    <xf numFmtId="9" fontId="42" fillId="0" borderId="0" xfId="6" applyFont="1" applyAlignment="1">
      <alignment horizontal="right"/>
    </xf>
    <xf numFmtId="0" fontId="42" fillId="0" borderId="0" xfId="1" applyFont="1" applyAlignment="1">
      <alignment horizontal="left"/>
    </xf>
    <xf numFmtId="0" fontId="42" fillId="0" borderId="4" xfId="1" applyFont="1" applyBorder="1" applyAlignment="1">
      <alignment horizontal="left"/>
    </xf>
    <xf numFmtId="3" fontId="31" fillId="0" borderId="0" xfId="1" applyNumberFormat="1" applyFont="1" applyAlignment="1">
      <alignment horizontal="left"/>
    </xf>
    <xf numFmtId="3" fontId="42" fillId="0" borderId="3" xfId="1" applyNumberFormat="1" applyFont="1" applyBorder="1" applyAlignment="1">
      <alignment horizontal="left"/>
    </xf>
    <xf numFmtId="0" fontId="16" fillId="0" borderId="3" xfId="0" applyFont="1" applyBorder="1" applyAlignment="1">
      <alignment horizontal="left" indent="1"/>
    </xf>
    <xf numFmtId="0" fontId="16" fillId="0" borderId="0" xfId="0" quotePrefix="1" applyFont="1"/>
    <xf numFmtId="169" fontId="31" fillId="0" borderId="0" xfId="8" applyNumberFormat="1" applyFont="1" applyAlignment="1">
      <alignment horizontal="right"/>
    </xf>
    <xf numFmtId="166" fontId="42" fillId="0" borderId="3" xfId="1" applyNumberFormat="1" applyFont="1" applyBorder="1" applyAlignment="1">
      <alignment horizontal="right"/>
    </xf>
    <xf numFmtId="3" fontId="42" fillId="0" borderId="0" xfId="1" applyNumberFormat="1" applyFont="1"/>
    <xf numFmtId="170" fontId="42" fillId="0" borderId="0" xfId="1" applyNumberFormat="1" applyFont="1" applyAlignment="1">
      <alignment horizontal="center"/>
    </xf>
    <xf numFmtId="3" fontId="42" fillId="0" borderId="0" xfId="1" applyNumberFormat="1" applyFont="1" applyAlignment="1">
      <alignment horizontal="right"/>
    </xf>
    <xf numFmtId="164" fontId="42" fillId="0" borderId="0" xfId="1" applyNumberFormat="1" applyFont="1" applyAlignment="1">
      <alignment horizontal="right"/>
    </xf>
    <xf numFmtId="3" fontId="42" fillId="0" borderId="2" xfId="1" applyNumberFormat="1" applyFont="1" applyBorder="1"/>
    <xf numFmtId="164" fontId="42" fillId="0" borderId="2" xfId="1" applyNumberFormat="1" applyFont="1" applyBorder="1" applyAlignment="1">
      <alignment horizontal="right"/>
    </xf>
    <xf numFmtId="164" fontId="39" fillId="0" borderId="0" xfId="1" applyNumberFormat="1" applyFont="1" applyAlignment="1">
      <alignment horizontal="right"/>
    </xf>
    <xf numFmtId="3" fontId="39" fillId="0" borderId="0" xfId="1" applyNumberFormat="1" applyFont="1"/>
    <xf numFmtId="0" fontId="42" fillId="0" borderId="6" xfId="1" applyFont="1" applyBorder="1"/>
    <xf numFmtId="3" fontId="42" fillId="0" borderId="4" xfId="1" applyNumberFormat="1" applyFont="1" applyBorder="1" applyAlignment="1">
      <alignment horizontal="right"/>
    </xf>
    <xf numFmtId="164" fontId="42" fillId="0" borderId="4" xfId="1" applyNumberFormat="1" applyFont="1" applyBorder="1" applyAlignment="1">
      <alignment horizontal="right"/>
    </xf>
    <xf numFmtId="0" fontId="16" fillId="0" borderId="8" xfId="0" applyFont="1" applyBorder="1"/>
    <xf numFmtId="3" fontId="42" fillId="0" borderId="1" xfId="4" applyNumberFormat="1" applyFont="1" applyBorder="1" applyAlignment="1" applyProtection="1">
      <alignment horizontal="left"/>
    </xf>
    <xf numFmtId="3" fontId="42" fillId="0" borderId="0" xfId="4" applyNumberFormat="1" applyFont="1" applyAlignment="1" applyProtection="1">
      <alignment horizontal="left"/>
    </xf>
    <xf numFmtId="170" fontId="42" fillId="0" borderId="0" xfId="4" applyNumberFormat="1" applyFont="1" applyAlignment="1" applyProtection="1">
      <alignment horizontal="right" wrapText="1"/>
    </xf>
    <xf numFmtId="170" fontId="42" fillId="0" borderId="0" xfId="4" applyNumberFormat="1" applyFont="1" applyBorder="1" applyAlignment="1" applyProtection="1">
      <alignment horizontal="right" wrapText="1"/>
    </xf>
    <xf numFmtId="3" fontId="42" fillId="0" borderId="2" xfId="4" applyNumberFormat="1" applyFont="1" applyBorder="1" applyProtection="1"/>
    <xf numFmtId="3" fontId="42" fillId="0" borderId="2" xfId="4" applyNumberFormat="1" applyFont="1" applyBorder="1" applyAlignment="1" applyProtection="1">
      <alignment horizontal="right"/>
    </xf>
    <xf numFmtId="3" fontId="42" fillId="0" borderId="0" xfId="4" applyNumberFormat="1" applyFont="1" applyProtection="1"/>
    <xf numFmtId="3" fontId="42" fillId="0" borderId="0" xfId="4" applyNumberFormat="1" applyFont="1" applyAlignment="1" applyProtection="1">
      <alignment horizontal="right"/>
    </xf>
    <xf numFmtId="0" fontId="39" fillId="0" borderId="0" xfId="4" applyFont="1" applyAlignment="1" applyProtection="1">
      <alignment horizontal="left"/>
    </xf>
    <xf numFmtId="0" fontId="42" fillId="0" borderId="0" xfId="4" applyFont="1" applyProtection="1"/>
    <xf numFmtId="0" fontId="39" fillId="0" borderId="0" xfId="4" applyFont="1" applyProtection="1"/>
    <xf numFmtId="0" fontId="42" fillId="0" borderId="6" xfId="4" applyFont="1" applyBorder="1" applyProtection="1"/>
    <xf numFmtId="164" fontId="42" fillId="0" borderId="6" xfId="4" applyNumberFormat="1" applyFont="1" applyBorder="1" applyProtection="1"/>
    <xf numFmtId="0" fontId="44" fillId="0" borderId="0" xfId="0" applyFont="1"/>
    <xf numFmtId="0" fontId="44" fillId="0" borderId="0" xfId="0" applyFont="1" applyAlignment="1">
      <alignment horizontal="left"/>
    </xf>
    <xf numFmtId="0" fontId="44" fillId="0" borderId="0" xfId="0" applyFont="1" applyAlignment="1">
      <alignment horizontal="left" indent="1"/>
    </xf>
    <xf numFmtId="0" fontId="45" fillId="0" borderId="0" xfId="0" applyFont="1" applyAlignment="1">
      <alignment horizontal="left" indent="2"/>
    </xf>
    <xf numFmtId="0" fontId="45" fillId="0" borderId="0" xfId="0" applyFont="1"/>
    <xf numFmtId="0" fontId="29" fillId="0" borderId="0" xfId="0" applyFont="1"/>
    <xf numFmtId="0" fontId="18" fillId="0" borderId="0" xfId="0" applyFont="1" applyAlignment="1">
      <alignment horizontal="right"/>
    </xf>
    <xf numFmtId="0" fontId="31" fillId="0" borderId="0" xfId="0" applyFont="1" applyAlignment="1">
      <alignment horizontal="right"/>
    </xf>
    <xf numFmtId="0" fontId="15" fillId="0" borderId="0" xfId="0" applyFont="1"/>
    <xf numFmtId="166" fontId="39" fillId="0" borderId="0" xfId="2" applyNumberFormat="1" applyFont="1" applyFill="1" applyBorder="1" applyAlignment="1">
      <alignment horizontal="right"/>
    </xf>
    <xf numFmtId="3" fontId="42" fillId="0" borderId="5" xfId="1" applyNumberFormat="1" applyFont="1" applyBorder="1" applyAlignment="1">
      <alignment horizontal="right"/>
    </xf>
    <xf numFmtId="172" fontId="25" fillId="0" borderId="0" xfId="0" applyNumberFormat="1" applyFont="1"/>
    <xf numFmtId="171" fontId="16" fillId="0" borderId="0" xfId="0" applyNumberFormat="1" applyFont="1"/>
    <xf numFmtId="0" fontId="37" fillId="0" borderId="0" xfId="0" applyFont="1" applyAlignment="1">
      <alignment horizontal="left"/>
    </xf>
    <xf numFmtId="0" fontId="25" fillId="0" borderId="0" xfId="0" pivotButton="1" applyFont="1"/>
    <xf numFmtId="171" fontId="42" fillId="0" borderId="0" xfId="1" applyNumberFormat="1" applyFont="1" applyAlignment="1">
      <alignment horizontal="right"/>
    </xf>
    <xf numFmtId="0" fontId="42" fillId="0" borderId="3" xfId="1" applyFont="1" applyBorder="1"/>
    <xf numFmtId="173" fontId="16" fillId="2" borderId="0" xfId="0" applyNumberFormat="1" applyFont="1" applyFill="1"/>
    <xf numFmtId="2" fontId="0" fillId="0" borderId="0" xfId="0" applyNumberFormat="1"/>
    <xf numFmtId="166" fontId="0" fillId="0" borderId="0" xfId="0" applyNumberFormat="1"/>
    <xf numFmtId="166" fontId="16" fillId="0" borderId="0" xfId="0" applyNumberFormat="1" applyFont="1" applyAlignment="1">
      <alignment horizontal="right"/>
    </xf>
    <xf numFmtId="0" fontId="42" fillId="0" borderId="2" xfId="1" applyFont="1" applyBorder="1" applyAlignment="1">
      <alignment horizontal="right" wrapText="1"/>
    </xf>
    <xf numFmtId="166" fontId="18" fillId="0" borderId="0" xfId="0" applyNumberFormat="1" applyFont="1" applyAlignment="1">
      <alignment horizontal="right"/>
    </xf>
    <xf numFmtId="3" fontId="18" fillId="0" borderId="0" xfId="0" applyNumberFormat="1" applyFont="1" applyAlignment="1">
      <alignment horizontal="right"/>
    </xf>
    <xf numFmtId="3" fontId="16" fillId="0" borderId="0" xfId="0" applyNumberFormat="1" applyFont="1" applyAlignment="1">
      <alignment horizontal="right"/>
    </xf>
    <xf numFmtId="9" fontId="39" fillId="0" borderId="0" xfId="6" applyFont="1" applyAlignment="1">
      <alignment horizontal="right"/>
    </xf>
    <xf numFmtId="166" fontId="39" fillId="0" borderId="0" xfId="1" applyNumberFormat="1" applyFont="1" applyAlignment="1">
      <alignment horizontal="right"/>
    </xf>
    <xf numFmtId="166" fontId="42" fillId="0" borderId="0" xfId="1" applyNumberFormat="1" applyFont="1" applyAlignment="1">
      <alignment horizontal="right"/>
    </xf>
    <xf numFmtId="9" fontId="18" fillId="0" borderId="0" xfId="0" applyNumberFormat="1" applyFont="1" applyAlignment="1">
      <alignment horizontal="right"/>
    </xf>
    <xf numFmtId="9" fontId="16" fillId="0" borderId="0" xfId="0" applyNumberFormat="1" applyFont="1" applyAlignment="1">
      <alignment horizontal="right"/>
    </xf>
    <xf numFmtId="9" fontId="31" fillId="0" borderId="0" xfId="0" applyNumberFormat="1" applyFont="1" applyAlignment="1">
      <alignment horizontal="right"/>
    </xf>
    <xf numFmtId="3" fontId="18" fillId="0" borderId="0" xfId="0" applyNumberFormat="1" applyFont="1"/>
    <xf numFmtId="3" fontId="16" fillId="0" borderId="0" xfId="0" applyNumberFormat="1" applyFont="1"/>
    <xf numFmtId="9" fontId="42" fillId="0" borderId="0" xfId="6" applyFont="1" applyFill="1" applyAlignment="1">
      <alignment horizontal="right"/>
    </xf>
    <xf numFmtId="166" fontId="18" fillId="0" borderId="0" xfId="0" applyNumberFormat="1" applyFont="1"/>
    <xf numFmtId="166" fontId="16" fillId="0" borderId="0" xfId="0" applyNumberFormat="1" applyFont="1"/>
    <xf numFmtId="166" fontId="16" fillId="0" borderId="3" xfId="0" applyNumberFormat="1" applyFont="1" applyBorder="1"/>
    <xf numFmtId="166" fontId="42" fillId="0" borderId="0" xfId="4" applyNumberFormat="1" applyFont="1" applyAlignment="1" applyProtection="1">
      <alignment horizontal="right"/>
    </xf>
    <xf numFmtId="166" fontId="42" fillId="0" borderId="0" xfId="1" applyNumberFormat="1" applyFont="1"/>
    <xf numFmtId="166" fontId="42" fillId="0" borderId="0" xfId="4" applyNumberFormat="1" applyFont="1" applyProtection="1"/>
    <xf numFmtId="166" fontId="42" fillId="0" borderId="0" xfId="2" applyNumberFormat="1" applyFont="1"/>
    <xf numFmtId="166" fontId="39" fillId="0" borderId="0" xfId="4" applyNumberFormat="1" applyFont="1" applyAlignment="1" applyProtection="1">
      <alignment horizontal="right"/>
    </xf>
    <xf numFmtId="0" fontId="45" fillId="0" borderId="0" xfId="0" applyFont="1" applyAlignment="1">
      <alignment horizontal="left" indent="1"/>
    </xf>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16" fillId="0" borderId="0" xfId="0" applyFont="1" applyAlignment="1">
      <alignment horizontal="left"/>
    </xf>
    <xf numFmtId="0" fontId="19" fillId="0" borderId="0" xfId="0" applyFont="1"/>
    <xf numFmtId="9" fontId="33" fillId="0" borderId="0" xfId="6" applyFont="1" applyAlignment="1">
      <alignment horizontal="right"/>
    </xf>
    <xf numFmtId="9" fontId="31" fillId="0" borderId="0" xfId="6" applyFont="1" applyAlignment="1">
      <alignment horizontal="right"/>
    </xf>
    <xf numFmtId="174" fontId="39" fillId="0" borderId="0" xfId="11" applyNumberFormat="1" applyFont="1" applyFill="1" applyBorder="1" applyAlignment="1">
      <alignment horizontal="right"/>
    </xf>
    <xf numFmtId="174" fontId="42" fillId="0" borderId="0" xfId="11" applyNumberFormat="1" applyFont="1" applyFill="1" applyBorder="1" applyAlignment="1">
      <alignment horizontal="right"/>
    </xf>
    <xf numFmtId="174" fontId="42" fillId="0" borderId="4" xfId="11" applyNumberFormat="1" applyFont="1" applyFill="1" applyBorder="1" applyAlignment="1">
      <alignment horizontal="right"/>
    </xf>
    <xf numFmtId="174" fontId="42" fillId="0" borderId="0" xfId="11" applyNumberFormat="1" applyFont="1" applyFill="1" applyAlignment="1">
      <alignment horizontal="right"/>
    </xf>
    <xf numFmtId="174" fontId="39" fillId="0" borderId="0" xfId="11" applyNumberFormat="1" applyFont="1" applyFill="1" applyAlignment="1">
      <alignment horizontal="right"/>
    </xf>
    <xf numFmtId="9" fontId="26" fillId="0" borderId="0" xfId="0" applyNumberFormat="1" applyFont="1"/>
    <xf numFmtId="9" fontId="18" fillId="0" borderId="0" xfId="6" applyFont="1" applyBorder="1" applyAlignment="1">
      <alignment horizontal="right"/>
    </xf>
    <xf numFmtId="166" fontId="25" fillId="0" borderId="0" xfId="0" applyNumberFormat="1" applyFont="1"/>
    <xf numFmtId="0" fontId="47" fillId="0" borderId="0" xfId="0" applyFont="1"/>
    <xf numFmtId="0" fontId="13" fillId="0" borderId="0" xfId="0" applyFont="1"/>
    <xf numFmtId="166" fontId="14" fillId="0" borderId="0" xfId="0" applyNumberFormat="1" applyFont="1" applyAlignment="1">
      <alignment horizontal="right"/>
    </xf>
    <xf numFmtId="0" fontId="12" fillId="0" borderId="0" xfId="0" applyFont="1"/>
    <xf numFmtId="3" fontId="0" fillId="0" borderId="0" xfId="0" applyNumberFormat="1"/>
    <xf numFmtId="0" fontId="29" fillId="0" borderId="0" xfId="0" applyFont="1" applyAlignment="1">
      <alignment horizontal="left"/>
    </xf>
    <xf numFmtId="165" fontId="42" fillId="0" borderId="0" xfId="1" applyNumberFormat="1" applyFont="1" applyAlignment="1">
      <alignment horizontal="left"/>
    </xf>
    <xf numFmtId="175" fontId="42" fillId="0" borderId="0" xfId="1" applyNumberFormat="1" applyFont="1" applyAlignment="1">
      <alignment horizontal="right"/>
    </xf>
    <xf numFmtId="3" fontId="16" fillId="0" borderId="3" xfId="0" applyNumberFormat="1" applyFont="1" applyBorder="1"/>
    <xf numFmtId="0" fontId="11" fillId="0" borderId="0" xfId="0" applyFont="1"/>
    <xf numFmtId="0" fontId="11" fillId="0" borderId="0" xfId="0" quotePrefix="1" applyFont="1"/>
    <xf numFmtId="176" fontId="42" fillId="0" borderId="0" xfId="11" applyNumberFormat="1" applyFont="1" applyFill="1" applyBorder="1" applyAlignment="1">
      <alignment horizontal="right"/>
    </xf>
    <xf numFmtId="176" fontId="39" fillId="0" borderId="0" xfId="11" applyNumberFormat="1" applyFont="1" applyFill="1" applyBorder="1" applyAlignment="1">
      <alignment horizontal="right"/>
    </xf>
    <xf numFmtId="174" fontId="0" fillId="0" borderId="0" xfId="0" applyNumberFormat="1"/>
    <xf numFmtId="175" fontId="0" fillId="0" borderId="0" xfId="0" applyNumberFormat="1"/>
    <xf numFmtId="0" fontId="10" fillId="0" borderId="0" xfId="0" applyFont="1"/>
    <xf numFmtId="0" fontId="9" fillId="0" borderId="0" xfId="0" applyFont="1" applyAlignment="1">
      <alignment horizontal="left" indent="1"/>
    </xf>
    <xf numFmtId="177" fontId="16" fillId="0" borderId="0" xfId="0" applyNumberFormat="1" applyFont="1" applyAlignment="1">
      <alignment horizontal="right"/>
    </xf>
    <xf numFmtId="0" fontId="8" fillId="0" borderId="0" xfId="0" applyFont="1"/>
    <xf numFmtId="3" fontId="39" fillId="0" borderId="0" xfId="1" applyNumberFormat="1" applyFont="1" applyAlignment="1">
      <alignment horizontal="right"/>
    </xf>
    <xf numFmtId="3" fontId="16" fillId="0" borderId="4" xfId="0" applyNumberFormat="1" applyFont="1" applyBorder="1" applyAlignment="1">
      <alignment horizontal="right"/>
    </xf>
    <xf numFmtId="3" fontId="16" fillId="0" borderId="0" xfId="11" applyNumberFormat="1" applyFont="1" applyBorder="1" applyAlignment="1">
      <alignment horizontal="right"/>
    </xf>
    <xf numFmtId="3" fontId="39" fillId="0" borderId="0" xfId="11" applyNumberFormat="1" applyFont="1" applyFill="1" applyBorder="1" applyAlignment="1">
      <alignment horizontal="right"/>
    </xf>
    <xf numFmtId="9" fontId="39" fillId="0" borderId="0" xfId="6" applyFont="1" applyBorder="1" applyAlignment="1">
      <alignment horizontal="right"/>
    </xf>
    <xf numFmtId="166" fontId="6" fillId="0" borderId="0" xfId="0" applyNumberFormat="1" applyFont="1" applyAlignment="1">
      <alignment horizontal="right"/>
    </xf>
    <xf numFmtId="9" fontId="42" fillId="0" borderId="0" xfId="6" applyFont="1" applyBorder="1" applyAlignment="1">
      <alignment horizontal="right"/>
    </xf>
    <xf numFmtId="177" fontId="18" fillId="0" borderId="0" xfId="0" applyNumberFormat="1" applyFont="1" applyAlignment="1">
      <alignment horizontal="right"/>
    </xf>
    <xf numFmtId="177" fontId="6" fillId="0" borderId="0" xfId="0" applyNumberFormat="1" applyFont="1" applyAlignment="1">
      <alignment horizontal="right"/>
    </xf>
    <xf numFmtId="0" fontId="6" fillId="0" borderId="0" xfId="0" applyFont="1" applyAlignment="1">
      <alignment horizontal="right"/>
    </xf>
    <xf numFmtId="168" fontId="31" fillId="0" borderId="0" xfId="8" applyNumberFormat="1" applyFont="1" applyAlignment="1">
      <alignment horizontal="right"/>
    </xf>
    <xf numFmtId="168" fontId="36" fillId="0" borderId="0" xfId="8" applyNumberFormat="1" applyFont="1" applyAlignment="1">
      <alignment horizontal="left"/>
    </xf>
    <xf numFmtId="170" fontId="33" fillId="0" borderId="7" xfId="1" applyNumberFormat="1" applyFont="1" applyBorder="1"/>
    <xf numFmtId="170" fontId="33" fillId="0" borderId="0" xfId="1" applyNumberFormat="1" applyFont="1"/>
    <xf numFmtId="0" fontId="39" fillId="0" borderId="0" xfId="0" applyFont="1" applyAlignment="1">
      <alignment horizontal="left" vertical="center" readingOrder="1"/>
    </xf>
    <xf numFmtId="0" fontId="31" fillId="0" borderId="0" xfId="0" applyFont="1" applyAlignment="1">
      <alignment horizontal="center" vertical="top" wrapText="1"/>
    </xf>
    <xf numFmtId="0" fontId="31" fillId="0" borderId="0" xfId="0" applyFont="1" applyAlignment="1">
      <alignment vertical="top" wrapText="1"/>
    </xf>
    <xf numFmtId="0" fontId="19" fillId="0" borderId="0" xfId="0" applyFont="1" applyAlignment="1">
      <alignment vertical="top" wrapText="1"/>
    </xf>
    <xf numFmtId="0" fontId="33" fillId="0" borderId="0" xfId="0" applyFont="1" applyAlignment="1">
      <alignment vertical="top" wrapText="1"/>
    </xf>
    <xf numFmtId="0" fontId="48" fillId="0" borderId="0" xfId="0" applyFont="1"/>
    <xf numFmtId="0" fontId="48" fillId="0" borderId="0" xfId="0" applyFont="1" applyAlignment="1">
      <alignment vertical="top"/>
    </xf>
    <xf numFmtId="0" fontId="31" fillId="0" borderId="0" xfId="0" applyFont="1" applyAlignment="1">
      <alignment horizontal="left" vertical="top" wrapText="1"/>
    </xf>
    <xf numFmtId="0" fontId="18" fillId="0" borderId="4" xfId="0" applyFont="1" applyBorder="1"/>
    <xf numFmtId="0" fontId="4" fillId="0" borderId="4" xfId="0" applyFont="1" applyBorder="1"/>
    <xf numFmtId="0" fontId="4" fillId="0" borderId="0" xfId="0" applyFont="1"/>
    <xf numFmtId="0" fontId="4" fillId="0" borderId="4" xfId="0" applyFont="1" applyBorder="1" applyAlignment="1">
      <alignment horizontal="right"/>
    </xf>
    <xf numFmtId="3" fontId="4" fillId="0" borderId="4" xfId="0" applyNumberFormat="1" applyFont="1" applyBorder="1"/>
    <xf numFmtId="9" fontId="4" fillId="0" borderId="4" xfId="0" applyNumberFormat="1" applyFont="1" applyBorder="1"/>
    <xf numFmtId="3" fontId="4" fillId="0" borderId="0" xfId="0" applyNumberFormat="1" applyFont="1"/>
    <xf numFmtId="9" fontId="4" fillId="0" borderId="0" xfId="0" applyNumberFormat="1" applyFont="1"/>
    <xf numFmtId="0" fontId="18" fillId="0" borderId="9" xfId="0" applyFont="1" applyBorder="1"/>
    <xf numFmtId="0" fontId="4" fillId="0" borderId="9" xfId="0" applyFont="1" applyBorder="1"/>
    <xf numFmtId="0" fontId="4" fillId="0" borderId="5" xfId="0" applyFont="1" applyBorder="1"/>
    <xf numFmtId="0" fontId="3" fillId="0" borderId="0" xfId="0" applyFont="1"/>
    <xf numFmtId="0" fontId="2" fillId="0" borderId="0" xfId="0" applyFont="1"/>
    <xf numFmtId="4" fontId="0" fillId="0" borderId="0" xfId="0" applyNumberFormat="1"/>
    <xf numFmtId="3" fontId="4" fillId="0" borderId="0" xfId="0" applyNumberFormat="1" applyFont="1" applyAlignment="1">
      <alignment horizontal="right"/>
    </xf>
    <xf numFmtId="0" fontId="0" fillId="0" borderId="0" xfId="0" applyAlignment="1">
      <alignment horizontal="right"/>
    </xf>
    <xf numFmtId="0" fontId="4" fillId="0" borderId="9" xfId="0" applyFont="1" applyBorder="1" applyAlignment="1">
      <alignment horizontal="right"/>
    </xf>
    <xf numFmtId="0" fontId="4" fillId="0" borderId="0" xfId="0" applyFont="1" applyAlignment="1">
      <alignment horizontal="right"/>
    </xf>
    <xf numFmtId="0" fontId="49" fillId="0" borderId="0" xfId="0" applyFont="1" applyAlignment="1">
      <alignment vertical="top" wrapText="1"/>
    </xf>
    <xf numFmtId="0" fontId="50" fillId="0" borderId="0" xfId="7" applyFont="1"/>
    <xf numFmtId="0" fontId="2" fillId="0" borderId="4" xfId="0" applyFont="1" applyBorder="1" applyAlignment="1">
      <alignment horizontal="right"/>
    </xf>
    <xf numFmtId="0" fontId="2" fillId="0" borderId="9" xfId="0" applyFont="1" applyBorder="1" applyAlignment="1">
      <alignment horizontal="right"/>
    </xf>
    <xf numFmtId="0" fontId="51" fillId="0" borderId="0" xfId="0" applyFont="1" applyAlignment="1">
      <alignment horizontal="left"/>
    </xf>
    <xf numFmtId="1" fontId="51" fillId="0" borderId="0" xfId="0" applyNumberFormat="1" applyFont="1" applyAlignment="1">
      <alignment horizontal="right"/>
    </xf>
    <xf numFmtId="0" fontId="38" fillId="0" borderId="0" xfId="0" applyFont="1"/>
    <xf numFmtId="0" fontId="1" fillId="0" borderId="0" xfId="0" applyFont="1"/>
    <xf numFmtId="2" fontId="25" fillId="0" borderId="0" xfId="0" applyNumberFormat="1" applyFont="1"/>
    <xf numFmtId="0" fontId="2" fillId="0" borderId="0" xfId="0" applyFont="1" applyAlignment="1">
      <alignment horizontal="left" vertical="top" wrapText="1"/>
    </xf>
    <xf numFmtId="0" fontId="6" fillId="0" borderId="0" xfId="0" applyFont="1" applyAlignment="1">
      <alignment horizontal="left" vertical="top" wrapText="1"/>
    </xf>
    <xf numFmtId="170" fontId="33" fillId="0" borderId="7" xfId="1" applyNumberFormat="1" applyFont="1" applyBorder="1" applyAlignment="1">
      <alignment horizontal="center"/>
    </xf>
    <xf numFmtId="0" fontId="37" fillId="0" borderId="0" xfId="0" applyFont="1" applyAlignment="1">
      <alignment horizontal="left" wrapText="1"/>
    </xf>
    <xf numFmtId="165" fontId="42" fillId="0" borderId="4" xfId="1" applyNumberFormat="1" applyFont="1" applyBorder="1" applyAlignment="1">
      <alignment horizontal="right" wrapText="1"/>
    </xf>
    <xf numFmtId="165" fontId="42" fillId="0" borderId="5" xfId="1" applyNumberFormat="1" applyFont="1" applyBorder="1" applyAlignment="1">
      <alignment horizontal="right" wrapText="1"/>
    </xf>
    <xf numFmtId="165" fontId="42" fillId="0" borderId="0" xfId="1" applyNumberFormat="1" applyFont="1" applyAlignment="1">
      <alignment horizontal="right" wrapText="1"/>
    </xf>
    <xf numFmtId="165" fontId="42" fillId="0" borderId="4" xfId="1" applyNumberFormat="1" applyFont="1" applyBorder="1" applyAlignment="1">
      <alignment horizontal="center" wrapText="1"/>
    </xf>
    <xf numFmtId="165" fontId="42" fillId="0" borderId="5" xfId="1" applyNumberFormat="1" applyFont="1" applyBorder="1" applyAlignment="1">
      <alignment horizontal="center" wrapText="1"/>
    </xf>
    <xf numFmtId="165" fontId="42" fillId="0" borderId="0" xfId="1" applyNumberFormat="1" applyFont="1" applyAlignment="1">
      <alignment horizontal="center" wrapText="1"/>
    </xf>
    <xf numFmtId="170" fontId="33" fillId="0" borderId="8" xfId="1" applyNumberFormat="1" applyFont="1" applyBorder="1" applyAlignment="1">
      <alignment horizontal="center"/>
    </xf>
    <xf numFmtId="165" fontId="42" fillId="0" borderId="2" xfId="1" applyNumberFormat="1" applyFont="1" applyBorder="1" applyAlignment="1">
      <alignment horizontal="center" wrapText="1"/>
    </xf>
    <xf numFmtId="170" fontId="42" fillId="0" borderId="1" xfId="4" applyNumberFormat="1" applyFont="1" applyBorder="1" applyAlignment="1" applyProtection="1">
      <alignment horizontal="center" wrapText="1"/>
    </xf>
    <xf numFmtId="164" fontId="42" fillId="0" borderId="1" xfId="4" applyNumberFormat="1" applyFont="1" applyBorder="1" applyAlignment="1" applyProtection="1">
      <alignment horizontal="center" wrapText="1"/>
    </xf>
    <xf numFmtId="3" fontId="42" fillId="0" borderId="1" xfId="4" applyNumberFormat="1" applyFont="1" applyBorder="1" applyAlignment="1" applyProtection="1">
      <alignment horizontal="center" wrapText="1"/>
    </xf>
    <xf numFmtId="0" fontId="16"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 Id="rId4" Type="http://schemas.openxmlformats.org/officeDocument/2006/relationships/hyperlink" Target="https://www.gov.uk/government/publications/uk-sea-fisheries-statistics-temporary-suspension-of-the-accredited-official-statistics-designation/uk-sea-fisheries-statistics-temporary-suspension-of-the-accredited-official-statistics-designation#the-longer-term-development-plan"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561975</xdr:colOff>
      <xdr:row>29</xdr:row>
      <xdr:rowOff>47625</xdr:rowOff>
    </xdr:from>
    <xdr:to>
      <xdr:col>17</xdr:col>
      <xdr:colOff>571500</xdr:colOff>
      <xdr:row>44</xdr:row>
      <xdr:rowOff>19050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90775" y="5581650"/>
          <a:ext cx="9991725" cy="26860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(as provided in this report) may relate to this new source of data, as opposed to actual changes in behaviour by this group alone.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twoCellAnchor>
    <xdr:from>
      <xdr:col>3</xdr:col>
      <xdr:colOff>561975</xdr:colOff>
      <xdr:row>44</xdr:row>
      <xdr:rowOff>0</xdr:rowOff>
    </xdr:from>
    <xdr:to>
      <xdr:col>17</xdr:col>
      <xdr:colOff>571500</xdr:colOff>
      <xdr:row>46</xdr:row>
      <xdr:rowOff>133350</xdr:rowOff>
    </xdr:to>
    <xdr:sp macro="" textlink="">
      <xdr:nvSpPr>
        <xdr:cNvPr id="3" name="TextBox 2">
          <a:hlinkClick xmlns:r="http://schemas.openxmlformats.org/officeDocument/2006/relationships" r:id="rId4"/>
          <a:extLst>
            <a:ext uri="{FF2B5EF4-FFF2-40B4-BE49-F238E27FC236}">
              <a16:creationId xmlns:a16="http://schemas.microsoft.com/office/drawing/2014/main" id="{2E737E4B-B5A4-4F5B-9D2F-B954A00B6947}"/>
            </a:ext>
          </a:extLst>
        </xdr:cNvPr>
        <xdr:cNvSpPr txBox="1"/>
      </xdr:nvSpPr>
      <xdr:spPr>
        <a:xfrm>
          <a:off x="2390775" y="8248650"/>
          <a:ext cx="9991725" cy="495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As</a:t>
          </a:r>
          <a:r>
            <a:rPr lang="en-GB" sz="1100" baseline="0">
              <a:latin typeface="Arial" panose="020B0604020202020204" pitchFamily="34" charset="0"/>
              <a:cs typeface="Arial" panose="020B0604020202020204" pitchFamily="34" charset="0"/>
            </a:rPr>
            <a:t> part of the </a:t>
          </a:r>
          <a:r>
            <a:rPr lang="en-GB" sz="1100" u="sng" baseline="0">
              <a:solidFill>
                <a:schemeClr val="accent1">
                  <a:lumMod val="50000"/>
                </a:schemeClr>
              </a:solidFill>
              <a:latin typeface="Arial" panose="020B0604020202020204" pitchFamily="34" charset="0"/>
              <a:cs typeface="Arial" panose="020B0604020202020204" pitchFamily="34" charset="0"/>
            </a:rPr>
            <a:t>official statistics development </a:t>
          </a:r>
          <a:r>
            <a:rPr lang="en-GB" sz="1100" u="none" baseline="0">
              <a:solidFill>
                <a:sysClr val="windowText" lastClr="000000"/>
              </a:solidFill>
              <a:latin typeface="Arial" panose="020B0604020202020204" pitchFamily="34" charset="0"/>
              <a:cs typeface="Arial" panose="020B0604020202020204" pitchFamily="34" charset="0"/>
            </a:rPr>
            <a:t>programme, a full quality assessment of catch recording data for 2024 will be carried out to understand and attempt to quantify the impact of introducing this new data source ahead of the annual UK sea fisheries 2024 release. </a:t>
          </a:r>
          <a:endParaRPr lang="en-GB" sz="1100" u="sng">
            <a:solidFill>
              <a:schemeClr val="accent1">
                <a:lumMod val="50000"/>
              </a:schemeClr>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5"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December 2024 is compared to 2023.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2024, the value of landings decreased 4% compared to 2023. Quantity of landings has</a:t>
          </a:r>
          <a:r>
            <a:rPr lang="en-GB" sz="1100" b="0" baseline="0">
              <a:latin typeface="Arial" panose="020B0604020202020204" pitchFamily="34" charset="0"/>
              <a:cs typeface="Arial" panose="020B0604020202020204" pitchFamily="34" charset="0"/>
            </a:rPr>
            <a:t> also slightly decreased (&lt;1%) compared to tonnage landed in between January - December </a:t>
          </a:r>
          <a:r>
            <a:rPr lang="en-GB" sz="1100" b="0">
              <a:latin typeface="Arial" panose="020B0604020202020204" pitchFamily="34" charset="0"/>
              <a:cs typeface="Arial" panose="020B0604020202020204" pitchFamily="34" charset="0"/>
            </a:rPr>
            <a:t>2023.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116159</xdr:colOff>
      <xdr:row>2</xdr:row>
      <xdr:rowOff>11616</xdr:rowOff>
    </xdr:from>
    <xdr:to>
      <xdr:col>19</xdr:col>
      <xdr:colOff>103031</xdr:colOff>
      <xdr:row>26</xdr:row>
      <xdr:rowOff>58080</xdr:rowOff>
    </xdr:to>
    <xdr:pic>
      <xdr:nvPicPr>
        <xdr:cNvPr id="4" name="Picture 3">
          <a:extLst>
            <a:ext uri="{FF2B5EF4-FFF2-40B4-BE49-F238E27FC236}">
              <a16:creationId xmlns:a16="http://schemas.microsoft.com/office/drawing/2014/main" id="{080E8714-70CF-911E-6915-B08A4531A122}"/>
            </a:ext>
          </a:extLst>
        </xdr:cNvPr>
        <xdr:cNvPicPr>
          <a:picLocks noChangeAspect="1"/>
        </xdr:cNvPicPr>
      </xdr:nvPicPr>
      <xdr:blipFill>
        <a:blip xmlns:r="http://schemas.openxmlformats.org/officeDocument/2006/relationships" r:embed="rId2"/>
        <a:stretch>
          <a:fillRect/>
        </a:stretch>
      </xdr:blipFill>
      <xdr:spPr>
        <a:xfrm>
          <a:off x="1928232" y="453018"/>
          <a:ext cx="11463336" cy="4506952"/>
        </a:xfrm>
        <a:prstGeom prst="rect">
          <a:avLst/>
        </a:prstGeom>
      </xdr:spPr>
    </xdr:pic>
    <xdr:clientData/>
  </xdr:twoCellAnchor>
  <xdr:twoCellAnchor editAs="oneCell">
    <xdr:from>
      <xdr:col>3</xdr:col>
      <xdr:colOff>151006</xdr:colOff>
      <xdr:row>27</xdr:row>
      <xdr:rowOff>23232</xdr:rowOff>
    </xdr:from>
    <xdr:to>
      <xdr:col>18</xdr:col>
      <xdr:colOff>504577</xdr:colOff>
      <xdr:row>48</xdr:row>
      <xdr:rowOff>545944</xdr:rowOff>
    </xdr:to>
    <xdr:pic>
      <xdr:nvPicPr>
        <xdr:cNvPr id="6" name="Picture 5">
          <a:extLst>
            <a:ext uri="{FF2B5EF4-FFF2-40B4-BE49-F238E27FC236}">
              <a16:creationId xmlns:a16="http://schemas.microsoft.com/office/drawing/2014/main" id="{06336634-ECA3-7B6A-E25E-D007A080DB98}"/>
            </a:ext>
          </a:extLst>
        </xdr:cNvPr>
        <xdr:cNvPicPr>
          <a:picLocks noChangeAspect="1"/>
        </xdr:cNvPicPr>
      </xdr:nvPicPr>
      <xdr:blipFill>
        <a:blip xmlns:r="http://schemas.openxmlformats.org/officeDocument/2006/relationships" r:embed="rId3"/>
        <a:stretch>
          <a:fillRect/>
        </a:stretch>
      </xdr:blipFill>
      <xdr:spPr>
        <a:xfrm>
          <a:off x="1963079" y="5110976"/>
          <a:ext cx="11226010" cy="4425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E7B25778-8666-4FDF-9DBC-E53FE4D3B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December 2024 is compared to activity in December 2023.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December 2024 compared to 2023, down 12%. The value of landings in December 2024 (£43m) also decreased compared to 2023 down by 18%</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December 2024 were</a:t>
          </a:r>
          <a:r>
            <a:rPr lang="en-GB" sz="1100" baseline="0">
              <a:solidFill>
                <a:schemeClr val="dk1"/>
              </a:solidFill>
              <a:effectLst/>
              <a:latin typeface="Arial" panose="020B0604020202020204" pitchFamily="34" charset="0"/>
              <a:ea typeface="+mn-ea"/>
              <a:cs typeface="Arial" panose="020B0604020202020204" pitchFamily="34" charset="0"/>
            </a:rPr>
            <a:t> comprised of mostly Demersal</a:t>
          </a:r>
          <a:r>
            <a:rPr lang="en-GB" sz="1100">
              <a:solidFill>
                <a:schemeClr val="dk1"/>
              </a:solidFill>
              <a:effectLst/>
              <a:latin typeface="Arial" panose="020B0604020202020204" pitchFamily="34" charset="0"/>
              <a:ea typeface="+mn-ea"/>
              <a:cs typeface="Arial" panose="020B0604020202020204" pitchFamily="34" charset="0"/>
            </a:rPr>
            <a:t> species (40%)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Shellfish species</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(49%)</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because Shellfish species typically fetch a high price. Over December available quota for pelagic species is usually diminished therefore, the proportion of demersal and shellfish landings increase both in quantity and value landed.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December 2024 decreased by 11% compared to 2023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decreased compared to 2023, down</a:t>
          </a:r>
          <a:r>
            <a:rPr lang="en-GB" sz="1100" baseline="0">
              <a:solidFill>
                <a:schemeClr val="dk1"/>
              </a:solidFill>
              <a:effectLst/>
              <a:latin typeface="Arial" panose="020B0604020202020204" pitchFamily="34" charset="0"/>
              <a:ea typeface="+mn-ea"/>
              <a:cs typeface="Arial" panose="020B0604020202020204" pitchFamily="34" charset="0"/>
            </a:rPr>
            <a:t> 14</a:t>
          </a:r>
          <a:r>
            <a:rPr lang="en-GB" sz="1100">
              <a:solidFill>
                <a:schemeClr val="dk1"/>
              </a:solidFill>
              <a:effectLst/>
              <a:latin typeface="Arial" panose="020B0604020202020204" pitchFamily="34" charset="0"/>
              <a:ea typeface="+mn-ea"/>
              <a:cs typeface="Arial" panose="020B0604020202020204" pitchFamily="34" charset="0"/>
            </a:rPr>
            <a:t>%.</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529165</xdr:colOff>
      <xdr:row>2</xdr:row>
      <xdr:rowOff>10582</xdr:rowOff>
    </xdr:from>
    <xdr:to>
      <xdr:col>19</xdr:col>
      <xdr:colOff>518583</xdr:colOff>
      <xdr:row>25</xdr:row>
      <xdr:rowOff>123167</xdr:rowOff>
    </xdr:to>
    <xdr:pic>
      <xdr:nvPicPr>
        <xdr:cNvPr id="3" name="Picture 2">
          <a:extLst>
            <a:ext uri="{FF2B5EF4-FFF2-40B4-BE49-F238E27FC236}">
              <a16:creationId xmlns:a16="http://schemas.microsoft.com/office/drawing/2014/main" id="{9EC81470-2A9A-3D10-0443-26986D1E03C8}"/>
            </a:ext>
          </a:extLst>
        </xdr:cNvPr>
        <xdr:cNvPicPr>
          <a:picLocks noChangeAspect="1"/>
        </xdr:cNvPicPr>
      </xdr:nvPicPr>
      <xdr:blipFill>
        <a:blip xmlns:r="http://schemas.openxmlformats.org/officeDocument/2006/relationships" r:embed="rId2"/>
        <a:stretch>
          <a:fillRect/>
        </a:stretch>
      </xdr:blipFill>
      <xdr:spPr>
        <a:xfrm>
          <a:off x="1756832" y="455082"/>
          <a:ext cx="11461751" cy="4494085"/>
        </a:xfrm>
        <a:prstGeom prst="rect">
          <a:avLst/>
        </a:prstGeom>
      </xdr:spPr>
    </xdr:pic>
    <xdr:clientData/>
  </xdr:twoCellAnchor>
  <xdr:twoCellAnchor editAs="oneCell">
    <xdr:from>
      <xdr:col>2</xdr:col>
      <xdr:colOff>508000</xdr:colOff>
      <xdr:row>25</xdr:row>
      <xdr:rowOff>190499</xdr:rowOff>
    </xdr:from>
    <xdr:to>
      <xdr:col>19</xdr:col>
      <xdr:colOff>486461</xdr:colOff>
      <xdr:row>49</xdr:row>
      <xdr:rowOff>137583</xdr:rowOff>
    </xdr:to>
    <xdr:pic>
      <xdr:nvPicPr>
        <xdr:cNvPr id="5" name="Picture 4">
          <a:extLst>
            <a:ext uri="{FF2B5EF4-FFF2-40B4-BE49-F238E27FC236}">
              <a16:creationId xmlns:a16="http://schemas.microsoft.com/office/drawing/2014/main" id="{5DFDF50A-533B-BC17-7E91-4739EB077000}"/>
            </a:ext>
          </a:extLst>
        </xdr:cNvPr>
        <xdr:cNvPicPr>
          <a:picLocks noChangeAspect="1"/>
        </xdr:cNvPicPr>
      </xdr:nvPicPr>
      <xdr:blipFill>
        <a:blip xmlns:r="http://schemas.openxmlformats.org/officeDocument/2006/relationships" r:embed="rId3"/>
        <a:stretch>
          <a:fillRect/>
        </a:stretch>
      </xdr:blipFill>
      <xdr:spPr>
        <a:xfrm>
          <a:off x="1735667" y="5016499"/>
          <a:ext cx="11450794" cy="45190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W32" sqref="W32"/>
    </sheetView>
  </sheetViews>
  <sheetFormatPr defaultColWidth="9.140625" defaultRowHeight="14.25" x14ac:dyDescent="0.2"/>
  <cols>
    <col min="1" max="4" width="9.140625" style="1"/>
    <col min="5" max="5" width="30.85546875" style="1" customWidth="1"/>
    <col min="6" max="16384" width="9.140625" style="1"/>
  </cols>
  <sheetData>
    <row r="1" spans="4:21" ht="20.25" x14ac:dyDescent="0.3">
      <c r="E1" s="4" t="s">
        <v>208</v>
      </c>
      <c r="F1" s="10"/>
      <c r="G1" s="10"/>
      <c r="H1" s="10"/>
      <c r="I1" s="10"/>
      <c r="J1" s="10"/>
      <c r="K1" s="10"/>
      <c r="L1" s="10"/>
      <c r="M1" s="10"/>
      <c r="N1" s="10"/>
      <c r="O1" s="10"/>
      <c r="P1" s="10"/>
      <c r="Q1" s="10"/>
    </row>
    <row r="2" spans="4:21" ht="15" x14ac:dyDescent="0.2">
      <c r="E2" s="12"/>
      <c r="F2" s="10"/>
      <c r="G2" s="10"/>
      <c r="H2" s="10"/>
      <c r="I2" s="10"/>
      <c r="J2" s="10"/>
      <c r="K2" s="10"/>
      <c r="L2" s="10"/>
      <c r="M2" s="10"/>
      <c r="N2" s="10"/>
      <c r="O2" s="10"/>
      <c r="P2" s="10"/>
      <c r="Q2" s="10"/>
    </row>
    <row r="3" spans="4:21" x14ac:dyDescent="0.2">
      <c r="E3" s="10"/>
      <c r="F3" s="10"/>
      <c r="G3" s="10"/>
      <c r="H3" s="10"/>
      <c r="I3" s="10"/>
      <c r="J3" s="10"/>
      <c r="K3" s="10"/>
      <c r="L3" s="10"/>
      <c r="M3" s="10"/>
      <c r="N3" s="10"/>
      <c r="O3" s="10"/>
      <c r="P3" s="10"/>
      <c r="Q3" s="10"/>
    </row>
    <row r="4" spans="4:21" x14ac:dyDescent="0.2">
      <c r="E4" s="10" t="s">
        <v>209</v>
      </c>
      <c r="F4" s="10"/>
      <c r="G4" s="10"/>
      <c r="H4" s="10"/>
      <c r="I4" s="10"/>
      <c r="J4" s="10"/>
      <c r="K4" s="10"/>
      <c r="L4" s="10"/>
      <c r="M4" s="10"/>
      <c r="N4" s="10"/>
      <c r="O4" s="10"/>
      <c r="P4" s="10"/>
      <c r="Q4" s="10"/>
    </row>
    <row r="5" spans="4:21" x14ac:dyDescent="0.2">
      <c r="E5" s="10"/>
      <c r="F5" s="10"/>
      <c r="G5" s="10"/>
      <c r="H5" s="10"/>
      <c r="I5" s="10"/>
      <c r="J5" s="10"/>
      <c r="K5" s="10"/>
      <c r="L5" s="10"/>
      <c r="M5" s="10"/>
      <c r="N5" s="10"/>
      <c r="O5" s="10"/>
      <c r="P5" s="10"/>
      <c r="Q5" s="10"/>
    </row>
    <row r="6" spans="4:21" ht="20.25" x14ac:dyDescent="0.3">
      <c r="E6" s="2" t="s">
        <v>3</v>
      </c>
      <c r="R6" s="10"/>
      <c r="S6" s="10"/>
      <c r="T6" s="10"/>
      <c r="U6" s="10"/>
    </row>
    <row r="7" spans="4:21" ht="18" customHeight="1" x14ac:dyDescent="0.3">
      <c r="E7" s="2"/>
      <c r="F7" s="165"/>
      <c r="R7" s="10"/>
      <c r="S7" s="10"/>
      <c r="T7" s="10"/>
      <c r="U7" s="10"/>
    </row>
    <row r="8" spans="4:21" x14ac:dyDescent="0.2">
      <c r="E8" s="207" t="s">
        <v>194</v>
      </c>
      <c r="F8" s="190" t="s">
        <v>196</v>
      </c>
      <c r="G8" s="162"/>
      <c r="H8" s="162"/>
      <c r="I8" s="162"/>
      <c r="J8" s="162"/>
      <c r="K8" s="162"/>
      <c r="P8" s="10"/>
      <c r="Q8" s="10"/>
      <c r="R8" s="10"/>
      <c r="S8" s="10"/>
    </row>
    <row r="9" spans="4:21" x14ac:dyDescent="0.2">
      <c r="E9" s="207" t="s">
        <v>195</v>
      </c>
      <c r="F9" s="200" t="s">
        <v>200</v>
      </c>
      <c r="G9" s="162"/>
      <c r="H9" s="162"/>
      <c r="I9" s="162"/>
      <c r="J9" s="162"/>
      <c r="K9" s="162"/>
      <c r="P9" s="10"/>
      <c r="Q9" s="10"/>
      <c r="R9" s="10"/>
      <c r="S9" s="10"/>
    </row>
    <row r="10" spans="4:21" x14ac:dyDescent="0.2">
      <c r="D10" s="147"/>
      <c r="E10" s="207" t="s">
        <v>211</v>
      </c>
      <c r="F10" s="213" t="s">
        <v>210</v>
      </c>
      <c r="R10" s="10"/>
      <c r="T10" s="10"/>
      <c r="U10" s="10"/>
    </row>
    <row r="11" spans="4:21" x14ac:dyDescent="0.2">
      <c r="D11" s="147"/>
      <c r="E11" s="207" t="s">
        <v>0</v>
      </c>
      <c r="F11" s="1" t="s">
        <v>154</v>
      </c>
      <c r="R11" s="10"/>
      <c r="S11" s="10"/>
      <c r="T11" s="10"/>
      <c r="U11" s="10"/>
    </row>
    <row r="12" spans="4:21" x14ac:dyDescent="0.2">
      <c r="D12" s="147"/>
      <c r="E12" s="207" t="s">
        <v>115</v>
      </c>
      <c r="F12" s="1" t="s">
        <v>155</v>
      </c>
      <c r="R12" s="10"/>
      <c r="S12" s="10"/>
      <c r="T12" s="10"/>
      <c r="U12" s="10"/>
    </row>
    <row r="13" spans="4:21" x14ac:dyDescent="0.2">
      <c r="D13" s="147"/>
      <c r="E13" s="207" t="s">
        <v>116</v>
      </c>
      <c r="F13" s="1" t="s">
        <v>156</v>
      </c>
      <c r="R13" s="10"/>
      <c r="S13" s="10"/>
      <c r="T13" s="10"/>
    </row>
    <row r="14" spans="4:21" x14ac:dyDescent="0.2">
      <c r="D14" s="147"/>
      <c r="E14" s="207" t="s">
        <v>1</v>
      </c>
      <c r="F14" s="1" t="s">
        <v>157</v>
      </c>
    </row>
    <row r="15" spans="4:21" x14ac:dyDescent="0.2">
      <c r="D15" s="147"/>
      <c r="E15" s="207" t="s">
        <v>2</v>
      </c>
      <c r="F15" s="1" t="s">
        <v>158</v>
      </c>
    </row>
    <row r="16" spans="4:21" x14ac:dyDescent="0.2">
      <c r="D16" s="147"/>
      <c r="E16" s="207" t="s">
        <v>39</v>
      </c>
      <c r="F16" s="1" t="s">
        <v>159</v>
      </c>
    </row>
    <row r="17" spans="4:18" x14ac:dyDescent="0.2">
      <c r="D17" s="147"/>
      <c r="E17" s="207" t="s">
        <v>42</v>
      </c>
      <c r="F17" s="1" t="s">
        <v>160</v>
      </c>
    </row>
    <row r="18" spans="4:18" x14ac:dyDescent="0.2">
      <c r="D18" s="147"/>
      <c r="E18" s="207" t="s">
        <v>117</v>
      </c>
      <c r="F18" s="1" t="s">
        <v>161</v>
      </c>
    </row>
    <row r="19" spans="4:18" x14ac:dyDescent="0.2">
      <c r="D19" s="147"/>
      <c r="E19" s="207" t="s">
        <v>124</v>
      </c>
      <c r="F19" s="38" t="s">
        <v>162</v>
      </c>
    </row>
    <row r="20" spans="4:18" x14ac:dyDescent="0.2">
      <c r="E20" s="207" t="s">
        <v>163</v>
      </c>
      <c r="F20" s="162" t="s">
        <v>177</v>
      </c>
      <c r="R20" s="14"/>
    </row>
    <row r="21" spans="4:18" x14ac:dyDescent="0.2">
      <c r="E21" s="206"/>
      <c r="F21" s="14"/>
      <c r="G21" s="14"/>
      <c r="H21" s="14"/>
      <c r="I21" s="14"/>
      <c r="J21" s="14"/>
      <c r="K21" s="14"/>
      <c r="L21" s="14"/>
      <c r="M21" s="14"/>
      <c r="N21" s="14"/>
      <c r="O21" s="14"/>
      <c r="P21" s="14"/>
      <c r="Q21" s="14"/>
      <c r="R21" s="14"/>
    </row>
    <row r="22" spans="4:18" ht="20.25" x14ac:dyDescent="0.3">
      <c r="E22" s="2" t="s">
        <v>127</v>
      </c>
    </row>
    <row r="24" spans="4:18" ht="14.25" customHeight="1" x14ac:dyDescent="0.2">
      <c r="E24" s="215"/>
      <c r="F24" s="216"/>
      <c r="G24" s="216"/>
      <c r="H24" s="216"/>
      <c r="I24" s="216"/>
      <c r="J24" s="216"/>
      <c r="K24" s="216"/>
      <c r="L24" s="216"/>
      <c r="M24" s="216"/>
      <c r="N24" s="216"/>
      <c r="O24" s="216"/>
      <c r="P24" s="216"/>
      <c r="Q24" s="216"/>
      <c r="R24" s="216"/>
    </row>
    <row r="25" spans="4:18" x14ac:dyDescent="0.2">
      <c r="E25" s="216"/>
      <c r="F25" s="216"/>
      <c r="G25" s="216"/>
      <c r="H25" s="216"/>
      <c r="I25" s="216"/>
      <c r="J25" s="216"/>
      <c r="K25" s="216"/>
      <c r="L25" s="216"/>
      <c r="M25" s="216"/>
      <c r="N25" s="216"/>
      <c r="O25" s="216"/>
      <c r="P25" s="216"/>
      <c r="Q25" s="216"/>
      <c r="R25" s="216"/>
    </row>
    <row r="26" spans="4:18" x14ac:dyDescent="0.2">
      <c r="E26" s="216"/>
      <c r="F26" s="216"/>
      <c r="G26" s="216"/>
      <c r="H26" s="216"/>
      <c r="I26" s="216"/>
      <c r="J26" s="216"/>
      <c r="K26" s="216"/>
      <c r="L26" s="216"/>
      <c r="M26" s="216"/>
      <c r="N26" s="216"/>
      <c r="O26" s="216"/>
      <c r="P26" s="216"/>
      <c r="Q26" s="216"/>
      <c r="R26" s="216"/>
    </row>
    <row r="27" spans="4:18" x14ac:dyDescent="0.2">
      <c r="E27" s="216"/>
      <c r="F27" s="216"/>
      <c r="G27" s="216"/>
      <c r="H27" s="216"/>
      <c r="I27" s="216"/>
      <c r="J27" s="216"/>
      <c r="K27" s="216"/>
      <c r="L27" s="216"/>
      <c r="M27" s="216"/>
      <c r="N27" s="216"/>
      <c r="O27" s="216"/>
      <c r="P27" s="216"/>
      <c r="Q27" s="216"/>
      <c r="R27" s="216"/>
    </row>
    <row r="28" spans="4:18" x14ac:dyDescent="0.2">
      <c r="E28" s="216"/>
      <c r="F28" s="216"/>
      <c r="G28" s="216"/>
      <c r="H28" s="216"/>
      <c r="I28" s="216"/>
      <c r="J28" s="216"/>
      <c r="K28" s="216"/>
      <c r="L28" s="216"/>
      <c r="M28" s="216"/>
      <c r="N28" s="216"/>
      <c r="O28" s="216"/>
      <c r="P28" s="216"/>
      <c r="Q28" s="216"/>
      <c r="R28" s="216"/>
    </row>
    <row r="29" spans="4:18" x14ac:dyDescent="0.2">
      <c r="E29" s="216"/>
      <c r="F29" s="216"/>
      <c r="G29" s="216"/>
      <c r="H29" s="216"/>
      <c r="I29" s="216"/>
      <c r="J29" s="216"/>
      <c r="K29" s="216"/>
      <c r="L29" s="216"/>
      <c r="M29" s="216"/>
      <c r="N29" s="216"/>
      <c r="O29" s="216"/>
      <c r="P29" s="216"/>
      <c r="Q29" s="216"/>
      <c r="R29" s="216"/>
    </row>
    <row r="30" spans="4:18" x14ac:dyDescent="0.2">
      <c r="E30" s="216"/>
      <c r="F30" s="216"/>
      <c r="G30" s="216"/>
      <c r="H30" s="216"/>
      <c r="I30" s="216"/>
      <c r="J30" s="216"/>
      <c r="K30" s="216"/>
      <c r="L30" s="216"/>
      <c r="M30" s="216"/>
      <c r="N30" s="216"/>
      <c r="O30" s="216"/>
      <c r="P30" s="216"/>
      <c r="Q30" s="216"/>
      <c r="R30" s="216"/>
    </row>
    <row r="31" spans="4:18" x14ac:dyDescent="0.2">
      <c r="E31" s="216"/>
      <c r="F31" s="216"/>
      <c r="G31" s="216"/>
      <c r="H31" s="216"/>
      <c r="I31" s="216"/>
      <c r="J31" s="216"/>
      <c r="K31" s="216"/>
      <c r="L31" s="216"/>
      <c r="M31" s="216"/>
      <c r="N31" s="216"/>
      <c r="O31" s="216"/>
      <c r="P31" s="216"/>
      <c r="Q31" s="216"/>
      <c r="R31" s="216"/>
    </row>
    <row r="32" spans="4:18" x14ac:dyDescent="0.2">
      <c r="E32" s="216"/>
      <c r="F32" s="216"/>
      <c r="G32" s="216"/>
      <c r="H32" s="216"/>
      <c r="I32" s="216"/>
      <c r="J32" s="216"/>
      <c r="K32" s="216"/>
      <c r="L32" s="216"/>
      <c r="M32" s="216"/>
      <c r="N32" s="216"/>
      <c r="O32" s="216"/>
      <c r="P32" s="216"/>
      <c r="Q32" s="216"/>
      <c r="R32" s="216"/>
    </row>
    <row r="33" spans="5:18" x14ac:dyDescent="0.2">
      <c r="E33" s="216"/>
      <c r="F33" s="216"/>
      <c r="G33" s="216"/>
      <c r="H33" s="216"/>
      <c r="I33" s="216"/>
      <c r="J33" s="216"/>
      <c r="K33" s="216"/>
      <c r="L33" s="216"/>
      <c r="M33" s="216"/>
      <c r="N33" s="216"/>
      <c r="O33" s="216"/>
      <c r="P33" s="216"/>
      <c r="Q33" s="216"/>
      <c r="R33" s="216"/>
    </row>
    <row r="34" spans="5:18" x14ac:dyDescent="0.2">
      <c r="E34" s="216"/>
      <c r="F34" s="216"/>
      <c r="G34" s="216"/>
      <c r="H34" s="216"/>
      <c r="I34" s="216"/>
      <c r="J34" s="216"/>
      <c r="K34" s="216"/>
      <c r="L34" s="216"/>
      <c r="M34" s="216"/>
      <c r="N34" s="216"/>
      <c r="O34" s="216"/>
      <c r="P34" s="216"/>
      <c r="Q34" s="216"/>
      <c r="R34" s="216"/>
    </row>
    <row r="35" spans="5:18" x14ac:dyDescent="0.2">
      <c r="E35" s="216"/>
      <c r="F35" s="216"/>
      <c r="G35" s="216"/>
      <c r="H35" s="216"/>
      <c r="I35" s="216"/>
      <c r="J35" s="216"/>
      <c r="K35" s="216"/>
      <c r="L35" s="216"/>
      <c r="M35" s="216"/>
      <c r="N35" s="216"/>
      <c r="O35" s="216"/>
      <c r="P35" s="216"/>
      <c r="Q35" s="216"/>
      <c r="R35" s="216"/>
    </row>
    <row r="36" spans="5:18" x14ac:dyDescent="0.2">
      <c r="E36" s="216"/>
      <c r="F36" s="216"/>
      <c r="G36" s="216"/>
      <c r="H36" s="216"/>
      <c r="I36" s="216"/>
      <c r="J36" s="216"/>
      <c r="K36" s="216"/>
      <c r="L36" s="216"/>
      <c r="M36" s="216"/>
      <c r="N36" s="216"/>
      <c r="O36" s="216"/>
      <c r="P36" s="216"/>
      <c r="Q36" s="216"/>
      <c r="R36" s="216"/>
    </row>
    <row r="37" spans="5:18" x14ac:dyDescent="0.2">
      <c r="E37" s="216"/>
      <c r="F37" s="216"/>
      <c r="G37" s="216"/>
      <c r="H37" s="216"/>
      <c r="I37" s="216"/>
      <c r="J37" s="216"/>
      <c r="K37" s="216"/>
      <c r="L37" s="216"/>
      <c r="M37" s="216"/>
      <c r="N37" s="216"/>
      <c r="O37" s="216"/>
      <c r="P37" s="216"/>
      <c r="Q37" s="216"/>
      <c r="R37" s="216"/>
    </row>
    <row r="38" spans="5:18" x14ac:dyDescent="0.2">
      <c r="E38" s="216"/>
      <c r="F38" s="216"/>
      <c r="G38" s="216"/>
      <c r="H38" s="216"/>
      <c r="I38" s="216"/>
      <c r="J38" s="216"/>
      <c r="K38" s="216"/>
      <c r="L38" s="216"/>
      <c r="M38" s="216"/>
      <c r="N38" s="216"/>
      <c r="O38" s="216"/>
      <c r="P38" s="216"/>
      <c r="Q38" s="216"/>
      <c r="R38" s="216"/>
    </row>
    <row r="39" spans="5:18" x14ac:dyDescent="0.2">
      <c r="E39" s="216"/>
      <c r="F39" s="216"/>
      <c r="G39" s="216"/>
      <c r="H39" s="216"/>
      <c r="I39" s="216"/>
      <c r="J39" s="216"/>
      <c r="K39" s="216"/>
      <c r="L39" s="216"/>
      <c r="M39" s="216"/>
      <c r="N39" s="216"/>
      <c r="O39" s="216"/>
      <c r="P39" s="216"/>
      <c r="Q39" s="216"/>
      <c r="R39" s="216"/>
    </row>
    <row r="40" spans="5:18" x14ac:dyDescent="0.2">
      <c r="E40" s="216"/>
      <c r="F40" s="216"/>
      <c r="G40" s="216"/>
      <c r="H40" s="216"/>
      <c r="I40" s="216"/>
      <c r="J40" s="216"/>
      <c r="K40" s="216"/>
      <c r="L40" s="216"/>
      <c r="M40" s="216"/>
      <c r="N40" s="216"/>
      <c r="O40" s="216"/>
      <c r="P40" s="216"/>
      <c r="Q40" s="216"/>
      <c r="R40" s="216"/>
    </row>
    <row r="41" spans="5:18" x14ac:dyDescent="0.2">
      <c r="E41" s="216"/>
      <c r="F41" s="216"/>
      <c r="G41" s="216"/>
      <c r="H41" s="216"/>
      <c r="I41" s="216"/>
      <c r="J41" s="216"/>
      <c r="K41" s="216"/>
      <c r="L41" s="216"/>
      <c r="M41" s="216"/>
      <c r="N41" s="216"/>
      <c r="O41" s="216"/>
      <c r="P41" s="216"/>
      <c r="Q41" s="216"/>
      <c r="R41" s="216"/>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December'!A1" display="Highlights - December"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zoomScale="82" zoomScaleNormal="82" workbookViewId="0">
      <selection activeCell="V60" sqref="V60"/>
    </sheetView>
  </sheetViews>
  <sheetFormatPr defaultRowHeight="15" x14ac:dyDescent="0.25"/>
  <cols>
    <col min="3" max="3" width="9.140625" customWidth="1"/>
    <col min="4" max="4" width="18.7109375" customWidth="1"/>
    <col min="5" max="5" width="26.7109375" style="97" customWidth="1"/>
    <col min="12" max="12" width="9.140625" customWidth="1"/>
  </cols>
  <sheetData>
    <row r="2" spans="4:18" ht="20.25" x14ac:dyDescent="0.3">
      <c r="D2" s="2"/>
      <c r="E2" s="2" t="s">
        <v>178</v>
      </c>
    </row>
    <row r="4" spans="4:18" ht="15" customHeight="1" x14ac:dyDescent="0.25">
      <c r="D4" s="180"/>
      <c r="G4" s="181"/>
      <c r="H4" s="181"/>
      <c r="I4" s="182"/>
      <c r="J4" s="182"/>
      <c r="K4" s="182"/>
      <c r="L4" s="182"/>
      <c r="M4" s="182"/>
      <c r="N4" s="182"/>
      <c r="O4" s="182"/>
      <c r="P4" s="182"/>
      <c r="Q4" s="182"/>
      <c r="R4" s="182"/>
    </row>
    <row r="5" spans="4:18" x14ac:dyDescent="0.25">
      <c r="D5" s="97"/>
      <c r="E5" s="183"/>
      <c r="F5" s="183"/>
      <c r="G5" s="183"/>
      <c r="H5" s="182"/>
      <c r="I5" s="182"/>
      <c r="J5" s="182"/>
      <c r="K5" s="182"/>
      <c r="L5" s="182"/>
      <c r="M5" s="182"/>
      <c r="N5" s="182"/>
      <c r="O5" s="182"/>
      <c r="P5" s="182"/>
      <c r="Q5" s="182"/>
      <c r="R5" s="182"/>
    </row>
    <row r="6" spans="4:18" x14ac:dyDescent="0.25">
      <c r="H6" s="182"/>
      <c r="I6" s="182"/>
      <c r="J6" s="182"/>
      <c r="K6" s="182"/>
      <c r="L6" s="182"/>
      <c r="M6" s="182"/>
      <c r="N6" s="182"/>
      <c r="O6" s="182"/>
      <c r="P6" s="182"/>
      <c r="Q6" s="182"/>
      <c r="R6" s="182"/>
    </row>
    <row r="7" spans="4:18" x14ac:dyDescent="0.25">
      <c r="E7" s="182"/>
      <c r="F7" s="182"/>
      <c r="G7" s="182"/>
      <c r="H7" s="182"/>
      <c r="I7" s="182"/>
      <c r="J7" s="182"/>
      <c r="K7" s="182"/>
      <c r="L7" s="182"/>
      <c r="M7" s="182"/>
      <c r="N7" s="182"/>
      <c r="O7" s="182"/>
      <c r="P7" s="182"/>
      <c r="Q7" s="182"/>
      <c r="R7" s="182"/>
    </row>
    <row r="8" spans="4:18" x14ac:dyDescent="0.25">
      <c r="E8" s="182"/>
      <c r="F8" s="182"/>
      <c r="G8" s="182"/>
      <c r="H8" s="182"/>
      <c r="I8" s="182"/>
      <c r="J8" s="182"/>
      <c r="K8" s="182"/>
      <c r="L8" s="182"/>
      <c r="M8" s="182"/>
      <c r="N8" s="182"/>
      <c r="O8" s="182"/>
      <c r="P8" s="182"/>
      <c r="Q8" s="182"/>
      <c r="R8" s="182"/>
    </row>
    <row r="9" spans="4:18" x14ac:dyDescent="0.25">
      <c r="E9" s="182"/>
      <c r="F9" s="182"/>
      <c r="G9" s="182"/>
      <c r="H9" s="182"/>
      <c r="I9" s="182"/>
      <c r="J9" s="182"/>
      <c r="K9" s="182"/>
      <c r="L9" s="182"/>
      <c r="M9" s="182"/>
      <c r="N9" s="182"/>
      <c r="O9" s="182"/>
      <c r="P9" s="182"/>
      <c r="Q9" s="182"/>
      <c r="R9" s="182"/>
    </row>
    <row r="10" spans="4:18" x14ac:dyDescent="0.25">
      <c r="E10" s="182"/>
      <c r="F10" s="182"/>
      <c r="G10" s="182"/>
      <c r="H10" s="182"/>
      <c r="I10" s="182"/>
      <c r="J10" s="182"/>
      <c r="K10" s="182"/>
      <c r="L10" s="182"/>
      <c r="M10" s="182"/>
      <c r="N10" s="182"/>
      <c r="O10" s="182"/>
      <c r="P10" s="182"/>
      <c r="Q10" s="182"/>
      <c r="R10" s="182"/>
    </row>
    <row r="11" spans="4:18" x14ac:dyDescent="0.25">
      <c r="E11" s="182"/>
      <c r="F11" s="182"/>
      <c r="G11" s="182"/>
      <c r="H11" s="182"/>
      <c r="I11" s="182"/>
      <c r="J11" s="182"/>
      <c r="K11" s="182"/>
      <c r="L11" s="182"/>
      <c r="M11" s="182"/>
      <c r="N11" s="182"/>
      <c r="O11" s="182"/>
      <c r="P11" s="182"/>
      <c r="Q11" s="182"/>
      <c r="R11" s="182"/>
    </row>
    <row r="12" spans="4:18" x14ac:dyDescent="0.25">
      <c r="E12" s="182"/>
      <c r="F12" s="182"/>
      <c r="G12" s="182"/>
      <c r="H12" s="182"/>
      <c r="I12" s="182"/>
      <c r="J12" s="182"/>
      <c r="K12" s="182"/>
      <c r="L12" s="182"/>
      <c r="M12" s="182"/>
      <c r="N12" s="182"/>
      <c r="O12" s="182"/>
      <c r="P12" s="182"/>
      <c r="Q12" s="182"/>
      <c r="R12" s="182"/>
    </row>
    <row r="13" spans="4:18" x14ac:dyDescent="0.25">
      <c r="E13" s="182"/>
      <c r="F13" s="182"/>
      <c r="G13" s="182"/>
      <c r="H13" s="182"/>
      <c r="I13" s="182"/>
      <c r="J13" s="182"/>
      <c r="K13" s="182"/>
      <c r="L13" s="182"/>
      <c r="M13" s="182"/>
      <c r="N13" s="182"/>
      <c r="O13" s="182"/>
      <c r="P13" s="182"/>
      <c r="Q13" s="182"/>
      <c r="R13" s="182"/>
    </row>
    <row r="14" spans="4:18" x14ac:dyDescent="0.25">
      <c r="E14" s="182"/>
      <c r="F14" s="182"/>
      <c r="G14" s="182"/>
      <c r="H14" s="182"/>
      <c r="I14" s="182"/>
      <c r="J14" s="182"/>
      <c r="K14" s="182"/>
      <c r="L14" s="182"/>
      <c r="M14" s="182"/>
      <c r="N14" s="182"/>
      <c r="O14" s="182"/>
      <c r="P14" s="182"/>
      <c r="Q14" s="182"/>
      <c r="R14" s="182"/>
    </row>
    <row r="15" spans="4:18" x14ac:dyDescent="0.25">
      <c r="E15" s="182"/>
      <c r="F15" s="182"/>
      <c r="G15" s="182"/>
      <c r="H15" s="182"/>
      <c r="I15" s="182"/>
      <c r="J15" s="182"/>
      <c r="K15" s="182"/>
      <c r="L15" s="182"/>
      <c r="M15" s="182"/>
      <c r="N15" s="182"/>
      <c r="O15" s="182"/>
      <c r="P15" s="182"/>
      <c r="Q15" s="182"/>
      <c r="R15" s="182"/>
    </row>
    <row r="16" spans="4:18" x14ac:dyDescent="0.25">
      <c r="E16" s="182"/>
      <c r="F16" s="182"/>
      <c r="G16" s="182"/>
      <c r="H16" s="182"/>
      <c r="I16" s="182"/>
      <c r="J16" s="182"/>
      <c r="K16" s="182"/>
      <c r="L16" s="182"/>
      <c r="M16" s="182"/>
      <c r="N16" s="182"/>
      <c r="O16" s="182"/>
      <c r="P16" s="182"/>
      <c r="Q16" s="182"/>
      <c r="R16" s="182"/>
    </row>
    <row r="17" spans="5:18" x14ac:dyDescent="0.25">
      <c r="E17" s="182"/>
      <c r="F17" s="182"/>
      <c r="G17" s="182"/>
      <c r="H17" s="182"/>
      <c r="I17" s="182"/>
      <c r="J17" s="182"/>
      <c r="K17" s="182"/>
      <c r="L17" s="182"/>
      <c r="M17" s="182"/>
      <c r="N17" s="182"/>
      <c r="O17" s="182"/>
      <c r="P17" s="182"/>
      <c r="Q17" s="182"/>
      <c r="R17" s="182"/>
    </row>
    <row r="18" spans="5:18" x14ac:dyDescent="0.25">
      <c r="E18" s="182"/>
      <c r="F18" s="182"/>
      <c r="G18" s="182"/>
      <c r="H18" s="182"/>
      <c r="I18" s="182"/>
      <c r="J18" s="182"/>
      <c r="K18" s="182"/>
      <c r="L18" s="182"/>
      <c r="M18" s="182"/>
      <c r="N18" s="182"/>
      <c r="O18" s="182"/>
      <c r="P18" s="182"/>
      <c r="Q18" s="182"/>
      <c r="R18" s="182"/>
    </row>
    <row r="19" spans="5:18" x14ac:dyDescent="0.25">
      <c r="E19" s="182"/>
      <c r="F19" s="182"/>
      <c r="G19" s="182"/>
      <c r="H19" s="182"/>
      <c r="I19" s="182"/>
      <c r="J19" s="182"/>
      <c r="K19" s="182"/>
      <c r="L19" s="182"/>
      <c r="M19" s="182"/>
      <c r="N19" s="182"/>
      <c r="O19" s="182"/>
      <c r="P19" s="182"/>
      <c r="Q19" s="182"/>
      <c r="R19" s="182"/>
    </row>
    <row r="20" spans="5:18" x14ac:dyDescent="0.25">
      <c r="E20" s="182"/>
      <c r="F20" s="182"/>
      <c r="G20" s="182"/>
      <c r="H20" s="182"/>
      <c r="I20" s="182"/>
      <c r="J20" s="182"/>
      <c r="K20" s="182"/>
      <c r="L20" s="182"/>
      <c r="M20" s="182"/>
      <c r="N20" s="182"/>
      <c r="O20" s="182"/>
      <c r="P20" s="182"/>
      <c r="Q20" s="182"/>
      <c r="R20" s="182"/>
    </row>
    <row r="21" spans="5:18" x14ac:dyDescent="0.25">
      <c r="E21" s="182"/>
      <c r="F21" s="182"/>
      <c r="G21" s="182"/>
      <c r="H21" s="182"/>
      <c r="I21" s="182"/>
      <c r="J21" s="182"/>
      <c r="K21" s="182"/>
      <c r="L21" s="182"/>
      <c r="M21" s="182"/>
      <c r="N21" s="182"/>
      <c r="O21" s="182"/>
      <c r="P21" s="182"/>
      <c r="Q21" s="182"/>
      <c r="R21" s="182"/>
    </row>
    <row r="22" spans="5:18" x14ac:dyDescent="0.25">
      <c r="F22" s="182"/>
      <c r="G22" s="182"/>
      <c r="H22" s="182"/>
      <c r="I22" s="182"/>
      <c r="J22" s="182"/>
      <c r="K22" s="182"/>
      <c r="L22" s="182"/>
      <c r="N22" s="182"/>
      <c r="O22" s="182"/>
      <c r="P22" s="182"/>
      <c r="Q22" s="182"/>
      <c r="R22" s="182"/>
    </row>
    <row r="23" spans="5:18" x14ac:dyDescent="0.25">
      <c r="E23" s="182"/>
      <c r="F23" s="182"/>
      <c r="G23" s="182"/>
      <c r="H23" s="182"/>
      <c r="I23" s="182"/>
      <c r="J23" s="182"/>
      <c r="K23" s="182"/>
      <c r="L23" s="182"/>
      <c r="M23" s="182"/>
      <c r="N23" s="182"/>
      <c r="O23" s="182"/>
      <c r="P23" s="182"/>
      <c r="Q23" s="182"/>
      <c r="R23" s="182"/>
    </row>
    <row r="24" spans="5:18" ht="15" customHeight="1" x14ac:dyDescent="0.25">
      <c r="E24" s="182"/>
      <c r="F24" s="182"/>
      <c r="G24" s="182"/>
      <c r="H24" s="182"/>
      <c r="I24" s="182"/>
      <c r="J24" s="182"/>
      <c r="K24" s="182"/>
      <c r="L24" s="182"/>
      <c r="M24" s="182"/>
      <c r="N24" s="182"/>
      <c r="O24" s="182"/>
      <c r="P24" s="182"/>
      <c r="Q24" s="182"/>
      <c r="R24" s="182"/>
    </row>
    <row r="25" spans="5:18" x14ac:dyDescent="0.25">
      <c r="E25" s="182"/>
      <c r="F25" s="182"/>
      <c r="G25" s="182"/>
      <c r="H25" s="182"/>
      <c r="I25" s="182"/>
      <c r="J25" s="182"/>
      <c r="K25" s="182"/>
      <c r="L25" s="182"/>
      <c r="M25" s="182"/>
      <c r="N25" s="182"/>
      <c r="O25" s="182"/>
      <c r="P25" s="182"/>
      <c r="Q25" s="182"/>
      <c r="R25" s="182"/>
    </row>
    <row r="26" spans="5:18" x14ac:dyDescent="0.25">
      <c r="E26" s="184"/>
      <c r="F26" s="182"/>
      <c r="G26" s="182"/>
      <c r="H26" s="182"/>
      <c r="I26" s="182"/>
      <c r="J26" s="182"/>
      <c r="K26" s="182"/>
      <c r="L26" s="182"/>
      <c r="M26" s="182"/>
      <c r="N26" s="182"/>
      <c r="O26" s="182"/>
      <c r="P26" s="182"/>
      <c r="Q26" s="182"/>
      <c r="R26" s="182"/>
    </row>
    <row r="27" spans="5:18" x14ac:dyDescent="0.25">
      <c r="E27" s="182"/>
      <c r="F27" s="182"/>
      <c r="G27" s="182"/>
      <c r="H27" s="182"/>
      <c r="I27" s="182"/>
      <c r="J27" s="182"/>
      <c r="K27" s="182"/>
      <c r="L27" s="182"/>
      <c r="M27" s="182"/>
      <c r="N27" s="182"/>
      <c r="O27" s="182"/>
      <c r="P27" s="182"/>
      <c r="Q27" s="182"/>
      <c r="R27" s="182"/>
    </row>
    <row r="28" spans="5:18" x14ac:dyDescent="0.25">
      <c r="E28" s="182"/>
      <c r="F28" s="182"/>
      <c r="G28" s="182"/>
      <c r="H28" s="182"/>
      <c r="I28" s="182"/>
      <c r="J28" s="182"/>
      <c r="K28" s="182"/>
      <c r="L28" s="182"/>
      <c r="M28" s="182"/>
      <c r="N28" s="182"/>
      <c r="O28" s="182"/>
      <c r="P28" s="182"/>
      <c r="Q28" s="182"/>
      <c r="R28" s="182"/>
    </row>
    <row r="29" spans="5:18" x14ac:dyDescent="0.25">
      <c r="E29" s="182"/>
      <c r="F29" s="182"/>
      <c r="G29" s="182"/>
      <c r="H29" s="182"/>
      <c r="I29" s="182"/>
      <c r="J29" s="182"/>
      <c r="K29" s="182"/>
      <c r="L29" s="182"/>
      <c r="M29" s="182"/>
      <c r="N29" s="182"/>
      <c r="O29" s="182"/>
      <c r="P29" s="182"/>
      <c r="Q29" s="182"/>
      <c r="R29" s="182"/>
    </row>
    <row r="30" spans="5:18" x14ac:dyDescent="0.25">
      <c r="E30" s="182"/>
      <c r="F30" s="182"/>
      <c r="G30" s="182"/>
      <c r="H30" s="182"/>
      <c r="I30" s="182"/>
      <c r="J30" s="182"/>
      <c r="K30" s="182"/>
      <c r="L30" s="182"/>
      <c r="M30" s="182"/>
      <c r="N30" s="182"/>
      <c r="O30" s="182"/>
      <c r="P30" s="182"/>
      <c r="Q30" s="182"/>
      <c r="R30" s="182"/>
    </row>
    <row r="31" spans="5:18" x14ac:dyDescent="0.25">
      <c r="E31" s="182"/>
      <c r="F31" s="182"/>
      <c r="G31" s="182"/>
      <c r="H31" s="182"/>
      <c r="I31" s="182"/>
      <c r="J31" s="182"/>
      <c r="K31" s="182"/>
      <c r="L31" s="182"/>
      <c r="M31" s="182"/>
      <c r="N31" s="182"/>
      <c r="O31" s="182"/>
      <c r="P31" s="182"/>
      <c r="Q31" s="182"/>
      <c r="R31" s="182"/>
    </row>
    <row r="32" spans="5:18" x14ac:dyDescent="0.25">
      <c r="E32" s="182"/>
      <c r="F32" s="182"/>
      <c r="G32" s="182"/>
      <c r="H32" s="182"/>
      <c r="I32" s="182"/>
      <c r="J32" s="182"/>
      <c r="K32" s="182"/>
      <c r="L32" s="182"/>
      <c r="M32" s="182"/>
      <c r="N32" s="182"/>
      <c r="O32" s="182"/>
      <c r="P32" s="182"/>
      <c r="Q32" s="182"/>
      <c r="R32" s="182"/>
    </row>
    <row r="33" spans="5:22" x14ac:dyDescent="0.25">
      <c r="E33" s="182"/>
      <c r="F33" s="182"/>
      <c r="G33" s="182"/>
      <c r="H33" s="182"/>
      <c r="I33" s="182"/>
      <c r="J33" s="182"/>
      <c r="K33" s="182"/>
      <c r="L33" s="182"/>
      <c r="M33" s="182"/>
      <c r="N33" s="182"/>
      <c r="O33" s="182"/>
      <c r="P33" s="182"/>
      <c r="Q33" s="182"/>
      <c r="R33" s="182"/>
    </row>
    <row r="34" spans="5:22" x14ac:dyDescent="0.25">
      <c r="E34" s="182"/>
      <c r="F34" s="182"/>
      <c r="G34" s="182"/>
      <c r="H34" s="182"/>
      <c r="I34" s="182"/>
      <c r="J34" s="182"/>
      <c r="K34" s="182"/>
      <c r="L34" s="182"/>
      <c r="M34" s="182"/>
      <c r="N34" s="182"/>
      <c r="O34" s="182"/>
      <c r="P34" s="182"/>
      <c r="Q34" s="182"/>
      <c r="R34" s="182"/>
    </row>
    <row r="35" spans="5:22" x14ac:dyDescent="0.25">
      <c r="E35" s="182"/>
      <c r="F35" s="182"/>
      <c r="G35" s="182"/>
      <c r="H35" s="182"/>
      <c r="I35" s="182"/>
      <c r="J35" s="182"/>
      <c r="K35" s="182"/>
      <c r="L35" s="182"/>
      <c r="M35" s="182"/>
      <c r="N35" s="182"/>
      <c r="O35" s="182"/>
      <c r="P35" s="182"/>
      <c r="Q35" s="182"/>
      <c r="R35" s="182"/>
    </row>
    <row r="36" spans="5:22" x14ac:dyDescent="0.25">
      <c r="E36" s="182"/>
      <c r="F36" s="182"/>
      <c r="G36" s="182"/>
      <c r="H36" s="182"/>
      <c r="I36" s="182"/>
      <c r="J36" s="182"/>
      <c r="K36" s="182"/>
      <c r="L36" s="182"/>
      <c r="M36" s="182"/>
      <c r="N36" s="182"/>
      <c r="O36" s="182"/>
      <c r="P36" s="182"/>
      <c r="Q36" s="182"/>
      <c r="R36" s="182"/>
    </row>
    <row r="37" spans="5:22" x14ac:dyDescent="0.25">
      <c r="E37" s="182"/>
      <c r="F37" s="182"/>
      <c r="G37" s="182"/>
      <c r="H37" s="182"/>
      <c r="I37" s="182"/>
      <c r="J37" s="182"/>
      <c r="K37" s="182"/>
      <c r="L37" s="182"/>
      <c r="M37" s="182"/>
      <c r="N37" s="182"/>
      <c r="O37" s="182"/>
      <c r="P37" s="182"/>
      <c r="Q37" s="182"/>
      <c r="R37" s="182"/>
    </row>
    <row r="38" spans="5:22" x14ac:dyDescent="0.25">
      <c r="E38" s="182"/>
      <c r="F38" s="182"/>
      <c r="G38" s="182"/>
      <c r="H38" s="182"/>
      <c r="I38" s="182"/>
      <c r="J38" s="182"/>
      <c r="K38" s="182"/>
      <c r="L38" s="182"/>
      <c r="M38" s="182"/>
      <c r="N38" s="182"/>
      <c r="O38" s="182"/>
      <c r="P38" s="182"/>
      <c r="Q38" s="182"/>
      <c r="R38" s="182"/>
    </row>
    <row r="39" spans="5:22" x14ac:dyDescent="0.25">
      <c r="E39" s="182"/>
      <c r="F39" s="182"/>
      <c r="G39" s="182"/>
      <c r="H39" s="182"/>
      <c r="I39" s="182"/>
      <c r="J39" s="182"/>
      <c r="K39" s="182"/>
      <c r="L39" s="182"/>
      <c r="M39" s="182"/>
      <c r="N39" s="182"/>
      <c r="O39" s="182"/>
      <c r="P39" s="182"/>
      <c r="Q39" s="182"/>
    </row>
    <row r="40" spans="5:22" x14ac:dyDescent="0.25">
      <c r="E40" s="182"/>
      <c r="F40" s="182"/>
      <c r="G40" s="182"/>
      <c r="H40" s="182"/>
      <c r="I40" s="182"/>
      <c r="J40" s="182"/>
      <c r="K40" s="182"/>
      <c r="L40" s="182"/>
      <c r="M40" s="182"/>
      <c r="N40" s="182"/>
      <c r="O40" s="182"/>
      <c r="P40" s="182"/>
      <c r="Q40" s="182"/>
    </row>
    <row r="44" spans="5:22" ht="15" customHeight="1" x14ac:dyDescent="0.25">
      <c r="E44" s="185"/>
      <c r="F44" s="182"/>
      <c r="G44" s="182"/>
      <c r="H44" s="182"/>
      <c r="I44" s="182"/>
      <c r="J44" s="182"/>
      <c r="K44" s="182"/>
      <c r="L44" s="182"/>
      <c r="M44" s="182"/>
      <c r="N44" s="185"/>
      <c r="O44" s="182"/>
      <c r="P44" s="182"/>
      <c r="Q44" s="182"/>
    </row>
    <row r="45" spans="5:22" x14ac:dyDescent="0.25">
      <c r="E45" s="186"/>
      <c r="F45" s="182"/>
      <c r="G45" s="182"/>
      <c r="H45" s="182"/>
      <c r="I45" s="182"/>
      <c r="J45" s="182"/>
      <c r="K45" s="182"/>
      <c r="L45" s="182"/>
      <c r="M45" s="182"/>
      <c r="N45" s="186"/>
      <c r="O45" s="182"/>
      <c r="P45" s="182"/>
      <c r="Q45" s="182"/>
    </row>
    <row r="46" spans="5:22" ht="15" customHeight="1" x14ac:dyDescent="0.25">
      <c r="E46" s="182"/>
      <c r="F46" s="182"/>
      <c r="G46" s="182"/>
      <c r="H46" s="182"/>
      <c r="I46" s="182"/>
      <c r="J46" s="182"/>
      <c r="K46" s="182"/>
      <c r="L46" s="182"/>
      <c r="M46" s="182"/>
      <c r="N46" s="182"/>
      <c r="O46" s="182"/>
      <c r="P46" s="182"/>
      <c r="Q46" s="182"/>
    </row>
    <row r="47" spans="5:22" x14ac:dyDescent="0.25">
      <c r="E47" s="182"/>
      <c r="F47" s="182"/>
      <c r="G47" s="182"/>
      <c r="H47" s="182"/>
      <c r="I47" s="182"/>
      <c r="J47" s="182"/>
      <c r="K47" s="182"/>
      <c r="L47" s="182"/>
      <c r="M47" s="182"/>
      <c r="N47" s="182"/>
      <c r="O47" s="182"/>
      <c r="P47" s="182"/>
      <c r="Q47" s="182"/>
      <c r="R47" s="182"/>
      <c r="S47" s="182"/>
      <c r="T47" s="182"/>
      <c r="U47" s="182"/>
      <c r="V47" s="182"/>
    </row>
    <row r="48" spans="5:22" x14ac:dyDescent="0.25">
      <c r="E48" s="182"/>
      <c r="F48" s="182"/>
      <c r="G48" s="182"/>
      <c r="H48" s="182"/>
      <c r="I48" s="182"/>
      <c r="J48" s="182"/>
      <c r="K48" s="182"/>
      <c r="L48" s="182"/>
      <c r="M48" s="182"/>
      <c r="N48" s="182"/>
      <c r="O48" s="182"/>
      <c r="P48" s="182"/>
      <c r="Q48" s="182"/>
      <c r="R48" s="182"/>
      <c r="S48" s="182"/>
      <c r="T48" s="182"/>
      <c r="U48" s="182"/>
      <c r="V48" s="182"/>
    </row>
    <row r="49" spans="5:22" ht="71.25" customHeight="1" x14ac:dyDescent="0.25">
      <c r="E49" s="182"/>
      <c r="F49" s="182"/>
      <c r="G49" s="182"/>
      <c r="H49" s="182"/>
      <c r="I49" s="182"/>
      <c r="J49" s="182"/>
      <c r="K49" s="182"/>
      <c r="L49" s="182"/>
      <c r="M49" s="182"/>
      <c r="N49" s="182"/>
      <c r="O49" s="182"/>
      <c r="P49" s="182"/>
      <c r="Q49" s="182"/>
      <c r="R49" s="182"/>
      <c r="S49" s="182"/>
      <c r="T49" s="182"/>
      <c r="U49" s="187"/>
      <c r="V49" s="187"/>
    </row>
    <row r="50" spans="5:22" x14ac:dyDescent="0.25">
      <c r="E50" s="182"/>
      <c r="F50" s="182"/>
      <c r="G50" s="182"/>
      <c r="H50" s="182"/>
      <c r="I50" s="182"/>
      <c r="J50" s="182"/>
      <c r="K50" s="182"/>
      <c r="L50" s="182"/>
      <c r="M50" s="182"/>
      <c r="N50" s="182"/>
      <c r="O50" s="182"/>
      <c r="P50" s="182"/>
      <c r="Q50" s="182"/>
      <c r="R50" s="182"/>
      <c r="S50" s="182"/>
      <c r="T50" s="182"/>
      <c r="U50" s="187"/>
      <c r="V50" s="187"/>
    </row>
    <row r="51" spans="5:22" x14ac:dyDescent="0.25">
      <c r="E51" s="182"/>
      <c r="F51" s="182"/>
      <c r="G51" s="182"/>
      <c r="H51" s="182"/>
      <c r="I51" s="182"/>
      <c r="J51" s="182"/>
      <c r="K51" s="182"/>
      <c r="L51" s="182"/>
      <c r="M51" s="182"/>
      <c r="N51" s="182"/>
      <c r="O51" s="182"/>
      <c r="P51" s="182"/>
      <c r="Q51" s="182"/>
      <c r="R51" s="182"/>
      <c r="S51" s="182"/>
      <c r="T51" s="182"/>
      <c r="U51" s="187"/>
      <c r="V51" s="187"/>
    </row>
    <row r="52" spans="5:22" x14ac:dyDescent="0.25">
      <c r="E52" s="182"/>
      <c r="F52" s="182"/>
      <c r="G52" s="182"/>
      <c r="H52" s="182"/>
      <c r="I52" s="182"/>
      <c r="J52" s="182"/>
      <c r="K52" s="182"/>
      <c r="L52" s="182"/>
      <c r="M52" s="182"/>
      <c r="N52" s="182"/>
      <c r="O52" s="182"/>
      <c r="P52" s="182"/>
      <c r="Q52" s="182"/>
      <c r="R52" s="182"/>
      <c r="S52" s="182"/>
      <c r="T52" s="182"/>
      <c r="U52" s="187"/>
      <c r="V52" s="187"/>
    </row>
    <row r="53" spans="5:22" x14ac:dyDescent="0.25">
      <c r="E53" s="182"/>
      <c r="F53" s="182"/>
      <c r="G53" s="182"/>
      <c r="H53" s="182"/>
      <c r="I53" s="182"/>
      <c r="J53" s="182"/>
      <c r="K53" s="182"/>
      <c r="L53" s="182"/>
      <c r="M53" s="182"/>
      <c r="N53" s="182"/>
      <c r="O53" s="182"/>
      <c r="P53" s="182"/>
      <c r="Q53" s="182"/>
      <c r="R53" s="182"/>
      <c r="S53" s="182"/>
      <c r="T53" s="182"/>
      <c r="U53" s="187"/>
      <c r="V53" s="187"/>
    </row>
    <row r="54" spans="5:22" x14ac:dyDescent="0.25">
      <c r="E54" s="182"/>
      <c r="F54" s="182"/>
      <c r="G54" s="182"/>
      <c r="H54" s="182"/>
      <c r="I54" s="182"/>
      <c r="J54" s="182"/>
      <c r="K54" s="182"/>
      <c r="L54" s="182"/>
      <c r="M54" s="182"/>
      <c r="N54" s="182"/>
      <c r="O54" s="182"/>
      <c r="P54" s="182"/>
      <c r="Q54" s="182"/>
      <c r="R54" s="182"/>
      <c r="S54" s="182"/>
      <c r="T54" s="182"/>
      <c r="U54" s="187"/>
      <c r="V54" s="187"/>
    </row>
    <row r="55" spans="5:22" x14ac:dyDescent="0.25">
      <c r="E55" s="182"/>
      <c r="F55" s="182"/>
      <c r="G55" s="182"/>
      <c r="H55" s="182"/>
      <c r="I55" s="182"/>
      <c r="J55" s="182"/>
      <c r="K55" s="182"/>
      <c r="L55" s="182"/>
      <c r="M55" s="182"/>
      <c r="N55" s="182"/>
      <c r="O55" s="182"/>
      <c r="P55" s="182"/>
      <c r="Q55" s="182"/>
      <c r="R55" s="182"/>
      <c r="S55" s="182"/>
      <c r="T55" s="182"/>
      <c r="U55" s="187"/>
      <c r="V55" s="187"/>
    </row>
    <row r="56" spans="5:22" x14ac:dyDescent="0.25">
      <c r="E56" s="182"/>
      <c r="F56" s="182"/>
      <c r="G56" s="182"/>
      <c r="H56" s="182"/>
      <c r="I56" s="182"/>
      <c r="J56" s="182"/>
      <c r="K56" s="182"/>
      <c r="L56" s="182"/>
      <c r="M56" s="182"/>
      <c r="N56" s="182"/>
      <c r="O56" s="182"/>
      <c r="P56" s="182"/>
      <c r="Q56" s="182"/>
      <c r="R56" s="182"/>
      <c r="S56" s="182"/>
      <c r="T56" s="182"/>
      <c r="U56" s="187"/>
      <c r="V56" s="187"/>
    </row>
    <row r="57" spans="5:22" x14ac:dyDescent="0.25">
      <c r="E57" s="182"/>
      <c r="F57" s="182"/>
      <c r="G57" s="182"/>
      <c r="H57" s="182"/>
      <c r="I57" s="182"/>
      <c r="J57" s="182"/>
      <c r="K57" s="182"/>
      <c r="L57" s="182"/>
      <c r="M57" s="182"/>
      <c r="N57" s="182"/>
      <c r="O57" s="182"/>
      <c r="P57" s="182"/>
      <c r="Q57" s="182"/>
      <c r="R57" s="182"/>
      <c r="S57" s="182"/>
      <c r="T57" s="182"/>
      <c r="U57" s="187"/>
      <c r="V57" s="187"/>
    </row>
    <row r="58" spans="5:22" x14ac:dyDescent="0.25">
      <c r="E58" s="182"/>
      <c r="F58" s="182"/>
      <c r="G58" s="182"/>
      <c r="H58" s="182"/>
      <c r="I58" s="182"/>
      <c r="J58" s="182"/>
      <c r="K58" s="182"/>
      <c r="L58" s="182"/>
      <c r="M58" s="182"/>
      <c r="N58" s="182"/>
      <c r="O58" s="182"/>
      <c r="P58" s="182"/>
      <c r="Q58" s="182"/>
      <c r="R58" s="182"/>
      <c r="S58" s="182"/>
      <c r="T58" s="182"/>
      <c r="U58" s="187"/>
      <c r="V58" s="187"/>
    </row>
    <row r="59" spans="5:22" x14ac:dyDescent="0.25">
      <c r="E59" s="182"/>
      <c r="F59" s="182"/>
      <c r="G59" s="182"/>
      <c r="H59" s="182"/>
      <c r="I59" s="182"/>
      <c r="J59" s="182"/>
      <c r="K59" s="182"/>
      <c r="L59" s="182"/>
      <c r="M59" s="182"/>
      <c r="N59" s="182"/>
      <c r="O59" s="182"/>
      <c r="P59" s="182"/>
      <c r="Q59" s="182"/>
      <c r="R59" s="182"/>
      <c r="S59" s="182"/>
      <c r="T59" s="182"/>
      <c r="U59" s="187"/>
      <c r="V59" s="187"/>
    </row>
    <row r="60" spans="5:22" x14ac:dyDescent="0.25">
      <c r="E60" s="182"/>
      <c r="F60" s="182"/>
      <c r="G60" s="182"/>
      <c r="H60" s="182"/>
      <c r="I60" s="182"/>
      <c r="J60" s="182"/>
      <c r="K60" s="182"/>
      <c r="L60" s="182"/>
      <c r="M60" s="182"/>
      <c r="N60" s="182"/>
      <c r="O60" s="182"/>
      <c r="P60" s="182"/>
      <c r="Q60" s="182"/>
      <c r="R60" s="182"/>
      <c r="S60" s="182"/>
      <c r="T60" s="182"/>
      <c r="U60" s="187"/>
      <c r="V60" s="187"/>
    </row>
    <row r="61" spans="5:22" x14ac:dyDescent="0.25">
      <c r="E61"/>
      <c r="F61" s="187"/>
      <c r="G61" s="187"/>
      <c r="H61" s="187"/>
      <c r="I61" s="187"/>
      <c r="J61" s="187"/>
      <c r="K61" s="187"/>
      <c r="L61" s="187"/>
      <c r="M61" s="187"/>
      <c r="N61" s="187"/>
      <c r="O61" s="187"/>
      <c r="P61" s="187"/>
      <c r="Q61" s="187"/>
      <c r="R61" s="187"/>
      <c r="S61" s="187"/>
      <c r="T61" s="187"/>
      <c r="U61" s="187"/>
      <c r="V61" s="187"/>
    </row>
    <row r="62" spans="5:22" x14ac:dyDescent="0.25">
      <c r="E62" s="187"/>
      <c r="F62" s="187"/>
      <c r="G62" s="187"/>
      <c r="H62" s="187"/>
      <c r="I62" s="187"/>
      <c r="J62" s="187"/>
      <c r="K62" s="187"/>
      <c r="L62" s="187"/>
      <c r="M62" s="187"/>
      <c r="N62" s="187"/>
      <c r="O62" s="187"/>
      <c r="P62" s="187"/>
      <c r="Q62" s="187"/>
      <c r="R62" s="187"/>
      <c r="S62" s="187"/>
      <c r="T62" s="187"/>
      <c r="U62" s="187"/>
      <c r="V62" s="187"/>
    </row>
    <row r="63" spans="5:22" x14ac:dyDescent="0.25">
      <c r="E63" s="187"/>
      <c r="F63" s="187"/>
      <c r="G63" s="187"/>
      <c r="H63" s="187"/>
      <c r="I63" s="187"/>
      <c r="J63" s="187"/>
      <c r="K63" s="187"/>
      <c r="L63" s="187"/>
      <c r="M63" s="187"/>
      <c r="N63" s="187"/>
      <c r="O63" s="187"/>
      <c r="P63" s="187"/>
      <c r="Q63" s="187"/>
      <c r="R63" s="187"/>
      <c r="S63" s="187"/>
      <c r="T63" s="187"/>
      <c r="U63" s="187"/>
      <c r="V63" s="187"/>
    </row>
    <row r="64" spans="5:22" x14ac:dyDescent="0.25">
      <c r="E64" s="187"/>
      <c r="F64" s="187"/>
      <c r="G64" s="187"/>
      <c r="H64" s="187"/>
      <c r="I64" s="187"/>
      <c r="J64" s="187"/>
      <c r="K64" s="187"/>
      <c r="L64" s="187"/>
      <c r="M64" s="187"/>
      <c r="N64" s="187"/>
      <c r="O64" s="187"/>
      <c r="P64" s="187"/>
      <c r="Q64" s="187"/>
      <c r="R64" s="187"/>
      <c r="S64" s="187"/>
      <c r="T64" s="187"/>
      <c r="U64" s="187"/>
      <c r="V64" s="187"/>
    </row>
    <row r="65" spans="5:22" x14ac:dyDescent="0.25">
      <c r="E65" s="187"/>
      <c r="F65" s="187"/>
      <c r="G65" s="187"/>
      <c r="H65" s="187"/>
      <c r="I65" s="187"/>
      <c r="J65" s="187"/>
      <c r="K65" s="187"/>
      <c r="L65" s="187"/>
      <c r="M65" s="187"/>
      <c r="N65" s="187"/>
      <c r="O65" s="187"/>
      <c r="P65" s="187"/>
      <c r="Q65" s="187"/>
      <c r="R65" s="187"/>
      <c r="S65" s="187"/>
      <c r="T65" s="187"/>
      <c r="U65" s="187"/>
      <c r="V65" s="187"/>
    </row>
    <row r="66" spans="5:22" x14ac:dyDescent="0.25">
      <c r="E66" s="187"/>
      <c r="F66" s="187"/>
      <c r="G66" s="187"/>
      <c r="H66" s="187"/>
      <c r="I66" s="187"/>
      <c r="J66" s="187"/>
      <c r="K66" s="187"/>
      <c r="L66" s="187"/>
      <c r="M66" s="187"/>
      <c r="N66" s="187"/>
      <c r="O66" s="187"/>
      <c r="P66" s="187"/>
      <c r="Q66" s="187"/>
      <c r="R66" s="187"/>
      <c r="S66" s="187"/>
      <c r="T66" s="187"/>
      <c r="U66" s="187"/>
      <c r="V66" s="187"/>
    </row>
    <row r="67" spans="5:22" x14ac:dyDescent="0.25">
      <c r="E67" s="187"/>
      <c r="F67" s="187"/>
      <c r="G67" s="187"/>
      <c r="H67" s="187"/>
      <c r="I67" s="187"/>
      <c r="J67" s="187"/>
      <c r="K67" s="187"/>
      <c r="L67" s="187"/>
      <c r="M67" s="187"/>
      <c r="N67" s="187"/>
      <c r="O67" s="187"/>
      <c r="P67" s="187"/>
      <c r="Q67" s="187"/>
      <c r="R67" s="187"/>
      <c r="S67" s="187"/>
      <c r="T67" s="187"/>
      <c r="U67" s="187"/>
      <c r="V67" s="187"/>
    </row>
    <row r="68" spans="5:22" x14ac:dyDescent="0.25">
      <c r="E68" s="187"/>
      <c r="F68" s="187"/>
      <c r="G68" s="187"/>
      <c r="H68" s="187"/>
      <c r="I68" s="187"/>
      <c r="J68" s="187"/>
      <c r="K68" s="187"/>
      <c r="L68" s="187"/>
      <c r="M68" s="187"/>
      <c r="N68" s="187"/>
      <c r="O68" s="187"/>
      <c r="P68" s="187"/>
      <c r="Q68" s="187"/>
      <c r="R68" s="187"/>
      <c r="S68" s="187"/>
      <c r="T68" s="187"/>
      <c r="U68" s="187"/>
      <c r="V68" s="187"/>
    </row>
    <row r="69" spans="5:22" x14ac:dyDescent="0.25">
      <c r="E69" s="187"/>
      <c r="F69" s="187"/>
      <c r="G69" s="187"/>
      <c r="H69" s="187"/>
      <c r="I69" s="187"/>
      <c r="J69" s="187"/>
      <c r="K69" s="187"/>
      <c r="L69" s="187"/>
      <c r="M69" s="187"/>
      <c r="N69" s="187"/>
      <c r="O69" s="187"/>
      <c r="P69" s="187"/>
      <c r="Q69" s="187"/>
      <c r="R69" s="187"/>
      <c r="S69" s="187"/>
      <c r="T69" s="187"/>
      <c r="U69" s="187"/>
      <c r="V69" s="187"/>
    </row>
    <row r="70" spans="5:22" x14ac:dyDescent="0.25">
      <c r="E70" s="187"/>
      <c r="F70" s="187"/>
      <c r="G70" s="187"/>
      <c r="H70" s="187"/>
      <c r="I70" s="187"/>
      <c r="J70" s="187"/>
      <c r="K70" s="187"/>
      <c r="L70" s="187"/>
      <c r="M70" s="187"/>
      <c r="N70" s="187"/>
      <c r="O70" s="187"/>
      <c r="P70" s="187"/>
      <c r="Q70" s="187"/>
      <c r="R70" s="187"/>
      <c r="S70" s="187"/>
      <c r="T70" s="187"/>
      <c r="U70" s="187"/>
      <c r="V70" s="187"/>
    </row>
    <row r="71" spans="5:22" x14ac:dyDescent="0.25">
      <c r="E71" s="187"/>
      <c r="F71" s="187"/>
      <c r="G71" s="187"/>
      <c r="H71" s="187"/>
      <c r="I71" s="187"/>
      <c r="J71" s="187"/>
      <c r="K71" s="187"/>
      <c r="L71" s="187"/>
      <c r="M71" s="187"/>
      <c r="N71" s="187"/>
      <c r="O71" s="187"/>
      <c r="P71" s="187"/>
      <c r="Q71" s="187"/>
      <c r="R71" s="187"/>
      <c r="S71" s="187"/>
      <c r="T71" s="187"/>
      <c r="U71" s="187"/>
      <c r="V71" s="187"/>
    </row>
    <row r="72" spans="5:22" x14ac:dyDescent="0.25">
      <c r="E72" s="187"/>
      <c r="F72" s="187"/>
      <c r="G72" s="187"/>
      <c r="H72" s="187"/>
      <c r="I72" s="187"/>
      <c r="J72" s="187"/>
      <c r="K72" s="187"/>
      <c r="L72" s="187"/>
      <c r="M72" s="187"/>
      <c r="N72" s="187"/>
      <c r="O72" s="187"/>
      <c r="P72" s="187"/>
      <c r="Q72" s="187"/>
      <c r="R72" s="187"/>
      <c r="S72" s="187"/>
      <c r="T72" s="187"/>
      <c r="U72" s="187"/>
      <c r="V72" s="187"/>
    </row>
    <row r="73" spans="5:22" x14ac:dyDescent="0.25">
      <c r="E73" s="187"/>
      <c r="F73" s="187"/>
      <c r="G73" s="187"/>
      <c r="H73" s="187"/>
      <c r="I73" s="187"/>
      <c r="J73" s="187"/>
      <c r="K73" s="187"/>
      <c r="L73" s="187"/>
      <c r="M73" s="187"/>
      <c r="N73" s="187"/>
      <c r="O73" s="187"/>
      <c r="P73" s="187"/>
      <c r="Q73" s="187"/>
      <c r="R73" s="187"/>
      <c r="S73" s="187"/>
      <c r="T73" s="187"/>
      <c r="U73" s="187"/>
      <c r="V73" s="187"/>
    </row>
    <row r="74" spans="5:22" x14ac:dyDescent="0.25">
      <c r="E74" s="187"/>
      <c r="F74" s="187"/>
      <c r="G74" s="187"/>
      <c r="H74" s="187"/>
      <c r="I74" s="187"/>
      <c r="J74" s="187"/>
      <c r="K74" s="187"/>
      <c r="L74" s="187"/>
      <c r="M74" s="187"/>
      <c r="N74" s="187"/>
      <c r="O74" s="187"/>
      <c r="P74" s="187"/>
      <c r="Q74" s="187"/>
      <c r="R74" s="187"/>
      <c r="S74" s="187"/>
      <c r="T74" s="187"/>
      <c r="U74" s="187"/>
      <c r="V74" s="187"/>
    </row>
    <row r="75" spans="5:22" x14ac:dyDescent="0.25">
      <c r="E75" s="187"/>
      <c r="F75" s="187"/>
      <c r="G75" s="187"/>
      <c r="H75" s="187"/>
      <c r="I75" s="187"/>
      <c r="J75" s="187"/>
      <c r="K75" s="187"/>
      <c r="L75" s="187"/>
      <c r="M75" s="187"/>
      <c r="N75" s="187"/>
      <c r="O75" s="187"/>
      <c r="P75" s="187"/>
      <c r="Q75" s="187"/>
      <c r="R75" s="187"/>
      <c r="S75" s="187"/>
      <c r="T75" s="187"/>
      <c r="U75" s="187"/>
      <c r="V75" s="187"/>
    </row>
    <row r="76" spans="5:22" x14ac:dyDescent="0.25">
      <c r="E76" s="187"/>
      <c r="F76" s="187"/>
      <c r="G76" s="187"/>
      <c r="H76" s="187"/>
      <c r="I76" s="187"/>
      <c r="J76" s="187"/>
      <c r="K76" s="187"/>
      <c r="L76" s="187"/>
      <c r="M76" s="187"/>
      <c r="N76" s="187"/>
      <c r="O76" s="187"/>
      <c r="P76" s="187"/>
      <c r="Q76" s="187"/>
      <c r="R76" s="187"/>
      <c r="S76" s="187"/>
      <c r="T76" s="187"/>
      <c r="U76" s="187"/>
      <c r="V76" s="187"/>
    </row>
    <row r="77" spans="5:22" x14ac:dyDescent="0.25">
      <c r="E77" s="187"/>
      <c r="F77" s="187"/>
      <c r="G77" s="187"/>
      <c r="H77" s="187"/>
      <c r="I77" s="187"/>
      <c r="J77" s="187"/>
      <c r="K77" s="187"/>
      <c r="L77" s="187"/>
      <c r="M77" s="187"/>
      <c r="N77" s="187"/>
      <c r="O77" s="187"/>
      <c r="P77" s="187"/>
      <c r="Q77" s="187"/>
      <c r="R77" s="187"/>
      <c r="S77" s="187"/>
      <c r="T77" s="187"/>
      <c r="U77" s="187"/>
      <c r="V77" s="187"/>
    </row>
    <row r="78" spans="5:22" x14ac:dyDescent="0.25">
      <c r="E78" s="187"/>
      <c r="F78" s="187"/>
      <c r="G78" s="187"/>
      <c r="H78" s="187"/>
      <c r="I78" s="187"/>
      <c r="J78" s="187"/>
      <c r="K78" s="187"/>
      <c r="L78" s="187"/>
      <c r="M78" s="187"/>
      <c r="N78" s="187"/>
      <c r="O78" s="187"/>
      <c r="P78" s="187"/>
      <c r="Q78" s="187"/>
      <c r="R78" s="187"/>
      <c r="S78" s="187"/>
      <c r="T78" s="187"/>
      <c r="U78" s="187"/>
      <c r="V78" s="187"/>
    </row>
    <row r="79" spans="5:22" x14ac:dyDescent="0.25">
      <c r="E79" s="187"/>
      <c r="F79" s="187"/>
      <c r="G79" s="187"/>
      <c r="H79" s="187"/>
      <c r="I79" s="187"/>
      <c r="J79" s="187"/>
      <c r="K79" s="187"/>
      <c r="L79" s="187"/>
      <c r="M79" s="187"/>
      <c r="N79" s="187"/>
      <c r="O79" s="187"/>
      <c r="P79" s="187"/>
      <c r="Q79" s="187"/>
      <c r="R79" s="187"/>
      <c r="S79" s="187"/>
      <c r="T79" s="187"/>
      <c r="U79" s="187"/>
      <c r="V79" s="187"/>
    </row>
    <row r="80" spans="5:22" x14ac:dyDescent="0.25">
      <c r="E80" s="187"/>
      <c r="F80" s="187"/>
      <c r="G80" s="187"/>
      <c r="H80" s="187"/>
      <c r="I80" s="187"/>
      <c r="J80" s="187"/>
      <c r="K80" s="187"/>
      <c r="L80" s="187"/>
      <c r="M80" s="187"/>
      <c r="N80" s="187"/>
      <c r="O80" s="187"/>
      <c r="P80" s="187"/>
      <c r="Q80" s="187"/>
      <c r="R80" s="187"/>
      <c r="S80" s="187"/>
      <c r="T80" s="187"/>
      <c r="U80" s="187"/>
      <c r="V80" s="187"/>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5545-9AF0-4BA3-AD28-7FF86A65DF32}">
  <sheetPr>
    <tabColor theme="8"/>
  </sheetPr>
  <dimension ref="E3:S43"/>
  <sheetViews>
    <sheetView showGridLines="0" workbookViewId="0">
      <selection activeCell="M38" sqref="M38"/>
    </sheetView>
  </sheetViews>
  <sheetFormatPr defaultRowHeight="15" x14ac:dyDescent="0.25"/>
  <cols>
    <col min="6" max="6" width="15.42578125" bestFit="1" customWidth="1"/>
    <col min="7" max="7" width="12.140625" customWidth="1"/>
    <col min="8" max="8" width="19" bestFit="1" customWidth="1"/>
    <col min="11" max="11" width="10.140625" bestFit="1" customWidth="1"/>
    <col min="12" max="12" width="10.7109375" style="203" customWidth="1"/>
    <col min="13" max="13" width="19.85546875" bestFit="1" customWidth="1"/>
  </cols>
  <sheetData>
    <row r="3" spans="5:19" ht="20.25" x14ac:dyDescent="0.3">
      <c r="E3" s="2" t="s">
        <v>201</v>
      </c>
    </row>
    <row r="6" spans="5:19" x14ac:dyDescent="0.25">
      <c r="E6" s="188" t="s">
        <v>179</v>
      </c>
      <c r="F6" s="189"/>
      <c r="G6" s="189"/>
      <c r="H6" s="189"/>
      <c r="I6" s="190"/>
      <c r="J6" s="188" t="s">
        <v>180</v>
      </c>
      <c r="K6" s="189"/>
      <c r="L6" s="191"/>
      <c r="M6" s="189"/>
    </row>
    <row r="7" spans="5:19" x14ac:dyDescent="0.25">
      <c r="E7" s="197" t="s">
        <v>43</v>
      </c>
      <c r="F7" s="197">
        <v>2023</v>
      </c>
      <c r="G7" s="197">
        <v>2024</v>
      </c>
      <c r="H7" s="209" t="s">
        <v>203</v>
      </c>
      <c r="I7" s="190"/>
      <c r="J7" s="189" t="s">
        <v>43</v>
      </c>
      <c r="K7" s="197">
        <v>2023</v>
      </c>
      <c r="L7" s="204">
        <v>2024</v>
      </c>
      <c r="M7" s="208" t="s">
        <v>203</v>
      </c>
    </row>
    <row r="8" spans="5:19" x14ac:dyDescent="0.25">
      <c r="E8" s="190" t="s">
        <v>181</v>
      </c>
      <c r="F8" s="194">
        <v>169683.35821170549</v>
      </c>
      <c r="G8" s="126">
        <v>141367.4280384591</v>
      </c>
      <c r="H8" s="195">
        <f t="shared" ref="H8:H19" si="0">(G8-F8)/F8</f>
        <v>-0.16687511652096146</v>
      </c>
      <c r="I8" s="190"/>
      <c r="J8" s="189" t="s">
        <v>181</v>
      </c>
      <c r="K8" s="129">
        <v>115781.7833272101</v>
      </c>
      <c r="L8" s="116">
        <v>99060.325299999997</v>
      </c>
      <c r="M8" s="193">
        <f t="shared" ref="M8:M19" si="1">(L8-K8)/K8</f>
        <v>-0.14442218410087626</v>
      </c>
    </row>
    <row r="9" spans="5:19" x14ac:dyDescent="0.25">
      <c r="E9" s="190" t="s">
        <v>182</v>
      </c>
      <c r="F9" s="194">
        <v>62685.222369470248</v>
      </c>
      <c r="G9" s="149">
        <v>66662.477912876333</v>
      </c>
      <c r="H9" s="195">
        <f t="shared" si="0"/>
        <v>6.3448056704081157E-2</v>
      </c>
      <c r="I9" s="190"/>
      <c r="J9" s="190" t="s">
        <v>182</v>
      </c>
      <c r="K9" s="129">
        <v>37001.953020006338</v>
      </c>
      <c r="L9" s="149">
        <v>54790.262199999997</v>
      </c>
      <c r="M9" s="195">
        <f t="shared" si="1"/>
        <v>0.48073973745050208</v>
      </c>
    </row>
    <row r="10" spans="5:19" x14ac:dyDescent="0.25">
      <c r="E10" s="190" t="s">
        <v>183</v>
      </c>
      <c r="F10" s="194">
        <v>77256.708240728403</v>
      </c>
      <c r="G10" s="149">
        <v>77727.050588557264</v>
      </c>
      <c r="H10" s="195">
        <f t="shared" si="0"/>
        <v>6.088045407827823E-3</v>
      </c>
      <c r="I10" s="190"/>
      <c r="J10" s="190" t="s">
        <v>183</v>
      </c>
      <c r="K10" s="129">
        <v>92751.117200001507</v>
      </c>
      <c r="L10" s="149">
        <v>88709.617400000003</v>
      </c>
      <c r="M10" s="195">
        <f t="shared" si="1"/>
        <v>-4.3573596976591869E-2</v>
      </c>
      <c r="P10" s="151"/>
    </row>
    <row r="11" spans="5:19" x14ac:dyDescent="0.25">
      <c r="E11" s="190" t="s">
        <v>184</v>
      </c>
      <c r="F11" s="194">
        <v>60560.509624762148</v>
      </c>
      <c r="G11" s="149">
        <v>60158.668039735523</v>
      </c>
      <c r="H11" s="195">
        <f t="shared" si="0"/>
        <v>-6.635373241019071E-3</v>
      </c>
      <c r="I11" s="190"/>
      <c r="J11" s="190" t="s">
        <v>184</v>
      </c>
      <c r="K11" s="129">
        <v>52990.25000002257</v>
      </c>
      <c r="L11" s="149">
        <v>45471.2788</v>
      </c>
      <c r="M11" s="195">
        <f t="shared" si="1"/>
        <v>-0.14189348417905875</v>
      </c>
    </row>
    <row r="12" spans="5:19" x14ac:dyDescent="0.25">
      <c r="E12" s="190" t="s">
        <v>40</v>
      </c>
      <c r="F12" s="194">
        <v>62405.008505208381</v>
      </c>
      <c r="G12" s="149">
        <v>61926.773720393743</v>
      </c>
      <c r="H12" s="195">
        <f t="shared" si="0"/>
        <v>-7.6634038880825459E-3</v>
      </c>
      <c r="I12" s="190"/>
      <c r="J12" s="190" t="s">
        <v>40</v>
      </c>
      <c r="K12" s="129">
        <v>24139.551475005159</v>
      </c>
      <c r="L12" s="149">
        <v>23492.965100000001</v>
      </c>
      <c r="M12" s="195">
        <f t="shared" si="1"/>
        <v>-2.6785351653060049E-2</v>
      </c>
      <c r="S12" s="202"/>
    </row>
    <row r="13" spans="5:19" x14ac:dyDescent="0.25">
      <c r="E13" s="190" t="s">
        <v>185</v>
      </c>
      <c r="F13" s="194">
        <v>70319.62706579412</v>
      </c>
      <c r="G13" s="149">
        <v>62772.811212453969</v>
      </c>
      <c r="H13" s="195">
        <f t="shared" si="0"/>
        <v>-0.107321613726407</v>
      </c>
      <c r="I13" s="190"/>
      <c r="J13" s="190" t="s">
        <v>185</v>
      </c>
      <c r="K13" s="129">
        <v>28947.25580261034</v>
      </c>
      <c r="L13" s="149">
        <v>24055.7258</v>
      </c>
      <c r="M13" s="195">
        <f t="shared" si="1"/>
        <v>-0.16898078477508885</v>
      </c>
    </row>
    <row r="14" spans="5:19" x14ac:dyDescent="0.25">
      <c r="E14" s="190" t="s">
        <v>186</v>
      </c>
      <c r="F14" s="194">
        <v>76840.106008531555</v>
      </c>
      <c r="G14" s="149">
        <v>80799.277977488513</v>
      </c>
      <c r="H14" s="195">
        <f t="shared" si="0"/>
        <v>5.1524811385832439E-2</v>
      </c>
      <c r="I14" s="190"/>
      <c r="J14" s="190" t="s">
        <v>186</v>
      </c>
      <c r="K14" s="129">
        <v>38412.710126022859</v>
      </c>
      <c r="L14" s="149">
        <v>42255.508000000002</v>
      </c>
      <c r="M14" s="195">
        <f t="shared" si="1"/>
        <v>0.1000397488583817</v>
      </c>
    </row>
    <row r="15" spans="5:19" x14ac:dyDescent="0.25">
      <c r="E15" s="190" t="s">
        <v>187</v>
      </c>
      <c r="F15" s="194">
        <v>97454.871576023157</v>
      </c>
      <c r="G15" s="149">
        <v>84979.694791529502</v>
      </c>
      <c r="H15" s="195">
        <f t="shared" si="0"/>
        <v>-0.12800978117098996</v>
      </c>
      <c r="I15" s="190"/>
      <c r="J15" s="190" t="s">
        <v>187</v>
      </c>
      <c r="K15" s="129">
        <v>63013.512480008168</v>
      </c>
      <c r="L15" s="149">
        <v>70179.655299999999</v>
      </c>
      <c r="M15" s="195">
        <f t="shared" si="1"/>
        <v>0.11372390679325135</v>
      </c>
    </row>
    <row r="16" spans="5:19" x14ac:dyDescent="0.25">
      <c r="E16" s="190" t="s">
        <v>188</v>
      </c>
      <c r="F16" s="194">
        <v>92004.247197307559</v>
      </c>
      <c r="G16" s="149">
        <v>82973.698334835353</v>
      </c>
      <c r="H16" s="195">
        <f t="shared" si="0"/>
        <v>-9.8153608529677513E-2</v>
      </c>
      <c r="I16" s="190"/>
      <c r="J16" s="190" t="s">
        <v>188</v>
      </c>
      <c r="K16" s="129">
        <v>64218.887420006009</v>
      </c>
      <c r="L16" s="149">
        <v>64049.251800000013</v>
      </c>
      <c r="M16" s="195">
        <f t="shared" si="1"/>
        <v>-2.6415222502461167E-3</v>
      </c>
    </row>
    <row r="17" spans="5:13" x14ac:dyDescent="0.25">
      <c r="E17" s="190" t="s">
        <v>189</v>
      </c>
      <c r="F17" s="194">
        <v>141731.15422466979</v>
      </c>
      <c r="G17" s="149">
        <v>174937.09620989839</v>
      </c>
      <c r="H17" s="195">
        <f t="shared" si="0"/>
        <v>0.23428823512289404</v>
      </c>
      <c r="I17" s="190"/>
      <c r="J17" s="190" t="s">
        <v>189</v>
      </c>
      <c r="K17" s="129">
        <v>87665.418625019025</v>
      </c>
      <c r="L17" s="149">
        <v>108089.4204</v>
      </c>
      <c r="M17" s="195">
        <f t="shared" si="1"/>
        <v>0.23297672098439198</v>
      </c>
    </row>
    <row r="18" spans="5:13" x14ac:dyDescent="0.25">
      <c r="E18" s="190" t="s">
        <v>190</v>
      </c>
      <c r="F18" s="194">
        <v>141091.99307189861</v>
      </c>
      <c r="G18" s="149">
        <v>122356.71028228151</v>
      </c>
      <c r="H18" s="195">
        <f t="shared" si="0"/>
        <v>-0.13278771092325456</v>
      </c>
      <c r="I18" s="190"/>
      <c r="J18" s="190" t="s">
        <v>190</v>
      </c>
      <c r="K18" s="129">
        <v>91366.513406008264</v>
      </c>
      <c r="L18" s="149">
        <v>75788.524399999995</v>
      </c>
      <c r="M18" s="195">
        <f t="shared" si="1"/>
        <v>-0.17049998325736548</v>
      </c>
    </row>
    <row r="19" spans="5:13" x14ac:dyDescent="0.25">
      <c r="E19" s="190" t="s">
        <v>191</v>
      </c>
      <c r="F19" s="194">
        <v>52699.586883502627</v>
      </c>
      <c r="G19" s="149">
        <v>43078.264052320941</v>
      </c>
      <c r="H19" s="195">
        <f t="shared" si="0"/>
        <v>-0.18256922682241364</v>
      </c>
      <c r="I19" s="190"/>
      <c r="J19" s="190" t="s">
        <v>191</v>
      </c>
      <c r="K19" s="129">
        <v>22935.51215500501</v>
      </c>
      <c r="L19" s="149">
        <v>20223.905699999999</v>
      </c>
      <c r="M19" s="195">
        <f t="shared" si="1"/>
        <v>-0.11822742115716309</v>
      </c>
    </row>
    <row r="20" spans="5:13" x14ac:dyDescent="0.25">
      <c r="E20" s="190"/>
      <c r="F20" s="190"/>
      <c r="G20" s="190"/>
      <c r="H20" s="190"/>
      <c r="I20" s="190"/>
      <c r="J20" s="190"/>
      <c r="K20" s="190"/>
      <c r="L20" s="205"/>
      <c r="M20" s="190"/>
    </row>
    <row r="21" spans="5:13" x14ac:dyDescent="0.25">
      <c r="E21" s="190"/>
      <c r="F21" s="190"/>
      <c r="G21" s="190"/>
      <c r="H21" s="190"/>
      <c r="I21" s="190"/>
      <c r="J21" s="190"/>
      <c r="K21" s="190"/>
      <c r="L21" s="205"/>
      <c r="M21" s="190"/>
    </row>
    <row r="22" spans="5:13" x14ac:dyDescent="0.25">
      <c r="E22" s="190"/>
      <c r="F22" s="190"/>
      <c r="G22" s="190"/>
      <c r="H22" s="190"/>
      <c r="I22" s="190"/>
      <c r="J22" s="190"/>
      <c r="K22" s="190"/>
      <c r="L22" s="205"/>
      <c r="M22" s="190"/>
    </row>
    <row r="23" spans="5:13" x14ac:dyDescent="0.25">
      <c r="E23" s="190"/>
      <c r="F23" s="190"/>
      <c r="G23" s="190"/>
      <c r="H23" s="190"/>
      <c r="I23" s="190"/>
      <c r="J23" s="190"/>
      <c r="K23" s="190"/>
      <c r="L23" s="205"/>
      <c r="M23" s="190"/>
    </row>
    <row r="24" spans="5:13" x14ac:dyDescent="0.25">
      <c r="E24" s="190"/>
      <c r="F24" s="190"/>
      <c r="G24" s="190"/>
      <c r="H24" s="190"/>
      <c r="I24" s="190"/>
      <c r="J24" s="190"/>
      <c r="K24" s="190"/>
      <c r="L24" s="205"/>
      <c r="M24" s="190"/>
    </row>
    <row r="25" spans="5:13" x14ac:dyDescent="0.25">
      <c r="E25" s="188" t="s">
        <v>192</v>
      </c>
      <c r="F25" s="189"/>
      <c r="G25" s="189"/>
      <c r="H25" s="189"/>
      <c r="I25" s="190"/>
      <c r="J25" s="196" t="s">
        <v>193</v>
      </c>
      <c r="K25" s="197"/>
      <c r="L25" s="204"/>
      <c r="M25" s="197"/>
    </row>
    <row r="26" spans="5:13" x14ac:dyDescent="0.25">
      <c r="E26" s="189" t="s">
        <v>43</v>
      </c>
      <c r="F26" s="189">
        <v>2023</v>
      </c>
      <c r="G26" s="189">
        <v>2024</v>
      </c>
      <c r="H26" s="208" t="s">
        <v>204</v>
      </c>
      <c r="I26" s="190"/>
      <c r="J26" s="198" t="s">
        <v>43</v>
      </c>
      <c r="K26" s="197">
        <v>2023</v>
      </c>
      <c r="L26" s="204">
        <v>2024</v>
      </c>
      <c r="M26" s="208" t="s">
        <v>203</v>
      </c>
    </row>
    <row r="27" spans="5:13" x14ac:dyDescent="0.25">
      <c r="E27" s="189" t="s">
        <v>181</v>
      </c>
      <c r="F27" s="192">
        <f>F8</f>
        <v>169683.35821170549</v>
      </c>
      <c r="G27" s="192">
        <f>G8</f>
        <v>141367.4280384591</v>
      </c>
      <c r="H27" s="193">
        <f t="shared" ref="H27:H28" si="2">(G27-F27)/F27</f>
        <v>-0.16687511652096146</v>
      </c>
      <c r="I27" s="190"/>
      <c r="J27" s="190" t="s">
        <v>181</v>
      </c>
      <c r="K27" s="194">
        <f>K8</f>
        <v>115781.7833272101</v>
      </c>
      <c r="L27" s="202">
        <f>L8</f>
        <v>99060.325299999997</v>
      </c>
      <c r="M27" s="193">
        <f t="shared" ref="M27:M28" si="3">(L27-K27)/K27</f>
        <v>-0.14442218410087626</v>
      </c>
    </row>
    <row r="28" spans="5:13" x14ac:dyDescent="0.25">
      <c r="E28" s="190" t="s">
        <v>182</v>
      </c>
      <c r="F28" s="194">
        <f>F27+F9</f>
        <v>232368.58058117575</v>
      </c>
      <c r="G28" s="202">
        <f>G27+G9</f>
        <v>208029.90595133544</v>
      </c>
      <c r="H28" s="195">
        <f t="shared" si="2"/>
        <v>-0.10474167621529115</v>
      </c>
      <c r="I28" s="190"/>
      <c r="J28" s="190" t="s">
        <v>182</v>
      </c>
      <c r="K28" s="194">
        <f>K27+K9</f>
        <v>152783.73634721644</v>
      </c>
      <c r="L28" s="202">
        <f>L27+L9</f>
        <v>153850.58749999999</v>
      </c>
      <c r="M28" s="195">
        <f t="shared" si="3"/>
        <v>6.9827533891370737E-3</v>
      </c>
    </row>
    <row r="29" spans="5:13" x14ac:dyDescent="0.25">
      <c r="E29" s="190" t="s">
        <v>183</v>
      </c>
      <c r="F29" s="194">
        <f t="shared" ref="F29:F38" si="4">F28+F10</f>
        <v>309625.28882190416</v>
      </c>
      <c r="G29" s="202">
        <f t="shared" ref="G29:G38" si="5">G28+G10</f>
        <v>285756.95653989271</v>
      </c>
      <c r="H29" s="195">
        <f t="shared" ref="H29" si="6">(G29-F29)/F29</f>
        <v>-7.7087799813859756E-2</v>
      </c>
      <c r="I29" s="190"/>
      <c r="J29" s="190" t="s">
        <v>183</v>
      </c>
      <c r="K29" s="194">
        <f t="shared" ref="K29:K38" si="7">K28+K10</f>
        <v>245534.85354721796</v>
      </c>
      <c r="L29" s="202">
        <f t="shared" ref="L29:L38" si="8">L28+L10</f>
        <v>242560.20490000001</v>
      </c>
      <c r="M29" s="195">
        <f t="shared" ref="M29" si="9">(L29-K29)/K29</f>
        <v>-1.21149751419951E-2</v>
      </c>
    </row>
    <row r="30" spans="5:13" x14ac:dyDescent="0.25">
      <c r="E30" s="190" t="s">
        <v>184</v>
      </c>
      <c r="F30" s="194">
        <f t="shared" si="4"/>
        <v>370185.79844666633</v>
      </c>
      <c r="G30" s="202">
        <f t="shared" si="5"/>
        <v>345915.62457962823</v>
      </c>
      <c r="H30" s="195">
        <f t="shared" ref="H30" si="10">(G30-F30)/F30</f>
        <v>-6.5562141953791814E-2</v>
      </c>
      <c r="I30" s="190"/>
      <c r="J30" s="190" t="s">
        <v>184</v>
      </c>
      <c r="K30" s="194">
        <f t="shared" si="7"/>
        <v>298525.10354724055</v>
      </c>
      <c r="L30" s="202">
        <f t="shared" si="8"/>
        <v>288031.48369999998</v>
      </c>
      <c r="M30" s="195">
        <f t="shared" ref="M30" si="11">(L30-K30)/K30</f>
        <v>-3.5151549141260036E-2</v>
      </c>
    </row>
    <row r="31" spans="5:13" x14ac:dyDescent="0.25">
      <c r="E31" s="190" t="s">
        <v>40</v>
      </c>
      <c r="F31" s="194">
        <f t="shared" si="4"/>
        <v>432590.80695187469</v>
      </c>
      <c r="G31" s="202">
        <f t="shared" si="5"/>
        <v>407842.398300022</v>
      </c>
      <c r="H31" s="195">
        <f t="shared" ref="H31" si="12">(G31-F31)/F31</f>
        <v>-5.720974244976483E-2</v>
      </c>
      <c r="I31" s="190"/>
      <c r="J31" s="190" t="s">
        <v>40</v>
      </c>
      <c r="K31" s="194">
        <f t="shared" si="7"/>
        <v>322664.65502224572</v>
      </c>
      <c r="L31" s="202">
        <f t="shared" si="8"/>
        <v>311524.44880000001</v>
      </c>
      <c r="M31" s="195">
        <f t="shared" ref="M31" si="13">(L31-K31)/K31</f>
        <v>-3.4525647754873101E-2</v>
      </c>
    </row>
    <row r="32" spans="5:13" x14ac:dyDescent="0.25">
      <c r="E32" s="190" t="s">
        <v>185</v>
      </c>
      <c r="F32" s="194">
        <f t="shared" si="4"/>
        <v>502910.43401766883</v>
      </c>
      <c r="G32" s="202">
        <f t="shared" si="5"/>
        <v>470615.20951247599</v>
      </c>
      <c r="H32" s="195">
        <f t="shared" ref="H32" si="14">(G32-F32)/F32</f>
        <v>-6.4216652351377149E-2</v>
      </c>
      <c r="I32" s="190"/>
      <c r="J32" s="190" t="s">
        <v>185</v>
      </c>
      <c r="K32" s="194">
        <f t="shared" si="7"/>
        <v>351611.91082485608</v>
      </c>
      <c r="L32" s="202">
        <f t="shared" si="8"/>
        <v>335580.17460000003</v>
      </c>
      <c r="M32" s="195">
        <f t="shared" ref="M32" si="15">(L32-K32)/K32</f>
        <v>-4.5594974832470152E-2</v>
      </c>
    </row>
    <row r="33" spans="5:13" x14ac:dyDescent="0.25">
      <c r="E33" s="190" t="s">
        <v>186</v>
      </c>
      <c r="F33" s="194">
        <f t="shared" si="4"/>
        <v>579750.54002620035</v>
      </c>
      <c r="G33" s="202">
        <f t="shared" si="5"/>
        <v>551414.48748996446</v>
      </c>
      <c r="H33" s="195">
        <f t="shared" ref="H33" si="16">(G33-F33)/F33</f>
        <v>-4.8876284849955147E-2</v>
      </c>
      <c r="I33" s="190"/>
      <c r="J33" s="190" t="s">
        <v>186</v>
      </c>
      <c r="K33" s="194">
        <f t="shared" si="7"/>
        <v>390024.62095087895</v>
      </c>
      <c r="L33" s="202">
        <f t="shared" si="8"/>
        <v>377835.68260000006</v>
      </c>
      <c r="M33" s="195">
        <f t="shared" ref="M33" si="17">(L33-K33)/K33</f>
        <v>-3.1251715138296374E-2</v>
      </c>
    </row>
    <row r="34" spans="5:13" x14ac:dyDescent="0.25">
      <c r="E34" s="190" t="s">
        <v>187</v>
      </c>
      <c r="F34" s="194">
        <f t="shared" si="4"/>
        <v>677205.41160222352</v>
      </c>
      <c r="G34" s="202">
        <f t="shared" si="5"/>
        <v>636394.18228149391</v>
      </c>
      <c r="H34" s="195">
        <f t="shared" ref="H34" si="18">(G34-F34)/F34</f>
        <v>-6.0264180736791413E-2</v>
      </c>
      <c r="I34" s="190"/>
      <c r="J34" s="190" t="s">
        <v>187</v>
      </c>
      <c r="K34" s="194">
        <f t="shared" si="7"/>
        <v>453038.13343088713</v>
      </c>
      <c r="L34" s="202">
        <f t="shared" si="8"/>
        <v>448015.33790000004</v>
      </c>
      <c r="M34" s="195">
        <f t="shared" ref="M34" si="19">(L34-K34)/K34</f>
        <v>-1.1086915560174E-2</v>
      </c>
    </row>
    <row r="35" spans="5:13" x14ac:dyDescent="0.25">
      <c r="E35" s="190" t="s">
        <v>188</v>
      </c>
      <c r="F35" s="194">
        <f t="shared" si="4"/>
        <v>769209.65879953105</v>
      </c>
      <c r="G35" s="202">
        <f t="shared" si="5"/>
        <v>719367.88061632926</v>
      </c>
      <c r="H35" s="195">
        <f t="shared" ref="H35" si="20">(G35-F35)/F35</f>
        <v>-6.4796089873582041E-2</v>
      </c>
      <c r="I35" s="190"/>
      <c r="J35" s="190" t="s">
        <v>188</v>
      </c>
      <c r="K35" s="194">
        <f t="shared" si="7"/>
        <v>517257.02085089311</v>
      </c>
      <c r="L35" s="202">
        <f t="shared" si="8"/>
        <v>512064.58970000007</v>
      </c>
      <c r="M35" s="195">
        <f t="shared" ref="M35" si="21">(L35-K35)/K35</f>
        <v>-1.0038396660815619E-2</v>
      </c>
    </row>
    <row r="36" spans="5:13" x14ac:dyDescent="0.25">
      <c r="E36" s="190" t="s">
        <v>189</v>
      </c>
      <c r="F36" s="194">
        <f t="shared" si="4"/>
        <v>910940.81302420085</v>
      </c>
      <c r="G36" s="202">
        <f t="shared" si="5"/>
        <v>894304.97682622762</v>
      </c>
      <c r="H36" s="195">
        <f t="shared" ref="H36" si="22">(G36-F36)/F36</f>
        <v>-1.8262258052468297E-2</v>
      </c>
      <c r="I36" s="190"/>
      <c r="J36" s="190" t="s">
        <v>189</v>
      </c>
      <c r="K36" s="194">
        <f t="shared" si="7"/>
        <v>604922.43947591214</v>
      </c>
      <c r="L36" s="202">
        <f t="shared" si="8"/>
        <v>620154.01010000007</v>
      </c>
      <c r="M36" s="195">
        <f t="shared" ref="M36" si="23">(L36-K36)/K36</f>
        <v>2.5179377768303889E-2</v>
      </c>
    </row>
    <row r="37" spans="5:13" x14ac:dyDescent="0.25">
      <c r="E37" s="190" t="s">
        <v>190</v>
      </c>
      <c r="F37" s="194">
        <f t="shared" si="4"/>
        <v>1052032.8060960995</v>
      </c>
      <c r="G37" s="202">
        <f t="shared" si="5"/>
        <v>1016661.6871085091</v>
      </c>
      <c r="H37" s="195">
        <f t="shared" ref="H37" si="24">(G37-F37)/F37</f>
        <v>-3.3621688204616119E-2</v>
      </c>
      <c r="I37" s="190"/>
      <c r="J37" s="190" t="s">
        <v>190</v>
      </c>
      <c r="K37" s="194">
        <f t="shared" si="7"/>
        <v>696288.95288192038</v>
      </c>
      <c r="L37" s="202">
        <f t="shared" si="8"/>
        <v>695942.53450000007</v>
      </c>
      <c r="M37" s="195">
        <f t="shared" ref="M37" si="25">(L37-K37)/K37</f>
        <v>-4.9752100832061352E-4</v>
      </c>
    </row>
    <row r="38" spans="5:13" x14ac:dyDescent="0.25">
      <c r="E38" s="190" t="s">
        <v>191</v>
      </c>
      <c r="F38" s="194">
        <f t="shared" si="4"/>
        <v>1104732.3929796021</v>
      </c>
      <c r="G38" s="202">
        <f t="shared" si="5"/>
        <v>1059739.95116083</v>
      </c>
      <c r="H38" s="195">
        <f t="shared" ref="H38" si="26">(G38-F38)/F38</f>
        <v>-4.0727005114262874E-2</v>
      </c>
      <c r="I38" s="190"/>
      <c r="J38" s="190" t="s">
        <v>191</v>
      </c>
      <c r="K38" s="194">
        <f t="shared" si="7"/>
        <v>719224.46503692539</v>
      </c>
      <c r="L38" s="202">
        <f t="shared" si="8"/>
        <v>716166.44020000007</v>
      </c>
      <c r="M38" s="195">
        <f t="shared" ref="M38" si="27">(L38-K38)/K38</f>
        <v>-4.2518365066576587E-3</v>
      </c>
    </row>
    <row r="39" spans="5:13" x14ac:dyDescent="0.25">
      <c r="E39" s="190"/>
      <c r="F39" s="190"/>
      <c r="G39" s="190"/>
      <c r="H39" s="190"/>
      <c r="I39" s="190"/>
      <c r="J39" s="190"/>
      <c r="K39" s="190"/>
      <c r="L39" s="205"/>
      <c r="M39" s="190"/>
    </row>
    <row r="40" spans="5:13" x14ac:dyDescent="0.25">
      <c r="E40" s="190"/>
      <c r="F40" s="190"/>
      <c r="G40" s="190"/>
      <c r="H40" s="190"/>
      <c r="I40" s="190"/>
      <c r="J40" s="190"/>
      <c r="K40" s="190"/>
      <c r="L40" s="205"/>
      <c r="M40" s="190"/>
    </row>
    <row r="41" spans="5:13" x14ac:dyDescent="0.25">
      <c r="E41" s="190"/>
      <c r="F41" s="190"/>
      <c r="G41" s="190"/>
      <c r="H41" s="190"/>
      <c r="I41" s="190"/>
      <c r="J41" s="190"/>
      <c r="K41" s="190"/>
      <c r="L41" s="205"/>
      <c r="M41" s="190"/>
    </row>
    <row r="42" spans="5:13" x14ac:dyDescent="0.25">
      <c r="E42" s="190"/>
      <c r="F42" s="190"/>
      <c r="G42" s="190"/>
      <c r="H42" s="190"/>
      <c r="I42" s="190"/>
      <c r="J42" s="190"/>
      <c r="K42" s="190"/>
      <c r="L42" s="205"/>
      <c r="M42" s="190"/>
    </row>
    <row r="43" spans="5:13" x14ac:dyDescent="0.25">
      <c r="E43" t="s">
        <v>202</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zoomScale="90" zoomScaleNormal="90" workbookViewId="0">
      <selection activeCell="Y54" sqref="Y54"/>
    </sheetView>
  </sheetViews>
  <sheetFormatPr defaultColWidth="9.140625" defaultRowHeight="15" x14ac:dyDescent="0.25"/>
  <cols>
    <col min="1" max="4" width="9.140625" style="13"/>
    <col min="5" max="5" width="24.7109375" style="21" customWidth="1"/>
    <col min="6" max="31" width="9.140625" style="13"/>
    <col min="32" max="32" width="10.7109375" style="13" customWidth="1"/>
    <col min="33" max="16384" width="9.140625" style="13"/>
  </cols>
  <sheetData>
    <row r="2" spans="4:30" ht="20.25" x14ac:dyDescent="0.3">
      <c r="D2" s="19"/>
      <c r="E2" s="20" t="s">
        <v>207</v>
      </c>
    </row>
    <row r="4" spans="4:30" ht="15" customHeight="1" x14ac:dyDescent="0.25">
      <c r="F4" s="22"/>
      <c r="G4" s="22"/>
      <c r="H4" s="22"/>
      <c r="I4" s="22"/>
      <c r="J4" s="22"/>
      <c r="K4" s="22"/>
      <c r="L4" s="22"/>
      <c r="M4" s="22"/>
      <c r="N4" s="22"/>
      <c r="O4" s="22"/>
      <c r="P4" s="22"/>
      <c r="Q4" s="22"/>
      <c r="R4" s="22"/>
    </row>
    <row r="5" spans="4:30" x14ac:dyDescent="0.25">
      <c r="E5" s="22"/>
      <c r="F5" s="22"/>
      <c r="G5" s="22"/>
      <c r="H5" s="22"/>
      <c r="I5" s="22"/>
      <c r="J5" s="22"/>
      <c r="K5" s="22"/>
      <c r="L5" s="22"/>
      <c r="M5" s="22"/>
      <c r="N5" s="22"/>
      <c r="O5" s="22"/>
      <c r="P5" s="22"/>
      <c r="Q5" s="22"/>
      <c r="R5" s="22"/>
    </row>
    <row r="6" spans="4:30" x14ac:dyDescent="0.25">
      <c r="E6" s="22"/>
      <c r="F6" s="22"/>
      <c r="G6" s="22"/>
      <c r="H6" s="22"/>
      <c r="I6" s="22"/>
      <c r="J6" s="22"/>
      <c r="K6" s="22"/>
      <c r="L6" s="22"/>
      <c r="M6" s="22"/>
      <c r="N6" s="22"/>
      <c r="O6" s="22"/>
      <c r="P6" s="22"/>
      <c r="Q6" s="22"/>
      <c r="R6" s="22"/>
    </row>
    <row r="7" spans="4:30" x14ac:dyDescent="0.25">
      <c r="E7" s="22"/>
      <c r="F7" s="22"/>
      <c r="G7" s="22"/>
      <c r="H7" s="22"/>
      <c r="I7" s="22"/>
      <c r="J7" s="22"/>
      <c r="K7" s="22"/>
      <c r="L7" s="22"/>
      <c r="M7" s="22"/>
      <c r="N7" s="22"/>
      <c r="O7" s="22"/>
      <c r="P7" s="22"/>
      <c r="Q7" s="22"/>
      <c r="R7" s="22"/>
    </row>
    <row r="8" spans="4:30" x14ac:dyDescent="0.25">
      <c r="E8" s="22"/>
      <c r="F8" s="22"/>
      <c r="G8" s="22"/>
      <c r="H8" s="22"/>
      <c r="I8" s="22"/>
      <c r="J8" s="22"/>
      <c r="K8" s="22"/>
      <c r="L8" s="22"/>
      <c r="M8" s="22"/>
      <c r="N8" s="22"/>
      <c r="O8" s="22"/>
      <c r="P8" s="22"/>
      <c r="Q8" s="22"/>
      <c r="R8" s="22"/>
    </row>
    <row r="9" spans="4:30" x14ac:dyDescent="0.25">
      <c r="E9" s="22"/>
      <c r="F9" s="22"/>
      <c r="G9" s="22"/>
      <c r="H9" s="22"/>
      <c r="I9" s="22"/>
      <c r="J9" s="22"/>
      <c r="K9" s="22"/>
      <c r="L9" s="22"/>
      <c r="M9" s="22"/>
      <c r="N9" s="22"/>
      <c r="O9" s="22"/>
      <c r="P9" s="22"/>
      <c r="Q9" s="22"/>
      <c r="R9" s="22"/>
    </row>
    <row r="10" spans="4:30" x14ac:dyDescent="0.25">
      <c r="E10" s="22"/>
      <c r="F10" s="22"/>
      <c r="G10" s="22"/>
      <c r="H10" s="22"/>
      <c r="I10" s="22"/>
      <c r="J10" s="22"/>
      <c r="K10" s="22"/>
      <c r="L10" s="22"/>
      <c r="M10" s="22"/>
      <c r="N10" s="22"/>
      <c r="O10" s="22"/>
      <c r="P10" s="22"/>
      <c r="Q10" s="22"/>
      <c r="R10" s="22"/>
    </row>
    <row r="11" spans="4:30" x14ac:dyDescent="0.25">
      <c r="E11" s="22"/>
      <c r="F11" s="22"/>
      <c r="G11" s="22"/>
      <c r="H11" s="22"/>
      <c r="I11" s="22"/>
      <c r="J11" s="22"/>
      <c r="K11" s="22"/>
      <c r="L11" s="22"/>
      <c r="M11" s="22"/>
      <c r="N11" s="22"/>
      <c r="O11" s="22"/>
      <c r="P11" s="22"/>
      <c r="Q11" s="22"/>
      <c r="R11" s="22"/>
    </row>
    <row r="12" spans="4:30" x14ac:dyDescent="0.25">
      <c r="E12" s="22"/>
      <c r="F12" s="22"/>
      <c r="G12" s="22"/>
      <c r="H12" s="22"/>
      <c r="I12" s="22"/>
      <c r="J12" s="22"/>
      <c r="K12" s="22"/>
      <c r="L12" s="22"/>
      <c r="M12" s="22"/>
      <c r="N12" s="22"/>
      <c r="O12" s="22"/>
      <c r="P12" s="22"/>
      <c r="Q12" s="22"/>
      <c r="R12" s="22"/>
    </row>
    <row r="13" spans="4:30" x14ac:dyDescent="0.25">
      <c r="E13" s="22"/>
      <c r="F13" s="22"/>
      <c r="G13" s="22"/>
      <c r="H13" s="22"/>
      <c r="I13" s="22"/>
      <c r="J13" s="22"/>
      <c r="K13" s="22"/>
      <c r="L13" s="22"/>
      <c r="M13" s="22"/>
      <c r="N13" s="22"/>
      <c r="O13" s="22"/>
      <c r="P13" s="22"/>
      <c r="Q13" s="22"/>
      <c r="R13" s="22"/>
    </row>
    <row r="14" spans="4:30" x14ac:dyDescent="0.25">
      <c r="E14" s="22"/>
      <c r="F14" s="22"/>
      <c r="G14" s="22"/>
      <c r="H14" s="22"/>
      <c r="I14" s="22"/>
      <c r="J14" s="22"/>
      <c r="K14" s="22"/>
      <c r="L14" s="22"/>
      <c r="M14" s="22"/>
      <c r="N14" s="22"/>
      <c r="O14" s="22"/>
      <c r="P14" s="22"/>
      <c r="Q14" s="22"/>
      <c r="R14" s="22"/>
      <c r="AB14" s="106"/>
      <c r="AC14" s="101"/>
      <c r="AD14" s="106"/>
    </row>
    <row r="15" spans="4:30" x14ac:dyDescent="0.25">
      <c r="E15" s="22"/>
      <c r="F15" s="22"/>
      <c r="G15" s="22"/>
      <c r="H15"/>
      <c r="I15" s="22"/>
      <c r="J15" s="22"/>
      <c r="K15" s="22"/>
      <c r="L15" s="22"/>
      <c r="M15" s="22"/>
      <c r="N15" s="22"/>
      <c r="O15" s="22"/>
      <c r="P15" s="22"/>
      <c r="Q15" s="22"/>
      <c r="R15" s="22"/>
      <c r="AB15" s="106"/>
      <c r="AC15" s="101"/>
      <c r="AD15" s="106"/>
    </row>
    <row r="16" spans="4:30" x14ac:dyDescent="0.25">
      <c r="E16" s="22"/>
      <c r="F16" s="22"/>
      <c r="G16" s="22"/>
      <c r="H16" s="22"/>
      <c r="I16" s="22"/>
      <c r="J16" s="22"/>
      <c r="K16" s="22"/>
      <c r="L16" s="22"/>
      <c r="M16" s="22"/>
      <c r="N16" s="22"/>
      <c r="O16" s="22"/>
      <c r="P16" s="22"/>
      <c r="Q16" s="22"/>
      <c r="R16" s="22"/>
      <c r="AB16" s="106"/>
      <c r="AC16" s="101"/>
      <c r="AD16" s="106"/>
    </row>
    <row r="17" spans="4:35" x14ac:dyDescent="0.25">
      <c r="E17" s="22"/>
      <c r="F17" s="22"/>
      <c r="G17" s="22"/>
      <c r="H17" s="22"/>
      <c r="I17" s="22"/>
      <c r="J17" s="22"/>
      <c r="K17" s="22"/>
      <c r="L17" s="22"/>
      <c r="M17" s="22"/>
      <c r="N17" s="22"/>
      <c r="O17" s="22"/>
      <c r="P17" s="22"/>
      <c r="Q17" s="22"/>
      <c r="R17" s="22"/>
    </row>
    <row r="18" spans="4:35" x14ac:dyDescent="0.25">
      <c r="E18" s="22"/>
      <c r="F18" s="22"/>
      <c r="G18" s="22"/>
      <c r="H18" s="22"/>
      <c r="I18" s="22"/>
      <c r="J18" s="22"/>
      <c r="K18" s="22"/>
      <c r="L18" s="22"/>
      <c r="M18" s="22"/>
      <c r="N18" s="22"/>
      <c r="O18" s="22"/>
      <c r="P18" s="22"/>
      <c r="Q18" s="22"/>
      <c r="R18" s="22"/>
    </row>
    <row r="19" spans="4:35" x14ac:dyDescent="0.25">
      <c r="E19" s="22"/>
      <c r="F19" s="22"/>
      <c r="G19" s="22"/>
      <c r="H19" s="22"/>
      <c r="I19" s="22"/>
      <c r="J19" s="22"/>
      <c r="K19" s="22"/>
      <c r="L19" s="22"/>
      <c r="M19" s="22"/>
      <c r="N19" s="22"/>
      <c r="O19" s="22"/>
      <c r="P19" s="22"/>
      <c r="Q19" s="22"/>
      <c r="R19" s="22"/>
    </row>
    <row r="20" spans="4:35" x14ac:dyDescent="0.25">
      <c r="E20" s="22"/>
      <c r="F20" s="22"/>
      <c r="G20" s="22"/>
      <c r="H20" s="22"/>
      <c r="I20" s="22"/>
      <c r="J20" s="22"/>
      <c r="K20" s="22"/>
      <c r="L20" s="22"/>
      <c r="M20" s="22"/>
      <c r="N20" s="22"/>
      <c r="O20" s="22"/>
      <c r="P20" s="22"/>
      <c r="Q20" s="22"/>
      <c r="R20" s="22"/>
    </row>
    <row r="21" spans="4:35" x14ac:dyDescent="0.25">
      <c r="E21" s="22"/>
      <c r="F21" s="22"/>
      <c r="G21" s="22"/>
      <c r="H21" s="22"/>
      <c r="I21" s="22"/>
      <c r="J21" s="22"/>
      <c r="K21" s="22"/>
      <c r="L21" s="22"/>
      <c r="M21" s="22"/>
      <c r="N21" s="22"/>
      <c r="O21" s="22"/>
      <c r="P21" s="22"/>
      <c r="Q21" s="22"/>
      <c r="R21" s="22"/>
    </row>
    <row r="22" spans="4:35" ht="15" customHeight="1" x14ac:dyDescent="0.25">
      <c r="E22" s="22" t="s">
        <v>102</v>
      </c>
      <c r="F22" s="22"/>
      <c r="G22" s="22"/>
      <c r="H22" s="22"/>
      <c r="I22" s="22"/>
      <c r="J22" s="22"/>
      <c r="K22" s="22"/>
      <c r="L22" s="22"/>
      <c r="M22" s="22"/>
      <c r="N22" s="22"/>
      <c r="O22" s="22"/>
      <c r="P22" s="22"/>
      <c r="Q22" s="22"/>
      <c r="R22" s="22"/>
    </row>
    <row r="23" spans="4:35" x14ac:dyDescent="0.25">
      <c r="E23" s="22"/>
      <c r="F23" s="22"/>
      <c r="G23" s="22"/>
      <c r="H23" s="22"/>
      <c r="I23" s="22"/>
      <c r="J23" s="22"/>
      <c r="K23" s="22"/>
      <c r="L23" s="22"/>
      <c r="M23" s="22"/>
      <c r="N23" s="22"/>
      <c r="O23" s="22"/>
      <c r="P23" s="22"/>
      <c r="Q23" s="22"/>
      <c r="R23" s="22"/>
    </row>
    <row r="24" spans="4:35" x14ac:dyDescent="0.25">
      <c r="E24" s="22" t="s">
        <v>41</v>
      </c>
      <c r="F24" s="22"/>
      <c r="G24" s="22"/>
      <c r="H24" s="22"/>
      <c r="I24" s="22"/>
      <c r="J24" s="22"/>
      <c r="K24" s="22"/>
      <c r="L24" s="22"/>
      <c r="M24" s="22"/>
      <c r="N24" s="22"/>
      <c r="O24" s="22"/>
      <c r="P24" s="22"/>
      <c r="Q24" s="22"/>
      <c r="R24" s="22"/>
      <c r="AG24" s="106"/>
      <c r="AH24" s="101"/>
      <c r="AI24" s="106"/>
    </row>
    <row r="25" spans="4:35" x14ac:dyDescent="0.25">
      <c r="E25" s="22"/>
      <c r="F25" s="22"/>
      <c r="G25" s="22"/>
      <c r="H25" s="22"/>
      <c r="I25" s="22"/>
      <c r="J25" s="22"/>
      <c r="K25" s="22"/>
      <c r="L25" s="22"/>
      <c r="M25" s="22"/>
      <c r="N25" s="22"/>
      <c r="O25" s="22"/>
      <c r="P25" s="22"/>
      <c r="Q25" s="22"/>
      <c r="R25" s="22"/>
      <c r="AG25" s="106"/>
    </row>
    <row r="26" spans="4:35" x14ac:dyDescent="0.25">
      <c r="D26" s="22"/>
      <c r="F26" s="22"/>
      <c r="G26" s="22"/>
      <c r="H26" s="22"/>
      <c r="I26" s="22"/>
      <c r="J26" s="22"/>
      <c r="K26" s="22"/>
      <c r="L26" s="22"/>
      <c r="M26" s="22"/>
      <c r="N26" s="22"/>
      <c r="O26" s="22"/>
      <c r="P26" s="22"/>
      <c r="Q26" s="22"/>
      <c r="R26" s="22"/>
      <c r="AG26" s="106"/>
    </row>
    <row r="27" spans="4:35" x14ac:dyDescent="0.25">
      <c r="E27" s="22"/>
      <c r="F27" s="22"/>
      <c r="G27" s="22"/>
      <c r="H27" s="22"/>
      <c r="I27" s="22"/>
      <c r="J27" s="22"/>
      <c r="K27" s="22"/>
      <c r="L27" s="22"/>
      <c r="M27" s="22"/>
      <c r="N27" s="22"/>
      <c r="O27" s="22"/>
      <c r="P27" s="22"/>
      <c r="Q27" s="22"/>
      <c r="R27" s="22"/>
      <c r="AG27" s="101"/>
    </row>
    <row r="28" spans="4:35" x14ac:dyDescent="0.25">
      <c r="E28" s="22"/>
      <c r="F28" s="22"/>
      <c r="G28" s="22"/>
      <c r="H28" s="22"/>
      <c r="I28" s="22"/>
      <c r="J28" s="22"/>
      <c r="K28" s="22"/>
      <c r="L28" s="22"/>
      <c r="M28" s="22"/>
      <c r="N28" s="22"/>
      <c r="O28" s="22"/>
      <c r="P28" s="22"/>
      <c r="Q28" s="22"/>
      <c r="R28" s="22"/>
      <c r="AG28" s="101"/>
    </row>
    <row r="29" spans="4:35" x14ac:dyDescent="0.25">
      <c r="E29" s="22"/>
      <c r="F29" s="22"/>
      <c r="G29" s="22"/>
      <c r="H29" s="22"/>
      <c r="I29" s="22"/>
      <c r="J29" s="22"/>
      <c r="K29" s="22"/>
      <c r="L29" s="22"/>
      <c r="M29" s="22"/>
      <c r="N29" s="22"/>
      <c r="O29" s="22"/>
      <c r="P29" s="22"/>
      <c r="Q29" s="22"/>
      <c r="R29" s="22"/>
      <c r="AG29" s="101"/>
    </row>
    <row r="30" spans="4:35" x14ac:dyDescent="0.25">
      <c r="E30" s="22"/>
      <c r="F30" s="22"/>
      <c r="G30" s="22"/>
      <c r="H30" s="22"/>
      <c r="I30" s="22"/>
      <c r="J30" s="22"/>
      <c r="K30" s="22"/>
      <c r="L30" s="22"/>
      <c r="M30" s="22"/>
      <c r="N30" s="22"/>
      <c r="O30" s="22"/>
      <c r="P30" s="22"/>
      <c r="Q30" s="22"/>
      <c r="R30" s="22"/>
    </row>
    <row r="31" spans="4:35" x14ac:dyDescent="0.25">
      <c r="E31" s="22"/>
      <c r="F31" s="22"/>
      <c r="G31" s="22"/>
      <c r="H31" s="22"/>
      <c r="I31" s="22"/>
      <c r="J31" s="22"/>
      <c r="K31" s="22"/>
      <c r="L31" s="22"/>
      <c r="M31" s="22"/>
      <c r="N31" s="22"/>
      <c r="O31" s="22"/>
      <c r="P31" s="22"/>
      <c r="Q31" s="22"/>
      <c r="R31" s="22"/>
      <c r="AG31" s="106"/>
    </row>
    <row r="32" spans="4:35" x14ac:dyDescent="0.25">
      <c r="E32" s="22"/>
      <c r="F32" s="22"/>
      <c r="G32" s="22"/>
      <c r="H32" s="22"/>
      <c r="I32" s="22"/>
      <c r="J32" s="22"/>
      <c r="K32" s="22"/>
      <c r="L32" s="22"/>
      <c r="M32" s="22"/>
      <c r="N32" s="22"/>
      <c r="O32" s="22"/>
      <c r="P32" s="22"/>
      <c r="Q32" s="22"/>
      <c r="R32" s="22"/>
      <c r="AG32" s="106"/>
    </row>
    <row r="33" spans="5:18" x14ac:dyDescent="0.25">
      <c r="E33" s="22"/>
      <c r="F33" s="22"/>
      <c r="G33" s="22"/>
      <c r="H33" s="22"/>
      <c r="I33" s="22"/>
      <c r="J33" s="22"/>
      <c r="K33" s="22"/>
      <c r="L33" s="22"/>
      <c r="M33" s="22"/>
      <c r="N33" s="22"/>
      <c r="O33" s="22"/>
      <c r="P33" s="22"/>
      <c r="Q33" s="22"/>
      <c r="R33" s="22"/>
    </row>
    <row r="34" spans="5:18" x14ac:dyDescent="0.25">
      <c r="E34" s="22"/>
      <c r="F34" s="22"/>
      <c r="G34" s="22"/>
      <c r="H34" s="22"/>
      <c r="I34" s="22"/>
      <c r="J34" s="22"/>
      <c r="K34" s="22"/>
      <c r="L34" s="22"/>
      <c r="M34" s="22"/>
      <c r="N34" s="22"/>
      <c r="O34" s="22"/>
      <c r="P34" s="22"/>
      <c r="Q34" s="22"/>
      <c r="R34" s="22"/>
    </row>
    <row r="35" spans="5:18" x14ac:dyDescent="0.25">
      <c r="E35" s="22"/>
      <c r="F35" s="22"/>
      <c r="G35" s="22"/>
      <c r="H35" s="22"/>
      <c r="I35" s="22"/>
      <c r="J35" s="22"/>
      <c r="K35" s="22"/>
      <c r="L35" s="22"/>
      <c r="M35" s="22"/>
      <c r="N35" s="22"/>
      <c r="O35" s="22"/>
      <c r="P35" s="22"/>
      <c r="Q35" s="22"/>
      <c r="R35" s="22"/>
    </row>
    <row r="36" spans="5:18" x14ac:dyDescent="0.25">
      <c r="E36" s="22"/>
      <c r="F36" s="22"/>
      <c r="G36" s="22"/>
      <c r="H36" s="22"/>
      <c r="I36" s="22"/>
      <c r="J36" s="22"/>
      <c r="K36" s="22"/>
      <c r="L36" s="22"/>
      <c r="M36" s="22"/>
      <c r="N36" s="22"/>
      <c r="O36" s="22"/>
      <c r="P36" s="22"/>
      <c r="Q36" s="22"/>
      <c r="R36" s="22"/>
    </row>
    <row r="37" spans="5:18" x14ac:dyDescent="0.25">
      <c r="E37" s="22"/>
      <c r="F37" s="22"/>
      <c r="G37" s="22"/>
      <c r="H37" s="22"/>
      <c r="I37" s="22"/>
      <c r="J37" s="22"/>
      <c r="K37" s="22"/>
      <c r="L37" s="22"/>
      <c r="M37" s="22"/>
      <c r="N37" s="22"/>
      <c r="O37" s="22"/>
      <c r="P37" s="22"/>
      <c r="Q37" s="22"/>
    </row>
    <row r="38" spans="5:18" x14ac:dyDescent="0.25">
      <c r="E38" s="22"/>
      <c r="F38" s="22"/>
      <c r="G38" s="22"/>
      <c r="H38" s="22"/>
      <c r="I38" s="22"/>
      <c r="J38" s="22"/>
      <c r="K38" s="22"/>
      <c r="L38" s="22"/>
      <c r="M38" s="22"/>
      <c r="N38" s="22"/>
      <c r="O38" s="22"/>
      <c r="P38" s="22"/>
      <c r="Q38" s="22"/>
    </row>
    <row r="39" spans="5:18" x14ac:dyDescent="0.25">
      <c r="E39" s="22"/>
      <c r="F39" s="22"/>
      <c r="G39" s="22"/>
      <c r="H39" s="22"/>
      <c r="I39" s="22"/>
      <c r="J39" s="22"/>
      <c r="K39" s="22"/>
      <c r="L39" s="22"/>
      <c r="M39" s="22"/>
      <c r="N39" s="22"/>
      <c r="O39" s="22"/>
      <c r="P39" s="22"/>
      <c r="Q39" s="22"/>
    </row>
    <row r="40" spans="5:18" x14ac:dyDescent="0.25">
      <c r="E40" s="22"/>
      <c r="F40" s="22"/>
      <c r="G40" s="22"/>
      <c r="H40" s="22"/>
      <c r="I40" s="22"/>
      <c r="J40" s="22"/>
      <c r="K40" s="22"/>
      <c r="L40" s="22"/>
      <c r="M40" s="22"/>
      <c r="N40" s="22"/>
      <c r="O40" s="22"/>
      <c r="P40" s="22"/>
      <c r="Q40" s="22"/>
    </row>
    <row r="41" spans="5:18" x14ac:dyDescent="0.25">
      <c r="E41" s="22"/>
      <c r="F41" s="22"/>
      <c r="G41" s="22"/>
      <c r="H41" s="22"/>
      <c r="I41" s="22"/>
      <c r="J41" s="22"/>
      <c r="K41" s="22"/>
      <c r="L41" s="22"/>
      <c r="M41" s="22"/>
      <c r="N41" s="22"/>
      <c r="O41" s="22"/>
      <c r="P41" s="22"/>
      <c r="Q41" s="22"/>
    </row>
    <row r="42" spans="5:18" x14ac:dyDescent="0.25">
      <c r="E42" s="22"/>
      <c r="F42" s="22"/>
      <c r="G42" s="22"/>
      <c r="H42" s="22"/>
      <c r="I42" s="22"/>
      <c r="J42" s="22"/>
      <c r="K42" s="22"/>
      <c r="L42" s="22"/>
      <c r="M42" s="22"/>
      <c r="N42" s="22"/>
      <c r="O42" s="22"/>
      <c r="P42" s="22"/>
      <c r="Q42" s="22"/>
    </row>
    <row r="43" spans="5:18" x14ac:dyDescent="0.25">
      <c r="E43" s="22"/>
      <c r="F43" s="22"/>
      <c r="G43" s="22"/>
      <c r="H43" s="22"/>
      <c r="I43" s="22"/>
      <c r="J43" s="22"/>
      <c r="K43" s="22"/>
      <c r="L43" s="22"/>
      <c r="M43" s="22"/>
      <c r="N43" s="22"/>
      <c r="O43" s="22"/>
      <c r="P43" s="22"/>
      <c r="Q43" s="22"/>
    </row>
    <row r="44" spans="5:18" x14ac:dyDescent="0.25">
      <c r="E44" s="22"/>
      <c r="F44" s="22"/>
      <c r="G44" s="22"/>
      <c r="H44" s="22"/>
      <c r="I44" s="22"/>
      <c r="J44" s="22"/>
      <c r="K44" s="22"/>
      <c r="L44" s="22"/>
      <c r="M44" s="22"/>
      <c r="N44" s="22"/>
      <c r="O44" s="22"/>
      <c r="P44" s="22"/>
      <c r="Q44" s="22"/>
    </row>
    <row r="45" spans="5:18" x14ac:dyDescent="0.25">
      <c r="E45" s="22"/>
      <c r="F45" s="22"/>
      <c r="G45" s="22"/>
      <c r="H45" s="22"/>
      <c r="I45" s="22"/>
      <c r="J45" s="22"/>
      <c r="K45" s="22"/>
      <c r="L45" s="22"/>
      <c r="M45" s="22"/>
      <c r="N45" s="22"/>
      <c r="O45" s="22"/>
      <c r="P45" s="22"/>
      <c r="Q45" s="22"/>
    </row>
    <row r="46" spans="5:18" x14ac:dyDescent="0.25">
      <c r="E46" s="22"/>
      <c r="F46" s="22"/>
      <c r="G46" s="22"/>
      <c r="H46" s="22"/>
      <c r="I46" s="22"/>
      <c r="J46" s="22"/>
      <c r="K46" s="22"/>
      <c r="L46" s="22"/>
      <c r="M46" s="22"/>
      <c r="N46" s="22"/>
      <c r="O46" s="22"/>
      <c r="P46" s="22"/>
      <c r="Q46" s="22"/>
    </row>
    <row r="47" spans="5:18" x14ac:dyDescent="0.25">
      <c r="E47" s="22"/>
      <c r="F47" s="22"/>
      <c r="G47" s="22"/>
      <c r="H47" s="22"/>
      <c r="I47" s="22"/>
      <c r="J47" s="22"/>
      <c r="K47" s="22"/>
      <c r="L47" s="22"/>
      <c r="M47" s="22"/>
      <c r="N47" s="22"/>
      <c r="O47" s="22"/>
      <c r="P47" s="22"/>
      <c r="Q47" s="22"/>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election activeCell="N15" sqref="N15"/>
    </sheetView>
  </sheetViews>
  <sheetFormatPr defaultColWidth="9.140625" defaultRowHeight="14.25" x14ac:dyDescent="0.2"/>
  <cols>
    <col min="1" max="1" width="9.140625" style="1"/>
    <col min="2" max="2" width="3" style="1" customWidth="1"/>
    <col min="3" max="3" width="19.140625" style="1" customWidth="1"/>
    <col min="4" max="4" width="14.42578125" style="1" bestFit="1" customWidth="1"/>
    <col min="5" max="5" width="11.28515625" style="1" bestFit="1" customWidth="1"/>
    <col min="6" max="6" width="13.5703125" style="1" customWidth="1"/>
    <col min="7" max="7" width="9.140625" style="1"/>
    <col min="8" max="9" width="11.28515625" style="1" bestFit="1" customWidth="1"/>
    <col min="10" max="10" width="13.5703125" style="1" bestFit="1" customWidth="1"/>
    <col min="11" max="12" width="9.140625" style="1"/>
    <col min="13" max="13" width="17.7109375" style="1" customWidth="1"/>
    <col min="14" max="14" width="12" style="1" bestFit="1" customWidth="1"/>
    <col min="15" max="15" width="21.7109375" style="1" bestFit="1" customWidth="1"/>
    <col min="16" max="16" width="12" style="1" bestFit="1" customWidth="1"/>
    <col min="17" max="17" width="24.7109375" style="1" bestFit="1" customWidth="1"/>
    <col min="18" max="19" width="26.7109375" style="1" bestFit="1" customWidth="1"/>
    <col min="20" max="20" width="29.7109375" style="1" customWidth="1"/>
    <col min="21" max="16384" width="9.140625" style="1"/>
  </cols>
  <sheetData>
    <row r="1" spans="1:19" ht="15" x14ac:dyDescent="0.25">
      <c r="A1" s="3" t="s">
        <v>135</v>
      </c>
    </row>
    <row r="2" spans="1:19" x14ac:dyDescent="0.2">
      <c r="A2" s="11"/>
    </row>
    <row r="3" spans="1:19" ht="15" thickBot="1" x14ac:dyDescent="0.25"/>
    <row r="4" spans="1:19" ht="15" x14ac:dyDescent="0.25">
      <c r="B4" s="36"/>
      <c r="C4" s="217">
        <v>45627</v>
      </c>
      <c r="D4" s="217"/>
      <c r="E4" s="217"/>
      <c r="F4" s="217"/>
      <c r="G4" s="217"/>
      <c r="H4" s="217"/>
      <c r="I4" s="217"/>
      <c r="J4" s="217"/>
    </row>
    <row r="5" spans="1:19" s="5" customFormat="1" x14ac:dyDescent="0.2">
      <c r="A5" s="1"/>
      <c r="B5" s="38"/>
      <c r="C5" s="38"/>
      <c r="D5" s="49" t="s">
        <v>4</v>
      </c>
      <c r="E5" s="50"/>
      <c r="F5" s="50"/>
      <c r="G5" s="57"/>
      <c r="H5" s="49" t="s">
        <v>125</v>
      </c>
      <c r="I5" s="50"/>
      <c r="J5" s="50"/>
    </row>
    <row r="6" spans="1:19" s="5" customFormat="1" ht="24.75" customHeight="1" x14ac:dyDescent="0.2">
      <c r="A6" s="1"/>
      <c r="B6" s="51"/>
      <c r="C6" s="51"/>
      <c r="D6" s="51">
        <v>2023</v>
      </c>
      <c r="E6" s="51">
        <v>2024</v>
      </c>
      <c r="F6" s="110" t="s">
        <v>203</v>
      </c>
      <c r="G6" s="51"/>
      <c r="H6" s="53">
        <v>2023</v>
      </c>
      <c r="I6" s="51">
        <v>2024</v>
      </c>
      <c r="J6" s="52" t="s">
        <v>203</v>
      </c>
    </row>
    <row r="7" spans="1:19" s="5" customFormat="1" x14ac:dyDescent="0.2">
      <c r="A7" s="1"/>
      <c r="B7" s="38"/>
      <c r="C7" s="38"/>
      <c r="D7" s="43"/>
      <c r="E7" s="116"/>
      <c r="F7" s="43"/>
      <c r="G7" s="43"/>
      <c r="H7" s="54"/>
      <c r="I7" s="43"/>
      <c r="J7" s="43"/>
    </row>
    <row r="8" spans="1:19" s="5" customFormat="1" ht="16.5" customHeight="1" x14ac:dyDescent="0.25">
      <c r="A8" s="1"/>
      <c r="B8" s="35" t="s">
        <v>11</v>
      </c>
      <c r="C8" s="38"/>
      <c r="D8" s="115">
        <v>52699.586883502627</v>
      </c>
      <c r="E8" s="115">
        <v>43078.264052320934</v>
      </c>
      <c r="F8" s="170">
        <v>-0.18256922682241378</v>
      </c>
      <c r="G8" s="43"/>
      <c r="H8" s="115">
        <v>22935.51215500501</v>
      </c>
      <c r="I8" s="115">
        <v>20223.905699999996</v>
      </c>
      <c r="J8" s="170">
        <v>-0.11822742115716325</v>
      </c>
      <c r="L8" s="144"/>
      <c r="M8" s="100"/>
    </row>
    <row r="9" spans="1:19" s="6" customFormat="1" ht="22.5" customHeight="1" x14ac:dyDescent="0.25">
      <c r="A9" s="3"/>
      <c r="B9" s="35"/>
      <c r="C9" s="47" t="s">
        <v>12</v>
      </c>
      <c r="D9" s="171">
        <v>7833.3685427591527</v>
      </c>
      <c r="E9" s="171">
        <v>4813.4597828929136</v>
      </c>
      <c r="F9" s="172">
        <v>-0.38551853438042566</v>
      </c>
      <c r="G9" s="43"/>
      <c r="H9" s="171">
        <v>1681.931300000979</v>
      </c>
      <c r="I9" s="171">
        <v>1297.5174</v>
      </c>
      <c r="J9" s="172">
        <v>-0.22855505453805117</v>
      </c>
      <c r="L9" s="144"/>
      <c r="M9" s="145"/>
    </row>
    <row r="10" spans="1:19" s="5" customFormat="1" ht="15" x14ac:dyDescent="0.25">
      <c r="A10" s="1"/>
      <c r="B10" s="38"/>
      <c r="C10" s="45" t="s">
        <v>31</v>
      </c>
      <c r="D10" s="171">
        <v>1029.1757450025209</v>
      </c>
      <c r="E10" s="171">
        <v>816.26580000000001</v>
      </c>
      <c r="F10" s="172">
        <v>-0.20687423507245536</v>
      </c>
      <c r="G10" s="43"/>
      <c r="H10" s="171">
        <v>204.26750000085622</v>
      </c>
      <c r="I10" s="171">
        <v>153.71529999999998</v>
      </c>
      <c r="J10" s="172">
        <v>-0.24748038724047797</v>
      </c>
      <c r="L10" s="144"/>
      <c r="M10" s="145"/>
    </row>
    <row r="11" spans="1:19" s="5" customFormat="1" ht="15" x14ac:dyDescent="0.25">
      <c r="A11" s="1"/>
      <c r="B11" s="38"/>
      <c r="C11" s="46" t="s">
        <v>6</v>
      </c>
      <c r="D11" s="171">
        <v>94.367804150000012</v>
      </c>
      <c r="E11" s="171">
        <v>60.004022892913881</v>
      </c>
      <c r="F11" s="172">
        <v>-0.36414730179017446</v>
      </c>
      <c r="G11" s="43"/>
      <c r="H11" s="171">
        <v>57.484800000000007</v>
      </c>
      <c r="I11" s="171">
        <v>68.717200000000005</v>
      </c>
      <c r="J11" s="172">
        <v>0.19539773992429299</v>
      </c>
      <c r="L11" s="144"/>
      <c r="M11" s="145"/>
    </row>
    <row r="12" spans="1:19" s="5" customFormat="1" ht="15" x14ac:dyDescent="0.25">
      <c r="A12" s="1"/>
      <c r="B12" s="38"/>
      <c r="C12" s="46" t="s">
        <v>7</v>
      </c>
      <c r="D12" s="171">
        <v>6709.8249936066313</v>
      </c>
      <c r="E12" s="171">
        <v>3937.1899600000002</v>
      </c>
      <c r="F12" s="172">
        <v>-0.41322017135297867</v>
      </c>
      <c r="G12" s="43"/>
      <c r="H12" s="171">
        <v>1420.1790000001229</v>
      </c>
      <c r="I12" s="171">
        <v>1075.0849000000001</v>
      </c>
      <c r="J12" s="172">
        <v>-0.24299338322851763</v>
      </c>
      <c r="L12" s="144"/>
      <c r="M12" s="145"/>
    </row>
    <row r="13" spans="1:19" s="6" customFormat="1" ht="21" customHeight="1" x14ac:dyDescent="0.25">
      <c r="A13" s="3"/>
      <c r="B13" s="35"/>
      <c r="C13" s="61" t="s">
        <v>9</v>
      </c>
      <c r="D13" s="171">
        <v>3339.0558256700001</v>
      </c>
      <c r="E13" s="171">
        <v>2472.090028568799</v>
      </c>
      <c r="F13" s="172">
        <v>-0.25964399589732512</v>
      </c>
      <c r="G13" s="43"/>
      <c r="H13" s="171">
        <v>1017.0052999999999</v>
      </c>
      <c r="I13" s="171">
        <v>773.755</v>
      </c>
      <c r="J13" s="172">
        <v>-0.23918292264553581</v>
      </c>
      <c r="L13" s="144"/>
      <c r="M13" s="145"/>
    </row>
    <row r="14" spans="1:19" s="5" customFormat="1" ht="15" x14ac:dyDescent="0.25">
      <c r="A14" s="1"/>
      <c r="B14" s="38"/>
      <c r="C14" s="46" t="s">
        <v>32</v>
      </c>
      <c r="D14" s="171">
        <v>178.40562213999999</v>
      </c>
      <c r="E14" s="171">
        <v>198.37270999999998</v>
      </c>
      <c r="F14" s="172">
        <v>0.11191961116747345</v>
      </c>
      <c r="G14" s="43"/>
      <c r="H14" s="171">
        <v>61.301699999999997</v>
      </c>
      <c r="I14" s="171">
        <v>53.246499999999997</v>
      </c>
      <c r="J14" s="172">
        <v>-0.13140255490467637</v>
      </c>
      <c r="L14" s="144"/>
      <c r="M14" s="145"/>
    </row>
    <row r="15" spans="1:19" s="5" customFormat="1" ht="15" x14ac:dyDescent="0.25">
      <c r="A15" s="1"/>
      <c r="B15" s="38"/>
      <c r="C15" s="46" t="s">
        <v>6</v>
      </c>
      <c r="D15" s="171">
        <v>85.121437960000009</v>
      </c>
      <c r="E15" s="171">
        <v>53.983248568799212</v>
      </c>
      <c r="F15" s="172">
        <v>-0.36580901518408504</v>
      </c>
      <c r="G15" s="43"/>
      <c r="H15" s="171">
        <v>268.71940000000001</v>
      </c>
      <c r="I15" s="171">
        <v>102.10250000000001</v>
      </c>
      <c r="J15" s="172">
        <v>-0.6200404585601188</v>
      </c>
      <c r="L15" s="144"/>
      <c r="M15" s="145"/>
      <c r="N15"/>
      <c r="O15"/>
      <c r="P15"/>
      <c r="Q15"/>
      <c r="R15"/>
      <c r="S15"/>
    </row>
    <row r="16" spans="1:19" s="5" customFormat="1" ht="15" x14ac:dyDescent="0.25">
      <c r="A16" s="1"/>
      <c r="B16" s="38"/>
      <c r="C16" s="46" t="s">
        <v>7</v>
      </c>
      <c r="D16" s="171">
        <v>3075.5287655699999</v>
      </c>
      <c r="E16" s="171">
        <v>2219.73407</v>
      </c>
      <c r="F16" s="172">
        <v>-0.27825936962465447</v>
      </c>
      <c r="G16" s="43"/>
      <c r="H16" s="171">
        <v>686.98419999999999</v>
      </c>
      <c r="I16" s="171">
        <v>618.40599999999995</v>
      </c>
      <c r="J16" s="172">
        <v>-9.9825003253349989E-2</v>
      </c>
      <c r="L16" s="144"/>
      <c r="M16" s="145"/>
      <c r="N16"/>
      <c r="O16"/>
      <c r="P16"/>
      <c r="Q16"/>
      <c r="R16"/>
      <c r="S16"/>
    </row>
    <row r="17" spans="1:20" s="6" customFormat="1" ht="24.75" customHeight="1" x14ac:dyDescent="0.25">
      <c r="A17" s="3"/>
      <c r="B17" s="35"/>
      <c r="C17" s="1" t="s">
        <v>10</v>
      </c>
      <c r="D17" s="171">
        <v>41527.162515073476</v>
      </c>
      <c r="E17" s="171">
        <v>35792.714240859226</v>
      </c>
      <c r="F17" s="172">
        <v>-0.13808909462891347</v>
      </c>
      <c r="G17" s="43"/>
      <c r="H17" s="171">
        <v>20236.57555500403</v>
      </c>
      <c r="I17" s="171">
        <v>18152.633300000001</v>
      </c>
      <c r="J17" s="172">
        <v>-0.10297899708079408</v>
      </c>
      <c r="L17" s="144"/>
      <c r="M17" s="145"/>
      <c r="N17" s="94"/>
      <c r="O17" s="94"/>
      <c r="P17" s="94"/>
      <c r="Q17" s="94"/>
      <c r="R17" s="94"/>
      <c r="S17" s="94"/>
      <c r="T17" s="94"/>
    </row>
    <row r="18" spans="1:20" s="5" customFormat="1" ht="15" x14ac:dyDescent="0.25">
      <c r="A18" s="1"/>
      <c r="B18" s="38"/>
      <c r="C18" s="46" t="s">
        <v>31</v>
      </c>
      <c r="D18" s="171">
        <v>20678.995282792184</v>
      </c>
      <c r="E18" s="171">
        <v>18648.831892072532</v>
      </c>
      <c r="F18" s="172">
        <v>-9.8175146468988839E-2</v>
      </c>
      <c r="G18" s="43"/>
      <c r="H18" s="171">
        <v>9509.6240950029751</v>
      </c>
      <c r="I18" s="171">
        <v>7805.0003999999999</v>
      </c>
      <c r="J18" s="172">
        <v>-0.17925247916988687</v>
      </c>
      <c r="L18" s="144"/>
      <c r="M18" s="145"/>
      <c r="N18"/>
      <c r="O18"/>
      <c r="P18"/>
      <c r="Q18"/>
      <c r="R18"/>
      <c r="S18"/>
      <c r="T18"/>
    </row>
    <row r="19" spans="1:20" s="5" customFormat="1" ht="15" x14ac:dyDescent="0.25">
      <c r="A19" s="1"/>
      <c r="B19" s="38"/>
      <c r="C19" s="46" t="s">
        <v>6</v>
      </c>
      <c r="D19" s="171">
        <v>3610.2261907400002</v>
      </c>
      <c r="E19" s="171">
        <v>1983.2469791836379</v>
      </c>
      <c r="F19" s="172">
        <v>-0.45065852542133239</v>
      </c>
      <c r="G19" s="43"/>
      <c r="H19" s="171">
        <v>5244.3849</v>
      </c>
      <c r="I19" s="171">
        <v>5090.8991999999998</v>
      </c>
      <c r="J19" s="172">
        <v>-2.9266673390048122E-2</v>
      </c>
      <c r="L19" s="144"/>
      <c r="M19" s="145"/>
      <c r="N19"/>
      <c r="O19"/>
      <c r="P19"/>
      <c r="Q19"/>
      <c r="R19"/>
      <c r="S19"/>
      <c r="T19"/>
    </row>
    <row r="20" spans="1:20" s="5" customFormat="1" ht="15" x14ac:dyDescent="0.25">
      <c r="A20" s="1"/>
      <c r="B20" s="38"/>
      <c r="C20" s="46" t="s">
        <v>7</v>
      </c>
      <c r="D20" s="171">
        <v>17237.941041541293</v>
      </c>
      <c r="E20" s="171">
        <v>15160.635369603058</v>
      </c>
      <c r="F20" s="172">
        <v>-0.12050776058069734</v>
      </c>
      <c r="G20" s="43"/>
      <c r="H20" s="171">
        <v>5482.5665600010525</v>
      </c>
      <c r="I20" s="171">
        <v>5256.7336999999998</v>
      </c>
      <c r="J20" s="172">
        <v>-4.1191084053343326E-2</v>
      </c>
      <c r="L20" s="144"/>
      <c r="M20" s="145"/>
      <c r="N20"/>
      <c r="O20"/>
      <c r="P20"/>
      <c r="Q20"/>
      <c r="R20"/>
      <c r="S20"/>
      <c r="T20"/>
    </row>
    <row r="21" spans="1:20" s="5" customFormat="1" ht="24" customHeight="1" x14ac:dyDescent="0.25">
      <c r="A21" s="1"/>
      <c r="B21" s="44" t="s">
        <v>8</v>
      </c>
      <c r="C21" s="47"/>
      <c r="D21" s="173">
        <v>22592.640287779031</v>
      </c>
      <c r="E21" s="173">
        <v>17040.094641217758</v>
      </c>
      <c r="F21" s="170">
        <v>-0.24576789502397359</v>
      </c>
      <c r="G21" s="95"/>
      <c r="H21" s="173">
        <v>11344.279400005005</v>
      </c>
      <c r="I21" s="173">
        <v>9818.9861999999994</v>
      </c>
      <c r="J21" s="170">
        <v>-0.13445483368510239</v>
      </c>
      <c r="L21" s="144"/>
      <c r="M21" s="145"/>
      <c r="N21"/>
      <c r="O21"/>
      <c r="P21"/>
      <c r="Q21"/>
      <c r="R21"/>
      <c r="S21"/>
      <c r="T21"/>
    </row>
    <row r="22" spans="1:20" s="6" customFormat="1" ht="24" customHeight="1" x14ac:dyDescent="0.25">
      <c r="A22" s="3"/>
      <c r="B22" s="44"/>
      <c r="C22" s="47" t="s">
        <v>12</v>
      </c>
      <c r="D22" s="174">
        <v>2703.5910016535527</v>
      </c>
      <c r="E22" s="174">
        <v>2183.4649028929139</v>
      </c>
      <c r="F22" s="172">
        <v>-0.19238342576318779</v>
      </c>
      <c r="G22" s="175"/>
      <c r="H22" s="174">
        <v>724.12730000097895</v>
      </c>
      <c r="I22" s="174">
        <v>669.48009999999999</v>
      </c>
      <c r="J22" s="172">
        <v>-7.5466288870624093E-2</v>
      </c>
      <c r="L22" s="144"/>
      <c r="M22" s="145"/>
      <c r="N22" s="94"/>
      <c r="O22" s="94"/>
      <c r="P22" s="94"/>
      <c r="Q22" s="94"/>
      <c r="R22" s="94"/>
      <c r="S22" s="94"/>
      <c r="T22" s="94"/>
    </row>
    <row r="23" spans="1:20" s="5" customFormat="1" ht="15" x14ac:dyDescent="0.25">
      <c r="A23" s="1"/>
      <c r="B23" s="47"/>
      <c r="C23" s="45" t="s">
        <v>31</v>
      </c>
      <c r="D23" s="174">
        <v>992.62493681252079</v>
      </c>
      <c r="E23" s="174">
        <v>789.26876000000004</v>
      </c>
      <c r="F23" s="172">
        <v>-0.20486708450578556</v>
      </c>
      <c r="G23" s="66"/>
      <c r="H23" s="174">
        <v>193.0882000008562</v>
      </c>
      <c r="I23" s="174">
        <v>145.22669999999999</v>
      </c>
      <c r="J23" s="172">
        <v>-0.24787376960707067</v>
      </c>
      <c r="L23" s="144"/>
      <c r="M23" s="145"/>
      <c r="N23"/>
      <c r="O23"/>
      <c r="P23"/>
      <c r="Q23"/>
      <c r="R23"/>
      <c r="S23"/>
      <c r="T23"/>
    </row>
    <row r="24" spans="1:20" s="5" customFormat="1" ht="15" x14ac:dyDescent="0.25">
      <c r="A24" s="1"/>
      <c r="B24" s="1"/>
      <c r="C24" s="46" t="s">
        <v>6</v>
      </c>
      <c r="D24" s="174">
        <v>73.270243010000002</v>
      </c>
      <c r="E24" s="174">
        <v>59.941352892913883</v>
      </c>
      <c r="F24" s="172">
        <v>-0.18191409731324321</v>
      </c>
      <c r="G24" s="175"/>
      <c r="H24" s="174">
        <v>30.011700000000001</v>
      </c>
      <c r="I24" s="174">
        <v>68.531300000000002</v>
      </c>
      <c r="J24" s="172">
        <v>1.2834861070849033</v>
      </c>
      <c r="L24" s="144"/>
      <c r="M24" s="145"/>
      <c r="N24"/>
      <c r="O24"/>
      <c r="P24"/>
      <c r="Q24"/>
      <c r="R24"/>
      <c r="S24"/>
      <c r="T24"/>
    </row>
    <row r="25" spans="1:20" s="5" customFormat="1" ht="15" x14ac:dyDescent="0.25">
      <c r="A25" s="1"/>
      <c r="B25" s="1"/>
      <c r="C25" s="46" t="s">
        <v>7</v>
      </c>
      <c r="D25" s="174">
        <v>1637.6958218310319</v>
      </c>
      <c r="E25" s="174">
        <v>1334.25479</v>
      </c>
      <c r="F25" s="172">
        <v>-0.18528534284942402</v>
      </c>
      <c r="G25" s="175"/>
      <c r="H25" s="174">
        <v>501.02740000012273</v>
      </c>
      <c r="I25" s="174">
        <v>455.72210000000001</v>
      </c>
      <c r="J25" s="172">
        <v>-9.0424795131187674E-2</v>
      </c>
      <c r="L25" s="144"/>
      <c r="M25" s="145"/>
      <c r="N25"/>
      <c r="O25"/>
      <c r="P25"/>
      <c r="Q25"/>
      <c r="R25"/>
      <c r="S25"/>
      <c r="T25"/>
    </row>
    <row r="26" spans="1:20" s="6" customFormat="1" ht="21" customHeight="1" x14ac:dyDescent="0.25">
      <c r="A26" s="3"/>
      <c r="B26" s="3"/>
      <c r="C26" s="61" t="s">
        <v>9</v>
      </c>
      <c r="D26" s="174">
        <v>1228.62808251</v>
      </c>
      <c r="E26" s="174">
        <v>1218.50593</v>
      </c>
      <c r="F26" s="172">
        <v>-8.2385814341156341E-3</v>
      </c>
      <c r="G26" s="175"/>
      <c r="H26" s="174">
        <v>627.58669999999995</v>
      </c>
      <c r="I26" s="174">
        <v>486.76490000000001</v>
      </c>
      <c r="J26" s="172">
        <v>-0.22438620831193515</v>
      </c>
      <c r="L26" s="144"/>
      <c r="M26" s="145"/>
      <c r="N26" s="94"/>
      <c r="O26" s="94"/>
      <c r="P26" s="94"/>
      <c r="Q26" s="94"/>
      <c r="R26" s="94"/>
      <c r="S26" s="94"/>
      <c r="T26" s="94"/>
    </row>
    <row r="27" spans="1:20" s="5" customFormat="1" ht="15" x14ac:dyDescent="0.25">
      <c r="A27" s="1"/>
      <c r="B27" s="1"/>
      <c r="C27" s="163" t="s">
        <v>31</v>
      </c>
      <c r="D27" s="174">
        <v>176.46726206</v>
      </c>
      <c r="E27" s="174">
        <v>194.2466</v>
      </c>
      <c r="F27" s="172">
        <v>0.1007514806568196</v>
      </c>
      <c r="G27" s="175"/>
      <c r="H27" s="174">
        <v>60.301499999999997</v>
      </c>
      <c r="I27" s="174">
        <v>52.3093</v>
      </c>
      <c r="J27" s="172">
        <v>-0.13253733323383327</v>
      </c>
      <c r="L27" s="144"/>
      <c r="M27" s="145"/>
      <c r="N27"/>
      <c r="O27"/>
      <c r="P27"/>
      <c r="Q27"/>
      <c r="R27"/>
      <c r="S27"/>
      <c r="T27"/>
    </row>
    <row r="28" spans="1:20" s="5" customFormat="1" ht="15" x14ac:dyDescent="0.25">
      <c r="A28" s="1"/>
      <c r="B28" s="1"/>
      <c r="C28" s="46" t="s">
        <v>6</v>
      </c>
      <c r="D28" s="174">
        <v>69.201260000000005</v>
      </c>
      <c r="E28" s="174">
        <v>44.467599999999997</v>
      </c>
      <c r="F28" s="172">
        <v>-0.35741632450044991</v>
      </c>
      <c r="G28" s="175"/>
      <c r="H28" s="174">
        <v>241.9194</v>
      </c>
      <c r="I28" s="174">
        <v>82.102500000000006</v>
      </c>
      <c r="J28" s="172">
        <v>-0.66062043804672121</v>
      </c>
      <c r="L28" s="144"/>
      <c r="M28" s="145"/>
      <c r="N28"/>
      <c r="O28"/>
      <c r="P28"/>
      <c r="Q28"/>
      <c r="R28"/>
      <c r="S28"/>
      <c r="T28"/>
    </row>
    <row r="29" spans="1:20" s="5" customFormat="1" ht="15" x14ac:dyDescent="0.25">
      <c r="A29" s="1"/>
      <c r="B29" s="1"/>
      <c r="C29" s="46" t="s">
        <v>7</v>
      </c>
      <c r="D29" s="174">
        <v>982.95956045000003</v>
      </c>
      <c r="E29" s="174">
        <v>979.79173000000003</v>
      </c>
      <c r="F29" s="172">
        <v>-3.2227474836805702E-3</v>
      </c>
      <c r="G29" s="175"/>
      <c r="H29" s="174">
        <v>325.36579999999998</v>
      </c>
      <c r="I29" s="174">
        <v>352.35309999999998</v>
      </c>
      <c r="J29" s="172">
        <v>8.2944488941370006E-2</v>
      </c>
      <c r="L29" s="144"/>
      <c r="M29" s="145"/>
      <c r="N29"/>
      <c r="O29"/>
      <c r="P29"/>
      <c r="Q29"/>
      <c r="R29"/>
      <c r="S29"/>
      <c r="T29"/>
    </row>
    <row r="30" spans="1:20" s="6" customFormat="1" ht="21.75" customHeight="1" x14ac:dyDescent="0.25">
      <c r="A30" s="3"/>
      <c r="B30" s="3"/>
      <c r="C30" s="1" t="s">
        <v>10</v>
      </c>
      <c r="D30" s="174">
        <v>18660.421203615479</v>
      </c>
      <c r="E30" s="174">
        <v>13638.123808324846</v>
      </c>
      <c r="F30" s="172">
        <v>-0.26914169516803599</v>
      </c>
      <c r="G30" s="175"/>
      <c r="H30" s="174">
        <v>9992.5654000040267</v>
      </c>
      <c r="I30" s="174">
        <v>8662.7412000000004</v>
      </c>
      <c r="J30" s="172">
        <v>-0.13308136066875184</v>
      </c>
      <c r="L30" s="144"/>
      <c r="M30" s="145"/>
      <c r="N30" s="94"/>
      <c r="O30" s="94"/>
      <c r="P30" s="94"/>
      <c r="Q30" s="94"/>
      <c r="R30" s="94"/>
      <c r="S30" s="94"/>
      <c r="T30" s="94"/>
    </row>
    <row r="31" spans="1:20" s="5" customFormat="1" ht="15" x14ac:dyDescent="0.25">
      <c r="A31" s="1"/>
      <c r="B31" s="1"/>
      <c r="C31" s="46" t="s">
        <v>31</v>
      </c>
      <c r="D31" s="174">
        <v>7654.656915862186</v>
      </c>
      <c r="E31" s="174">
        <v>5569.4193034977816</v>
      </c>
      <c r="F31" s="172">
        <v>-0.27241424864428854</v>
      </c>
      <c r="G31" s="175"/>
      <c r="H31" s="174">
        <v>2589.336800002975</v>
      </c>
      <c r="I31" s="174">
        <v>1719.2778000000001</v>
      </c>
      <c r="J31" s="172">
        <v>-0.33601615672475488</v>
      </c>
      <c r="L31" s="144"/>
      <c r="M31" s="145"/>
      <c r="N31"/>
      <c r="O31"/>
      <c r="P31"/>
      <c r="Q31"/>
      <c r="R31"/>
      <c r="S31"/>
      <c r="T31"/>
    </row>
    <row r="32" spans="1:20" s="5" customFormat="1" ht="15" x14ac:dyDescent="0.25">
      <c r="A32" s="1"/>
      <c r="B32" s="1"/>
      <c r="C32" s="46" t="s">
        <v>6</v>
      </c>
      <c r="D32" s="174">
        <v>3474.9224322800001</v>
      </c>
      <c r="E32" s="174">
        <v>1939.7481491836379</v>
      </c>
      <c r="F32" s="172">
        <v>-0.44178663351892106</v>
      </c>
      <c r="G32" s="175"/>
      <c r="H32" s="174">
        <v>5042.4593999999997</v>
      </c>
      <c r="I32" s="174">
        <v>4967.5219999999999</v>
      </c>
      <c r="J32" s="172">
        <v>-1.486127979533158E-2</v>
      </c>
      <c r="L32" s="144"/>
      <c r="M32" s="145"/>
      <c r="N32"/>
      <c r="O32"/>
      <c r="P32"/>
      <c r="Q32"/>
      <c r="R32"/>
      <c r="S32"/>
      <c r="T32"/>
    </row>
    <row r="33" spans="1:20" s="5" customFormat="1" ht="15" x14ac:dyDescent="0.25">
      <c r="A33" s="1"/>
      <c r="B33" s="1"/>
      <c r="C33" s="46" t="s">
        <v>7</v>
      </c>
      <c r="D33" s="174">
        <v>7530.8418554732943</v>
      </c>
      <c r="E33" s="174">
        <v>6128.9563556434277</v>
      </c>
      <c r="F33" s="172">
        <v>-0.18615256125860602</v>
      </c>
      <c r="G33" s="175"/>
      <c r="H33" s="174">
        <v>2360.769200001052</v>
      </c>
      <c r="I33" s="174">
        <v>1975.9413999999999</v>
      </c>
      <c r="J33" s="172">
        <v>-0.16300949707446225</v>
      </c>
      <c r="L33" s="144"/>
      <c r="M33" s="145"/>
      <c r="N33"/>
      <c r="O33"/>
      <c r="P33"/>
      <c r="Q33"/>
      <c r="R33"/>
      <c r="S33"/>
      <c r="T33"/>
    </row>
    <row r="34" spans="1:20" s="5" customFormat="1" ht="27" customHeight="1" x14ac:dyDescent="0.25">
      <c r="A34" s="1"/>
      <c r="B34" s="44" t="s">
        <v>13</v>
      </c>
      <c r="C34" s="47"/>
      <c r="D34" s="173">
        <v>1550.20034031</v>
      </c>
      <c r="E34" s="173">
        <v>1582.1302385687991</v>
      </c>
      <c r="F34" s="170">
        <v>2.0597272125752426E-2</v>
      </c>
      <c r="G34" s="95"/>
      <c r="H34" s="173">
        <v>532.93540000000007</v>
      </c>
      <c r="I34" s="173">
        <v>513.84810000000004</v>
      </c>
      <c r="J34" s="170">
        <v>-3.5815410272989984E-2</v>
      </c>
      <c r="L34" s="144"/>
      <c r="M34" s="145"/>
      <c r="N34"/>
      <c r="O34"/>
      <c r="P34"/>
      <c r="Q34"/>
      <c r="R34"/>
      <c r="S34"/>
      <c r="T34"/>
    </row>
    <row r="35" spans="1:20" s="6" customFormat="1" ht="24" customHeight="1" x14ac:dyDescent="0.25">
      <c r="A35" s="3"/>
      <c r="B35" s="44"/>
      <c r="C35" s="47" t="s">
        <v>12</v>
      </c>
      <c r="D35" s="174">
        <v>233.37242180000001</v>
      </c>
      <c r="E35" s="174">
        <v>158.46795</v>
      </c>
      <c r="F35" s="172">
        <v>-0.32096539609205876</v>
      </c>
      <c r="G35" s="175"/>
      <c r="H35" s="174">
        <v>94.204300000000003</v>
      </c>
      <c r="I35" s="174">
        <v>42.369100000000003</v>
      </c>
      <c r="J35" s="172">
        <v>-0.55024239870154545</v>
      </c>
      <c r="L35" s="144"/>
      <c r="M35" s="145"/>
      <c r="N35" s="94"/>
      <c r="O35" s="94"/>
      <c r="P35" s="94"/>
      <c r="Q35" s="94"/>
      <c r="R35" s="94"/>
      <c r="S35" s="94"/>
      <c r="T35" s="94"/>
    </row>
    <row r="36" spans="1:20" s="5" customFormat="1" ht="15" x14ac:dyDescent="0.25">
      <c r="A36" s="1"/>
      <c r="B36" s="47"/>
      <c r="C36" s="45" t="s">
        <v>31</v>
      </c>
      <c r="D36" s="174">
        <v>9.0000000000000011E-3</v>
      </c>
      <c r="E36" s="174">
        <v>0</v>
      </c>
      <c r="F36" s="172" t="s">
        <v>212</v>
      </c>
      <c r="G36" s="175"/>
      <c r="H36" s="174">
        <v>3.3999999999999998E-3</v>
      </c>
      <c r="I36" s="174">
        <v>0</v>
      </c>
      <c r="J36" s="172" t="s">
        <v>212</v>
      </c>
      <c r="L36" s="144"/>
      <c r="M36" s="145"/>
      <c r="N36"/>
      <c r="O36"/>
      <c r="P36"/>
      <c r="Q36"/>
      <c r="R36"/>
      <c r="S36"/>
      <c r="T36"/>
    </row>
    <row r="37" spans="1:20" s="5" customFormat="1" ht="15" x14ac:dyDescent="0.25">
      <c r="A37" s="1"/>
      <c r="B37" s="1"/>
      <c r="C37" s="46" t="s">
        <v>6</v>
      </c>
      <c r="D37" s="174">
        <v>15.653321800000001</v>
      </c>
      <c r="E37" s="174">
        <v>0</v>
      </c>
      <c r="F37" s="172">
        <v>-1</v>
      </c>
      <c r="G37" s="175"/>
      <c r="H37" s="174">
        <v>26.28</v>
      </c>
      <c r="I37" s="174">
        <v>0</v>
      </c>
      <c r="J37" s="172">
        <v>-1</v>
      </c>
      <c r="L37" s="144"/>
      <c r="M37" s="145"/>
      <c r="N37"/>
      <c r="O37"/>
      <c r="P37"/>
      <c r="Q37"/>
      <c r="R37"/>
      <c r="S37"/>
      <c r="T37"/>
    </row>
    <row r="38" spans="1:20" s="5" customFormat="1" ht="15" x14ac:dyDescent="0.25">
      <c r="A38" s="1"/>
      <c r="B38" s="1"/>
      <c r="C38" s="46" t="s">
        <v>7</v>
      </c>
      <c r="D38" s="174">
        <v>217.71010000000001</v>
      </c>
      <c r="E38" s="174">
        <v>158.46795</v>
      </c>
      <c r="F38" s="172">
        <v>-0.27211484446518563</v>
      </c>
      <c r="G38" s="175"/>
      <c r="H38" s="174">
        <v>67.920900000000003</v>
      </c>
      <c r="I38" s="174">
        <v>42.369100000000003</v>
      </c>
      <c r="J38" s="172">
        <v>-0.37619937309429052</v>
      </c>
      <c r="L38" s="144"/>
      <c r="M38" s="145"/>
      <c r="N38"/>
      <c r="O38"/>
      <c r="P38"/>
      <c r="Q38"/>
      <c r="R38"/>
      <c r="S38"/>
      <c r="T38"/>
    </row>
    <row r="39" spans="1:20" s="6" customFormat="1" ht="22.5" customHeight="1" x14ac:dyDescent="0.25">
      <c r="A39" s="3"/>
      <c r="B39" s="3"/>
      <c r="C39" s="61" t="s">
        <v>9</v>
      </c>
      <c r="D39" s="174">
        <v>99.993073700000011</v>
      </c>
      <c r="E39" s="174">
        <v>114.91686856879922</v>
      </c>
      <c r="F39" s="172">
        <v>0.14924828607203025</v>
      </c>
      <c r="G39" s="175"/>
      <c r="H39" s="174">
        <v>55.489800000000002</v>
      </c>
      <c r="I39" s="174">
        <v>63.1374</v>
      </c>
      <c r="J39" s="172">
        <v>0.13781992366164586</v>
      </c>
      <c r="L39" s="144"/>
      <c r="M39" s="145"/>
      <c r="N39" s="94"/>
      <c r="O39" s="94"/>
      <c r="P39" s="94"/>
      <c r="Q39" s="94"/>
      <c r="R39" s="94"/>
      <c r="S39" s="94"/>
      <c r="T39" s="94"/>
    </row>
    <row r="40" spans="1:20" s="5" customFormat="1" ht="15" x14ac:dyDescent="0.25">
      <c r="A40" s="1"/>
      <c r="B40" s="1"/>
      <c r="C40" s="163" t="s">
        <v>31</v>
      </c>
      <c r="D40" s="174">
        <v>0</v>
      </c>
      <c r="E40" s="174">
        <v>8.4870000000000001E-2</v>
      </c>
      <c r="F40" s="172" t="s">
        <v>212</v>
      </c>
      <c r="G40" s="175"/>
      <c r="H40" s="174">
        <v>0</v>
      </c>
      <c r="I40" s="174">
        <v>8.2699999999999996E-2</v>
      </c>
      <c r="J40" s="172" t="s">
        <v>212</v>
      </c>
      <c r="L40" s="144"/>
      <c r="M40" s="145"/>
      <c r="N40"/>
      <c r="O40"/>
      <c r="P40"/>
      <c r="Q40"/>
      <c r="R40"/>
      <c r="S40"/>
      <c r="T40"/>
    </row>
    <row r="41" spans="1:20" s="5" customFormat="1" ht="15" x14ac:dyDescent="0.25">
      <c r="A41" s="1"/>
      <c r="B41" s="1"/>
      <c r="C41" s="46" t="s">
        <v>6</v>
      </c>
      <c r="D41" s="174">
        <v>15.92017796</v>
      </c>
      <c r="E41" s="174">
        <v>9.5156485687992181</v>
      </c>
      <c r="F41" s="172">
        <v>-0.40229006279278939</v>
      </c>
      <c r="G41" s="175"/>
      <c r="H41" s="174">
        <v>26.8</v>
      </c>
      <c r="I41" s="174">
        <v>20</v>
      </c>
      <c r="J41" s="172">
        <v>-0.2537313432835821</v>
      </c>
      <c r="L41" s="144"/>
      <c r="M41" s="145"/>
      <c r="N41"/>
      <c r="O41"/>
      <c r="P41"/>
      <c r="Q41"/>
      <c r="R41"/>
      <c r="S41"/>
      <c r="T41"/>
    </row>
    <row r="42" spans="1:20" s="5" customFormat="1" ht="15" x14ac:dyDescent="0.25">
      <c r="A42" s="1"/>
      <c r="B42" s="1"/>
      <c r="C42" s="46" t="s">
        <v>7</v>
      </c>
      <c r="D42" s="174">
        <v>84.072895740000007</v>
      </c>
      <c r="E42" s="174">
        <v>105.31635</v>
      </c>
      <c r="F42" s="172">
        <v>0.25267898854937182</v>
      </c>
      <c r="G42" s="175"/>
      <c r="H42" s="174">
        <v>28.689800000000002</v>
      </c>
      <c r="I42" s="174">
        <v>43.054699999999997</v>
      </c>
      <c r="J42" s="172">
        <v>0.50069711186554089</v>
      </c>
      <c r="L42" s="144"/>
      <c r="M42" s="145"/>
      <c r="N42"/>
      <c r="O42"/>
      <c r="P42"/>
      <c r="Q42"/>
      <c r="R42"/>
      <c r="S42"/>
      <c r="T42"/>
    </row>
    <row r="43" spans="1:20" s="6" customFormat="1" ht="21" customHeight="1" x14ac:dyDescent="0.25">
      <c r="A43" s="3"/>
      <c r="B43" s="3"/>
      <c r="C43" s="1" t="s">
        <v>10</v>
      </c>
      <c r="D43" s="174">
        <v>1216.83484481</v>
      </c>
      <c r="E43" s="174">
        <v>1308.74542</v>
      </c>
      <c r="F43" s="172">
        <v>7.5532497760081058E-2</v>
      </c>
      <c r="G43" s="175"/>
      <c r="H43" s="174">
        <v>383.24130000000002</v>
      </c>
      <c r="I43" s="174">
        <v>408.34160000000003</v>
      </c>
      <c r="J43" s="172">
        <v>6.5494767917758351E-2</v>
      </c>
      <c r="L43" s="144"/>
      <c r="M43" s="145"/>
      <c r="N43" s="94"/>
      <c r="O43" s="94"/>
      <c r="P43" s="94"/>
      <c r="Q43" s="94"/>
      <c r="R43" s="94"/>
      <c r="S43" s="94"/>
      <c r="T43" s="94"/>
    </row>
    <row r="44" spans="1:20" s="5" customFormat="1" ht="15" x14ac:dyDescent="0.25">
      <c r="A44" s="1"/>
      <c r="B44" s="1"/>
      <c r="C44" s="46" t="s">
        <v>31</v>
      </c>
      <c r="D44" s="174">
        <v>97.591154959999997</v>
      </c>
      <c r="E44" s="174">
        <v>59.082140000000003</v>
      </c>
      <c r="F44" s="172">
        <v>-0.39459533987259204</v>
      </c>
      <c r="G44" s="175"/>
      <c r="H44" s="174">
        <v>51.729500000000002</v>
      </c>
      <c r="I44" s="174">
        <v>59.895800000000001</v>
      </c>
      <c r="J44" s="172">
        <v>0.1578654346166114</v>
      </c>
      <c r="L44" s="144"/>
      <c r="M44" s="145"/>
      <c r="N44"/>
      <c r="O44"/>
      <c r="P44"/>
      <c r="Q44"/>
      <c r="R44"/>
      <c r="S44"/>
      <c r="T44"/>
    </row>
    <row r="45" spans="1:20" s="5" customFormat="1" ht="15" x14ac:dyDescent="0.25">
      <c r="A45" s="1"/>
      <c r="B45" s="1"/>
      <c r="C45" s="46" t="s">
        <v>6</v>
      </c>
      <c r="D45" s="174">
        <v>10.17790478</v>
      </c>
      <c r="E45" s="174">
        <v>0</v>
      </c>
      <c r="F45" s="172">
        <v>-1</v>
      </c>
      <c r="G45" s="175"/>
      <c r="H45" s="174">
        <v>19.877800000000001</v>
      </c>
      <c r="I45" s="174">
        <v>0</v>
      </c>
      <c r="J45" s="172">
        <v>-1</v>
      </c>
      <c r="L45" s="144"/>
      <c r="M45" s="145"/>
      <c r="N45"/>
      <c r="O45"/>
      <c r="P45"/>
      <c r="Q45"/>
      <c r="R45"/>
      <c r="S45"/>
      <c r="T45"/>
    </row>
    <row r="46" spans="1:20" s="5" customFormat="1" ht="15" x14ac:dyDescent="0.25">
      <c r="A46" s="1"/>
      <c r="B46" s="1"/>
      <c r="C46" s="46" t="s">
        <v>7</v>
      </c>
      <c r="D46" s="174">
        <v>1109.0657850699999</v>
      </c>
      <c r="E46" s="174">
        <v>1249.66328</v>
      </c>
      <c r="F46" s="172">
        <v>0.12677110485481802</v>
      </c>
      <c r="G46" s="175"/>
      <c r="H46" s="174">
        <v>311.63400000000001</v>
      </c>
      <c r="I46" s="174">
        <v>348.44580000000002</v>
      </c>
      <c r="J46" s="172">
        <v>0.11812510830012131</v>
      </c>
      <c r="L46" s="144"/>
      <c r="M46" s="145"/>
      <c r="N46"/>
      <c r="O46"/>
      <c r="P46"/>
      <c r="Q46"/>
      <c r="R46"/>
      <c r="S46"/>
      <c r="T46"/>
    </row>
    <row r="47" spans="1:20" s="5" customFormat="1" ht="21.75" customHeight="1" x14ac:dyDescent="0.25">
      <c r="A47" s="1"/>
      <c r="B47" s="44" t="s">
        <v>14</v>
      </c>
      <c r="C47" s="47"/>
      <c r="D47" s="173">
        <v>28122.860109633599</v>
      </c>
      <c r="E47" s="173">
        <v>24058.340452534376</v>
      </c>
      <c r="F47" s="170">
        <v>-0.14452725082918949</v>
      </c>
      <c r="G47" s="95"/>
      <c r="H47" s="173">
        <v>10896.339155000001</v>
      </c>
      <c r="I47" s="173">
        <v>9685.2718000000004</v>
      </c>
      <c r="J47" s="170">
        <v>-0.11114442546002055</v>
      </c>
      <c r="L47" s="144"/>
      <c r="M47" s="145"/>
      <c r="N47"/>
      <c r="O47"/>
      <c r="P47"/>
      <c r="Q47"/>
      <c r="R47"/>
      <c r="S47"/>
      <c r="T47"/>
    </row>
    <row r="48" spans="1:20" s="6" customFormat="1" ht="21" customHeight="1" x14ac:dyDescent="0.25">
      <c r="A48" s="3"/>
      <c r="B48" s="44"/>
      <c r="C48" s="47" t="s">
        <v>12</v>
      </c>
      <c r="D48" s="174">
        <v>4715.2189593055991</v>
      </c>
      <c r="E48" s="174">
        <v>2373.9057399999997</v>
      </c>
      <c r="F48" s="172">
        <v>-0.49654390167501361</v>
      </c>
      <c r="G48" s="175"/>
      <c r="H48" s="174">
        <v>798.5789000000002</v>
      </c>
      <c r="I48" s="174">
        <v>520.09469999999999</v>
      </c>
      <c r="J48" s="172">
        <v>-0.3487247158671487</v>
      </c>
      <c r="L48" s="144"/>
      <c r="M48" s="145"/>
      <c r="N48" s="94"/>
      <c r="O48" s="94"/>
      <c r="P48" s="94"/>
      <c r="Q48" s="94"/>
      <c r="R48" s="94"/>
      <c r="S48" s="94"/>
      <c r="T48" s="94"/>
    </row>
    <row r="49" spans="1:20" s="5" customFormat="1" ht="15" x14ac:dyDescent="0.25">
      <c r="A49" s="1"/>
      <c r="B49" s="47"/>
      <c r="C49" s="45" t="s">
        <v>31</v>
      </c>
      <c r="D49" s="174">
        <v>14.84423819</v>
      </c>
      <c r="E49" s="174">
        <v>17.04571</v>
      </c>
      <c r="F49" s="172">
        <v>0.14830480229581922</v>
      </c>
      <c r="G49" s="175"/>
      <c r="H49" s="174">
        <v>7.4127999999999998</v>
      </c>
      <c r="I49" s="174">
        <v>6.9458000000000002</v>
      </c>
      <c r="J49" s="172">
        <v>-6.2999136628534375E-2</v>
      </c>
      <c r="L49" s="144"/>
      <c r="M49" s="145"/>
      <c r="N49"/>
      <c r="O49"/>
      <c r="P49"/>
      <c r="Q49"/>
      <c r="R49"/>
      <c r="S49"/>
      <c r="T49"/>
    </row>
    <row r="50" spans="1:20" s="5" customFormat="1" ht="15" x14ac:dyDescent="0.25">
      <c r="A50" s="1"/>
      <c r="B50" s="1"/>
      <c r="C50" s="163" t="s">
        <v>6</v>
      </c>
      <c r="D50" s="174">
        <v>5.4437793399999999</v>
      </c>
      <c r="E50" s="174">
        <v>0</v>
      </c>
      <c r="F50" s="172">
        <v>-1</v>
      </c>
      <c r="G50" s="176"/>
      <c r="H50" s="174">
        <v>1.1910000000000001</v>
      </c>
      <c r="I50" s="174">
        <v>0</v>
      </c>
      <c r="J50" s="172">
        <v>-1</v>
      </c>
      <c r="L50" s="144"/>
      <c r="M50" s="145"/>
      <c r="N50"/>
      <c r="O50"/>
      <c r="P50"/>
      <c r="Q50"/>
      <c r="R50"/>
      <c r="S50"/>
      <c r="T50"/>
    </row>
    <row r="51" spans="1:20" s="5" customFormat="1" ht="15" x14ac:dyDescent="0.25">
      <c r="A51" s="1"/>
      <c r="B51" s="1"/>
      <c r="C51" s="46" t="s">
        <v>7</v>
      </c>
      <c r="D51" s="174">
        <v>4694.9309417755994</v>
      </c>
      <c r="E51" s="174">
        <v>2356.8600299999998</v>
      </c>
      <c r="F51" s="172">
        <v>-0.49799899951059828</v>
      </c>
      <c r="G51" s="175"/>
      <c r="H51" s="174">
        <v>789.97510000000023</v>
      </c>
      <c r="I51" s="174">
        <v>513.14890000000003</v>
      </c>
      <c r="J51" s="172">
        <v>-0.35042395640065127</v>
      </c>
      <c r="L51" s="144"/>
      <c r="M51" s="145"/>
      <c r="N51"/>
      <c r="O51"/>
      <c r="P51"/>
      <c r="Q51"/>
      <c r="R51"/>
      <c r="S51"/>
      <c r="T51"/>
    </row>
    <row r="52" spans="1:20" s="6" customFormat="1" ht="24" customHeight="1" x14ac:dyDescent="0.25">
      <c r="A52" s="3"/>
      <c r="B52" s="3"/>
      <c r="C52" s="61" t="s">
        <v>9</v>
      </c>
      <c r="D52" s="174">
        <v>1947.8425936800002</v>
      </c>
      <c r="E52" s="174">
        <v>1087.2378999999999</v>
      </c>
      <c r="F52" s="172">
        <v>-0.44182455834590095</v>
      </c>
      <c r="G52" s="175"/>
      <c r="H52" s="174">
        <v>311.43330000000003</v>
      </c>
      <c r="I52" s="174">
        <v>203.2193</v>
      </c>
      <c r="J52" s="172">
        <v>-0.34747087096980322</v>
      </c>
      <c r="L52" s="144"/>
      <c r="M52" s="145"/>
      <c r="N52" s="94"/>
      <c r="O52" s="94"/>
      <c r="P52" s="94"/>
      <c r="Q52" s="94"/>
      <c r="R52" s="94"/>
      <c r="S52" s="94"/>
      <c r="T52" s="94"/>
    </row>
    <row r="53" spans="1:20" s="5" customFormat="1" ht="15" x14ac:dyDescent="0.25">
      <c r="A53" s="1"/>
      <c r="B53" s="1"/>
      <c r="C53" s="163" t="s">
        <v>31</v>
      </c>
      <c r="D53" s="174">
        <v>0.69405430000000001</v>
      </c>
      <c r="E53" s="174">
        <v>0.47399999999999998</v>
      </c>
      <c r="F53" s="172">
        <v>-0.3170563167752149</v>
      </c>
      <c r="G53" s="176"/>
      <c r="H53" s="174">
        <v>0.45350000000000001</v>
      </c>
      <c r="I53" s="174">
        <v>0.33169999999999999</v>
      </c>
      <c r="J53" s="172" t="s">
        <v>212</v>
      </c>
      <c r="L53" s="144"/>
      <c r="M53" s="145"/>
      <c r="N53"/>
      <c r="O53"/>
      <c r="P53"/>
      <c r="Q53"/>
      <c r="R53"/>
      <c r="S53"/>
      <c r="T53"/>
    </row>
    <row r="54" spans="1:20" s="5" customFormat="1" ht="15" x14ac:dyDescent="0.25">
      <c r="A54" s="1"/>
      <c r="B54" s="1"/>
      <c r="C54" s="163" t="s">
        <v>6</v>
      </c>
      <c r="D54" s="174">
        <v>0</v>
      </c>
      <c r="E54" s="174">
        <v>0</v>
      </c>
      <c r="F54" s="172" t="s">
        <v>212</v>
      </c>
      <c r="G54" s="176"/>
      <c r="H54" s="174">
        <v>0</v>
      </c>
      <c r="I54" s="174">
        <v>0</v>
      </c>
      <c r="J54" s="172" t="s">
        <v>212</v>
      </c>
      <c r="L54" s="144"/>
      <c r="M54" s="145"/>
      <c r="N54"/>
      <c r="O54"/>
      <c r="P54"/>
      <c r="Q54"/>
      <c r="R54"/>
      <c r="S54"/>
      <c r="T54"/>
    </row>
    <row r="55" spans="1:20" s="5" customFormat="1" ht="15" x14ac:dyDescent="0.25">
      <c r="A55" s="1"/>
      <c r="B55" s="1"/>
      <c r="C55" s="46" t="s">
        <v>7</v>
      </c>
      <c r="D55" s="174">
        <v>1947.1485393800001</v>
      </c>
      <c r="E55" s="174">
        <v>1086.7638999999999</v>
      </c>
      <c r="F55" s="172">
        <v>-0.44186903155008345</v>
      </c>
      <c r="G55" s="175"/>
      <c r="H55" s="174">
        <v>310.97980000000001</v>
      </c>
      <c r="I55" s="174">
        <v>202.88759999999999</v>
      </c>
      <c r="J55" s="172">
        <v>-0.3475859203716769</v>
      </c>
      <c r="L55" s="144"/>
      <c r="M55" s="145"/>
      <c r="N55"/>
      <c r="O55"/>
      <c r="P55"/>
      <c r="Q55"/>
      <c r="R55"/>
      <c r="S55"/>
      <c r="T55"/>
    </row>
    <row r="56" spans="1:20" s="6" customFormat="1" ht="22.5" customHeight="1" x14ac:dyDescent="0.25">
      <c r="A56" s="3"/>
      <c r="B56" s="3"/>
      <c r="C56" s="1" t="s">
        <v>10</v>
      </c>
      <c r="D56" s="174">
        <v>21459.798556647998</v>
      </c>
      <c r="E56" s="174">
        <v>20597.196812534377</v>
      </c>
      <c r="F56" s="172">
        <v>-4.019617154544057E-2</v>
      </c>
      <c r="G56" s="175"/>
      <c r="H56" s="174">
        <v>9786.3269550000005</v>
      </c>
      <c r="I56" s="174">
        <v>8961.9578000000001</v>
      </c>
      <c r="J56" s="172">
        <v>-8.4236829485736339E-2</v>
      </c>
      <c r="L56" s="144"/>
      <c r="M56" s="145"/>
      <c r="N56" s="94"/>
      <c r="O56" s="94"/>
      <c r="P56" s="94"/>
      <c r="Q56" s="94"/>
      <c r="R56" s="94"/>
      <c r="S56" s="94"/>
      <c r="T56" s="94"/>
    </row>
    <row r="57" spans="1:20" s="5" customFormat="1" ht="15" x14ac:dyDescent="0.25">
      <c r="A57" s="1"/>
      <c r="B57" s="1"/>
      <c r="C57" s="163" t="s">
        <v>31</v>
      </c>
      <c r="D57" s="174">
        <v>12873.27240197</v>
      </c>
      <c r="E57" s="174">
        <v>12893.43358857475</v>
      </c>
      <c r="F57" s="172">
        <v>1.5661275529028969E-3</v>
      </c>
      <c r="G57" s="175"/>
      <c r="H57" s="174">
        <v>6859.1965950000003</v>
      </c>
      <c r="I57" s="174">
        <v>5986.8504000000003</v>
      </c>
      <c r="J57" s="172">
        <v>-0.12717906287099212</v>
      </c>
      <c r="L57" s="144"/>
      <c r="M57" s="145"/>
      <c r="N57"/>
      <c r="O57"/>
      <c r="P57"/>
      <c r="Q57"/>
      <c r="R57"/>
      <c r="S57"/>
      <c r="T57"/>
    </row>
    <row r="58" spans="1:20" s="5" customFormat="1" ht="15" x14ac:dyDescent="0.25">
      <c r="A58" s="1"/>
      <c r="B58" s="1"/>
      <c r="C58" s="46" t="s">
        <v>6</v>
      </c>
      <c r="D58" s="174">
        <v>125.12585368000001</v>
      </c>
      <c r="E58" s="174">
        <v>43.498829999999998</v>
      </c>
      <c r="F58" s="172">
        <v>-0.65235937481597528</v>
      </c>
      <c r="G58" s="175"/>
      <c r="H58" s="174">
        <v>182.04769999999999</v>
      </c>
      <c r="I58" s="174">
        <v>123.3772</v>
      </c>
      <c r="J58" s="172">
        <v>-0.32228091868230135</v>
      </c>
      <c r="L58" s="144"/>
      <c r="M58" s="145"/>
      <c r="N58"/>
      <c r="O58"/>
      <c r="P58"/>
      <c r="Q58"/>
      <c r="R58"/>
      <c r="S58"/>
      <c r="T58"/>
    </row>
    <row r="59" spans="1:20" s="5" customFormat="1" ht="15" x14ac:dyDescent="0.25">
      <c r="A59" s="1"/>
      <c r="B59" s="1"/>
      <c r="C59" s="46" t="s">
        <v>7</v>
      </c>
      <c r="D59" s="174">
        <v>8461.4003009980006</v>
      </c>
      <c r="E59" s="174">
        <v>7660.2643939596292</v>
      </c>
      <c r="F59" s="172">
        <v>-9.4681244065935463E-2</v>
      </c>
      <c r="G59" s="175"/>
      <c r="H59" s="174">
        <v>2745.08266</v>
      </c>
      <c r="I59" s="174">
        <v>2851.7302</v>
      </c>
      <c r="J59" s="172">
        <v>3.8850392942265694E-2</v>
      </c>
      <c r="L59" s="144"/>
      <c r="M59" s="145"/>
      <c r="N59"/>
      <c r="O59"/>
      <c r="P59"/>
      <c r="Q59"/>
      <c r="R59"/>
      <c r="S59"/>
      <c r="T59"/>
    </row>
    <row r="60" spans="1:20" s="5" customFormat="1" ht="20.25" customHeight="1" x14ac:dyDescent="0.25">
      <c r="A60" s="1"/>
      <c r="B60" s="44" t="s">
        <v>15</v>
      </c>
      <c r="C60" s="47"/>
      <c r="D60" s="173">
        <v>433.88614577999999</v>
      </c>
      <c r="E60" s="173">
        <v>397.69871999999998</v>
      </c>
      <c r="F60" s="170">
        <v>-8.3403045089042047E-2</v>
      </c>
      <c r="G60" s="95"/>
      <c r="H60" s="173">
        <v>161.95819999999998</v>
      </c>
      <c r="I60" s="173">
        <v>205.7996</v>
      </c>
      <c r="J60" s="170">
        <v>0.27069577211897899</v>
      </c>
      <c r="L60" s="144"/>
      <c r="M60" s="145"/>
      <c r="N60"/>
      <c r="O60"/>
      <c r="P60"/>
      <c r="Q60"/>
      <c r="R60"/>
      <c r="S60"/>
      <c r="T60"/>
    </row>
    <row r="61" spans="1:20" s="6" customFormat="1" ht="24.75" customHeight="1" x14ac:dyDescent="0.25">
      <c r="A61" s="3"/>
      <c r="B61" s="44"/>
      <c r="C61" s="47" t="s">
        <v>12</v>
      </c>
      <c r="D61" s="174">
        <v>181.18616</v>
      </c>
      <c r="E61" s="174">
        <v>97.621189999999999</v>
      </c>
      <c r="F61" s="172">
        <v>-0.46121055824572915</v>
      </c>
      <c r="G61" s="175"/>
      <c r="H61" s="174">
        <v>65.020800000000008</v>
      </c>
      <c r="I61" s="174">
        <v>65.573499999999996</v>
      </c>
      <c r="J61" s="172">
        <v>8.5003568088978798E-3</v>
      </c>
      <c r="L61" s="144"/>
      <c r="M61" s="145"/>
      <c r="N61" s="94"/>
      <c r="O61" s="94"/>
      <c r="P61" s="94"/>
      <c r="Q61" s="94"/>
      <c r="R61" s="94"/>
      <c r="S61" s="94"/>
      <c r="T61" s="94"/>
    </row>
    <row r="62" spans="1:20" s="5" customFormat="1" ht="15" x14ac:dyDescent="0.25">
      <c r="A62" s="1"/>
      <c r="B62" s="47"/>
      <c r="C62" s="45" t="s">
        <v>31</v>
      </c>
      <c r="D62" s="174">
        <v>21.697569999999999</v>
      </c>
      <c r="E62" s="174">
        <v>9.9513300000000005</v>
      </c>
      <c r="F62" s="172">
        <v>-0.5413620050540221</v>
      </c>
      <c r="G62" s="175"/>
      <c r="H62" s="174">
        <v>3.7631000000000001</v>
      </c>
      <c r="I62" s="174">
        <v>1.5427999999999999</v>
      </c>
      <c r="J62" s="172">
        <v>-0.59001886742313514</v>
      </c>
      <c r="L62" s="144"/>
      <c r="M62" s="145"/>
      <c r="N62"/>
      <c r="O62"/>
      <c r="P62"/>
      <c r="Q62"/>
      <c r="R62"/>
      <c r="S62"/>
      <c r="T62"/>
    </row>
    <row r="63" spans="1:20" s="5" customFormat="1" ht="15" x14ac:dyDescent="0.25">
      <c r="A63" s="1"/>
      <c r="B63" s="1"/>
      <c r="C63" s="46" t="s">
        <v>6</v>
      </c>
      <c r="D63" s="174">
        <v>4.6000000000000001E-4</v>
      </c>
      <c r="E63" s="174">
        <v>6.2670000000000003E-2</v>
      </c>
      <c r="F63" s="172" t="s">
        <v>212</v>
      </c>
      <c r="G63" s="175"/>
      <c r="H63" s="174">
        <v>2.0999999999999999E-3</v>
      </c>
      <c r="I63" s="174">
        <v>0.18590000000000001</v>
      </c>
      <c r="J63" s="172" t="s">
        <v>212</v>
      </c>
      <c r="L63" s="144"/>
      <c r="M63" s="145"/>
      <c r="N63"/>
      <c r="O63"/>
      <c r="P63"/>
      <c r="Q63"/>
      <c r="R63"/>
      <c r="S63"/>
      <c r="T63"/>
    </row>
    <row r="64" spans="1:20" s="5" customFormat="1" ht="15" x14ac:dyDescent="0.25">
      <c r="A64" s="1"/>
      <c r="B64" s="1"/>
      <c r="C64" s="46" t="s">
        <v>7</v>
      </c>
      <c r="D64" s="174">
        <v>159.48813000000001</v>
      </c>
      <c r="E64" s="174">
        <v>87.607190000000003</v>
      </c>
      <c r="F64" s="172">
        <v>-0.45069774158114467</v>
      </c>
      <c r="G64" s="175"/>
      <c r="H64" s="174">
        <v>61.255600000000001</v>
      </c>
      <c r="I64" s="174">
        <v>63.844799999999999</v>
      </c>
      <c r="J64" s="172">
        <v>4.2268788486277145E-2</v>
      </c>
      <c r="L64" s="144"/>
      <c r="M64" s="145"/>
      <c r="N64"/>
      <c r="O64"/>
      <c r="P64"/>
      <c r="Q64"/>
      <c r="R64"/>
      <c r="S64"/>
      <c r="T64"/>
    </row>
    <row r="65" spans="1:20" s="6" customFormat="1" ht="22.5" customHeight="1" x14ac:dyDescent="0.25">
      <c r="A65" s="3"/>
      <c r="B65" s="3"/>
      <c r="C65" s="61" t="s">
        <v>9</v>
      </c>
      <c r="D65" s="174">
        <v>62.592075779999995</v>
      </c>
      <c r="E65" s="174">
        <v>51.42933</v>
      </c>
      <c r="F65" s="172">
        <v>-0.1783411980014061</v>
      </c>
      <c r="G65" s="175"/>
      <c r="H65" s="174">
        <v>22.4955</v>
      </c>
      <c r="I65" s="174">
        <v>20.633400000000002</v>
      </c>
      <c r="J65" s="172">
        <v>-8.2776555311062122E-2</v>
      </c>
      <c r="L65" s="144"/>
      <c r="M65" s="145"/>
      <c r="N65" s="94"/>
      <c r="O65" s="94"/>
      <c r="P65" s="94"/>
      <c r="Q65" s="94"/>
      <c r="R65" s="94"/>
      <c r="S65" s="94"/>
      <c r="T65" s="94"/>
    </row>
    <row r="66" spans="1:20" s="5" customFormat="1" ht="15" x14ac:dyDescent="0.25">
      <c r="A66" s="1"/>
      <c r="B66" s="1"/>
      <c r="C66" s="163" t="s">
        <v>31</v>
      </c>
      <c r="D66" s="174">
        <v>1.2443057799999999</v>
      </c>
      <c r="E66" s="174">
        <v>3.56724</v>
      </c>
      <c r="F66" s="172">
        <v>1.8668515869145927</v>
      </c>
      <c r="G66" s="175"/>
      <c r="H66" s="174">
        <v>0.54669999999999996</v>
      </c>
      <c r="I66" s="174">
        <v>0.52279999999999993</v>
      </c>
      <c r="J66" s="172">
        <v>-4.3716846533748001E-2</v>
      </c>
      <c r="L66" s="144"/>
      <c r="M66" s="145"/>
      <c r="N66"/>
      <c r="O66"/>
      <c r="P66"/>
      <c r="Q66"/>
      <c r="R66"/>
      <c r="S66"/>
      <c r="T66"/>
    </row>
    <row r="67" spans="1:20" s="5" customFormat="1" ht="15" x14ac:dyDescent="0.25">
      <c r="A67" s="1"/>
      <c r="B67" s="1"/>
      <c r="C67" s="46" t="s">
        <v>6</v>
      </c>
      <c r="D67" s="174">
        <v>0</v>
      </c>
      <c r="E67" s="174">
        <v>0</v>
      </c>
      <c r="F67" s="172" t="s">
        <v>212</v>
      </c>
      <c r="G67" s="175"/>
      <c r="H67" s="174">
        <v>0</v>
      </c>
      <c r="I67" s="174">
        <v>0</v>
      </c>
      <c r="J67" s="172" t="s">
        <v>212</v>
      </c>
      <c r="L67" s="144"/>
      <c r="M67" s="145"/>
      <c r="N67"/>
      <c r="O67"/>
      <c r="P67"/>
      <c r="Q67"/>
      <c r="R67"/>
      <c r="S67"/>
      <c r="T67"/>
    </row>
    <row r="68" spans="1:20" s="5" customFormat="1" ht="15" x14ac:dyDescent="0.25">
      <c r="A68" s="1"/>
      <c r="B68" s="1"/>
      <c r="C68" s="46" t="s">
        <v>7</v>
      </c>
      <c r="D68" s="174">
        <v>61.347769999999997</v>
      </c>
      <c r="E68" s="174">
        <v>47.862090000000002</v>
      </c>
      <c r="F68" s="172">
        <v>-0.21982347524612542</v>
      </c>
      <c r="G68" s="175"/>
      <c r="H68" s="174">
        <v>21.948799999999999</v>
      </c>
      <c r="I68" s="174">
        <v>20.110600000000002</v>
      </c>
      <c r="J68" s="172">
        <v>-8.3749453273071747E-2</v>
      </c>
      <c r="L68" s="144"/>
      <c r="M68" s="145"/>
      <c r="N68"/>
      <c r="O68"/>
      <c r="P68"/>
      <c r="Q68"/>
      <c r="R68"/>
      <c r="S68"/>
      <c r="T68"/>
    </row>
    <row r="69" spans="1:20" s="6" customFormat="1" ht="22.5" customHeight="1" x14ac:dyDescent="0.25">
      <c r="A69" s="3"/>
      <c r="B69" s="3"/>
      <c r="C69" s="1" t="s">
        <v>10</v>
      </c>
      <c r="D69" s="174">
        <v>190.10791000000003</v>
      </c>
      <c r="E69" s="174">
        <v>248.6482</v>
      </c>
      <c r="F69" s="172">
        <v>0.30793190036122098</v>
      </c>
      <c r="G69" s="175"/>
      <c r="H69" s="174">
        <v>74.44189999999999</v>
      </c>
      <c r="I69" s="174">
        <v>119.59269999999999</v>
      </c>
      <c r="J69" s="172">
        <v>0.60652401402973344</v>
      </c>
      <c r="L69" s="144"/>
      <c r="M69" s="145"/>
      <c r="N69" s="94"/>
      <c r="O69" s="94"/>
      <c r="P69" s="94"/>
      <c r="Q69" s="94"/>
      <c r="R69" s="94"/>
      <c r="S69" s="94"/>
      <c r="T69" s="94"/>
    </row>
    <row r="70" spans="1:20" ht="15" x14ac:dyDescent="0.25">
      <c r="C70" s="46" t="s">
        <v>31</v>
      </c>
      <c r="D70" s="174">
        <v>53.474810000000012</v>
      </c>
      <c r="E70" s="174">
        <v>126.89686</v>
      </c>
      <c r="F70" s="172">
        <v>1.3730212412161906</v>
      </c>
      <c r="G70" s="175"/>
      <c r="H70" s="174">
        <v>9.3612000000000002</v>
      </c>
      <c r="I70" s="174">
        <v>38.976399999999998</v>
      </c>
      <c r="J70" s="172">
        <v>3.1636115027987861</v>
      </c>
      <c r="L70" s="144"/>
      <c r="M70" s="145"/>
      <c r="N70"/>
      <c r="O70"/>
      <c r="P70"/>
      <c r="Q70"/>
      <c r="R70"/>
      <c r="S70"/>
      <c r="T70"/>
    </row>
    <row r="71" spans="1:20" ht="15" x14ac:dyDescent="0.25">
      <c r="C71" s="46" t="s">
        <v>6</v>
      </c>
      <c r="D71" s="174">
        <v>0</v>
      </c>
      <c r="E71" s="174">
        <v>0</v>
      </c>
      <c r="F71" s="172" t="s">
        <v>212</v>
      </c>
      <c r="G71" s="175"/>
      <c r="H71" s="174">
        <v>0</v>
      </c>
      <c r="I71" s="174">
        <v>0</v>
      </c>
      <c r="J71" s="172" t="s">
        <v>212</v>
      </c>
      <c r="L71" s="144"/>
      <c r="M71" s="145"/>
      <c r="N71"/>
      <c r="O71"/>
      <c r="P71"/>
      <c r="Q71"/>
      <c r="R71"/>
      <c r="S71"/>
      <c r="T71"/>
    </row>
    <row r="72" spans="1:20" ht="15" x14ac:dyDescent="0.25">
      <c r="C72" s="46" t="s">
        <v>7</v>
      </c>
      <c r="D72" s="174">
        <v>136.63310000000001</v>
      </c>
      <c r="E72" s="174">
        <v>121.75134</v>
      </c>
      <c r="F72" s="172">
        <v>-0.10891767807361476</v>
      </c>
      <c r="G72" s="175"/>
      <c r="H72" s="174">
        <v>65.080699999999993</v>
      </c>
      <c r="I72" s="174">
        <v>80.616299999999995</v>
      </c>
      <c r="J72" s="172">
        <v>0.23871285957280736</v>
      </c>
      <c r="L72" s="144"/>
      <c r="M72" s="145"/>
      <c r="N72"/>
      <c r="O72"/>
      <c r="P72"/>
      <c r="Q72"/>
      <c r="R72"/>
      <c r="S72"/>
      <c r="T72"/>
    </row>
    <row r="73" spans="1:20" ht="15.75" thickBot="1" x14ac:dyDescent="0.3">
      <c r="B73" s="8"/>
      <c r="C73" s="8"/>
      <c r="D73" s="8"/>
      <c r="E73" s="8"/>
      <c r="F73" s="8"/>
      <c r="G73" s="8"/>
      <c r="H73" s="8"/>
      <c r="I73" s="8"/>
      <c r="J73" s="8"/>
      <c r="N73"/>
      <c r="O73"/>
      <c r="P73"/>
      <c r="Q73"/>
      <c r="R73"/>
      <c r="S73"/>
      <c r="T73"/>
    </row>
    <row r="74" spans="1:20" ht="15" x14ac:dyDescent="0.25">
      <c r="N74"/>
      <c r="O74"/>
      <c r="P74"/>
      <c r="Q74"/>
      <c r="R74"/>
      <c r="S74"/>
      <c r="T74"/>
    </row>
    <row r="75" spans="1:20" ht="15" x14ac:dyDescent="0.25">
      <c r="B75" s="5"/>
      <c r="C75" s="6" t="s">
        <v>128</v>
      </c>
      <c r="D75" s="5"/>
      <c r="E75" s="5"/>
      <c r="F75" s="5"/>
      <c r="G75" s="5"/>
      <c r="H75" s="5"/>
      <c r="I75" s="5"/>
      <c r="J75" s="5"/>
      <c r="N75"/>
      <c r="O75"/>
      <c r="P75"/>
      <c r="Q75"/>
      <c r="R75"/>
      <c r="S75"/>
      <c r="T75"/>
    </row>
    <row r="76" spans="1:20" ht="15" x14ac:dyDescent="0.25">
      <c r="B76" s="41"/>
      <c r="C76" s="16" t="s">
        <v>174</v>
      </c>
      <c r="D76" s="5"/>
      <c r="E76" s="5"/>
      <c r="F76" s="5"/>
      <c r="G76" s="5"/>
      <c r="H76" s="5"/>
      <c r="I76" s="5"/>
      <c r="J76" s="5"/>
      <c r="N76"/>
      <c r="O76"/>
      <c r="P76"/>
      <c r="Q76"/>
      <c r="R76"/>
      <c r="S76"/>
      <c r="T76"/>
    </row>
    <row r="77" spans="1:20" ht="15" x14ac:dyDescent="0.25">
      <c r="B77" s="15"/>
      <c r="C77" s="218" t="s">
        <v>126</v>
      </c>
      <c r="D77" s="218"/>
      <c r="E77" s="218"/>
      <c r="F77" s="218"/>
      <c r="G77" s="218"/>
      <c r="H77" s="218"/>
      <c r="I77" s="218"/>
      <c r="J77" s="218"/>
      <c r="N77"/>
      <c r="O77"/>
      <c r="P77"/>
      <c r="Q77"/>
      <c r="R77"/>
      <c r="S77"/>
      <c r="T77"/>
    </row>
    <row r="78" spans="1:20" ht="21.75" customHeight="1" x14ac:dyDescent="0.25">
      <c r="B78" s="15"/>
      <c r="C78" s="218"/>
      <c r="D78" s="218"/>
      <c r="E78" s="218"/>
      <c r="F78" s="218"/>
      <c r="G78" s="218"/>
      <c r="H78" s="218"/>
      <c r="I78" s="218"/>
      <c r="J78" s="218"/>
      <c r="N78"/>
      <c r="O78"/>
      <c r="P78"/>
      <c r="Q78"/>
      <c r="R78"/>
      <c r="S78"/>
      <c r="T78"/>
    </row>
    <row r="79" spans="1:20" ht="15" x14ac:dyDescent="0.25">
      <c r="N79"/>
      <c r="O79"/>
      <c r="P79"/>
      <c r="Q79"/>
      <c r="R79"/>
      <c r="S79"/>
      <c r="T79"/>
    </row>
    <row r="80" spans="1:20" ht="15" x14ac:dyDescent="0.25">
      <c r="B80" s="17"/>
      <c r="C80" s="212"/>
      <c r="D80" s="210"/>
      <c r="E80" s="211"/>
      <c r="F80" s="211"/>
      <c r="G80" s="211"/>
      <c r="H80" s="211"/>
      <c r="I80" s="211"/>
      <c r="N80"/>
      <c r="O80"/>
      <c r="P80"/>
      <c r="Q80"/>
      <c r="R80"/>
      <c r="S80"/>
      <c r="T80"/>
    </row>
    <row r="81" spans="3:20" ht="15" x14ac:dyDescent="0.25">
      <c r="C81" s="212"/>
      <c r="D81" s="210"/>
      <c r="E81" s="211"/>
      <c r="F81" s="211"/>
      <c r="G81" s="211"/>
      <c r="H81" s="211"/>
      <c r="I81" s="211"/>
      <c r="N81"/>
      <c r="O81"/>
      <c r="P81"/>
      <c r="Q81"/>
      <c r="R81"/>
      <c r="S81"/>
      <c r="T81"/>
    </row>
    <row r="82" spans="3:20" ht="15" x14ac:dyDescent="0.25">
      <c r="N82"/>
      <c r="O82"/>
      <c r="P82"/>
      <c r="Q82"/>
      <c r="R82"/>
      <c r="S82"/>
      <c r="T82"/>
    </row>
    <row r="83" spans="3:20" ht="15" x14ac:dyDescent="0.25">
      <c r="N83"/>
      <c r="O83"/>
      <c r="P83"/>
      <c r="Q83"/>
      <c r="R83"/>
      <c r="S83"/>
      <c r="T83"/>
    </row>
    <row r="84" spans="3:20" ht="15" x14ac:dyDescent="0.25">
      <c r="N84"/>
      <c r="O84"/>
      <c r="P84"/>
      <c r="Q84"/>
      <c r="R84"/>
      <c r="S84"/>
      <c r="T84"/>
    </row>
    <row r="85" spans="3:20" ht="15" x14ac:dyDescent="0.25">
      <c r="N85"/>
      <c r="O85"/>
      <c r="P85"/>
      <c r="Q85"/>
      <c r="R85"/>
      <c r="S85"/>
      <c r="T85"/>
    </row>
    <row r="86" spans="3:20" ht="15" x14ac:dyDescent="0.25">
      <c r="N86"/>
      <c r="O86"/>
      <c r="P86"/>
      <c r="Q86"/>
      <c r="R86"/>
      <c r="S86"/>
      <c r="T86"/>
    </row>
    <row r="87" spans="3:20" ht="15" x14ac:dyDescent="0.25">
      <c r="N87"/>
      <c r="O87"/>
      <c r="P87"/>
      <c r="Q87"/>
      <c r="R87"/>
      <c r="S87"/>
      <c r="T87"/>
    </row>
    <row r="88" spans="3:20" ht="15" x14ac:dyDescent="0.25">
      <c r="N88"/>
      <c r="O88"/>
      <c r="P88"/>
      <c r="Q88"/>
      <c r="R88"/>
      <c r="S88"/>
      <c r="T88"/>
    </row>
    <row r="89" spans="3:20" ht="15" x14ac:dyDescent="0.25">
      <c r="N89"/>
      <c r="O89"/>
      <c r="P89"/>
      <c r="Q89"/>
      <c r="R89"/>
      <c r="S89"/>
      <c r="T89"/>
    </row>
    <row r="90" spans="3:20" ht="15" x14ac:dyDescent="0.25">
      <c r="N90"/>
      <c r="O90"/>
      <c r="P90"/>
      <c r="Q90"/>
      <c r="R90"/>
      <c r="S90"/>
      <c r="T90"/>
    </row>
    <row r="91" spans="3:20" ht="15" x14ac:dyDescent="0.25">
      <c r="N91"/>
      <c r="O91"/>
      <c r="P91"/>
      <c r="Q91"/>
      <c r="R91"/>
      <c r="S91"/>
      <c r="T91"/>
    </row>
    <row r="92" spans="3:20" ht="15" x14ac:dyDescent="0.25">
      <c r="N92"/>
      <c r="O92"/>
      <c r="P92"/>
      <c r="Q92"/>
      <c r="R92"/>
      <c r="S92"/>
      <c r="T92"/>
    </row>
    <row r="93" spans="3:20" ht="15" x14ac:dyDescent="0.25">
      <c r="N93"/>
      <c r="O93"/>
      <c r="P93"/>
      <c r="Q93"/>
      <c r="R93"/>
    </row>
    <row r="94" spans="3:20" ht="15" x14ac:dyDescent="0.25">
      <c r="N94"/>
      <c r="O94"/>
      <c r="P94"/>
      <c r="Q94"/>
      <c r="R94"/>
    </row>
    <row r="95" spans="3:20" ht="15" x14ac:dyDescent="0.25">
      <c r="N95"/>
      <c r="O95"/>
      <c r="P95"/>
      <c r="Q95"/>
      <c r="R95"/>
    </row>
    <row r="96" spans="3:20" ht="15" x14ac:dyDescent="0.25">
      <c r="N96"/>
      <c r="O96"/>
      <c r="P96"/>
      <c r="Q96"/>
      <c r="R96"/>
    </row>
    <row r="97" spans="14:18" ht="15" x14ac:dyDescent="0.25">
      <c r="N97"/>
      <c r="O97"/>
      <c r="P97"/>
      <c r="Q97"/>
      <c r="R97"/>
    </row>
    <row r="98" spans="14:18" ht="15" x14ac:dyDescent="0.25">
      <c r="N98"/>
      <c r="O98"/>
      <c r="P98"/>
      <c r="Q98"/>
      <c r="R98"/>
    </row>
    <row r="99" spans="14:18" ht="15" x14ac:dyDescent="0.25">
      <c r="N99"/>
      <c r="O99"/>
      <c r="P99"/>
      <c r="Q99"/>
      <c r="R99"/>
    </row>
  </sheetData>
  <mergeCells count="2">
    <mergeCell ref="C4:J4"/>
    <mergeCell ref="C77:J78"/>
  </mergeCells>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N81"/>
  <sheetViews>
    <sheetView showGridLines="0" workbookViewId="0">
      <selection activeCell="L27" sqref="L27"/>
    </sheetView>
  </sheetViews>
  <sheetFormatPr defaultRowHeight="15" x14ac:dyDescent="0.25"/>
  <cols>
    <col min="2" max="2" width="4" customWidth="1"/>
    <col min="3" max="3" width="18.85546875" customWidth="1"/>
    <col min="4" max="4" width="11.140625" customWidth="1"/>
    <col min="5" max="5" width="11.42578125" customWidth="1"/>
    <col min="6" max="6" width="15.140625" customWidth="1"/>
    <col min="8" max="8" width="11" customWidth="1"/>
    <col min="9" max="9" width="13.140625" customWidth="1"/>
    <col min="10" max="10" width="17.140625" customWidth="1"/>
    <col min="12" max="12" width="14.140625" customWidth="1"/>
  </cols>
  <sheetData>
    <row r="1" spans="1:14" x14ac:dyDescent="0.25">
      <c r="A1" s="3" t="s">
        <v>136</v>
      </c>
      <c r="B1" s="1"/>
      <c r="C1" s="1"/>
      <c r="D1" s="1"/>
      <c r="E1" s="1"/>
      <c r="F1" s="1"/>
      <c r="G1" s="1"/>
      <c r="H1" s="1"/>
      <c r="I1" s="1"/>
      <c r="J1" s="1"/>
      <c r="K1" s="1"/>
    </row>
    <row r="2" spans="1:14" x14ac:dyDescent="0.25">
      <c r="A2" s="11"/>
      <c r="B2" s="1"/>
      <c r="C2" s="1"/>
      <c r="D2" s="1"/>
      <c r="E2" s="1"/>
      <c r="F2" s="1"/>
      <c r="G2" s="1"/>
      <c r="H2" s="1"/>
      <c r="I2" s="1"/>
      <c r="J2" s="1"/>
      <c r="K2" s="1"/>
    </row>
    <row r="3" spans="1:14" ht="15.75" thickBot="1" x14ac:dyDescent="0.3">
      <c r="A3" s="1"/>
      <c r="B3" s="1"/>
      <c r="C3" s="1"/>
      <c r="D3" s="1"/>
      <c r="E3" s="1"/>
      <c r="F3" s="1"/>
      <c r="G3" s="1"/>
      <c r="H3" s="1"/>
      <c r="I3" s="1"/>
      <c r="J3" s="1"/>
      <c r="K3" s="1"/>
    </row>
    <row r="4" spans="1:14" x14ac:dyDescent="0.25">
      <c r="A4" s="1"/>
      <c r="B4" s="36"/>
      <c r="C4" s="217">
        <v>45627</v>
      </c>
      <c r="D4" s="217"/>
      <c r="E4" s="217"/>
      <c r="F4" s="217"/>
      <c r="G4" s="217"/>
      <c r="H4" s="217"/>
      <c r="I4" s="217"/>
      <c r="J4" s="217"/>
      <c r="K4" s="1"/>
    </row>
    <row r="5" spans="1:14" x14ac:dyDescent="0.25">
      <c r="A5" s="1"/>
      <c r="B5" s="38"/>
      <c r="C5" s="38"/>
      <c r="D5" s="49" t="s">
        <v>4</v>
      </c>
      <c r="E5" s="50"/>
      <c r="F5" s="50"/>
      <c r="G5" s="57"/>
      <c r="H5" s="49" t="s">
        <v>125</v>
      </c>
      <c r="I5" s="50"/>
      <c r="J5" s="50"/>
      <c r="K5" s="5"/>
    </row>
    <row r="6" spans="1:14" x14ac:dyDescent="0.25">
      <c r="A6" s="1"/>
      <c r="B6" s="51"/>
      <c r="C6" s="51"/>
      <c r="D6" s="51">
        <v>2023</v>
      </c>
      <c r="E6" s="51">
        <v>2024</v>
      </c>
      <c r="F6" s="52" t="s">
        <v>203</v>
      </c>
      <c r="G6" s="51"/>
      <c r="H6" s="53">
        <v>2023</v>
      </c>
      <c r="I6" s="51">
        <v>2024</v>
      </c>
      <c r="J6" s="52" t="s">
        <v>203</v>
      </c>
      <c r="K6" s="5"/>
    </row>
    <row r="7" spans="1:14" x14ac:dyDescent="0.25">
      <c r="A7" s="1"/>
      <c r="B7" s="38"/>
      <c r="C7" s="38"/>
      <c r="D7" s="43"/>
      <c r="E7" s="43"/>
      <c r="F7" s="43"/>
      <c r="G7" s="43"/>
      <c r="H7" s="112"/>
      <c r="I7" s="112"/>
      <c r="J7" s="43"/>
      <c r="K7" s="5"/>
    </row>
    <row r="8" spans="1:14" ht="16.5" customHeight="1" x14ac:dyDescent="0.25">
      <c r="A8" s="1"/>
      <c r="B8" s="35" t="s">
        <v>11</v>
      </c>
      <c r="C8" s="38"/>
      <c r="D8" s="115">
        <v>41669.321696922634</v>
      </c>
      <c r="E8" s="115">
        <v>36034.276984895638</v>
      </c>
      <c r="F8" s="170">
        <v>-0.13523245597835484</v>
      </c>
      <c r="G8" s="43"/>
      <c r="H8" s="115">
        <v>15694.100255005007</v>
      </c>
      <c r="I8" s="115">
        <v>14337.170300000002</v>
      </c>
      <c r="J8" s="170">
        <v>-8.6461149919841176E-2</v>
      </c>
      <c r="K8" s="23"/>
      <c r="M8" s="94"/>
      <c r="N8" s="94"/>
    </row>
    <row r="9" spans="1:14" ht="23.25" customHeight="1" x14ac:dyDescent="0.25">
      <c r="A9" s="1"/>
      <c r="B9" s="35"/>
      <c r="C9" s="47" t="s">
        <v>12</v>
      </c>
      <c r="D9" s="171">
        <v>7833.3685427591527</v>
      </c>
      <c r="E9" s="171">
        <v>4773.1011128929131</v>
      </c>
      <c r="F9" s="172">
        <v>-0.39067068186074638</v>
      </c>
      <c r="G9" s="43"/>
      <c r="H9" s="171">
        <v>1681.931300000979</v>
      </c>
      <c r="I9" s="171">
        <v>1283.6873999999998</v>
      </c>
      <c r="J9" s="172">
        <v>-0.23677774472759228</v>
      </c>
      <c r="K9" s="23"/>
      <c r="M9" s="94"/>
      <c r="N9" s="94"/>
    </row>
    <row r="10" spans="1:14" x14ac:dyDescent="0.25">
      <c r="A10" s="1"/>
      <c r="B10" s="38"/>
      <c r="C10" s="45" t="s">
        <v>31</v>
      </c>
      <c r="D10" s="171">
        <v>1029.1757450025209</v>
      </c>
      <c r="E10" s="171">
        <v>812.64269999999999</v>
      </c>
      <c r="F10" s="172">
        <v>-0.21039462507153286</v>
      </c>
      <c r="G10" s="43"/>
      <c r="H10" s="171">
        <v>204.26750000085622</v>
      </c>
      <c r="I10" s="171">
        <v>153.15529999999998</v>
      </c>
      <c r="J10" s="172">
        <v>-0.25022189041644899</v>
      </c>
      <c r="K10" s="23"/>
      <c r="M10" s="94"/>
      <c r="N10" s="94"/>
    </row>
    <row r="11" spans="1:14" x14ac:dyDescent="0.25">
      <c r="A11" s="1"/>
      <c r="B11" s="38"/>
      <c r="C11" s="46" t="s">
        <v>6</v>
      </c>
      <c r="D11" s="171">
        <v>94.367804150000012</v>
      </c>
      <c r="E11" s="171">
        <v>60.004022892913881</v>
      </c>
      <c r="F11" s="172">
        <v>-0.36414730179017446</v>
      </c>
      <c r="G11" s="43"/>
      <c r="H11" s="171">
        <v>57.484800000000007</v>
      </c>
      <c r="I11" s="171">
        <v>68.717200000000005</v>
      </c>
      <c r="J11" s="172">
        <v>0.19539773992429299</v>
      </c>
      <c r="K11" s="23"/>
      <c r="M11" s="94"/>
      <c r="N11" s="94"/>
    </row>
    <row r="12" spans="1:14" x14ac:dyDescent="0.25">
      <c r="A12" s="1"/>
      <c r="B12" s="38"/>
      <c r="C12" s="46" t="s">
        <v>7</v>
      </c>
      <c r="D12" s="171">
        <v>6709.8249936066313</v>
      </c>
      <c r="E12" s="171">
        <v>3900.4543900000003</v>
      </c>
      <c r="F12" s="172">
        <v>-0.41869506377342225</v>
      </c>
      <c r="G12" s="43"/>
      <c r="H12" s="171">
        <v>1420.1790000001229</v>
      </c>
      <c r="I12" s="171">
        <v>1061.8149000000001</v>
      </c>
      <c r="J12" s="172">
        <v>-0.25233727579417226</v>
      </c>
      <c r="K12" s="23"/>
    </row>
    <row r="13" spans="1:14" ht="27" customHeight="1" x14ac:dyDescent="0.25">
      <c r="A13" s="1"/>
      <c r="B13" s="35"/>
      <c r="C13" s="61" t="s">
        <v>9</v>
      </c>
      <c r="D13" s="171">
        <v>3339.0558256700001</v>
      </c>
      <c r="E13" s="171">
        <v>2464.1211285687991</v>
      </c>
      <c r="F13" s="172">
        <v>-0.26203056875386038</v>
      </c>
      <c r="G13" s="43"/>
      <c r="H13" s="171">
        <v>1017.0052999999999</v>
      </c>
      <c r="I13" s="171">
        <v>770.15</v>
      </c>
      <c r="J13" s="172">
        <v>-0.2427276436022506</v>
      </c>
      <c r="K13" s="23"/>
    </row>
    <row r="14" spans="1:14" x14ac:dyDescent="0.25">
      <c r="A14" s="1"/>
      <c r="B14" s="38"/>
      <c r="C14" s="46" t="s">
        <v>32</v>
      </c>
      <c r="D14" s="171">
        <v>178.40562213999999</v>
      </c>
      <c r="E14" s="171">
        <v>198.37270999999998</v>
      </c>
      <c r="F14" s="172">
        <v>0.11191961116747345</v>
      </c>
      <c r="G14" s="43"/>
      <c r="H14" s="171">
        <v>61.301699999999997</v>
      </c>
      <c r="I14" s="171">
        <v>53.246499999999997</v>
      </c>
      <c r="J14" s="172">
        <v>-0.13140255490467637</v>
      </c>
      <c r="K14" s="23"/>
    </row>
    <row r="15" spans="1:14" x14ac:dyDescent="0.25">
      <c r="A15" s="1"/>
      <c r="B15" s="38"/>
      <c r="C15" s="46" t="s">
        <v>6</v>
      </c>
      <c r="D15" s="171">
        <v>85.121437960000009</v>
      </c>
      <c r="E15" s="171">
        <v>53.983248568799212</v>
      </c>
      <c r="F15" s="172">
        <v>-0.36580901518408504</v>
      </c>
      <c r="G15" s="43"/>
      <c r="H15" s="171">
        <v>268.71940000000001</v>
      </c>
      <c r="I15" s="171">
        <v>102.10250000000001</v>
      </c>
      <c r="J15" s="172">
        <v>-0.6200404585601188</v>
      </c>
      <c r="K15" s="23"/>
      <c r="M15" s="94"/>
      <c r="N15" s="94"/>
    </row>
    <row r="16" spans="1:14" x14ac:dyDescent="0.25">
      <c r="A16" s="1"/>
      <c r="B16" s="38"/>
      <c r="C16" s="46" t="s">
        <v>7</v>
      </c>
      <c r="D16" s="171">
        <v>3075.5287655699999</v>
      </c>
      <c r="E16" s="171">
        <v>2211.7651700000001</v>
      </c>
      <c r="F16" s="172">
        <v>-0.28085043626958733</v>
      </c>
      <c r="G16" s="43"/>
      <c r="H16" s="171">
        <v>686.98419999999999</v>
      </c>
      <c r="I16" s="171">
        <v>614.80099999999993</v>
      </c>
      <c r="J16" s="172">
        <v>-0.1050725766327669</v>
      </c>
      <c r="K16" s="23"/>
    </row>
    <row r="17" spans="1:14" ht="24" customHeight="1" x14ac:dyDescent="0.25">
      <c r="A17" s="1"/>
      <c r="B17" s="35"/>
      <c r="C17" s="1" t="s">
        <v>10</v>
      </c>
      <c r="D17" s="171">
        <v>30496.897328493476</v>
      </c>
      <c r="E17" s="171">
        <v>28797.054743433928</v>
      </c>
      <c r="F17" s="172">
        <v>-5.57382138500815E-2</v>
      </c>
      <c r="G17" s="43"/>
      <c r="H17" s="171">
        <v>12995.163655004028</v>
      </c>
      <c r="I17" s="171">
        <v>12283.332899999999</v>
      </c>
      <c r="J17" s="172">
        <v>-5.4776590268636176E-2</v>
      </c>
      <c r="K17" s="23"/>
    </row>
    <row r="18" spans="1:14" x14ac:dyDescent="0.25">
      <c r="A18" s="1"/>
      <c r="B18" s="38"/>
      <c r="C18" s="46" t="s">
        <v>31</v>
      </c>
      <c r="D18" s="171">
        <v>17548.928595442187</v>
      </c>
      <c r="E18" s="171">
        <v>16830.992420000002</v>
      </c>
      <c r="F18" s="172">
        <v>-4.0910541719831654E-2</v>
      </c>
      <c r="G18" s="43"/>
      <c r="H18" s="171">
        <v>7688.8631950029758</v>
      </c>
      <c r="I18" s="171">
        <v>7129.2620999999999</v>
      </c>
      <c r="J18" s="172">
        <v>-7.2780732445163407E-2</v>
      </c>
      <c r="K18" s="23"/>
    </row>
    <row r="19" spans="1:14" x14ac:dyDescent="0.25">
      <c r="A19" s="1"/>
      <c r="B19" s="38"/>
      <c r="C19" s="46" t="s">
        <v>6</v>
      </c>
      <c r="D19" s="171">
        <v>196.97528252000001</v>
      </c>
      <c r="E19" s="171">
        <v>233.08616999999998</v>
      </c>
      <c r="F19" s="172">
        <v>0.18332699929664237</v>
      </c>
      <c r="G19" s="43"/>
      <c r="H19" s="171">
        <v>598.0403</v>
      </c>
      <c r="I19" s="171">
        <v>510.68520000000001</v>
      </c>
      <c r="J19" s="172">
        <v>-0.14606891876684563</v>
      </c>
      <c r="K19" s="23"/>
      <c r="M19" s="94"/>
      <c r="N19" s="94"/>
    </row>
    <row r="20" spans="1:14" x14ac:dyDescent="0.25">
      <c r="A20" s="1"/>
      <c r="B20" s="38"/>
      <c r="C20" s="46" t="s">
        <v>7</v>
      </c>
      <c r="D20" s="171">
        <v>12750.993450531296</v>
      </c>
      <c r="E20" s="171">
        <v>11732.976153433927</v>
      </c>
      <c r="F20" s="172">
        <v>-7.9838273076279498E-2</v>
      </c>
      <c r="G20" s="43"/>
      <c r="H20" s="171">
        <v>4708.260160001053</v>
      </c>
      <c r="I20" s="171">
        <v>4643.3856000000005</v>
      </c>
      <c r="J20" s="172">
        <v>-1.3778881751733528E-2</v>
      </c>
      <c r="K20" s="23"/>
    </row>
    <row r="21" spans="1:14" ht="21.75" customHeight="1" x14ac:dyDescent="0.25">
      <c r="A21" s="1"/>
      <c r="B21" s="44" t="s">
        <v>8</v>
      </c>
      <c r="C21" s="47"/>
      <c r="D21" s="173">
        <v>15156.052873129032</v>
      </c>
      <c r="E21" s="173">
        <v>12425.055858536343</v>
      </c>
      <c r="F21" s="170">
        <v>-0.18019183737704017</v>
      </c>
      <c r="G21" s="95"/>
      <c r="H21" s="173">
        <v>5601.5105000050062</v>
      </c>
      <c r="I21" s="173">
        <v>4464.1216000000004</v>
      </c>
      <c r="J21" s="170">
        <v>-0.20305039149779142</v>
      </c>
      <c r="K21" s="23"/>
    </row>
    <row r="22" spans="1:14" ht="26.25" customHeight="1" x14ac:dyDescent="0.25">
      <c r="A22" s="1"/>
      <c r="B22" s="44"/>
      <c r="C22" s="47" t="s">
        <v>12</v>
      </c>
      <c r="D22" s="174">
        <v>2703.5910016535527</v>
      </c>
      <c r="E22" s="174">
        <v>2163.6102328929137</v>
      </c>
      <c r="F22" s="172">
        <v>-0.19972723996728034</v>
      </c>
      <c r="G22" s="175"/>
      <c r="H22" s="174">
        <v>724.12730000097895</v>
      </c>
      <c r="I22" s="174">
        <v>665.98009999999999</v>
      </c>
      <c r="J22" s="172">
        <v>-8.0299693162929148E-2</v>
      </c>
      <c r="K22" s="23"/>
      <c r="M22" s="164"/>
    </row>
    <row r="23" spans="1:14" x14ac:dyDescent="0.25">
      <c r="A23" s="1"/>
      <c r="B23" s="47"/>
      <c r="C23" s="45" t="s">
        <v>31</v>
      </c>
      <c r="D23" s="174">
        <v>992.62493681252079</v>
      </c>
      <c r="E23" s="174">
        <v>785.64566000000002</v>
      </c>
      <c r="F23" s="172">
        <v>-0.2085171036274433</v>
      </c>
      <c r="G23" s="66"/>
      <c r="H23" s="174">
        <v>193.0882000008562</v>
      </c>
      <c r="I23" s="174">
        <v>144.66669999999999</v>
      </c>
      <c r="J23" s="172">
        <v>-0.25077399862157035</v>
      </c>
      <c r="K23" s="23"/>
      <c r="M23" s="164"/>
      <c r="N23" s="94"/>
    </row>
    <row r="24" spans="1:14" x14ac:dyDescent="0.25">
      <c r="A24" s="1"/>
      <c r="B24" s="1"/>
      <c r="C24" s="46" t="s">
        <v>6</v>
      </c>
      <c r="D24" s="174">
        <v>73.270243010000002</v>
      </c>
      <c r="E24" s="174">
        <v>59.941352892913883</v>
      </c>
      <c r="F24" s="172">
        <v>-0.18191409731324321</v>
      </c>
      <c r="G24" s="175"/>
      <c r="H24" s="174">
        <v>30.011700000000001</v>
      </c>
      <c r="I24" s="174">
        <v>68.531300000000002</v>
      </c>
      <c r="J24" s="172">
        <v>1.2834861070849033</v>
      </c>
      <c r="K24" s="23"/>
      <c r="M24" s="94"/>
      <c r="N24" s="94"/>
    </row>
    <row r="25" spans="1:14" x14ac:dyDescent="0.25">
      <c r="A25" s="1"/>
      <c r="B25" s="1"/>
      <c r="C25" s="46" t="s">
        <v>7</v>
      </c>
      <c r="D25" s="174">
        <v>1637.6958218310319</v>
      </c>
      <c r="E25" s="174">
        <v>1318.02322</v>
      </c>
      <c r="F25" s="172">
        <v>-0.19519656676758249</v>
      </c>
      <c r="G25" s="175"/>
      <c r="H25" s="174">
        <v>501.02740000012273</v>
      </c>
      <c r="I25" s="174">
        <v>452.78210000000001</v>
      </c>
      <c r="J25" s="172">
        <v>-9.62927376828311E-2</v>
      </c>
      <c r="K25" s="23"/>
    </row>
    <row r="26" spans="1:14" ht="25.5" customHeight="1" x14ac:dyDescent="0.25">
      <c r="A26" s="1"/>
      <c r="B26" s="3"/>
      <c r="C26" s="61" t="s">
        <v>9</v>
      </c>
      <c r="D26" s="174">
        <v>1228.62808251</v>
      </c>
      <c r="E26" s="174">
        <v>1218.50593</v>
      </c>
      <c r="F26" s="172">
        <v>-8.2385814341156341E-3</v>
      </c>
      <c r="G26" s="175"/>
      <c r="H26" s="174">
        <v>627.58669999999995</v>
      </c>
      <c r="I26" s="174">
        <v>486.76490000000001</v>
      </c>
      <c r="J26" s="172">
        <v>-0.22438620831193515</v>
      </c>
      <c r="K26" s="23"/>
    </row>
    <row r="27" spans="1:14" x14ac:dyDescent="0.25">
      <c r="A27" s="1"/>
      <c r="B27" s="1"/>
      <c r="C27" s="163" t="s">
        <v>31</v>
      </c>
      <c r="D27" s="174">
        <v>176.46726206</v>
      </c>
      <c r="E27" s="174">
        <v>194.2466</v>
      </c>
      <c r="F27" s="172">
        <v>0.1007514806568196</v>
      </c>
      <c r="G27" s="175"/>
      <c r="H27" s="174">
        <v>60.301499999999997</v>
      </c>
      <c r="I27" s="174">
        <v>52.3093</v>
      </c>
      <c r="J27" s="172">
        <v>-0.13253733323383327</v>
      </c>
      <c r="K27" s="23"/>
      <c r="M27" s="94"/>
      <c r="N27" s="94"/>
    </row>
    <row r="28" spans="1:14" x14ac:dyDescent="0.25">
      <c r="A28" s="1"/>
      <c r="B28" s="1"/>
      <c r="C28" s="46" t="s">
        <v>6</v>
      </c>
      <c r="D28" s="174">
        <v>69.201260000000005</v>
      </c>
      <c r="E28" s="174">
        <v>44.467599999999997</v>
      </c>
      <c r="F28" s="172">
        <v>-0.35741632450044991</v>
      </c>
      <c r="G28" s="175"/>
      <c r="H28" s="174">
        <v>241.9194</v>
      </c>
      <c r="I28" s="174">
        <v>82.102500000000006</v>
      </c>
      <c r="J28" s="172">
        <v>-0.66062043804672121</v>
      </c>
      <c r="K28" s="23"/>
    </row>
    <row r="29" spans="1:14" x14ac:dyDescent="0.25">
      <c r="A29" s="1"/>
      <c r="B29" s="1"/>
      <c r="C29" s="46" t="s">
        <v>7</v>
      </c>
      <c r="D29" s="174">
        <v>982.95956045000003</v>
      </c>
      <c r="E29" s="174">
        <v>979.79173000000003</v>
      </c>
      <c r="F29" s="172">
        <v>-3.2227474836805702E-3</v>
      </c>
      <c r="G29" s="175"/>
      <c r="H29" s="174">
        <v>325.36579999999998</v>
      </c>
      <c r="I29" s="174">
        <v>352.35309999999998</v>
      </c>
      <c r="J29" s="172">
        <v>8.2944488941370006E-2</v>
      </c>
      <c r="K29" s="23"/>
    </row>
    <row r="30" spans="1:14" ht="25.5" customHeight="1" x14ac:dyDescent="0.25">
      <c r="A30" s="1"/>
      <c r="B30" s="3"/>
      <c r="C30" s="1" t="s">
        <v>10</v>
      </c>
      <c r="D30" s="174">
        <v>11223.833788965479</v>
      </c>
      <c r="E30" s="174">
        <v>9042.9396956434284</v>
      </c>
      <c r="F30" s="172">
        <v>-0.19430919366127461</v>
      </c>
      <c r="G30" s="175"/>
      <c r="H30" s="174">
        <v>4249.7965000040276</v>
      </c>
      <c r="I30" s="174">
        <v>3311.3766000000001</v>
      </c>
      <c r="J30" s="172">
        <v>-0.22081525550767858</v>
      </c>
      <c r="K30" s="23"/>
      <c r="M30" s="94"/>
      <c r="N30" s="94"/>
    </row>
    <row r="31" spans="1:14" x14ac:dyDescent="0.25">
      <c r="A31" s="1"/>
      <c r="B31" s="1"/>
      <c r="C31" s="46" t="s">
        <v>31</v>
      </c>
      <c r="D31" s="174">
        <v>5602.6079978621856</v>
      </c>
      <c r="E31" s="174">
        <v>4158.33259</v>
      </c>
      <c r="F31" s="172">
        <v>-0.25778626818318984</v>
      </c>
      <c r="G31" s="175"/>
      <c r="H31" s="174">
        <v>1852.197200002975</v>
      </c>
      <c r="I31" s="174">
        <v>1236.7339999999999</v>
      </c>
      <c r="J31" s="172">
        <v>-0.33228816024664465</v>
      </c>
      <c r="K31" s="23"/>
    </row>
    <row r="32" spans="1:14" x14ac:dyDescent="0.25">
      <c r="A32" s="1"/>
      <c r="B32" s="1"/>
      <c r="C32" s="46" t="s">
        <v>6</v>
      </c>
      <c r="D32" s="174">
        <v>123.72980389</v>
      </c>
      <c r="E32" s="174">
        <v>200.48015000000001</v>
      </c>
      <c r="F32" s="172">
        <v>0.62030605154950114</v>
      </c>
      <c r="G32" s="175"/>
      <c r="H32" s="174">
        <v>427.04480000000001</v>
      </c>
      <c r="I32" s="174">
        <v>395.23610000000002</v>
      </c>
      <c r="J32" s="172">
        <v>-7.4485627737417681E-2</v>
      </c>
      <c r="K32" s="23"/>
    </row>
    <row r="33" spans="1:14" x14ac:dyDescent="0.25">
      <c r="A33" s="1"/>
      <c r="B33" s="1"/>
      <c r="C33" s="46" t="s">
        <v>7</v>
      </c>
      <c r="D33" s="174">
        <v>5497.4959872132949</v>
      </c>
      <c r="E33" s="174">
        <v>4684.1269556434281</v>
      </c>
      <c r="F33" s="172">
        <v>-0.14795263761204985</v>
      </c>
      <c r="G33" s="175"/>
      <c r="H33" s="174">
        <v>1970.554500001052</v>
      </c>
      <c r="I33" s="174">
        <v>1679.4065000000001</v>
      </c>
      <c r="J33" s="172">
        <v>-0.14774927564850227</v>
      </c>
      <c r="K33" s="23"/>
    </row>
    <row r="34" spans="1:14" ht="20.25" customHeight="1" x14ac:dyDescent="0.25">
      <c r="A34" s="1"/>
      <c r="B34" s="44" t="s">
        <v>13</v>
      </c>
      <c r="C34" s="47"/>
      <c r="D34" s="173">
        <v>1147.2091300100001</v>
      </c>
      <c r="E34" s="173">
        <v>1204.7222485687992</v>
      </c>
      <c r="F34" s="170">
        <v>5.0133072562190767E-2</v>
      </c>
      <c r="G34" s="95"/>
      <c r="H34" s="173">
        <v>455.9187</v>
      </c>
      <c r="I34" s="173">
        <v>451.28700000000003</v>
      </c>
      <c r="J34" s="170">
        <v>-1.0159048093442903E-2</v>
      </c>
      <c r="K34" s="23"/>
      <c r="M34" s="94"/>
      <c r="N34" s="94"/>
    </row>
    <row r="35" spans="1:14" ht="27" customHeight="1" x14ac:dyDescent="0.25">
      <c r="A35" s="1"/>
      <c r="B35" s="44"/>
      <c r="C35" s="47" t="s">
        <v>12</v>
      </c>
      <c r="D35" s="174">
        <v>233.37242180000001</v>
      </c>
      <c r="E35" s="174">
        <v>137.96395000000001</v>
      </c>
      <c r="F35" s="172">
        <v>-0.40882496339591057</v>
      </c>
      <c r="G35" s="175"/>
      <c r="H35" s="174">
        <v>94.204300000000003</v>
      </c>
      <c r="I35" s="174">
        <v>32.039099999999998</v>
      </c>
      <c r="J35" s="172">
        <v>-0.65989769044512836</v>
      </c>
      <c r="K35" s="23"/>
      <c r="M35" s="94"/>
      <c r="N35" s="94"/>
    </row>
    <row r="36" spans="1:14" x14ac:dyDescent="0.25">
      <c r="A36" s="1"/>
      <c r="B36" s="47"/>
      <c r="C36" s="45" t="s">
        <v>31</v>
      </c>
      <c r="D36" s="174">
        <v>9.0000000000000011E-3</v>
      </c>
      <c r="E36" s="174">
        <v>0</v>
      </c>
      <c r="F36" s="172" t="s">
        <v>212</v>
      </c>
      <c r="G36" s="175"/>
      <c r="H36" s="174">
        <v>3.3999999999999998E-3</v>
      </c>
      <c r="I36" s="174">
        <v>0</v>
      </c>
      <c r="J36" s="172" t="s">
        <v>212</v>
      </c>
      <c r="K36" s="23"/>
    </row>
    <row r="37" spans="1:14" x14ac:dyDescent="0.25">
      <c r="A37" s="1"/>
      <c r="B37" s="1"/>
      <c r="C37" s="46" t="s">
        <v>6</v>
      </c>
      <c r="D37" s="174">
        <v>15.653321800000001</v>
      </c>
      <c r="E37" s="174">
        <v>0</v>
      </c>
      <c r="F37" s="172">
        <v>-1</v>
      </c>
      <c r="G37" s="175"/>
      <c r="H37" s="174">
        <v>26.28</v>
      </c>
      <c r="I37" s="174">
        <v>0</v>
      </c>
      <c r="J37" s="172">
        <v>-1</v>
      </c>
      <c r="K37" s="23"/>
    </row>
    <row r="38" spans="1:14" x14ac:dyDescent="0.25">
      <c r="A38" s="1"/>
      <c r="B38" s="1"/>
      <c r="C38" s="46" t="s">
        <v>7</v>
      </c>
      <c r="D38" s="174">
        <v>217.71010000000001</v>
      </c>
      <c r="E38" s="174">
        <v>137.96395000000001</v>
      </c>
      <c r="F38" s="172">
        <v>-0.36629513283949616</v>
      </c>
      <c r="G38" s="175"/>
      <c r="H38" s="174">
        <v>67.920900000000003</v>
      </c>
      <c r="I38" s="174">
        <v>32.039099999999998</v>
      </c>
      <c r="J38" s="172">
        <v>-0.52828805272014956</v>
      </c>
      <c r="K38" s="23"/>
    </row>
    <row r="39" spans="1:14" ht="26.25" customHeight="1" x14ac:dyDescent="0.25">
      <c r="A39" s="1"/>
      <c r="B39" s="3"/>
      <c r="C39" s="61" t="s">
        <v>9</v>
      </c>
      <c r="D39" s="174">
        <v>99.993073700000011</v>
      </c>
      <c r="E39" s="174">
        <v>106.94796856879921</v>
      </c>
      <c r="F39" s="172">
        <v>6.9553766190499661E-2</v>
      </c>
      <c r="G39" s="175"/>
      <c r="H39" s="174">
        <v>55.489800000000002</v>
      </c>
      <c r="I39" s="174">
        <v>59.532399999999996</v>
      </c>
      <c r="J39" s="172">
        <v>7.2853028844940743E-2</v>
      </c>
      <c r="K39" s="23"/>
      <c r="M39" s="94"/>
      <c r="N39" s="94"/>
    </row>
    <row r="40" spans="1:14" x14ac:dyDescent="0.25">
      <c r="A40" s="1"/>
      <c r="B40" s="1"/>
      <c r="C40" s="163" t="s">
        <v>31</v>
      </c>
      <c r="D40" s="174">
        <v>0</v>
      </c>
      <c r="E40" s="174">
        <v>8.4870000000000001E-2</v>
      </c>
      <c r="F40" s="172" t="s">
        <v>212</v>
      </c>
      <c r="G40" s="175"/>
      <c r="H40" s="174">
        <v>0</v>
      </c>
      <c r="I40" s="174">
        <v>8.2699999999999996E-2</v>
      </c>
      <c r="J40" s="172" t="s">
        <v>212</v>
      </c>
      <c r="K40" s="23"/>
    </row>
    <row r="41" spans="1:14" x14ac:dyDescent="0.25">
      <c r="A41" s="1"/>
      <c r="B41" s="1"/>
      <c r="C41" s="46" t="s">
        <v>6</v>
      </c>
      <c r="D41" s="174">
        <v>15.92017796</v>
      </c>
      <c r="E41" s="174">
        <v>9.5156485687992181</v>
      </c>
      <c r="F41" s="172">
        <v>-0.40229006279278939</v>
      </c>
      <c r="G41" s="175"/>
      <c r="H41" s="174">
        <v>26.8</v>
      </c>
      <c r="I41" s="174">
        <v>20</v>
      </c>
      <c r="J41" s="172">
        <v>-0.2537313432835821</v>
      </c>
      <c r="K41" s="23"/>
    </row>
    <row r="42" spans="1:14" x14ac:dyDescent="0.25">
      <c r="A42" s="1"/>
      <c r="B42" s="1"/>
      <c r="C42" s="46" t="s">
        <v>7</v>
      </c>
      <c r="D42" s="174">
        <v>84.072895740000007</v>
      </c>
      <c r="E42" s="174">
        <v>97.347449999999995</v>
      </c>
      <c r="F42" s="172">
        <v>0.1578933869609091</v>
      </c>
      <c r="G42" s="175"/>
      <c r="H42" s="174">
        <v>28.689800000000002</v>
      </c>
      <c r="I42" s="174">
        <v>39.4497</v>
      </c>
      <c r="J42" s="172">
        <v>0.37504269810176433</v>
      </c>
      <c r="K42" s="23"/>
      <c r="M42" s="94"/>
      <c r="N42" s="94"/>
    </row>
    <row r="43" spans="1:14" ht="26.25" customHeight="1" x14ac:dyDescent="0.25">
      <c r="A43" s="1"/>
      <c r="B43" s="3"/>
      <c r="C43" s="1" t="s">
        <v>10</v>
      </c>
      <c r="D43" s="174">
        <v>813.84363451000002</v>
      </c>
      <c r="E43" s="174">
        <v>959.81033000000002</v>
      </c>
      <c r="F43" s="172">
        <v>0.17935471790952057</v>
      </c>
      <c r="G43" s="175"/>
      <c r="H43" s="174">
        <v>306.22460000000001</v>
      </c>
      <c r="I43" s="174">
        <v>359.71550000000002</v>
      </c>
      <c r="J43" s="172">
        <v>0.17467865089871948</v>
      </c>
      <c r="K43" s="23"/>
    </row>
    <row r="44" spans="1:14" x14ac:dyDescent="0.25">
      <c r="A44" s="1"/>
      <c r="B44" s="1"/>
      <c r="C44" s="46" t="s">
        <v>31</v>
      </c>
      <c r="D44" s="174">
        <v>81.758435649999996</v>
      </c>
      <c r="E44" s="174">
        <v>52.149059999999999</v>
      </c>
      <c r="F44" s="172">
        <v>-0.36215682717750236</v>
      </c>
      <c r="G44" s="175"/>
      <c r="H44" s="174">
        <v>46.7134</v>
      </c>
      <c r="I44" s="174">
        <v>57.453800000000001</v>
      </c>
      <c r="J44" s="172">
        <v>0.22992117893366787</v>
      </c>
      <c r="K44" s="23"/>
    </row>
    <row r="45" spans="1:14" x14ac:dyDescent="0.25">
      <c r="A45" s="1"/>
      <c r="B45" s="1"/>
      <c r="C45" s="46" t="s">
        <v>6</v>
      </c>
      <c r="D45" s="174">
        <v>10.17790478</v>
      </c>
      <c r="E45" s="174">
        <v>0</v>
      </c>
      <c r="F45" s="172">
        <v>-1</v>
      </c>
      <c r="G45" s="175"/>
      <c r="H45" s="174">
        <v>19.877800000000001</v>
      </c>
      <c r="I45" s="174">
        <v>0</v>
      </c>
      <c r="J45" s="172">
        <v>-1</v>
      </c>
      <c r="K45" s="23"/>
    </row>
    <row r="46" spans="1:14" x14ac:dyDescent="0.25">
      <c r="A46" s="1"/>
      <c r="B46" s="1"/>
      <c r="C46" s="46" t="s">
        <v>7</v>
      </c>
      <c r="D46" s="174">
        <v>721.90729408000004</v>
      </c>
      <c r="E46" s="174">
        <v>907.66127000000006</v>
      </c>
      <c r="F46" s="172">
        <v>0.25731001396339293</v>
      </c>
      <c r="G46" s="175"/>
      <c r="H46" s="174">
        <v>239.63339999999999</v>
      </c>
      <c r="I46" s="174">
        <v>302.26170000000002</v>
      </c>
      <c r="J46" s="172">
        <v>0.26135046283197594</v>
      </c>
      <c r="K46" s="23"/>
      <c r="M46" s="94"/>
      <c r="N46" s="94"/>
    </row>
    <row r="47" spans="1:14" ht="23.25" customHeight="1" x14ac:dyDescent="0.25">
      <c r="A47" s="1"/>
      <c r="B47" s="44" t="s">
        <v>14</v>
      </c>
      <c r="C47" s="47"/>
      <c r="D47" s="173">
        <v>24932.1735480036</v>
      </c>
      <c r="E47" s="173">
        <v>22105.466237790497</v>
      </c>
      <c r="F47" s="170">
        <v>-0.11337588777691815</v>
      </c>
      <c r="G47" s="95"/>
      <c r="H47" s="173">
        <v>9474.7128550000016</v>
      </c>
      <c r="I47" s="173">
        <v>9250.3719000000001</v>
      </c>
      <c r="J47" s="170">
        <v>-2.3677863216890221E-2</v>
      </c>
      <c r="K47" s="23"/>
      <c r="M47" s="94"/>
      <c r="N47" s="94"/>
    </row>
    <row r="48" spans="1:14" ht="23.25" customHeight="1" x14ac:dyDescent="0.25">
      <c r="A48" s="1"/>
      <c r="B48" s="44"/>
      <c r="C48" s="47" t="s">
        <v>12</v>
      </c>
      <c r="D48" s="174">
        <v>4715.2189593055991</v>
      </c>
      <c r="E48" s="174">
        <v>2373.9057399999997</v>
      </c>
      <c r="F48" s="172">
        <v>-0.49654390167501361</v>
      </c>
      <c r="G48" s="175"/>
      <c r="H48" s="174">
        <v>798.5789000000002</v>
      </c>
      <c r="I48" s="174">
        <v>520.09469999999999</v>
      </c>
      <c r="J48" s="172">
        <v>-0.3487247158671487</v>
      </c>
      <c r="K48" s="23"/>
    </row>
    <row r="49" spans="1:14" x14ac:dyDescent="0.25">
      <c r="A49" s="1"/>
      <c r="B49" s="47"/>
      <c r="C49" s="45" t="s">
        <v>31</v>
      </c>
      <c r="D49" s="174">
        <v>14.84423819</v>
      </c>
      <c r="E49" s="174">
        <v>17.04571</v>
      </c>
      <c r="F49" s="172">
        <v>0.14830480229581922</v>
      </c>
      <c r="G49" s="175"/>
      <c r="H49" s="174">
        <v>7.4127999999999998</v>
      </c>
      <c r="I49" s="174">
        <v>6.9458000000000002</v>
      </c>
      <c r="J49" s="172">
        <v>-6.2999136628534375E-2</v>
      </c>
      <c r="K49" s="23"/>
    </row>
    <row r="50" spans="1:14" x14ac:dyDescent="0.25">
      <c r="A50" s="1"/>
      <c r="B50" s="1"/>
      <c r="C50" s="163" t="s">
        <v>6</v>
      </c>
      <c r="D50" s="174">
        <v>5.4437793399999999</v>
      </c>
      <c r="E50" s="174">
        <v>0</v>
      </c>
      <c r="F50" s="172">
        <v>-1</v>
      </c>
      <c r="G50" s="176"/>
      <c r="H50" s="174">
        <v>1.1910000000000001</v>
      </c>
      <c r="I50" s="174">
        <v>0</v>
      </c>
      <c r="J50" s="172">
        <v>-1</v>
      </c>
      <c r="K50" s="23"/>
    </row>
    <row r="51" spans="1:14" x14ac:dyDescent="0.25">
      <c r="A51" s="1"/>
      <c r="B51" s="1"/>
      <c r="C51" s="46" t="s">
        <v>7</v>
      </c>
      <c r="D51" s="174">
        <v>4694.9309417755994</v>
      </c>
      <c r="E51" s="174">
        <v>2356.8600299999998</v>
      </c>
      <c r="F51" s="172">
        <v>-0.49799899951059828</v>
      </c>
      <c r="G51" s="175"/>
      <c r="H51" s="174">
        <v>789.97510000000023</v>
      </c>
      <c r="I51" s="174">
        <v>513.14890000000003</v>
      </c>
      <c r="J51" s="172">
        <v>-0.35042395640065127</v>
      </c>
      <c r="K51" s="23"/>
      <c r="M51" s="94"/>
      <c r="N51" s="94"/>
    </row>
    <row r="52" spans="1:14" ht="24.75" customHeight="1" x14ac:dyDescent="0.25">
      <c r="A52" s="1"/>
      <c r="B52" s="3"/>
      <c r="C52" s="61" t="s">
        <v>9</v>
      </c>
      <c r="D52" s="174">
        <v>1947.8425936800002</v>
      </c>
      <c r="E52" s="174">
        <v>1087.2378999999999</v>
      </c>
      <c r="F52" s="172">
        <v>-0.44182455834590095</v>
      </c>
      <c r="G52" s="175"/>
      <c r="H52" s="174">
        <v>311.43330000000003</v>
      </c>
      <c r="I52" s="174">
        <v>203.2193</v>
      </c>
      <c r="J52" s="172">
        <v>-0.34747087096980322</v>
      </c>
      <c r="K52" s="23"/>
    </row>
    <row r="53" spans="1:14" x14ac:dyDescent="0.25">
      <c r="A53" s="1"/>
      <c r="B53" s="1"/>
      <c r="C53" s="163" t="s">
        <v>31</v>
      </c>
      <c r="D53" s="174">
        <v>0.69405430000000001</v>
      </c>
      <c r="E53" s="174">
        <v>0.47399999999999998</v>
      </c>
      <c r="F53" s="172">
        <v>-0.3170563167752149</v>
      </c>
      <c r="G53" s="176"/>
      <c r="H53" s="174">
        <v>0.45350000000000001</v>
      </c>
      <c r="I53" s="174">
        <v>0.33169999999999999</v>
      </c>
      <c r="J53" s="172" t="s">
        <v>212</v>
      </c>
      <c r="K53" s="23"/>
      <c r="M53" s="94"/>
      <c r="N53" s="94"/>
    </row>
    <row r="54" spans="1:14" x14ac:dyDescent="0.25">
      <c r="A54" s="1"/>
      <c r="B54" s="1"/>
      <c r="C54" s="163" t="s">
        <v>6</v>
      </c>
      <c r="D54" s="174">
        <v>0</v>
      </c>
      <c r="E54" s="174">
        <v>0</v>
      </c>
      <c r="F54" s="172" t="s">
        <v>212</v>
      </c>
      <c r="G54" s="176"/>
      <c r="H54" s="174">
        <v>0</v>
      </c>
      <c r="I54" s="174">
        <v>0</v>
      </c>
      <c r="J54" s="172" t="s">
        <v>212</v>
      </c>
      <c r="K54" s="23"/>
    </row>
    <row r="55" spans="1:14" x14ac:dyDescent="0.25">
      <c r="A55" s="1"/>
      <c r="B55" s="1"/>
      <c r="C55" s="46" t="s">
        <v>7</v>
      </c>
      <c r="D55" s="174">
        <v>1947.1485393800001</v>
      </c>
      <c r="E55" s="174">
        <v>1086.7638999999999</v>
      </c>
      <c r="F55" s="172">
        <v>-0.44186903155008345</v>
      </c>
      <c r="G55" s="175"/>
      <c r="H55" s="174">
        <v>310.97980000000001</v>
      </c>
      <c r="I55" s="174">
        <v>202.88759999999999</v>
      </c>
      <c r="J55" s="172">
        <v>-0.3475859203716769</v>
      </c>
      <c r="K55" s="23"/>
    </row>
    <row r="56" spans="1:14" ht="23.25" customHeight="1" x14ac:dyDescent="0.25">
      <c r="A56" s="1"/>
      <c r="B56" s="3"/>
      <c r="C56" s="1" t="s">
        <v>10</v>
      </c>
      <c r="D56" s="174">
        <v>18269.111995018</v>
      </c>
      <c r="E56" s="174">
        <v>18644.322597790499</v>
      </c>
      <c r="F56" s="172">
        <v>2.0537977044249263E-2</v>
      </c>
      <c r="G56" s="175"/>
      <c r="H56" s="174">
        <v>8364.7006550000006</v>
      </c>
      <c r="I56" s="174">
        <v>8527.0578999999998</v>
      </c>
      <c r="J56" s="172">
        <v>1.9409809351988008E-2</v>
      </c>
      <c r="K56" s="23"/>
    </row>
    <row r="57" spans="1:14" x14ac:dyDescent="0.25">
      <c r="A57" s="1"/>
      <c r="B57" s="1"/>
      <c r="C57" s="163" t="s">
        <v>31</v>
      </c>
      <c r="D57" s="174">
        <v>11811.08735193</v>
      </c>
      <c r="E57" s="174">
        <v>12592.279990000001</v>
      </c>
      <c r="F57" s="172">
        <v>6.6140619808585974E-2</v>
      </c>
      <c r="G57" s="175"/>
      <c r="H57" s="174">
        <v>5780.5913950000004</v>
      </c>
      <c r="I57" s="174">
        <v>5830.4126999999999</v>
      </c>
      <c r="J57" s="172">
        <v>8.6187210954043712E-3</v>
      </c>
      <c r="K57" s="23"/>
    </row>
    <row r="58" spans="1:14" x14ac:dyDescent="0.25">
      <c r="A58" s="1"/>
      <c r="B58" s="1"/>
      <c r="C58" s="46" t="s">
        <v>6</v>
      </c>
      <c r="D58" s="174">
        <v>63.067573850000002</v>
      </c>
      <c r="E58" s="174">
        <v>32.606019999999987</v>
      </c>
      <c r="F58" s="172">
        <v>-0.48299866302848138</v>
      </c>
      <c r="G58" s="175"/>
      <c r="H58" s="174">
        <v>151.11770000000001</v>
      </c>
      <c r="I58" s="174">
        <v>115.4491</v>
      </c>
      <c r="J58" s="172">
        <v>-0.23603191419668251</v>
      </c>
      <c r="K58" s="23"/>
    </row>
    <row r="59" spans="1:14" x14ac:dyDescent="0.25">
      <c r="A59" s="1"/>
      <c r="B59" s="1"/>
      <c r="C59" s="46" t="s">
        <v>7</v>
      </c>
      <c r="D59" s="174">
        <v>6394.9570692380003</v>
      </c>
      <c r="E59" s="174">
        <v>6019.4365877904984</v>
      </c>
      <c r="F59" s="172">
        <v>-5.8721345175855498E-2</v>
      </c>
      <c r="G59" s="175"/>
      <c r="H59" s="174">
        <v>2432.9915599999999</v>
      </c>
      <c r="I59" s="174">
        <v>2581.1961000000001</v>
      </c>
      <c r="J59" s="172">
        <v>6.0914531080412046E-2</v>
      </c>
      <c r="K59" s="23"/>
    </row>
    <row r="60" spans="1:14" ht="26.25" customHeight="1" x14ac:dyDescent="0.25">
      <c r="A60" s="1"/>
      <c r="B60" s="44" t="s">
        <v>15</v>
      </c>
      <c r="C60" s="47"/>
      <c r="D60" s="173">
        <v>433.88614577999999</v>
      </c>
      <c r="E60" s="173">
        <v>299.03264000000001</v>
      </c>
      <c r="F60" s="170">
        <v>-0.31080389888359522</v>
      </c>
      <c r="G60" s="95"/>
      <c r="H60" s="173">
        <v>161.95819999999998</v>
      </c>
      <c r="I60" s="173">
        <v>171.38979999999998</v>
      </c>
      <c r="J60" s="170">
        <v>5.8234779097322671E-2</v>
      </c>
      <c r="K60" s="23"/>
    </row>
    <row r="61" spans="1:14" ht="22.5" customHeight="1" x14ac:dyDescent="0.25">
      <c r="A61" s="1"/>
      <c r="B61" s="44"/>
      <c r="C61" s="47" t="s">
        <v>12</v>
      </c>
      <c r="D61" s="174">
        <v>181.18616</v>
      </c>
      <c r="E61" s="174">
        <v>97.621189999999999</v>
      </c>
      <c r="F61" s="172">
        <v>-0.46121055824572915</v>
      </c>
      <c r="G61" s="175"/>
      <c r="H61" s="174">
        <v>65.020800000000008</v>
      </c>
      <c r="I61" s="174">
        <v>65.573499999999996</v>
      </c>
      <c r="J61" s="172">
        <v>8.5003568088978798E-3</v>
      </c>
      <c r="K61" s="23"/>
    </row>
    <row r="62" spans="1:14" x14ac:dyDescent="0.25">
      <c r="A62" s="1"/>
      <c r="B62" s="47"/>
      <c r="C62" s="45" t="s">
        <v>31</v>
      </c>
      <c r="D62" s="174">
        <v>21.697569999999999</v>
      </c>
      <c r="E62" s="174">
        <v>9.9513300000000005</v>
      </c>
      <c r="F62" s="172">
        <v>-0.5413620050540221</v>
      </c>
      <c r="G62" s="175"/>
      <c r="H62" s="174">
        <v>3.7631000000000001</v>
      </c>
      <c r="I62" s="174">
        <v>1.5427999999999999</v>
      </c>
      <c r="J62" s="172">
        <v>-0.59001886742313514</v>
      </c>
      <c r="K62" s="23"/>
    </row>
    <row r="63" spans="1:14" x14ac:dyDescent="0.25">
      <c r="A63" s="1"/>
      <c r="B63" s="1"/>
      <c r="C63" s="46" t="s">
        <v>6</v>
      </c>
      <c r="D63" s="174">
        <v>4.6000000000000001E-4</v>
      </c>
      <c r="E63" s="174">
        <v>6.2670000000000003E-2</v>
      </c>
      <c r="F63" s="172" t="s">
        <v>212</v>
      </c>
      <c r="G63" s="175"/>
      <c r="H63" s="174">
        <v>2.0999999999999999E-3</v>
      </c>
      <c r="I63" s="174">
        <v>0.18590000000000001</v>
      </c>
      <c r="J63" s="172" t="s">
        <v>212</v>
      </c>
      <c r="K63" s="23"/>
    </row>
    <row r="64" spans="1:14" x14ac:dyDescent="0.25">
      <c r="A64" s="1"/>
      <c r="B64" s="1"/>
      <c r="C64" s="46" t="s">
        <v>7</v>
      </c>
      <c r="D64" s="174">
        <v>159.48813000000001</v>
      </c>
      <c r="E64" s="174">
        <v>87.607190000000003</v>
      </c>
      <c r="F64" s="172">
        <v>-0.45069774158114467</v>
      </c>
      <c r="G64" s="175"/>
      <c r="H64" s="174">
        <v>61.255600000000001</v>
      </c>
      <c r="I64" s="174">
        <v>63.844799999999999</v>
      </c>
      <c r="J64" s="172">
        <v>4.2268788486277145E-2</v>
      </c>
      <c r="K64" s="23"/>
    </row>
    <row r="65" spans="1:11" ht="23.25" customHeight="1" x14ac:dyDescent="0.25">
      <c r="A65" s="1"/>
      <c r="B65" s="3"/>
      <c r="C65" s="61" t="s">
        <v>9</v>
      </c>
      <c r="D65" s="174">
        <v>62.592075779999995</v>
      </c>
      <c r="E65" s="174">
        <v>51.42933</v>
      </c>
      <c r="F65" s="172">
        <v>-0.1783411980014061</v>
      </c>
      <c r="G65" s="175"/>
      <c r="H65" s="174">
        <v>22.4955</v>
      </c>
      <c r="I65" s="174">
        <v>20.633400000000002</v>
      </c>
      <c r="J65" s="172">
        <v>-8.2776555311062122E-2</v>
      </c>
      <c r="K65" s="23"/>
    </row>
    <row r="66" spans="1:11" x14ac:dyDescent="0.25">
      <c r="A66" s="1"/>
      <c r="B66" s="1"/>
      <c r="C66" s="163" t="s">
        <v>31</v>
      </c>
      <c r="D66" s="174">
        <v>1.2443057799999999</v>
      </c>
      <c r="E66" s="174">
        <v>3.56724</v>
      </c>
      <c r="F66" s="172">
        <v>1.8668515869145927</v>
      </c>
      <c r="G66" s="175"/>
      <c r="H66" s="174">
        <v>0.54669999999999996</v>
      </c>
      <c r="I66" s="174">
        <v>0.52279999999999993</v>
      </c>
      <c r="J66" s="172">
        <v>-4.3716846533748001E-2</v>
      </c>
      <c r="K66" s="23"/>
    </row>
    <row r="67" spans="1:11" x14ac:dyDescent="0.25">
      <c r="A67" s="1"/>
      <c r="B67" s="1"/>
      <c r="C67" s="46" t="s">
        <v>6</v>
      </c>
      <c r="D67" s="174">
        <v>0</v>
      </c>
      <c r="E67" s="174">
        <v>0</v>
      </c>
      <c r="F67" s="172" t="s">
        <v>212</v>
      </c>
      <c r="G67" s="175"/>
      <c r="H67" s="174">
        <v>0</v>
      </c>
      <c r="I67" s="174">
        <v>0</v>
      </c>
      <c r="J67" s="172" t="s">
        <v>212</v>
      </c>
      <c r="K67" s="23"/>
    </row>
    <row r="68" spans="1:11" x14ac:dyDescent="0.25">
      <c r="A68" s="1"/>
      <c r="B68" s="1"/>
      <c r="C68" s="46" t="s">
        <v>7</v>
      </c>
      <c r="D68" s="174">
        <v>61.347769999999997</v>
      </c>
      <c r="E68" s="174">
        <v>47.862090000000002</v>
      </c>
      <c r="F68" s="172">
        <v>-0.21982347524612542</v>
      </c>
      <c r="G68" s="175"/>
      <c r="H68" s="174">
        <v>21.948799999999999</v>
      </c>
      <c r="I68" s="174">
        <v>20.110600000000002</v>
      </c>
      <c r="J68" s="172">
        <v>-8.3749453273071747E-2</v>
      </c>
      <c r="K68" s="23"/>
    </row>
    <row r="69" spans="1:11" ht="23.25" customHeight="1" x14ac:dyDescent="0.25">
      <c r="A69" s="1"/>
      <c r="B69" s="3"/>
      <c r="C69" s="1" t="s">
        <v>10</v>
      </c>
      <c r="D69" s="174">
        <v>190.10791000000003</v>
      </c>
      <c r="E69" s="174">
        <v>149.98212000000001</v>
      </c>
      <c r="F69" s="172">
        <v>-0.21106849262610913</v>
      </c>
      <c r="G69" s="175"/>
      <c r="H69" s="174">
        <v>74.44189999999999</v>
      </c>
      <c r="I69" s="174">
        <v>85.182899999999989</v>
      </c>
      <c r="J69" s="172">
        <v>0.14428702115340958</v>
      </c>
      <c r="K69" s="23"/>
    </row>
    <row r="70" spans="1:11" x14ac:dyDescent="0.25">
      <c r="A70" s="1"/>
      <c r="B70" s="1"/>
      <c r="C70" s="46" t="s">
        <v>31</v>
      </c>
      <c r="D70" s="174">
        <v>53.474810000000012</v>
      </c>
      <c r="E70" s="174">
        <v>28.230779999999999</v>
      </c>
      <c r="F70" s="172">
        <v>-0.47207329955917576</v>
      </c>
      <c r="G70" s="175"/>
      <c r="H70" s="174">
        <v>9.3612000000000002</v>
      </c>
      <c r="I70" s="174">
        <v>4.6616</v>
      </c>
      <c r="J70" s="172">
        <v>-0.50202965431782254</v>
      </c>
      <c r="K70" s="23"/>
    </row>
    <row r="71" spans="1:11" x14ac:dyDescent="0.25">
      <c r="A71" s="1"/>
      <c r="B71" s="1"/>
      <c r="C71" s="46" t="s">
        <v>6</v>
      </c>
      <c r="D71" s="174">
        <v>0</v>
      </c>
      <c r="E71" s="174">
        <v>0</v>
      </c>
      <c r="F71" s="172" t="s">
        <v>212</v>
      </c>
      <c r="G71" s="175"/>
      <c r="H71" s="174">
        <v>0</v>
      </c>
      <c r="I71" s="174">
        <v>0</v>
      </c>
      <c r="J71" s="172" t="s">
        <v>212</v>
      </c>
      <c r="K71" s="23"/>
    </row>
    <row r="72" spans="1:11" x14ac:dyDescent="0.25">
      <c r="A72" s="1"/>
      <c r="B72" s="1"/>
      <c r="C72" s="46" t="s">
        <v>7</v>
      </c>
      <c r="D72" s="174">
        <v>136.63310000000001</v>
      </c>
      <c r="E72" s="174">
        <v>121.75134</v>
      </c>
      <c r="F72" s="172">
        <v>-0.10891767807361476</v>
      </c>
      <c r="G72" s="175"/>
      <c r="H72" s="174">
        <v>65.080699999999993</v>
      </c>
      <c r="I72" s="174">
        <v>80.521299999999997</v>
      </c>
      <c r="J72" s="172">
        <v>0.23725313341743412</v>
      </c>
      <c r="K72" s="23"/>
    </row>
    <row r="73" spans="1:11" ht="15.75" thickBot="1" x14ac:dyDescent="0.3">
      <c r="A73" s="1"/>
      <c r="B73" s="8"/>
      <c r="C73" s="8"/>
      <c r="D73" s="8"/>
      <c r="E73" s="8"/>
      <c r="F73" s="8"/>
      <c r="G73" s="8"/>
      <c r="H73" s="8"/>
      <c r="I73" s="8"/>
      <c r="J73" s="8"/>
      <c r="K73" s="1"/>
    </row>
    <row r="74" spans="1:11" x14ac:dyDescent="0.25">
      <c r="B74" s="1"/>
      <c r="C74" s="1"/>
      <c r="D74" s="1"/>
      <c r="E74" s="1"/>
      <c r="F74" s="1"/>
      <c r="G74" s="1"/>
      <c r="H74" s="1"/>
      <c r="I74" s="1"/>
      <c r="J74" s="1"/>
      <c r="K74" s="1"/>
    </row>
    <row r="75" spans="1:11" x14ac:dyDescent="0.25">
      <c r="A75" s="5"/>
      <c r="B75" s="6" t="s">
        <v>128</v>
      </c>
      <c r="C75" s="5"/>
      <c r="D75" s="5"/>
      <c r="E75" s="5"/>
      <c r="F75" s="9" t="s">
        <v>41</v>
      </c>
      <c r="G75" s="5"/>
      <c r="H75" s="5"/>
      <c r="I75" s="5"/>
      <c r="J75" s="1"/>
      <c r="K75" s="1"/>
    </row>
    <row r="76" spans="1:11" ht="15" customHeight="1" x14ac:dyDescent="0.25">
      <c r="A76" s="41"/>
      <c r="B76" s="16" t="s">
        <v>174</v>
      </c>
      <c r="C76" s="5"/>
      <c r="D76" s="5"/>
      <c r="E76" s="5"/>
      <c r="F76" s="5"/>
      <c r="G76" s="5"/>
      <c r="H76" s="5"/>
      <c r="I76" s="5"/>
      <c r="J76" s="42"/>
      <c r="K76" s="1"/>
    </row>
    <row r="77" spans="1:11" ht="24.75" customHeight="1" x14ac:dyDescent="0.25">
      <c r="A77" s="15"/>
      <c r="B77" s="218" t="s">
        <v>126</v>
      </c>
      <c r="C77" s="218"/>
      <c r="D77" s="218"/>
      <c r="E77" s="218"/>
      <c r="F77" s="218"/>
      <c r="G77" s="218"/>
      <c r="H77" s="218"/>
      <c r="I77" s="218"/>
      <c r="J77" s="42"/>
      <c r="K77" s="1"/>
    </row>
    <row r="78" spans="1:11" x14ac:dyDescent="0.25">
      <c r="A78" s="15"/>
      <c r="B78" s="218"/>
      <c r="C78" s="218"/>
      <c r="D78" s="218"/>
      <c r="E78" s="218"/>
      <c r="F78" s="218"/>
      <c r="G78" s="218"/>
      <c r="H78" s="218"/>
      <c r="I78" s="218"/>
      <c r="K78" s="1"/>
    </row>
    <row r="79" spans="1:11" x14ac:dyDescent="0.25">
      <c r="A79" s="1"/>
      <c r="C79" s="1"/>
      <c r="D79" s="1"/>
      <c r="E79" s="1"/>
      <c r="F79" s="1"/>
      <c r="G79" s="1"/>
      <c r="H79" s="1"/>
      <c r="I79" s="1"/>
      <c r="J79" s="1"/>
    </row>
    <row r="80" spans="1:11" x14ac:dyDescent="0.25">
      <c r="B80" s="212"/>
      <c r="C80" s="1"/>
      <c r="D80" s="1"/>
      <c r="E80" s="1"/>
      <c r="F80" s="1"/>
      <c r="G80" s="1"/>
      <c r="H80" s="1"/>
      <c r="I80" s="1"/>
      <c r="J80" s="1"/>
    </row>
    <row r="81" spans="1:10" x14ac:dyDescent="0.25">
      <c r="A81" s="1"/>
      <c r="B81" s="212"/>
      <c r="C81" s="1"/>
      <c r="D81" s="1"/>
      <c r="E81" s="1"/>
      <c r="F81" s="1"/>
      <c r="G81" s="1"/>
      <c r="H81" s="1"/>
      <c r="I81" s="1"/>
      <c r="J81" s="1"/>
    </row>
  </sheetData>
  <mergeCells count="2">
    <mergeCell ref="C4:J4"/>
    <mergeCell ref="B77:I78"/>
  </mergeCells>
  <phoneticPr fontId="46"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workbookViewId="0">
      <selection activeCell="N22" sqref="N22"/>
    </sheetView>
  </sheetViews>
  <sheetFormatPr defaultRowHeight="15" x14ac:dyDescent="0.25"/>
  <cols>
    <col min="2" max="2" width="4" customWidth="1"/>
    <col min="3" max="3" width="20.42578125" customWidth="1"/>
    <col min="4" max="5" width="11.85546875" bestFit="1" customWidth="1"/>
    <col min="6" max="6" width="16.140625" customWidth="1"/>
    <col min="8" max="8" width="9.5703125" bestFit="1" customWidth="1"/>
    <col min="9" max="9" width="10.28515625" customWidth="1"/>
    <col min="10" max="10" width="13.5703125" bestFit="1" customWidth="1"/>
    <col min="14" max="14" width="14.28515625" customWidth="1"/>
  </cols>
  <sheetData>
    <row r="1" spans="1:20" x14ac:dyDescent="0.25">
      <c r="A1" s="3" t="s">
        <v>197</v>
      </c>
      <c r="B1" s="1"/>
      <c r="C1" s="1"/>
      <c r="D1" s="1"/>
      <c r="E1" s="1"/>
      <c r="F1" s="1"/>
      <c r="G1" s="1"/>
      <c r="H1" s="1"/>
      <c r="I1" s="1"/>
      <c r="J1" s="1"/>
      <c r="K1" s="1"/>
    </row>
    <row r="2" spans="1:20" x14ac:dyDescent="0.25">
      <c r="A2" s="11"/>
      <c r="B2" s="1"/>
      <c r="C2" s="1"/>
      <c r="D2" s="1"/>
      <c r="E2" s="1"/>
      <c r="F2" s="1"/>
      <c r="G2" s="1"/>
      <c r="H2" s="1"/>
      <c r="I2" s="1"/>
      <c r="J2" s="1"/>
      <c r="K2" s="1"/>
    </row>
    <row r="3" spans="1:20" ht="15.75" thickBot="1" x14ac:dyDescent="0.3">
      <c r="A3" s="1"/>
      <c r="B3" s="1"/>
      <c r="C3" s="1"/>
      <c r="D3" s="1"/>
      <c r="E3" s="1"/>
      <c r="F3" s="1"/>
      <c r="G3" s="1"/>
      <c r="H3" s="1"/>
      <c r="I3" s="1"/>
      <c r="J3" s="1"/>
      <c r="K3" s="1"/>
    </row>
    <row r="4" spans="1:20" x14ac:dyDescent="0.25">
      <c r="A4" s="1"/>
      <c r="B4" s="36"/>
      <c r="C4" s="217">
        <v>45627</v>
      </c>
      <c r="D4" s="217"/>
      <c r="E4" s="217"/>
      <c r="F4" s="217"/>
      <c r="G4" s="217"/>
      <c r="H4" s="217"/>
      <c r="I4" s="217"/>
      <c r="J4" s="217"/>
      <c r="K4" s="1"/>
    </row>
    <row r="5" spans="1:20" x14ac:dyDescent="0.25">
      <c r="A5" s="1"/>
      <c r="B5" s="38"/>
      <c r="C5" s="38"/>
      <c r="D5" s="49" t="s">
        <v>4</v>
      </c>
      <c r="E5" s="50"/>
      <c r="F5" s="50"/>
      <c r="G5" s="57"/>
      <c r="H5" s="49" t="s">
        <v>125</v>
      </c>
      <c r="I5" s="50"/>
      <c r="J5" s="50"/>
      <c r="K5" s="5"/>
    </row>
    <row r="6" spans="1:20" x14ac:dyDescent="0.25">
      <c r="A6" s="1"/>
      <c r="B6" s="51"/>
      <c r="C6" s="51"/>
      <c r="D6" s="51">
        <v>2023</v>
      </c>
      <c r="E6" s="51">
        <v>2024</v>
      </c>
      <c r="F6" s="52" t="s">
        <v>203</v>
      </c>
      <c r="G6" s="51"/>
      <c r="H6" s="53">
        <v>2023</v>
      </c>
      <c r="I6" s="51">
        <v>2024</v>
      </c>
      <c r="J6" s="51" t="s">
        <v>203</v>
      </c>
      <c r="K6" s="5"/>
    </row>
    <row r="7" spans="1:20" x14ac:dyDescent="0.25">
      <c r="A7" s="1"/>
      <c r="B7" s="38"/>
      <c r="C7" s="38"/>
      <c r="D7" s="43"/>
      <c r="E7" s="43"/>
      <c r="F7" s="43"/>
      <c r="G7" s="43"/>
      <c r="H7" s="54"/>
      <c r="I7" s="43"/>
      <c r="J7" s="43"/>
      <c r="K7" s="5"/>
    </row>
    <row r="8" spans="1:20" x14ac:dyDescent="0.25">
      <c r="A8" s="1"/>
      <c r="B8" s="35" t="s">
        <v>11</v>
      </c>
      <c r="C8" s="38"/>
      <c r="D8" s="115">
        <v>11030.26518658</v>
      </c>
      <c r="E8" s="115">
        <v>7043.9870674253016</v>
      </c>
      <c r="F8" s="170">
        <v>-0.36139458587130013</v>
      </c>
      <c r="G8" s="43"/>
      <c r="H8" s="115">
        <v>7241.411900000001</v>
      </c>
      <c r="I8" s="115">
        <v>5886.7354000000005</v>
      </c>
      <c r="J8" s="170">
        <v>-0.18707353188954773</v>
      </c>
      <c r="K8" s="23"/>
      <c r="N8" s="151"/>
    </row>
    <row r="9" spans="1:20" ht="22.5" customHeight="1" x14ac:dyDescent="0.25">
      <c r="A9" s="1"/>
      <c r="B9" s="35"/>
      <c r="C9" s="47" t="s">
        <v>12</v>
      </c>
      <c r="D9" s="174">
        <v>0</v>
      </c>
      <c r="E9" s="174">
        <v>40.358670000000004</v>
      </c>
      <c r="F9" s="172" t="s">
        <v>212</v>
      </c>
      <c r="G9" s="43"/>
      <c r="H9" s="174">
        <v>0</v>
      </c>
      <c r="I9" s="174">
        <v>13.83</v>
      </c>
      <c r="J9" s="172" t="s">
        <v>212</v>
      </c>
      <c r="K9" s="23"/>
      <c r="N9" s="151"/>
    </row>
    <row r="10" spans="1:20" x14ac:dyDescent="0.25">
      <c r="A10" s="1"/>
      <c r="B10" s="38"/>
      <c r="C10" s="45" t="s">
        <v>31</v>
      </c>
      <c r="D10" s="174">
        <v>0</v>
      </c>
      <c r="E10" s="174">
        <v>3.6231</v>
      </c>
      <c r="F10" s="172" t="s">
        <v>212</v>
      </c>
      <c r="G10" s="43"/>
      <c r="H10" s="174">
        <v>0</v>
      </c>
      <c r="I10" s="174">
        <v>0.56000000000000005</v>
      </c>
      <c r="J10" s="172" t="s">
        <v>212</v>
      </c>
      <c r="K10" s="23"/>
      <c r="M10" s="151"/>
      <c r="O10" s="89"/>
      <c r="P10" s="89"/>
      <c r="Q10" s="89"/>
      <c r="R10" s="89"/>
      <c r="S10" s="89"/>
      <c r="T10" s="89"/>
    </row>
    <row r="11" spans="1:20" x14ac:dyDescent="0.25">
      <c r="A11" s="1"/>
      <c r="B11" s="38"/>
      <c r="C11" s="46" t="s">
        <v>6</v>
      </c>
      <c r="D11" s="174">
        <v>0</v>
      </c>
      <c r="E11" s="174">
        <v>0</v>
      </c>
      <c r="F11" s="172" t="s">
        <v>212</v>
      </c>
      <c r="G11" s="43"/>
      <c r="H11" s="174">
        <v>0</v>
      </c>
      <c r="I11" s="174">
        <v>0</v>
      </c>
      <c r="J11" s="172" t="s">
        <v>212</v>
      </c>
      <c r="K11" s="23"/>
      <c r="O11" s="89"/>
      <c r="P11" s="89"/>
      <c r="Q11" s="89"/>
      <c r="R11" s="89"/>
      <c r="S11" s="89"/>
      <c r="T11" s="89"/>
    </row>
    <row r="12" spans="1:20" x14ac:dyDescent="0.25">
      <c r="A12" s="1"/>
      <c r="B12" s="38"/>
      <c r="C12" s="46" t="s">
        <v>7</v>
      </c>
      <c r="D12" s="174">
        <v>0</v>
      </c>
      <c r="E12" s="174">
        <v>36.735570000000003</v>
      </c>
      <c r="F12" s="172" t="s">
        <v>212</v>
      </c>
      <c r="G12" s="43"/>
      <c r="H12" s="174">
        <v>0</v>
      </c>
      <c r="I12" s="174">
        <v>13.27</v>
      </c>
      <c r="J12" s="172" t="s">
        <v>212</v>
      </c>
      <c r="K12" s="23"/>
      <c r="O12" s="89"/>
      <c r="P12" s="89"/>
      <c r="Q12" s="89"/>
      <c r="R12" s="89"/>
      <c r="S12" s="89"/>
      <c r="T12" s="89"/>
    </row>
    <row r="13" spans="1:20" ht="23.25" customHeight="1" x14ac:dyDescent="0.25">
      <c r="A13" s="1"/>
      <c r="B13" s="35"/>
      <c r="C13" s="61" t="s">
        <v>9</v>
      </c>
      <c r="D13" s="174">
        <v>0</v>
      </c>
      <c r="E13" s="174">
        <v>7.9689000000000014</v>
      </c>
      <c r="F13" s="172" t="s">
        <v>212</v>
      </c>
      <c r="G13" s="43"/>
      <c r="H13" s="174">
        <v>0</v>
      </c>
      <c r="I13" s="174">
        <v>3.605</v>
      </c>
      <c r="J13" s="172" t="s">
        <v>212</v>
      </c>
      <c r="K13" s="23"/>
      <c r="O13" s="89"/>
      <c r="P13" s="89"/>
      <c r="Q13" s="89"/>
      <c r="R13" s="89"/>
      <c r="S13" s="89"/>
      <c r="T13" s="89"/>
    </row>
    <row r="14" spans="1:20" x14ac:dyDescent="0.25">
      <c r="A14" s="1"/>
      <c r="B14" s="38"/>
      <c r="C14" s="46" t="s">
        <v>32</v>
      </c>
      <c r="D14" s="174">
        <v>0</v>
      </c>
      <c r="E14" s="174">
        <v>0</v>
      </c>
      <c r="F14" s="172" t="s">
        <v>212</v>
      </c>
      <c r="G14" s="43"/>
      <c r="H14" s="174">
        <v>0</v>
      </c>
      <c r="I14" s="174">
        <v>0</v>
      </c>
      <c r="J14" s="172" t="s">
        <v>212</v>
      </c>
      <c r="K14" s="23"/>
      <c r="O14" s="93"/>
      <c r="P14" s="93"/>
      <c r="Q14" s="93"/>
      <c r="R14" s="93"/>
      <c r="S14" s="93"/>
      <c r="T14" s="93"/>
    </row>
    <row r="15" spans="1:20" x14ac:dyDescent="0.25">
      <c r="A15" s="1"/>
      <c r="B15" s="38"/>
      <c r="C15" s="46" t="s">
        <v>6</v>
      </c>
      <c r="D15" s="174">
        <v>0</v>
      </c>
      <c r="E15" s="174">
        <v>0</v>
      </c>
      <c r="F15" s="172" t="s">
        <v>212</v>
      </c>
      <c r="G15" s="43"/>
      <c r="H15" s="174">
        <v>0</v>
      </c>
      <c r="I15" s="174">
        <v>0</v>
      </c>
      <c r="J15" s="172" t="s">
        <v>212</v>
      </c>
      <c r="K15" s="23"/>
      <c r="O15" s="93"/>
      <c r="P15" s="93"/>
      <c r="Q15" s="93"/>
      <c r="R15" s="93"/>
      <c r="S15" s="93"/>
      <c r="T15" s="93"/>
    </row>
    <row r="16" spans="1:20" x14ac:dyDescent="0.25">
      <c r="A16" s="1"/>
      <c r="B16" s="38"/>
      <c r="C16" s="46" t="s">
        <v>7</v>
      </c>
      <c r="D16" s="174">
        <v>0</v>
      </c>
      <c r="E16" s="174">
        <v>7.9689000000000014</v>
      </c>
      <c r="F16" s="172" t="s">
        <v>212</v>
      </c>
      <c r="G16" s="43"/>
      <c r="H16" s="174">
        <v>0</v>
      </c>
      <c r="I16" s="174">
        <v>3.605</v>
      </c>
      <c r="J16" s="172" t="s">
        <v>212</v>
      </c>
      <c r="K16" s="23"/>
      <c r="O16" s="93"/>
      <c r="P16" s="93"/>
      <c r="Q16" s="93"/>
      <c r="R16" s="93"/>
      <c r="S16" s="93"/>
      <c r="T16" s="93"/>
    </row>
    <row r="17" spans="1:20" ht="23.25" customHeight="1" x14ac:dyDescent="0.25">
      <c r="A17" s="1"/>
      <c r="B17" s="35"/>
      <c r="C17" s="1" t="s">
        <v>10</v>
      </c>
      <c r="D17" s="171">
        <v>11030.26518658</v>
      </c>
      <c r="E17" s="171">
        <v>6995.6594974253021</v>
      </c>
      <c r="F17" s="172">
        <v>-0.36577594653512147</v>
      </c>
      <c r="G17" s="43"/>
      <c r="H17" s="171">
        <v>7241.411900000001</v>
      </c>
      <c r="I17" s="171">
        <v>5869.300400000001</v>
      </c>
      <c r="J17" s="172">
        <v>-0.18948121153003322</v>
      </c>
      <c r="K17" s="23"/>
      <c r="O17" s="93"/>
      <c r="P17" s="93"/>
      <c r="Q17" s="93"/>
      <c r="R17" s="93"/>
      <c r="S17" s="93"/>
      <c r="T17" s="93"/>
    </row>
    <row r="18" spans="1:20" x14ac:dyDescent="0.25">
      <c r="A18" s="1"/>
      <c r="B18" s="38"/>
      <c r="C18" s="46" t="s">
        <v>31</v>
      </c>
      <c r="D18" s="171">
        <v>3130.0666873499999</v>
      </c>
      <c r="E18" s="171">
        <v>1817.8394720725314</v>
      </c>
      <c r="F18" s="172">
        <v>-0.41923298969340361</v>
      </c>
      <c r="G18" s="43"/>
      <c r="H18" s="171">
        <v>1820.7609</v>
      </c>
      <c r="I18" s="171">
        <v>675.73829999999998</v>
      </c>
      <c r="J18" s="172">
        <v>-0.62887038050959909</v>
      </c>
      <c r="K18" s="23"/>
      <c r="N18" s="92"/>
      <c r="O18" s="93"/>
      <c r="P18" s="93"/>
      <c r="Q18" s="93"/>
      <c r="R18" s="93"/>
      <c r="S18" s="93"/>
      <c r="T18" s="93"/>
    </row>
    <row r="19" spans="1:20" x14ac:dyDescent="0.25">
      <c r="A19" s="1"/>
      <c r="B19" s="38"/>
      <c r="C19" s="46" t="s">
        <v>6</v>
      </c>
      <c r="D19" s="171">
        <v>3413.2509082200004</v>
      </c>
      <c r="E19" s="171">
        <v>1750.1608091836381</v>
      </c>
      <c r="F19" s="172">
        <v>-0.48724519344042555</v>
      </c>
      <c r="G19" s="43"/>
      <c r="H19" s="171">
        <v>4646.3446000000004</v>
      </c>
      <c r="I19" s="171">
        <v>4580.2139999999999</v>
      </c>
      <c r="J19" s="172">
        <v>-1.423282293784245E-2</v>
      </c>
      <c r="K19" s="23"/>
      <c r="N19" s="91"/>
      <c r="O19" s="89"/>
      <c r="P19" s="89"/>
      <c r="Q19" s="89"/>
      <c r="R19" s="89"/>
      <c r="S19" s="89"/>
      <c r="T19" s="89"/>
    </row>
    <row r="20" spans="1:20" x14ac:dyDescent="0.25">
      <c r="A20" s="1"/>
      <c r="B20" s="38"/>
      <c r="C20" s="46" t="s">
        <v>7</v>
      </c>
      <c r="D20" s="171">
        <v>4486.94759101</v>
      </c>
      <c r="E20" s="171">
        <v>3427.6592161691319</v>
      </c>
      <c r="F20" s="172">
        <v>-0.23608218133932451</v>
      </c>
      <c r="G20" s="43"/>
      <c r="H20" s="171">
        <v>774.30639999999994</v>
      </c>
      <c r="I20" s="171">
        <v>613.34810000000004</v>
      </c>
      <c r="J20" s="172">
        <v>-0.20787416970852871</v>
      </c>
      <c r="K20" s="23"/>
      <c r="N20" s="92"/>
      <c r="O20" s="93"/>
      <c r="P20" s="93"/>
      <c r="Q20" s="93"/>
      <c r="R20" s="93"/>
      <c r="S20" s="93"/>
      <c r="T20" s="93"/>
    </row>
    <row r="21" spans="1:20" ht="21" customHeight="1" x14ac:dyDescent="0.25">
      <c r="A21" s="1"/>
      <c r="B21" s="44" t="s">
        <v>8</v>
      </c>
      <c r="C21" s="47"/>
      <c r="D21" s="173">
        <v>7436.58741465</v>
      </c>
      <c r="E21" s="173">
        <v>4615.0387826814213</v>
      </c>
      <c r="F21" s="170">
        <v>-0.37941443765054889</v>
      </c>
      <c r="G21" s="95"/>
      <c r="H21" s="173">
        <v>5742.7689000000009</v>
      </c>
      <c r="I21" s="173">
        <v>5354.8645999999999</v>
      </c>
      <c r="J21" s="170">
        <v>-6.7546562773926178E-2</v>
      </c>
      <c r="K21" s="23"/>
      <c r="N21" s="92"/>
      <c r="O21" s="93"/>
      <c r="P21" s="93"/>
      <c r="Q21" s="93"/>
      <c r="R21" s="93"/>
      <c r="S21" s="93"/>
      <c r="T21" s="93"/>
    </row>
    <row r="22" spans="1:20" ht="23.25" customHeight="1" x14ac:dyDescent="0.25">
      <c r="A22" s="1"/>
      <c r="B22" s="44"/>
      <c r="C22" s="47" t="s">
        <v>12</v>
      </c>
      <c r="D22" s="174">
        <v>0</v>
      </c>
      <c r="E22" s="174">
        <v>19.854670000000002</v>
      </c>
      <c r="F22" s="172" t="s">
        <v>212</v>
      </c>
      <c r="G22" s="175"/>
      <c r="H22" s="174">
        <v>0</v>
      </c>
      <c r="I22" s="174">
        <v>3.5</v>
      </c>
      <c r="J22" s="172" t="s">
        <v>212</v>
      </c>
      <c r="K22" s="23"/>
      <c r="N22" s="92"/>
      <c r="O22" s="93"/>
      <c r="P22" s="93"/>
      <c r="Q22" s="93"/>
      <c r="R22" s="93"/>
      <c r="S22" s="93"/>
      <c r="T22" s="93"/>
    </row>
    <row r="23" spans="1:20" x14ac:dyDescent="0.25">
      <c r="A23" s="1"/>
      <c r="B23" s="47"/>
      <c r="C23" s="45" t="s">
        <v>31</v>
      </c>
      <c r="D23" s="174">
        <v>0</v>
      </c>
      <c r="E23" s="174">
        <v>3.6231</v>
      </c>
      <c r="F23" s="172" t="s">
        <v>212</v>
      </c>
      <c r="G23" s="66"/>
      <c r="H23" s="174">
        <v>0</v>
      </c>
      <c r="I23" s="174">
        <v>0.56000000000000005</v>
      </c>
      <c r="J23" s="172" t="s">
        <v>212</v>
      </c>
      <c r="K23" s="23"/>
      <c r="N23" s="90"/>
      <c r="O23" s="89"/>
      <c r="P23" s="89"/>
      <c r="Q23" s="89"/>
      <c r="R23" s="89"/>
      <c r="S23" s="89"/>
      <c r="T23" s="89"/>
    </row>
    <row r="24" spans="1:20" x14ac:dyDescent="0.25">
      <c r="A24" s="1"/>
      <c r="B24" s="1"/>
      <c r="C24" s="46" t="s">
        <v>6</v>
      </c>
      <c r="D24" s="174">
        <v>0</v>
      </c>
      <c r="E24" s="174">
        <v>0</v>
      </c>
      <c r="F24" s="172" t="s">
        <v>212</v>
      </c>
      <c r="G24" s="175"/>
      <c r="H24" s="174">
        <v>0</v>
      </c>
      <c r="I24" s="174">
        <v>0</v>
      </c>
      <c r="J24" s="172" t="s">
        <v>212</v>
      </c>
      <c r="K24" s="23"/>
      <c r="N24" s="91"/>
      <c r="O24" s="89"/>
      <c r="P24" s="89"/>
      <c r="Q24" s="89"/>
      <c r="R24" s="89"/>
      <c r="S24" s="89"/>
      <c r="T24" s="89"/>
    </row>
    <row r="25" spans="1:20" x14ac:dyDescent="0.25">
      <c r="A25" s="1"/>
      <c r="B25" s="1"/>
      <c r="C25" s="46" t="s">
        <v>7</v>
      </c>
      <c r="D25" s="174">
        <v>0</v>
      </c>
      <c r="E25" s="174">
        <v>16.231570000000001</v>
      </c>
      <c r="F25" s="172" t="s">
        <v>212</v>
      </c>
      <c r="G25" s="175"/>
      <c r="H25" s="174">
        <v>0</v>
      </c>
      <c r="I25" s="174">
        <v>2.94</v>
      </c>
      <c r="J25" s="172" t="s">
        <v>212</v>
      </c>
      <c r="K25" s="23"/>
      <c r="N25" s="92"/>
      <c r="O25" s="93"/>
      <c r="P25" s="93"/>
      <c r="Q25" s="93"/>
      <c r="R25" s="93"/>
      <c r="S25" s="93"/>
      <c r="T25" s="93"/>
    </row>
    <row r="26" spans="1:20" ht="23.25" customHeight="1" x14ac:dyDescent="0.25">
      <c r="A26" s="1"/>
      <c r="B26" s="3"/>
      <c r="C26" s="61" t="s">
        <v>9</v>
      </c>
      <c r="D26" s="174">
        <v>0</v>
      </c>
      <c r="E26" s="174">
        <v>0</v>
      </c>
      <c r="F26" s="172" t="s">
        <v>212</v>
      </c>
      <c r="G26" s="175"/>
      <c r="H26" s="174">
        <v>0</v>
      </c>
      <c r="I26" s="174">
        <v>0</v>
      </c>
      <c r="J26" s="172" t="s">
        <v>212</v>
      </c>
      <c r="K26" s="23"/>
      <c r="N26" s="131"/>
      <c r="O26" s="93"/>
      <c r="P26" s="93"/>
      <c r="Q26" s="93"/>
      <c r="R26" s="93"/>
      <c r="S26" s="93"/>
      <c r="T26" s="93"/>
    </row>
    <row r="27" spans="1:20" x14ac:dyDescent="0.25">
      <c r="A27" s="1"/>
      <c r="B27" s="1"/>
      <c r="C27" s="163" t="s">
        <v>31</v>
      </c>
      <c r="D27" s="174">
        <v>0</v>
      </c>
      <c r="E27" s="174">
        <v>0</v>
      </c>
      <c r="F27" s="172" t="s">
        <v>212</v>
      </c>
      <c r="G27" s="175"/>
      <c r="H27" s="174">
        <v>0</v>
      </c>
      <c r="I27" s="174">
        <v>0</v>
      </c>
      <c r="J27" s="172" t="s">
        <v>212</v>
      </c>
      <c r="K27" s="23"/>
      <c r="N27" s="92"/>
      <c r="O27" s="93"/>
      <c r="P27" s="93"/>
      <c r="Q27" s="93"/>
      <c r="R27" s="93"/>
      <c r="S27" s="93"/>
      <c r="T27" s="93"/>
    </row>
    <row r="28" spans="1:20" x14ac:dyDescent="0.25">
      <c r="A28" s="1"/>
      <c r="B28" s="1"/>
      <c r="C28" s="46" t="s">
        <v>6</v>
      </c>
      <c r="D28" s="174">
        <v>0</v>
      </c>
      <c r="E28" s="174">
        <v>0</v>
      </c>
      <c r="F28" s="172" t="s">
        <v>212</v>
      </c>
      <c r="G28" s="175"/>
      <c r="H28" s="174">
        <v>0</v>
      </c>
      <c r="I28" s="174">
        <v>0</v>
      </c>
      <c r="J28" s="172" t="s">
        <v>212</v>
      </c>
      <c r="K28" s="23"/>
      <c r="N28" s="91"/>
      <c r="O28" s="89"/>
      <c r="P28" s="89"/>
      <c r="Q28" s="89"/>
      <c r="R28" s="89"/>
      <c r="S28" s="89"/>
      <c r="T28" s="89"/>
    </row>
    <row r="29" spans="1:20" x14ac:dyDescent="0.25">
      <c r="A29" s="1"/>
      <c r="B29" s="1"/>
      <c r="C29" s="46" t="s">
        <v>7</v>
      </c>
      <c r="D29" s="174">
        <v>0</v>
      </c>
      <c r="E29" s="174">
        <v>0</v>
      </c>
      <c r="F29" s="172" t="s">
        <v>212</v>
      </c>
      <c r="G29" s="175"/>
      <c r="H29" s="174">
        <v>0</v>
      </c>
      <c r="I29" s="174">
        <v>0</v>
      </c>
      <c r="J29" s="172" t="s">
        <v>212</v>
      </c>
      <c r="K29" s="23"/>
      <c r="N29" s="92"/>
      <c r="O29" s="93"/>
      <c r="P29" s="93"/>
      <c r="Q29" s="93"/>
      <c r="R29" s="93"/>
      <c r="S29" s="93"/>
      <c r="T29" s="93"/>
    </row>
    <row r="30" spans="1:20" ht="22.5" customHeight="1" x14ac:dyDescent="0.25">
      <c r="A30" s="1"/>
      <c r="B30" s="3"/>
      <c r="C30" s="1" t="s">
        <v>10</v>
      </c>
      <c r="D30" s="174">
        <v>7436.58741465</v>
      </c>
      <c r="E30" s="174">
        <v>4595.1841126814215</v>
      </c>
      <c r="F30" s="172">
        <v>-0.38208430070640242</v>
      </c>
      <c r="G30" s="175"/>
      <c r="H30" s="174">
        <v>5742.7689000000009</v>
      </c>
      <c r="I30" s="174">
        <v>5351.3645999999999</v>
      </c>
      <c r="J30" s="172">
        <v>-6.8156024875039106E-2</v>
      </c>
      <c r="K30" s="23"/>
      <c r="N30" s="92"/>
      <c r="O30" s="93"/>
      <c r="P30" s="93"/>
      <c r="Q30" s="93"/>
      <c r="R30" s="93"/>
      <c r="S30" s="93"/>
      <c r="T30" s="93"/>
    </row>
    <row r="31" spans="1:20" x14ac:dyDescent="0.25">
      <c r="A31" s="1"/>
      <c r="B31" s="1"/>
      <c r="C31" s="46" t="s">
        <v>31</v>
      </c>
      <c r="D31" s="174">
        <v>2052.048918</v>
      </c>
      <c r="E31" s="174">
        <v>1411.086713497783</v>
      </c>
      <c r="F31" s="172">
        <v>-0.31235230255959084</v>
      </c>
      <c r="G31" s="175"/>
      <c r="H31" s="174">
        <v>737.13959999999997</v>
      </c>
      <c r="I31" s="174">
        <v>482.54379999999998</v>
      </c>
      <c r="J31" s="172">
        <v>-0.34538342533761585</v>
      </c>
      <c r="K31" s="23"/>
      <c r="N31" s="92"/>
      <c r="O31" s="93"/>
      <c r="P31" s="93"/>
      <c r="Q31" s="93"/>
      <c r="R31" s="93"/>
      <c r="S31" s="93"/>
      <c r="T31" s="93"/>
    </row>
    <row r="32" spans="1:20" x14ac:dyDescent="0.25">
      <c r="A32" s="1"/>
      <c r="B32" s="1"/>
      <c r="C32" s="46" t="s">
        <v>6</v>
      </c>
      <c r="D32" s="174">
        <v>3351.1926283900002</v>
      </c>
      <c r="E32" s="174">
        <v>1739.267999183638</v>
      </c>
      <c r="F32" s="172">
        <v>-0.48100029092650892</v>
      </c>
      <c r="G32" s="175"/>
      <c r="H32" s="174">
        <v>4615.4146000000001</v>
      </c>
      <c r="I32" s="174">
        <v>4572.2858999999999</v>
      </c>
      <c r="J32" s="172">
        <v>-9.3444909586237832E-3</v>
      </c>
      <c r="K32" s="23"/>
      <c r="N32" s="90"/>
      <c r="O32" s="89"/>
      <c r="P32" s="89"/>
      <c r="Q32" s="89"/>
      <c r="R32" s="89"/>
      <c r="S32" s="89"/>
      <c r="T32" s="89"/>
    </row>
    <row r="33" spans="1:20" x14ac:dyDescent="0.25">
      <c r="A33" s="1"/>
      <c r="B33" s="1"/>
      <c r="C33" s="46" t="s">
        <v>7</v>
      </c>
      <c r="D33" s="174">
        <v>2033.3458682600001</v>
      </c>
      <c r="E33" s="174">
        <v>1444.8294000000001</v>
      </c>
      <c r="F33" s="172">
        <v>-0.28943254438243338</v>
      </c>
      <c r="G33" s="175"/>
      <c r="H33" s="174">
        <v>390.21469999999999</v>
      </c>
      <c r="I33" s="174">
        <v>296.53489999999999</v>
      </c>
      <c r="J33" s="172">
        <v>-0.24007245242170527</v>
      </c>
      <c r="K33" s="23"/>
      <c r="N33" s="91"/>
      <c r="O33" s="89"/>
      <c r="P33" s="89"/>
      <c r="Q33" s="89"/>
      <c r="R33" s="89"/>
      <c r="S33" s="89"/>
      <c r="T33" s="89"/>
    </row>
    <row r="34" spans="1:20" ht="21" customHeight="1" x14ac:dyDescent="0.25">
      <c r="A34" s="1"/>
      <c r="B34" s="44" t="s">
        <v>13</v>
      </c>
      <c r="C34" s="47"/>
      <c r="D34" s="173">
        <v>402.99121030000003</v>
      </c>
      <c r="E34" s="173">
        <v>377.40798999999998</v>
      </c>
      <c r="F34" s="170">
        <v>-6.3483320842047775E-2</v>
      </c>
      <c r="G34" s="95"/>
      <c r="H34" s="173">
        <v>77.0167</v>
      </c>
      <c r="I34" s="173">
        <v>62.561100000000003</v>
      </c>
      <c r="J34" s="170">
        <v>-0.18769435719785446</v>
      </c>
      <c r="K34" s="23"/>
      <c r="N34" s="92"/>
      <c r="O34" s="93"/>
      <c r="P34" s="93"/>
      <c r="Q34" s="93"/>
      <c r="R34" s="93"/>
      <c r="S34" s="93"/>
      <c r="T34" s="93"/>
    </row>
    <row r="35" spans="1:20" ht="22.5" customHeight="1" x14ac:dyDescent="0.25">
      <c r="A35" s="1"/>
      <c r="B35" s="44"/>
      <c r="C35" s="47" t="s">
        <v>12</v>
      </c>
      <c r="D35" s="174">
        <v>0</v>
      </c>
      <c r="E35" s="174">
        <v>20.504000000000001</v>
      </c>
      <c r="F35" s="172" t="s">
        <v>212</v>
      </c>
      <c r="G35" s="175"/>
      <c r="H35" s="174">
        <v>0</v>
      </c>
      <c r="I35" s="174">
        <v>10.33</v>
      </c>
      <c r="J35" s="172" t="s">
        <v>212</v>
      </c>
      <c r="K35" s="23"/>
      <c r="N35" s="92"/>
      <c r="O35" s="93"/>
      <c r="P35" s="93"/>
      <c r="Q35" s="93"/>
      <c r="R35" s="93"/>
      <c r="S35" s="93"/>
      <c r="T35" s="93"/>
    </row>
    <row r="36" spans="1:20" x14ac:dyDescent="0.25">
      <c r="A36" s="1"/>
      <c r="B36" s="47"/>
      <c r="C36" s="45" t="s">
        <v>31</v>
      </c>
      <c r="D36" s="174">
        <v>0</v>
      </c>
      <c r="E36" s="174">
        <v>0</v>
      </c>
      <c r="F36" s="172" t="s">
        <v>212</v>
      </c>
      <c r="G36" s="175"/>
      <c r="H36" s="174">
        <v>0</v>
      </c>
      <c r="I36" s="174">
        <v>0</v>
      </c>
      <c r="J36" s="172" t="s">
        <v>212</v>
      </c>
      <c r="K36" s="23"/>
      <c r="N36" s="92"/>
      <c r="O36" s="93"/>
      <c r="P36" s="93"/>
      <c r="Q36" s="93"/>
      <c r="R36" s="93"/>
      <c r="S36" s="93"/>
      <c r="T36" s="93"/>
    </row>
    <row r="37" spans="1:20" x14ac:dyDescent="0.25">
      <c r="A37" s="1"/>
      <c r="B37" s="1"/>
      <c r="C37" s="46" t="s">
        <v>6</v>
      </c>
      <c r="D37" s="174">
        <v>0</v>
      </c>
      <c r="E37" s="174">
        <v>0</v>
      </c>
      <c r="F37" s="172" t="s">
        <v>212</v>
      </c>
      <c r="G37" s="175"/>
      <c r="H37" s="174">
        <v>0</v>
      </c>
      <c r="I37" s="174">
        <v>0</v>
      </c>
      <c r="J37" s="172" t="s">
        <v>212</v>
      </c>
      <c r="K37" s="23"/>
      <c r="N37" s="90"/>
      <c r="O37" s="89"/>
      <c r="P37" s="89"/>
      <c r="Q37" s="89"/>
      <c r="R37" s="89"/>
      <c r="S37" s="89"/>
      <c r="T37" s="89"/>
    </row>
    <row r="38" spans="1:20" x14ac:dyDescent="0.25">
      <c r="A38" s="1"/>
      <c r="B38" s="1"/>
      <c r="C38" s="46" t="s">
        <v>7</v>
      </c>
      <c r="D38" s="174">
        <v>0</v>
      </c>
      <c r="E38" s="174">
        <v>20.504000000000001</v>
      </c>
      <c r="F38" s="172" t="s">
        <v>212</v>
      </c>
      <c r="G38" s="175"/>
      <c r="H38" s="174">
        <v>0</v>
      </c>
      <c r="I38" s="174">
        <v>10.33</v>
      </c>
      <c r="J38" s="172" t="s">
        <v>212</v>
      </c>
      <c r="K38" s="23"/>
      <c r="N38" s="91"/>
      <c r="O38" s="89"/>
      <c r="P38" s="89"/>
      <c r="Q38" s="89"/>
      <c r="R38" s="89"/>
      <c r="S38" s="89"/>
      <c r="T38" s="89"/>
    </row>
    <row r="39" spans="1:20" ht="23.25" customHeight="1" x14ac:dyDescent="0.25">
      <c r="A39" s="1"/>
      <c r="B39" s="3"/>
      <c r="C39" s="61" t="s">
        <v>9</v>
      </c>
      <c r="D39" s="174">
        <v>0</v>
      </c>
      <c r="E39" s="174">
        <v>7.9689000000000014</v>
      </c>
      <c r="F39" s="172" t="s">
        <v>212</v>
      </c>
      <c r="G39" s="175"/>
      <c r="H39" s="174">
        <v>0</v>
      </c>
      <c r="I39" s="174">
        <v>3.605</v>
      </c>
      <c r="J39" s="172" t="s">
        <v>212</v>
      </c>
      <c r="K39" s="23"/>
      <c r="N39" s="92"/>
      <c r="O39" s="93"/>
      <c r="P39" s="93"/>
      <c r="Q39" s="93"/>
      <c r="R39" s="93"/>
      <c r="S39" s="93"/>
      <c r="T39" s="93"/>
    </row>
    <row r="40" spans="1:20" x14ac:dyDescent="0.25">
      <c r="A40" s="1"/>
      <c r="B40" s="1"/>
      <c r="C40" s="163" t="s">
        <v>31</v>
      </c>
      <c r="D40" s="174">
        <v>0</v>
      </c>
      <c r="E40" s="174">
        <v>0</v>
      </c>
      <c r="F40" s="172" t="s">
        <v>212</v>
      </c>
      <c r="G40" s="175"/>
      <c r="H40" s="174">
        <v>0</v>
      </c>
      <c r="I40" s="174">
        <v>0</v>
      </c>
      <c r="J40" s="172" t="s">
        <v>212</v>
      </c>
      <c r="K40" s="23"/>
      <c r="N40" s="92"/>
      <c r="O40" s="93"/>
      <c r="P40" s="93"/>
      <c r="Q40" s="93"/>
      <c r="R40" s="93"/>
      <c r="S40" s="93"/>
      <c r="T40" s="93"/>
    </row>
    <row r="41" spans="1:20" x14ac:dyDescent="0.25">
      <c r="A41" s="1"/>
      <c r="B41" s="1"/>
      <c r="C41" s="46" t="s">
        <v>6</v>
      </c>
      <c r="D41" s="174">
        <v>0</v>
      </c>
      <c r="E41" s="174">
        <v>0</v>
      </c>
      <c r="F41" s="172" t="s">
        <v>212</v>
      </c>
      <c r="G41" s="175"/>
      <c r="H41" s="174">
        <v>0</v>
      </c>
      <c r="I41" s="174">
        <v>0</v>
      </c>
      <c r="J41" s="172" t="s">
        <v>212</v>
      </c>
      <c r="K41" s="23"/>
      <c r="N41" s="90"/>
      <c r="O41" s="89"/>
      <c r="P41" s="89"/>
      <c r="Q41" s="89"/>
      <c r="R41" s="89"/>
      <c r="S41" s="89"/>
      <c r="T41" s="89"/>
    </row>
    <row r="42" spans="1:20" x14ac:dyDescent="0.25">
      <c r="A42" s="1"/>
      <c r="B42" s="1"/>
      <c r="C42" s="46" t="s">
        <v>7</v>
      </c>
      <c r="D42" s="174">
        <v>0</v>
      </c>
      <c r="E42" s="174">
        <v>7.9689000000000014</v>
      </c>
      <c r="F42" s="172" t="s">
        <v>212</v>
      </c>
      <c r="G42" s="175"/>
      <c r="H42" s="174">
        <v>0</v>
      </c>
      <c r="I42" s="174">
        <v>3.605</v>
      </c>
      <c r="J42" s="172" t="s">
        <v>212</v>
      </c>
      <c r="K42" s="23"/>
    </row>
    <row r="43" spans="1:20" ht="23.25" customHeight="1" x14ac:dyDescent="0.25">
      <c r="A43" s="1"/>
      <c r="B43" s="3"/>
      <c r="C43" s="1" t="s">
        <v>10</v>
      </c>
      <c r="D43" s="174">
        <v>402.99121030000003</v>
      </c>
      <c r="E43" s="174">
        <v>348.93509</v>
      </c>
      <c r="F43" s="172">
        <v>-0.13413721917100591</v>
      </c>
      <c r="G43" s="175"/>
      <c r="H43" s="174">
        <v>77.0167</v>
      </c>
      <c r="I43" s="174">
        <v>48.626100000000001</v>
      </c>
      <c r="J43" s="172">
        <v>-0.3686291414719145</v>
      </c>
      <c r="K43" s="23"/>
    </row>
    <row r="44" spans="1:20" x14ac:dyDescent="0.25">
      <c r="A44" s="1"/>
      <c r="B44" s="1"/>
      <c r="C44" s="46" t="s">
        <v>31</v>
      </c>
      <c r="D44" s="174">
        <v>15.83271931</v>
      </c>
      <c r="E44" s="174">
        <v>6.9330800000000004</v>
      </c>
      <c r="F44" s="172">
        <v>-0.56210428137754942</v>
      </c>
      <c r="G44" s="175"/>
      <c r="H44" s="174">
        <v>5.0160999999999998</v>
      </c>
      <c r="I44" s="174">
        <v>2.4420000000000002</v>
      </c>
      <c r="J44" s="172">
        <v>-0.51316760032694719</v>
      </c>
      <c r="K44" s="23"/>
    </row>
    <row r="45" spans="1:20" x14ac:dyDescent="0.25">
      <c r="A45" s="1"/>
      <c r="B45" s="1"/>
      <c r="C45" s="46" t="s">
        <v>6</v>
      </c>
      <c r="D45" s="174">
        <v>0</v>
      </c>
      <c r="E45" s="174">
        <v>0</v>
      </c>
      <c r="F45" s="172" t="s">
        <v>212</v>
      </c>
      <c r="G45" s="175"/>
      <c r="H45" s="174">
        <v>0</v>
      </c>
      <c r="I45" s="174">
        <v>0</v>
      </c>
      <c r="J45" s="172" t="s">
        <v>212</v>
      </c>
      <c r="K45" s="23"/>
    </row>
    <row r="46" spans="1:20" x14ac:dyDescent="0.25">
      <c r="A46" s="1"/>
      <c r="B46" s="1"/>
      <c r="C46" s="46" t="s">
        <v>7</v>
      </c>
      <c r="D46" s="174">
        <v>387.15849099000002</v>
      </c>
      <c r="E46" s="174">
        <v>342.00200999999998</v>
      </c>
      <c r="F46" s="172">
        <v>-0.11663564674645452</v>
      </c>
      <c r="G46" s="175"/>
      <c r="H46" s="174">
        <v>72.000600000000006</v>
      </c>
      <c r="I46" s="174">
        <v>46.184100000000001</v>
      </c>
      <c r="J46" s="172">
        <v>-0.35855951200406666</v>
      </c>
      <c r="K46" s="23"/>
    </row>
    <row r="47" spans="1:20" ht="21" customHeight="1" x14ac:dyDescent="0.25">
      <c r="A47" s="1"/>
      <c r="B47" s="44" t="s">
        <v>14</v>
      </c>
      <c r="C47" s="47"/>
      <c r="D47" s="173">
        <v>3190.6865616300001</v>
      </c>
      <c r="E47" s="173">
        <v>1952.8742147438804</v>
      </c>
      <c r="F47" s="170">
        <v>-0.38794545405104552</v>
      </c>
      <c r="G47" s="95"/>
      <c r="H47" s="173">
        <v>1421.6262999999999</v>
      </c>
      <c r="I47" s="173">
        <v>434.8999</v>
      </c>
      <c r="J47" s="170">
        <v>-0.69408282612666916</v>
      </c>
      <c r="K47" s="23"/>
    </row>
    <row r="48" spans="1:20" ht="24.75" customHeight="1" x14ac:dyDescent="0.25">
      <c r="A48" s="1"/>
      <c r="B48" s="44"/>
      <c r="C48" s="47" t="s">
        <v>12</v>
      </c>
      <c r="D48" s="174">
        <v>0</v>
      </c>
      <c r="E48" s="174">
        <v>0</v>
      </c>
      <c r="F48" s="172" t="s">
        <v>212</v>
      </c>
      <c r="G48" s="175"/>
      <c r="H48" s="174">
        <v>0</v>
      </c>
      <c r="I48" s="174">
        <v>0</v>
      </c>
      <c r="J48" s="172" t="s">
        <v>212</v>
      </c>
      <c r="K48" s="23"/>
    </row>
    <row r="49" spans="1:11" x14ac:dyDescent="0.25">
      <c r="A49" s="1"/>
      <c r="B49" s="47"/>
      <c r="C49" s="45" t="s">
        <v>31</v>
      </c>
      <c r="D49" s="174">
        <v>0</v>
      </c>
      <c r="E49" s="174">
        <v>0</v>
      </c>
      <c r="F49" s="172" t="s">
        <v>212</v>
      </c>
      <c r="G49" s="175"/>
      <c r="H49" s="174">
        <v>0</v>
      </c>
      <c r="I49" s="174">
        <v>0</v>
      </c>
      <c r="J49" s="172" t="s">
        <v>212</v>
      </c>
      <c r="K49" s="23"/>
    </row>
    <row r="50" spans="1:11" x14ac:dyDescent="0.25">
      <c r="A50" s="1"/>
      <c r="B50" s="1"/>
      <c r="C50" s="163" t="s">
        <v>6</v>
      </c>
      <c r="D50" s="174">
        <v>0</v>
      </c>
      <c r="E50" s="174">
        <v>0</v>
      </c>
      <c r="F50" s="172" t="s">
        <v>212</v>
      </c>
      <c r="G50" s="176"/>
      <c r="H50" s="174">
        <v>0</v>
      </c>
      <c r="I50" s="174">
        <v>0</v>
      </c>
      <c r="J50" s="172" t="s">
        <v>212</v>
      </c>
      <c r="K50" s="23"/>
    </row>
    <row r="51" spans="1:11" x14ac:dyDescent="0.25">
      <c r="A51" s="1"/>
      <c r="B51" s="1"/>
      <c r="C51" s="46" t="s">
        <v>7</v>
      </c>
      <c r="D51" s="174">
        <v>0</v>
      </c>
      <c r="E51" s="174">
        <v>0</v>
      </c>
      <c r="F51" s="172" t="s">
        <v>212</v>
      </c>
      <c r="G51" s="175"/>
      <c r="H51" s="174">
        <v>0</v>
      </c>
      <c r="I51" s="174">
        <v>0</v>
      </c>
      <c r="J51" s="172" t="s">
        <v>212</v>
      </c>
      <c r="K51" s="23"/>
    </row>
    <row r="52" spans="1:11" ht="23.25" customHeight="1" x14ac:dyDescent="0.25">
      <c r="A52" s="1"/>
      <c r="B52" s="3"/>
      <c r="C52" s="61" t="s">
        <v>9</v>
      </c>
      <c r="D52" s="174">
        <v>0</v>
      </c>
      <c r="E52" s="174">
        <v>0</v>
      </c>
      <c r="F52" s="172" t="s">
        <v>212</v>
      </c>
      <c r="G52" s="175"/>
      <c r="H52" s="174">
        <v>0</v>
      </c>
      <c r="I52" s="174">
        <v>0</v>
      </c>
      <c r="J52" s="172" t="s">
        <v>212</v>
      </c>
      <c r="K52" s="23"/>
    </row>
    <row r="53" spans="1:11" x14ac:dyDescent="0.25">
      <c r="A53" s="1"/>
      <c r="B53" s="1"/>
      <c r="C53" s="163" t="s">
        <v>31</v>
      </c>
      <c r="D53" s="174">
        <v>0</v>
      </c>
      <c r="E53" s="174">
        <v>0</v>
      </c>
      <c r="F53" s="172" t="s">
        <v>212</v>
      </c>
      <c r="G53" s="176"/>
      <c r="H53" s="174">
        <v>0</v>
      </c>
      <c r="I53" s="174">
        <v>0</v>
      </c>
      <c r="J53" s="172" t="s">
        <v>212</v>
      </c>
      <c r="K53" s="23"/>
    </row>
    <row r="54" spans="1:11" x14ac:dyDescent="0.25">
      <c r="A54" s="1"/>
      <c r="B54" s="1"/>
      <c r="C54" s="163" t="s">
        <v>6</v>
      </c>
      <c r="D54" s="174">
        <v>0</v>
      </c>
      <c r="E54" s="174">
        <v>0</v>
      </c>
      <c r="F54" s="172" t="s">
        <v>212</v>
      </c>
      <c r="G54" s="176"/>
      <c r="H54" s="174">
        <v>0</v>
      </c>
      <c r="I54" s="174">
        <v>0</v>
      </c>
      <c r="J54" s="172" t="s">
        <v>212</v>
      </c>
      <c r="K54" s="23"/>
    </row>
    <row r="55" spans="1:11" x14ac:dyDescent="0.25">
      <c r="A55" s="1"/>
      <c r="B55" s="1"/>
      <c r="C55" s="46" t="s">
        <v>7</v>
      </c>
      <c r="D55" s="174">
        <v>0</v>
      </c>
      <c r="E55" s="174">
        <v>0</v>
      </c>
      <c r="F55" s="172" t="s">
        <v>212</v>
      </c>
      <c r="G55" s="175"/>
      <c r="H55" s="174">
        <v>0</v>
      </c>
      <c r="I55" s="174">
        <v>0</v>
      </c>
      <c r="J55" s="172" t="s">
        <v>212</v>
      </c>
      <c r="K55" s="23"/>
    </row>
    <row r="56" spans="1:11" ht="23.25" customHeight="1" x14ac:dyDescent="0.25">
      <c r="A56" s="1"/>
      <c r="B56" s="3"/>
      <c r="C56" s="1" t="s">
        <v>10</v>
      </c>
      <c r="D56" s="174">
        <v>3190.6865616300001</v>
      </c>
      <c r="E56" s="174">
        <v>1952.8742147438804</v>
      </c>
      <c r="F56" s="172">
        <v>-0.38794545405104552</v>
      </c>
      <c r="G56" s="175"/>
      <c r="H56" s="174">
        <v>1421.6262999999999</v>
      </c>
      <c r="I56" s="174">
        <v>434.8999</v>
      </c>
      <c r="J56" s="172">
        <v>-0.69408282612666916</v>
      </c>
      <c r="K56" s="23"/>
    </row>
    <row r="57" spans="1:11" x14ac:dyDescent="0.25">
      <c r="A57" s="1"/>
      <c r="B57" s="1"/>
      <c r="C57" s="163" t="s">
        <v>31</v>
      </c>
      <c r="D57" s="174">
        <v>1062.1850500400001</v>
      </c>
      <c r="E57" s="174">
        <v>301.15359857474851</v>
      </c>
      <c r="F57" s="172">
        <v>-0.71647727619268642</v>
      </c>
      <c r="G57" s="175"/>
      <c r="H57" s="174">
        <v>1078.6052</v>
      </c>
      <c r="I57" s="174">
        <v>156.43770000000001</v>
      </c>
      <c r="J57" s="172">
        <v>-0.85496296513311831</v>
      </c>
      <c r="K57" s="23"/>
    </row>
    <row r="58" spans="1:11" x14ac:dyDescent="0.25">
      <c r="A58" s="1"/>
      <c r="B58" s="1"/>
      <c r="C58" s="46" t="s">
        <v>6</v>
      </c>
      <c r="D58" s="174">
        <v>62.058279829999996</v>
      </c>
      <c r="E58" s="174">
        <v>10.892810000000001</v>
      </c>
      <c r="F58" s="172">
        <v>-0.82447450960872037</v>
      </c>
      <c r="G58" s="175"/>
      <c r="H58" s="174">
        <v>30.929999999999989</v>
      </c>
      <c r="I58" s="174">
        <v>7.9280999999999997</v>
      </c>
      <c r="J58" s="172">
        <v>-0.74367604267701248</v>
      </c>
      <c r="K58" s="23"/>
    </row>
    <row r="59" spans="1:11" x14ac:dyDescent="0.25">
      <c r="A59" s="1"/>
      <c r="B59" s="1"/>
      <c r="C59" s="46" t="s">
        <v>7</v>
      </c>
      <c r="D59" s="174">
        <v>2066.4432317599999</v>
      </c>
      <c r="E59" s="174">
        <v>1640.8278061691319</v>
      </c>
      <c r="F59" s="172">
        <v>-0.20596521552076183</v>
      </c>
      <c r="G59" s="175"/>
      <c r="H59" s="174">
        <v>312.09109999999998</v>
      </c>
      <c r="I59" s="174">
        <v>270.53410000000002</v>
      </c>
      <c r="J59" s="172">
        <v>-0.13315663279087409</v>
      </c>
      <c r="K59" s="23"/>
    </row>
    <row r="60" spans="1:11" x14ac:dyDescent="0.25">
      <c r="A60" s="1"/>
      <c r="B60" s="44" t="s">
        <v>15</v>
      </c>
      <c r="C60" s="47"/>
      <c r="D60" s="173">
        <v>0</v>
      </c>
      <c r="E60" s="173">
        <v>98.666080000000008</v>
      </c>
      <c r="F60" s="170" t="s">
        <v>212</v>
      </c>
      <c r="G60" s="95"/>
      <c r="H60" s="173">
        <v>0</v>
      </c>
      <c r="I60" s="173">
        <v>34.409799999999997</v>
      </c>
      <c r="J60" s="170" t="s">
        <v>212</v>
      </c>
      <c r="K60" s="23"/>
    </row>
    <row r="61" spans="1:11" ht="23.25" customHeight="1" x14ac:dyDescent="0.25">
      <c r="A61" s="1"/>
      <c r="B61" s="44"/>
      <c r="C61" s="47" t="s">
        <v>12</v>
      </c>
      <c r="D61" s="174">
        <v>0</v>
      </c>
      <c r="E61" s="174">
        <v>0</v>
      </c>
      <c r="F61" s="172" t="s">
        <v>212</v>
      </c>
      <c r="G61" s="175"/>
      <c r="H61" s="174">
        <v>0</v>
      </c>
      <c r="I61" s="174">
        <v>0</v>
      </c>
      <c r="J61" s="172" t="s">
        <v>212</v>
      </c>
      <c r="K61" s="23"/>
    </row>
    <row r="62" spans="1:11" x14ac:dyDescent="0.25">
      <c r="A62" s="1"/>
      <c r="B62" s="47"/>
      <c r="C62" s="45" t="s">
        <v>31</v>
      </c>
      <c r="D62" s="174">
        <v>0</v>
      </c>
      <c r="E62" s="174">
        <v>0</v>
      </c>
      <c r="F62" s="172" t="s">
        <v>212</v>
      </c>
      <c r="G62" s="175"/>
      <c r="H62" s="174">
        <v>0</v>
      </c>
      <c r="I62" s="174">
        <v>0</v>
      </c>
      <c r="J62" s="172" t="s">
        <v>212</v>
      </c>
      <c r="K62" s="23"/>
    </row>
    <row r="63" spans="1:11" x14ac:dyDescent="0.25">
      <c r="A63" s="1"/>
      <c r="B63" s="1"/>
      <c r="C63" s="46" t="s">
        <v>6</v>
      </c>
      <c r="D63" s="174">
        <v>0</v>
      </c>
      <c r="E63" s="174">
        <v>0</v>
      </c>
      <c r="F63" s="172" t="s">
        <v>212</v>
      </c>
      <c r="G63" s="175"/>
      <c r="H63" s="174">
        <v>0</v>
      </c>
      <c r="I63" s="174">
        <v>0</v>
      </c>
      <c r="J63" s="172" t="s">
        <v>212</v>
      </c>
      <c r="K63" s="23"/>
    </row>
    <row r="64" spans="1:11" x14ac:dyDescent="0.25">
      <c r="A64" s="1"/>
      <c r="B64" s="1"/>
      <c r="C64" s="46" t="s">
        <v>7</v>
      </c>
      <c r="D64" s="174">
        <v>0</v>
      </c>
      <c r="E64" s="174">
        <v>0</v>
      </c>
      <c r="F64" s="172" t="s">
        <v>212</v>
      </c>
      <c r="G64" s="175"/>
      <c r="H64" s="174">
        <v>0</v>
      </c>
      <c r="I64" s="174">
        <v>0</v>
      </c>
      <c r="J64" s="172" t="s">
        <v>212</v>
      </c>
      <c r="K64" s="23"/>
    </row>
    <row r="65" spans="1:11" ht="21.75" customHeight="1" x14ac:dyDescent="0.25">
      <c r="A65" s="1"/>
      <c r="B65" s="3"/>
      <c r="C65" s="61" t="s">
        <v>9</v>
      </c>
      <c r="D65" s="174">
        <v>0</v>
      </c>
      <c r="E65" s="174">
        <v>0</v>
      </c>
      <c r="F65" s="172" t="s">
        <v>212</v>
      </c>
      <c r="G65" s="175"/>
      <c r="H65" s="174">
        <v>0</v>
      </c>
      <c r="I65" s="174">
        <v>0</v>
      </c>
      <c r="J65" s="172" t="s">
        <v>212</v>
      </c>
      <c r="K65" s="23"/>
    </row>
    <row r="66" spans="1:11" x14ac:dyDescent="0.25">
      <c r="A66" s="1"/>
      <c r="B66" s="1"/>
      <c r="C66" s="163" t="s">
        <v>31</v>
      </c>
      <c r="D66" s="174">
        <v>0</v>
      </c>
      <c r="E66" s="174">
        <v>0</v>
      </c>
      <c r="F66" s="172" t="s">
        <v>212</v>
      </c>
      <c r="G66" s="175"/>
      <c r="H66" s="174">
        <v>0</v>
      </c>
      <c r="I66" s="174">
        <v>0</v>
      </c>
      <c r="J66" s="172" t="s">
        <v>212</v>
      </c>
      <c r="K66" s="23"/>
    </row>
    <row r="67" spans="1:11" x14ac:dyDescent="0.25">
      <c r="A67" s="1"/>
      <c r="B67" s="1"/>
      <c r="C67" s="46" t="s">
        <v>6</v>
      </c>
      <c r="D67" s="174">
        <v>0</v>
      </c>
      <c r="E67" s="174">
        <v>0</v>
      </c>
      <c r="F67" s="172" t="s">
        <v>212</v>
      </c>
      <c r="G67" s="175"/>
      <c r="H67" s="174">
        <v>0</v>
      </c>
      <c r="I67" s="174">
        <v>0</v>
      </c>
      <c r="J67" s="172" t="s">
        <v>212</v>
      </c>
      <c r="K67" s="23"/>
    </row>
    <row r="68" spans="1:11" x14ac:dyDescent="0.25">
      <c r="A68" s="1"/>
      <c r="B68" s="1"/>
      <c r="C68" s="46" t="s">
        <v>7</v>
      </c>
      <c r="D68" s="174">
        <v>0</v>
      </c>
      <c r="E68" s="174">
        <v>0</v>
      </c>
      <c r="F68" s="172" t="s">
        <v>212</v>
      </c>
      <c r="G68" s="175"/>
      <c r="H68" s="174">
        <v>0</v>
      </c>
      <c r="I68" s="174">
        <v>0</v>
      </c>
      <c r="J68" s="172" t="s">
        <v>212</v>
      </c>
      <c r="K68" s="23"/>
    </row>
    <row r="69" spans="1:11" ht="24" customHeight="1" x14ac:dyDescent="0.25">
      <c r="A69" s="1"/>
      <c r="B69" s="3"/>
      <c r="C69" s="1" t="s">
        <v>10</v>
      </c>
      <c r="D69" s="174">
        <v>0</v>
      </c>
      <c r="E69" s="174">
        <v>98.666080000000008</v>
      </c>
      <c r="F69" s="172" t="s">
        <v>212</v>
      </c>
      <c r="G69" s="175"/>
      <c r="H69" s="174">
        <v>0</v>
      </c>
      <c r="I69" s="174">
        <v>34.409799999999997</v>
      </c>
      <c r="J69" s="172" t="s">
        <v>212</v>
      </c>
      <c r="K69" s="23"/>
    </row>
    <row r="70" spans="1:11" x14ac:dyDescent="0.25">
      <c r="A70" s="1"/>
      <c r="B70" s="1"/>
      <c r="C70" s="46" t="s">
        <v>31</v>
      </c>
      <c r="D70" s="174">
        <v>0</v>
      </c>
      <c r="E70" s="174">
        <v>98.666080000000008</v>
      </c>
      <c r="F70" s="172" t="s">
        <v>212</v>
      </c>
      <c r="G70" s="175"/>
      <c r="H70" s="174">
        <v>0</v>
      </c>
      <c r="I70" s="174">
        <v>34.314799999999998</v>
      </c>
      <c r="J70" s="172" t="s">
        <v>212</v>
      </c>
      <c r="K70" s="23"/>
    </row>
    <row r="71" spans="1:11" x14ac:dyDescent="0.25">
      <c r="A71" s="1"/>
      <c r="B71" s="1"/>
      <c r="C71" s="46" t="s">
        <v>6</v>
      </c>
      <c r="D71" s="174">
        <v>0</v>
      </c>
      <c r="E71" s="174">
        <v>0</v>
      </c>
      <c r="F71" s="172" t="s">
        <v>212</v>
      </c>
      <c r="G71" s="175"/>
      <c r="H71" s="174">
        <v>0</v>
      </c>
      <c r="I71" s="174">
        <v>0</v>
      </c>
      <c r="J71" s="172" t="s">
        <v>212</v>
      </c>
      <c r="K71" s="23"/>
    </row>
    <row r="72" spans="1:11" x14ac:dyDescent="0.25">
      <c r="A72" s="1"/>
      <c r="B72" s="1"/>
      <c r="C72" s="46" t="s">
        <v>7</v>
      </c>
      <c r="D72" s="174">
        <v>0</v>
      </c>
      <c r="E72" s="174">
        <v>0</v>
      </c>
      <c r="F72" s="172" t="s">
        <v>212</v>
      </c>
      <c r="G72" s="175"/>
      <c r="H72" s="174">
        <v>0</v>
      </c>
      <c r="I72" s="174">
        <v>9.5000000000000001E-2</v>
      </c>
      <c r="J72" s="172" t="s">
        <v>212</v>
      </c>
      <c r="K72" s="23"/>
    </row>
    <row r="73" spans="1:11" ht="15.75" thickBot="1" x14ac:dyDescent="0.3">
      <c r="A73" s="1"/>
      <c r="B73" s="8"/>
      <c r="C73" s="8"/>
      <c r="D73" s="8"/>
      <c r="E73" s="8"/>
      <c r="F73" s="8"/>
      <c r="G73" s="8"/>
      <c r="H73" s="8"/>
      <c r="I73" s="8"/>
      <c r="J73" s="8"/>
      <c r="K73" s="1"/>
    </row>
    <row r="74" spans="1:11" x14ac:dyDescent="0.25">
      <c r="A74" s="1"/>
      <c r="B74" s="1"/>
      <c r="C74" s="1"/>
      <c r="D74" s="1"/>
      <c r="E74" s="1"/>
      <c r="F74" s="1"/>
      <c r="G74" s="1"/>
      <c r="H74" s="1"/>
      <c r="I74" s="1"/>
      <c r="J74" s="1"/>
      <c r="K74" s="1"/>
    </row>
    <row r="75" spans="1:11" x14ac:dyDescent="0.25">
      <c r="A75" s="1"/>
      <c r="B75" s="5"/>
      <c r="C75" s="6" t="s">
        <v>128</v>
      </c>
      <c r="D75" s="5"/>
      <c r="E75" s="5"/>
      <c r="F75" s="5"/>
      <c r="G75" s="5"/>
      <c r="H75" s="5"/>
      <c r="I75" s="5"/>
      <c r="J75" s="5"/>
      <c r="K75" s="1"/>
    </row>
    <row r="76" spans="1:11" x14ac:dyDescent="0.25">
      <c r="A76" s="1"/>
      <c r="B76" s="41"/>
      <c r="C76" s="16" t="s">
        <v>174</v>
      </c>
      <c r="D76" s="5"/>
      <c r="E76" s="5"/>
      <c r="F76" s="5"/>
      <c r="G76" s="5"/>
      <c r="H76" s="5"/>
      <c r="I76" s="5"/>
      <c r="J76" s="5"/>
      <c r="K76" s="1"/>
    </row>
    <row r="77" spans="1:11" x14ac:dyDescent="0.25">
      <c r="A77" s="1"/>
      <c r="B77" s="15"/>
      <c r="C77" s="218" t="s">
        <v>126</v>
      </c>
      <c r="D77" s="218"/>
      <c r="E77" s="218"/>
      <c r="F77" s="218"/>
      <c r="G77" s="218"/>
      <c r="H77" s="218"/>
      <c r="I77" s="218"/>
      <c r="J77" s="218"/>
      <c r="K77" s="1"/>
    </row>
    <row r="78" spans="1:11" x14ac:dyDescent="0.25">
      <c r="A78" s="1"/>
      <c r="B78" s="15"/>
      <c r="C78" s="218"/>
      <c r="D78" s="218"/>
      <c r="E78" s="218"/>
      <c r="F78" s="218"/>
      <c r="G78" s="218"/>
      <c r="H78" s="218"/>
      <c r="I78" s="218"/>
      <c r="J78" s="218"/>
      <c r="K78" s="1"/>
    </row>
    <row r="79" spans="1:11" x14ac:dyDescent="0.25">
      <c r="A79" s="1"/>
      <c r="B79" s="1"/>
      <c r="C79" s="1"/>
      <c r="D79" s="1"/>
      <c r="E79" s="1"/>
      <c r="F79" s="1"/>
      <c r="G79" s="1"/>
      <c r="H79" s="1"/>
      <c r="I79" s="1"/>
      <c r="J79" s="1"/>
      <c r="K79" s="1"/>
    </row>
    <row r="80" spans="1:11" x14ac:dyDescent="0.25">
      <c r="B80" s="17"/>
      <c r="C80" s="212"/>
      <c r="D80" s="1"/>
      <c r="E80" s="1"/>
      <c r="F80" s="1"/>
      <c r="G80" s="1"/>
      <c r="H80" s="1"/>
      <c r="I80" s="1"/>
      <c r="J80" s="1"/>
    </row>
    <row r="81" spans="3:3" x14ac:dyDescent="0.25">
      <c r="C81" s="212"/>
    </row>
  </sheetData>
  <mergeCells count="2">
    <mergeCell ref="C4:J4"/>
    <mergeCell ref="C77:J78"/>
  </mergeCells>
  <phoneticPr fontId="46"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election activeCell="L15" sqref="L15"/>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146</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7">
        <v>45627</v>
      </c>
      <c r="D4" s="217"/>
      <c r="E4" s="217"/>
      <c r="F4" s="65"/>
    </row>
    <row r="5" spans="1:10" x14ac:dyDescent="0.25">
      <c r="B5" s="47"/>
      <c r="C5" s="219" t="s">
        <v>125</v>
      </c>
      <c r="D5" s="73" t="s">
        <v>56</v>
      </c>
      <c r="E5" s="74" t="s">
        <v>57</v>
      </c>
      <c r="F5" s="67"/>
    </row>
    <row r="6" spans="1:10" x14ac:dyDescent="0.25">
      <c r="B6" s="68"/>
      <c r="C6" s="220"/>
      <c r="D6" s="99" t="s">
        <v>164</v>
      </c>
      <c r="E6" s="67" t="s">
        <v>58</v>
      </c>
      <c r="F6" s="69"/>
      <c r="H6" s="152"/>
      <c r="I6" s="94"/>
      <c r="J6" s="94"/>
    </row>
    <row r="7" spans="1:10" x14ac:dyDescent="0.25">
      <c r="B7" s="38" t="s">
        <v>59</v>
      </c>
      <c r="C7" s="167">
        <v>40.832099999999997</v>
      </c>
      <c r="D7" s="167">
        <v>400.72019</v>
      </c>
      <c r="E7" s="141">
        <v>9813.8520918591021</v>
      </c>
      <c r="F7" s="66"/>
      <c r="H7" s="40"/>
    </row>
    <row r="8" spans="1:10" x14ac:dyDescent="0.25">
      <c r="B8" s="38" t="s">
        <v>60</v>
      </c>
      <c r="C8" s="113">
        <v>2.4581</v>
      </c>
      <c r="D8" s="113">
        <v>12.0961</v>
      </c>
      <c r="E8" s="140">
        <v>4920.9145274805742</v>
      </c>
      <c r="F8" s="66"/>
      <c r="H8" s="40"/>
    </row>
    <row r="9" spans="1:10" x14ac:dyDescent="0.25">
      <c r="B9" s="38" t="s">
        <v>61</v>
      </c>
      <c r="C9" s="113">
        <v>16.307500000000001</v>
      </c>
      <c r="D9" s="113">
        <v>194.59216000000001</v>
      </c>
      <c r="E9" s="140">
        <v>11932.678828759774</v>
      </c>
      <c r="F9" s="66"/>
      <c r="H9" s="40"/>
    </row>
    <row r="10" spans="1:10" x14ac:dyDescent="0.25">
      <c r="B10" s="38" t="s">
        <v>62</v>
      </c>
      <c r="C10" s="113">
        <v>1142.9528</v>
      </c>
      <c r="D10" s="113">
        <v>4030.5352700000012</v>
      </c>
      <c r="E10" s="140">
        <v>3526.4231996281919</v>
      </c>
      <c r="F10" s="66"/>
      <c r="H10" s="40"/>
    </row>
    <row r="11" spans="1:10" x14ac:dyDescent="0.25">
      <c r="B11" s="38" t="s">
        <v>63</v>
      </c>
      <c r="C11" s="113">
        <v>111.2401</v>
      </c>
      <c r="D11" s="113">
        <v>36.859679999999997</v>
      </c>
      <c r="E11" s="140">
        <v>331.35245293738495</v>
      </c>
      <c r="F11" s="66"/>
      <c r="H11" s="40"/>
    </row>
    <row r="12" spans="1:10" x14ac:dyDescent="0.25">
      <c r="B12" s="38" t="s">
        <v>64</v>
      </c>
      <c r="C12" s="113">
        <v>129.06059999999999</v>
      </c>
      <c r="D12" s="113">
        <v>93.593159999999997</v>
      </c>
      <c r="E12" s="140">
        <v>725.18770252114132</v>
      </c>
      <c r="F12" s="66"/>
      <c r="H12" s="40"/>
    </row>
    <row r="13" spans="1:10" x14ac:dyDescent="0.25">
      <c r="B13" s="38" t="s">
        <v>65</v>
      </c>
      <c r="C13" s="113">
        <v>2380.8427999999999</v>
      </c>
      <c r="D13" s="113">
        <v>2524.8762499999998</v>
      </c>
      <c r="E13" s="140">
        <v>1060.4968333062561</v>
      </c>
      <c r="F13" s="66"/>
      <c r="H13" s="40"/>
    </row>
    <row r="14" spans="1:10" x14ac:dyDescent="0.25">
      <c r="B14" s="38" t="s">
        <v>66</v>
      </c>
      <c r="C14" s="113">
        <v>208.22130000000001</v>
      </c>
      <c r="D14" s="113">
        <v>626.14022</v>
      </c>
      <c r="E14" s="140">
        <v>3007.0901487984179</v>
      </c>
      <c r="F14" s="66"/>
      <c r="H14" s="40"/>
    </row>
    <row r="15" spans="1:10" x14ac:dyDescent="0.25">
      <c r="B15" s="38" t="s">
        <v>67</v>
      </c>
      <c r="C15" s="113">
        <v>4.5815999999999999</v>
      </c>
      <c r="D15" s="113">
        <v>61.505360000000003</v>
      </c>
      <c r="E15" s="140">
        <v>13424.428147372097</v>
      </c>
      <c r="F15" s="66"/>
      <c r="H15" s="40"/>
    </row>
    <row r="16" spans="1:10" x14ac:dyDescent="0.25">
      <c r="B16" s="38" t="s">
        <v>68</v>
      </c>
      <c r="C16" s="113">
        <v>35.437599999999989</v>
      </c>
      <c r="D16" s="113">
        <v>246.28464</v>
      </c>
      <c r="E16" s="140">
        <v>6949.8114996500917</v>
      </c>
      <c r="F16" s="66"/>
      <c r="H16" s="40"/>
    </row>
    <row r="17" spans="2:10" x14ac:dyDescent="0.25">
      <c r="B17" s="38" t="s">
        <v>69</v>
      </c>
      <c r="C17" s="113">
        <v>281.30650000000003</v>
      </c>
      <c r="D17" s="113">
        <v>498.67887999999999</v>
      </c>
      <c r="E17" s="140">
        <v>1772.7243415989319</v>
      </c>
      <c r="F17" s="66"/>
      <c r="H17" s="40"/>
    </row>
    <row r="18" spans="2:10" x14ac:dyDescent="0.25">
      <c r="B18" s="38" t="s">
        <v>70</v>
      </c>
      <c r="C18" s="113">
        <v>67.602700000000013</v>
      </c>
      <c r="D18" s="113">
        <v>278.88198</v>
      </c>
      <c r="E18" s="140">
        <v>4125.3083086918123</v>
      </c>
      <c r="F18" s="66"/>
      <c r="H18" s="40"/>
    </row>
    <row r="19" spans="2:10" x14ac:dyDescent="0.25">
      <c r="B19" s="38" t="s">
        <v>71</v>
      </c>
      <c r="C19" s="113">
        <v>995.68140000000005</v>
      </c>
      <c r="D19" s="113">
        <v>5141.5290700000014</v>
      </c>
      <c r="E19" s="140">
        <v>5163.8295844433778</v>
      </c>
      <c r="F19" s="66"/>
      <c r="H19" s="40"/>
    </row>
    <row r="20" spans="2:10" x14ac:dyDescent="0.25">
      <c r="B20" s="38" t="s">
        <v>72</v>
      </c>
      <c r="C20" s="113">
        <v>1.7154</v>
      </c>
      <c r="D20" s="113">
        <v>7.6126899999999997</v>
      </c>
      <c r="E20" s="140">
        <v>4437.8512300338107</v>
      </c>
      <c r="F20" s="66"/>
      <c r="H20" s="40"/>
    </row>
    <row r="21" spans="2:10" x14ac:dyDescent="0.25">
      <c r="B21" s="38" t="s">
        <v>73</v>
      </c>
      <c r="C21" s="113">
        <v>114.3083</v>
      </c>
      <c r="D21" s="113">
        <v>304.17167999999998</v>
      </c>
      <c r="E21" s="140">
        <v>2660.9763245538602</v>
      </c>
      <c r="F21" s="66"/>
      <c r="H21" s="40"/>
    </row>
    <row r="22" spans="2:10" x14ac:dyDescent="0.25">
      <c r="B22" s="38" t="s">
        <v>74</v>
      </c>
      <c r="C22" s="113">
        <v>28.853999999999999</v>
      </c>
      <c r="D22" s="113">
        <v>112.19784</v>
      </c>
      <c r="E22" s="140">
        <v>3888.4674568517362</v>
      </c>
      <c r="F22" s="66"/>
      <c r="H22" s="40"/>
    </row>
    <row r="23" spans="2:10" x14ac:dyDescent="0.25">
      <c r="B23" s="38" t="s">
        <v>75</v>
      </c>
      <c r="C23" s="113">
        <v>661.27120000000002</v>
      </c>
      <c r="D23" s="113">
        <v>680.27562000000012</v>
      </c>
      <c r="E23" s="140">
        <v>1028.7392222737058</v>
      </c>
      <c r="F23" s="66"/>
      <c r="H23" s="40"/>
    </row>
    <row r="24" spans="2:10" x14ac:dyDescent="0.25">
      <c r="B24" s="38" t="s">
        <v>76</v>
      </c>
      <c r="C24" s="113">
        <v>0</v>
      </c>
      <c r="D24" s="113">
        <v>0</v>
      </c>
      <c r="E24" s="140" t="s">
        <v>212</v>
      </c>
      <c r="F24" s="66"/>
      <c r="H24" s="40"/>
    </row>
    <row r="25" spans="2:10" x14ac:dyDescent="0.25">
      <c r="B25" s="38" t="s">
        <v>77</v>
      </c>
      <c r="C25" s="113">
        <v>196.20240000000001</v>
      </c>
      <c r="D25" s="113">
        <v>186.50265999999999</v>
      </c>
      <c r="E25" s="140">
        <v>950.56258231295828</v>
      </c>
      <c r="F25" s="66"/>
      <c r="H25" s="40"/>
    </row>
    <row r="26" spans="2:10" x14ac:dyDescent="0.25">
      <c r="B26" s="38" t="s">
        <v>78</v>
      </c>
      <c r="C26" s="113">
        <v>77.6648</v>
      </c>
      <c r="D26" s="113">
        <v>1242.0200400000001</v>
      </c>
      <c r="E26" s="140">
        <v>15992.058693256147</v>
      </c>
      <c r="F26" s="66"/>
      <c r="H26" s="40"/>
    </row>
    <row r="27" spans="2:10" x14ac:dyDescent="0.25">
      <c r="B27" s="38" t="s">
        <v>79</v>
      </c>
      <c r="C27" s="113">
        <v>16.590900000000001</v>
      </c>
      <c r="D27" s="113">
        <v>325.02107999999998</v>
      </c>
      <c r="E27" s="140">
        <v>19590.322405656108</v>
      </c>
      <c r="F27" s="66"/>
      <c r="H27" s="40"/>
    </row>
    <row r="28" spans="2:10" x14ac:dyDescent="0.25">
      <c r="B28" s="38" t="s">
        <v>80</v>
      </c>
      <c r="C28" s="113">
        <v>604.29409999999996</v>
      </c>
      <c r="D28" s="113">
        <v>488.76962999999989</v>
      </c>
      <c r="E28" s="140">
        <v>808.82740705229446</v>
      </c>
      <c r="F28" s="66"/>
      <c r="H28" s="40"/>
    </row>
    <row r="29" spans="2:10" x14ac:dyDescent="0.25">
      <c r="B29" s="38" t="s">
        <v>81</v>
      </c>
      <c r="C29" s="113">
        <v>43.83420000000001</v>
      </c>
      <c r="D29" s="113">
        <v>40.646099999999997</v>
      </c>
      <c r="E29" s="140">
        <v>927.26911863339558</v>
      </c>
      <c r="F29" s="66"/>
      <c r="H29" s="40"/>
      <c r="I29" s="94"/>
      <c r="J29" s="94"/>
    </row>
    <row r="30" spans="2:10" x14ac:dyDescent="0.25">
      <c r="B30" s="47" t="s">
        <v>82</v>
      </c>
      <c r="C30" s="113">
        <v>174.40350000000001</v>
      </c>
      <c r="D30" s="113">
        <v>308.49752999999998</v>
      </c>
      <c r="E30" s="140">
        <v>1768.8723563460594</v>
      </c>
      <c r="F30" s="66"/>
      <c r="H30" s="152"/>
    </row>
    <row r="31" spans="2:10" x14ac:dyDescent="0.25">
      <c r="B31" s="35" t="s">
        <v>31</v>
      </c>
      <c r="C31" s="112">
        <v>7335.6639000000014</v>
      </c>
      <c r="D31" s="112">
        <v>17842.007830000002</v>
      </c>
      <c r="E31" s="159">
        <v>2432.2280945832317</v>
      </c>
      <c r="F31" s="70"/>
      <c r="H31" s="40"/>
    </row>
    <row r="32" spans="2:10" x14ac:dyDescent="0.25">
      <c r="B32" s="35"/>
      <c r="C32" s="169"/>
      <c r="D32" s="169"/>
      <c r="E32" s="158"/>
      <c r="F32" s="70"/>
      <c r="H32" s="40"/>
    </row>
    <row r="33" spans="2:10" x14ac:dyDescent="0.25">
      <c r="B33" s="38" t="s">
        <v>83</v>
      </c>
      <c r="C33" s="113">
        <v>2.1000000000000001E-2</v>
      </c>
      <c r="D33" s="113">
        <v>4.0000000000000001E-3</v>
      </c>
      <c r="E33" s="158" t="s">
        <v>212</v>
      </c>
      <c r="F33" s="66"/>
      <c r="H33" s="40"/>
    </row>
    <row r="34" spans="2:10" x14ac:dyDescent="0.25">
      <c r="B34" s="38" t="s">
        <v>84</v>
      </c>
      <c r="C34" s="113">
        <v>86.102400000000003</v>
      </c>
      <c r="D34" s="113">
        <v>42.708081461713107</v>
      </c>
      <c r="E34" s="158">
        <v>496.01499449159496</v>
      </c>
      <c r="F34" s="66"/>
      <c r="H34" s="40"/>
    </row>
    <row r="35" spans="2:10" x14ac:dyDescent="0.25">
      <c r="B35" s="38" t="s">
        <v>85</v>
      </c>
      <c r="C35" s="113">
        <v>2.6095000000000002</v>
      </c>
      <c r="D35" s="113">
        <v>3.0761799999999999</v>
      </c>
      <c r="E35" s="158">
        <v>1178.8388580187775</v>
      </c>
      <c r="F35" s="66"/>
      <c r="H35" s="40"/>
      <c r="I35" s="94"/>
      <c r="J35" s="94"/>
    </row>
    <row r="36" spans="2:10" x14ac:dyDescent="0.25">
      <c r="B36" s="38" t="s">
        <v>86</v>
      </c>
      <c r="C36" s="113">
        <v>6.5677999999999992</v>
      </c>
      <c r="D36" s="113">
        <v>13.849679999999999</v>
      </c>
      <c r="E36" s="158">
        <v>2108.7243825938672</v>
      </c>
      <c r="F36" s="66"/>
      <c r="H36" s="152"/>
    </row>
    <row r="37" spans="2:10" x14ac:dyDescent="0.25">
      <c r="B37" s="150" t="s">
        <v>129</v>
      </c>
      <c r="C37" s="113">
        <v>469.17349999999999</v>
      </c>
      <c r="D37" s="113">
        <v>237.72404</v>
      </c>
      <c r="E37" s="158">
        <v>506.68684399268074</v>
      </c>
      <c r="F37" s="66"/>
      <c r="H37" s="40"/>
    </row>
    <row r="38" spans="2:10" x14ac:dyDescent="0.25">
      <c r="B38" s="38" t="s">
        <v>88</v>
      </c>
      <c r="C38" s="113">
        <v>117.0307</v>
      </c>
      <c r="D38" s="113">
        <v>49.711460000000002</v>
      </c>
      <c r="E38" s="158">
        <v>424.77281602177891</v>
      </c>
      <c r="F38" s="66"/>
      <c r="H38" s="40"/>
    </row>
    <row r="39" spans="2:10" x14ac:dyDescent="0.25">
      <c r="B39" s="35" t="s">
        <v>6</v>
      </c>
      <c r="C39" s="112">
        <v>681.50490000000002</v>
      </c>
      <c r="D39" s="112">
        <v>347.07344146171312</v>
      </c>
      <c r="E39" s="139">
        <v>509.27504917677504</v>
      </c>
      <c r="F39" s="70"/>
      <c r="H39" s="40"/>
    </row>
    <row r="40" spans="2:10" x14ac:dyDescent="0.25">
      <c r="B40" s="35"/>
      <c r="C40" s="169"/>
      <c r="D40" s="169"/>
      <c r="E40" s="140"/>
      <c r="F40" s="70"/>
      <c r="H40" s="40"/>
    </row>
    <row r="41" spans="2:10" x14ac:dyDescent="0.25">
      <c r="B41" s="38" t="s">
        <v>89</v>
      </c>
      <c r="C41" s="113">
        <v>28.13</v>
      </c>
      <c r="D41" s="113">
        <v>61.380769999999998</v>
      </c>
      <c r="E41" s="140">
        <v>2182.0394596516176</v>
      </c>
      <c r="H41" s="40"/>
    </row>
    <row r="42" spans="2:10" x14ac:dyDescent="0.25">
      <c r="B42" s="38" t="s">
        <v>90</v>
      </c>
      <c r="C42" s="113">
        <v>1303.5222000000001</v>
      </c>
      <c r="D42" s="113">
        <v>2951.4793800000002</v>
      </c>
      <c r="E42" s="140">
        <v>2264.2340728834538</v>
      </c>
      <c r="H42" s="40"/>
    </row>
    <row r="43" spans="2:10" x14ac:dyDescent="0.25">
      <c r="B43" s="38" t="s">
        <v>91</v>
      </c>
      <c r="C43" s="113">
        <v>272.25880000000001</v>
      </c>
      <c r="D43" s="113">
        <v>838.90503999999999</v>
      </c>
      <c r="E43" s="140">
        <v>3081.2779605287324</v>
      </c>
      <c r="H43" s="40"/>
    </row>
    <row r="44" spans="2:10" x14ac:dyDescent="0.25">
      <c r="B44" s="38" t="s">
        <v>92</v>
      </c>
      <c r="C44" s="113">
        <v>119.8</v>
      </c>
      <c r="D44" s="113">
        <v>2229.4368800000002</v>
      </c>
      <c r="E44" s="140">
        <v>18609.656761268783</v>
      </c>
      <c r="H44" s="40"/>
    </row>
    <row r="45" spans="2:10" x14ac:dyDescent="0.25">
      <c r="B45" s="38" t="s">
        <v>93</v>
      </c>
      <c r="C45" s="113">
        <v>0</v>
      </c>
      <c r="D45" s="113">
        <v>0</v>
      </c>
      <c r="E45" s="140" t="s">
        <v>212</v>
      </c>
      <c r="H45" s="40"/>
    </row>
    <row r="46" spans="2:10" x14ac:dyDescent="0.25">
      <c r="B46" s="38" t="s">
        <v>94</v>
      </c>
      <c r="C46" s="113">
        <v>1224.0606</v>
      </c>
      <c r="D46" s="113">
        <v>5189.1364199999998</v>
      </c>
      <c r="E46" s="140">
        <v>4239.2806532617742</v>
      </c>
      <c r="H46" s="40"/>
    </row>
    <row r="47" spans="2:10" x14ac:dyDescent="0.25">
      <c r="B47" s="38" t="s">
        <v>95</v>
      </c>
      <c r="C47" s="113">
        <v>0</v>
      </c>
      <c r="D47" s="113">
        <v>0</v>
      </c>
      <c r="E47" s="140" t="s">
        <v>212</v>
      </c>
      <c r="H47" s="40"/>
      <c r="I47" s="94"/>
      <c r="J47" s="94"/>
    </row>
    <row r="48" spans="2:10" x14ac:dyDescent="0.25">
      <c r="B48" s="38" t="s">
        <v>96</v>
      </c>
      <c r="C48" s="113">
        <v>2329.6779999999999</v>
      </c>
      <c r="D48" s="113">
        <v>3965.6530400000001</v>
      </c>
      <c r="E48" s="140">
        <v>1702.2322569900218</v>
      </c>
      <c r="H48" s="152"/>
      <c r="I48" s="94"/>
      <c r="J48" s="94"/>
    </row>
    <row r="49" spans="1:12" x14ac:dyDescent="0.25">
      <c r="B49" s="38" t="s">
        <v>97</v>
      </c>
      <c r="C49" s="113">
        <v>53.215200000000003</v>
      </c>
      <c r="D49" s="113">
        <v>326.78503999999998</v>
      </c>
      <c r="E49" s="140">
        <v>6140.8214194440679</v>
      </c>
      <c r="H49" s="152"/>
    </row>
    <row r="50" spans="1:12" x14ac:dyDescent="0.25">
      <c r="B50" s="38" t="s">
        <v>98</v>
      </c>
      <c r="C50" s="113">
        <v>454.47329999999999</v>
      </c>
      <c r="D50" s="113">
        <v>1357.889287790498</v>
      </c>
      <c r="E50" s="140">
        <v>2987.8307213878088</v>
      </c>
    </row>
    <row r="51" spans="1:12" x14ac:dyDescent="0.25">
      <c r="B51" s="38" t="s">
        <v>99</v>
      </c>
      <c r="C51" s="113">
        <v>439.21609999999998</v>
      </c>
      <c r="D51" s="113">
        <v>562.83019564342771</v>
      </c>
      <c r="E51" s="140">
        <v>1281.4425419364811</v>
      </c>
      <c r="F51" s="94"/>
      <c r="G51" s="94"/>
    </row>
    <row r="52" spans="1:12" x14ac:dyDescent="0.25">
      <c r="B52" s="38" t="s">
        <v>100</v>
      </c>
      <c r="C52" s="113">
        <v>95.647300000000001</v>
      </c>
      <c r="D52" s="113">
        <v>361.69965999999999</v>
      </c>
      <c r="E52" s="140">
        <v>3781.5982259823331</v>
      </c>
      <c r="F52" s="66"/>
    </row>
    <row r="53" spans="1:12" x14ac:dyDescent="0.25">
      <c r="B53" s="71" t="s">
        <v>7</v>
      </c>
      <c r="C53" s="112">
        <v>6320.0014999999985</v>
      </c>
      <c r="D53" s="112">
        <v>17845.195713433925</v>
      </c>
      <c r="E53" s="139">
        <v>2823.6062465228729</v>
      </c>
      <c r="F53" s="70"/>
    </row>
    <row r="54" spans="1:12" x14ac:dyDescent="0.25">
      <c r="B54" s="71"/>
      <c r="C54" s="113"/>
      <c r="D54" s="66"/>
      <c r="E54" s="139" t="s">
        <v>212</v>
      </c>
      <c r="F54" s="70"/>
      <c r="K54" s="160"/>
      <c r="L54" s="160"/>
    </row>
    <row r="55" spans="1:12" x14ac:dyDescent="0.25">
      <c r="B55" s="71" t="s">
        <v>101</v>
      </c>
      <c r="C55" s="112">
        <v>14337.1703</v>
      </c>
      <c r="D55" s="112">
        <v>36034.276984895638</v>
      </c>
      <c r="E55" s="139">
        <v>2513.3465133559612</v>
      </c>
      <c r="F55" s="70"/>
      <c r="I55" s="5"/>
      <c r="J55" s="5"/>
    </row>
    <row r="56" spans="1:12" ht="15.75" thickBot="1" x14ac:dyDescent="0.3">
      <c r="B56" s="72"/>
      <c r="C56" s="72"/>
      <c r="D56" s="72"/>
      <c r="E56" s="72"/>
      <c r="F56" s="72"/>
      <c r="H56" s="5"/>
      <c r="I56" s="5"/>
      <c r="J56" s="5"/>
      <c r="K56" s="5"/>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42"/>
      <c r="J66" s="42"/>
      <c r="K66" s="5"/>
      <c r="L66" s="5"/>
    </row>
    <row r="67" spans="1:12" x14ac:dyDescent="0.25">
      <c r="A67" s="41"/>
      <c r="B67" s="16" t="s">
        <v>174</v>
      </c>
      <c r="C67" s="5"/>
      <c r="D67" s="5"/>
      <c r="E67" s="5"/>
      <c r="F67" s="5"/>
      <c r="G67" s="5"/>
      <c r="H67" s="42"/>
      <c r="I67" s="42"/>
      <c r="J67" s="42"/>
      <c r="K67" s="42"/>
      <c r="L67" s="5"/>
    </row>
    <row r="68" spans="1:12" s="39" customFormat="1" ht="10.5" customHeight="1" x14ac:dyDescent="0.25">
      <c r="A68" s="177"/>
      <c r="B68" s="218" t="s">
        <v>126</v>
      </c>
      <c r="C68" s="218"/>
      <c r="D68" s="218"/>
      <c r="E68" s="218"/>
      <c r="F68" s="218"/>
      <c r="G68" s="218"/>
      <c r="H68" s="218"/>
      <c r="I68" s="218"/>
      <c r="J68" s="218"/>
      <c r="K68" s="218"/>
      <c r="L68" s="218"/>
    </row>
    <row r="69" spans="1:12" x14ac:dyDescent="0.25">
      <c r="A69" s="15"/>
      <c r="B69" s="218"/>
      <c r="C69" s="218"/>
      <c r="D69" s="218"/>
      <c r="E69" s="218"/>
      <c r="F69" s="218"/>
      <c r="G69" s="218"/>
      <c r="H69" s="218"/>
      <c r="I69" s="218"/>
      <c r="J69" s="218"/>
      <c r="K69" s="218"/>
      <c r="L69" s="218"/>
    </row>
    <row r="70" spans="1:12" x14ac:dyDescent="0.25">
      <c r="A70" s="1"/>
      <c r="B70" s="212"/>
      <c r="C70" s="1"/>
      <c r="D70" s="1"/>
      <c r="E70" s="1"/>
      <c r="F70" s="1"/>
      <c r="G70" s="1"/>
      <c r="H70" s="1"/>
      <c r="K70" s="1"/>
      <c r="L70" s="1"/>
    </row>
    <row r="71" spans="1:12" x14ac:dyDescent="0.25">
      <c r="B71" s="212"/>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workbookViewId="0">
      <selection activeCell="K13" sqref="K13"/>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149</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7">
        <v>45627</v>
      </c>
      <c r="D4" s="217"/>
      <c r="E4" s="217"/>
      <c r="F4" s="65"/>
    </row>
    <row r="5" spans="1:10" x14ac:dyDescent="0.25">
      <c r="B5" s="47"/>
      <c r="C5" s="219" t="s">
        <v>125</v>
      </c>
      <c r="D5" s="73" t="s">
        <v>56</v>
      </c>
      <c r="E5" s="74" t="s">
        <v>57</v>
      </c>
      <c r="F5" s="67"/>
    </row>
    <row r="6" spans="1:10" x14ac:dyDescent="0.25">
      <c r="B6" s="68"/>
      <c r="C6" s="221"/>
      <c r="D6" s="66" t="s">
        <v>164</v>
      </c>
      <c r="E6" s="67" t="s">
        <v>58</v>
      </c>
      <c r="F6" s="69"/>
      <c r="H6" s="152"/>
      <c r="I6" s="94"/>
      <c r="J6" s="94"/>
    </row>
    <row r="7" spans="1:10" x14ac:dyDescent="0.25">
      <c r="B7" s="38" t="s">
        <v>59</v>
      </c>
      <c r="C7" s="167">
        <v>45.531999999999996</v>
      </c>
      <c r="D7" s="167">
        <v>453.23869999999999</v>
      </c>
      <c r="E7" s="141">
        <v>9954.289291048055</v>
      </c>
      <c r="F7" s="66"/>
      <c r="G7" s="152"/>
      <c r="H7" s="94"/>
      <c r="I7" s="94"/>
      <c r="J7" s="94"/>
    </row>
    <row r="8" spans="1:10" x14ac:dyDescent="0.25">
      <c r="B8" s="38" t="s">
        <v>60</v>
      </c>
      <c r="C8" s="113">
        <v>30.115200000000002</v>
      </c>
      <c r="D8" s="113">
        <v>31.138839999999998</v>
      </c>
      <c r="E8" s="140">
        <v>1033.990808628201</v>
      </c>
      <c r="F8" s="66"/>
      <c r="G8" s="40"/>
    </row>
    <row r="9" spans="1:10" x14ac:dyDescent="0.25">
      <c r="B9" s="38" t="s">
        <v>61</v>
      </c>
      <c r="C9" s="113">
        <v>17.892800000000001</v>
      </c>
      <c r="D9" s="113">
        <v>213.44547</v>
      </c>
      <c r="E9" s="140">
        <v>11929.126240722524</v>
      </c>
      <c r="F9" s="66"/>
      <c r="G9" s="40"/>
    </row>
    <row r="10" spans="1:10" x14ac:dyDescent="0.25">
      <c r="B10" s="38" t="s">
        <v>62</v>
      </c>
      <c r="C10" s="113">
        <v>1143.8559</v>
      </c>
      <c r="D10" s="113">
        <v>4033.6527400000009</v>
      </c>
      <c r="E10" s="140">
        <v>3526.3644135594359</v>
      </c>
      <c r="F10" s="66"/>
      <c r="G10" s="40"/>
    </row>
    <row r="11" spans="1:10" x14ac:dyDescent="0.25">
      <c r="B11" s="38" t="s">
        <v>63</v>
      </c>
      <c r="C11" s="113">
        <v>112.20610000000001</v>
      </c>
      <c r="D11" s="113">
        <v>36.859679999999997</v>
      </c>
      <c r="E11" s="140">
        <v>328.4997874447111</v>
      </c>
      <c r="F11" s="66"/>
      <c r="G11" s="40"/>
    </row>
    <row r="12" spans="1:10" x14ac:dyDescent="0.25">
      <c r="B12" s="38" t="s">
        <v>64</v>
      </c>
      <c r="C12" s="113">
        <v>191.7945</v>
      </c>
      <c r="D12" s="113">
        <v>196.31077999999999</v>
      </c>
      <c r="E12" s="140">
        <v>1023.5474948447427</v>
      </c>
      <c r="F12" s="66"/>
      <c r="G12" s="40"/>
    </row>
    <row r="13" spans="1:10" x14ac:dyDescent="0.25">
      <c r="B13" s="38" t="s">
        <v>65</v>
      </c>
      <c r="C13" s="113">
        <v>2389.1606999999999</v>
      </c>
      <c r="D13" s="113">
        <v>2537.1433499999998</v>
      </c>
      <c r="E13" s="140">
        <v>1061.9391780552894</v>
      </c>
      <c r="F13" s="66"/>
      <c r="G13" s="40"/>
    </row>
    <row r="14" spans="1:10" x14ac:dyDescent="0.25">
      <c r="B14" s="38" t="s">
        <v>66</v>
      </c>
      <c r="C14" s="113">
        <v>234.40629999999999</v>
      </c>
      <c r="D14" s="113">
        <v>712.18880000000001</v>
      </c>
      <c r="E14" s="140">
        <v>3038.2664629747583</v>
      </c>
      <c r="F14" s="66"/>
      <c r="G14" s="40"/>
    </row>
    <row r="15" spans="1:10" x14ac:dyDescent="0.25">
      <c r="B15" s="38" t="s">
        <v>67</v>
      </c>
      <c r="C15" s="113">
        <v>4.5815999999999999</v>
      </c>
      <c r="D15" s="113">
        <v>61.505360000000003</v>
      </c>
      <c r="E15" s="140">
        <v>13424.428147372097</v>
      </c>
      <c r="F15" s="66"/>
      <c r="G15" s="40"/>
    </row>
    <row r="16" spans="1:10" x14ac:dyDescent="0.25">
      <c r="B16" s="38" t="s">
        <v>68</v>
      </c>
      <c r="C16" s="113">
        <v>37.437099999999987</v>
      </c>
      <c r="D16" s="113">
        <v>253.54658000000001</v>
      </c>
      <c r="E16" s="140">
        <v>6772.6020444959704</v>
      </c>
      <c r="F16" s="66"/>
      <c r="G16" s="40"/>
    </row>
    <row r="17" spans="2:10" x14ac:dyDescent="0.25">
      <c r="B17" s="38" t="s">
        <v>69</v>
      </c>
      <c r="C17" s="113">
        <v>288.06060000000002</v>
      </c>
      <c r="D17" s="113">
        <v>499.35802000000001</v>
      </c>
      <c r="E17" s="140">
        <v>1733.5172529669103</v>
      </c>
      <c r="F17" s="66"/>
      <c r="G17" s="40"/>
    </row>
    <row r="18" spans="2:10" x14ac:dyDescent="0.25">
      <c r="B18" s="38" t="s">
        <v>70</v>
      </c>
      <c r="C18" s="113">
        <v>109.5275</v>
      </c>
      <c r="D18" s="113">
        <v>371.51941254039713</v>
      </c>
      <c r="E18" s="140">
        <v>3392.0194703649504</v>
      </c>
      <c r="F18" s="66"/>
      <c r="G18" s="40"/>
    </row>
    <row r="19" spans="2:10" x14ac:dyDescent="0.25">
      <c r="B19" s="38" t="s">
        <v>71</v>
      </c>
      <c r="C19" s="113">
        <v>1189.1273000000001</v>
      </c>
      <c r="D19" s="113">
        <v>5682.3019795321352</v>
      </c>
      <c r="E19" s="140">
        <v>4778.5480827259908</v>
      </c>
      <c r="F19" s="66"/>
      <c r="G19" s="40"/>
    </row>
    <row r="20" spans="2:10" x14ac:dyDescent="0.25">
      <c r="B20" s="38" t="s">
        <v>72</v>
      </c>
      <c r="C20" s="113">
        <v>1.7154</v>
      </c>
      <c r="D20" s="113">
        <v>7.6126899999999997</v>
      </c>
      <c r="E20" s="140">
        <v>4437.8512300338107</v>
      </c>
      <c r="F20" s="66"/>
      <c r="G20" s="40"/>
    </row>
    <row r="21" spans="2:10" x14ac:dyDescent="0.25">
      <c r="B21" s="38" t="s">
        <v>73</v>
      </c>
      <c r="C21" s="113">
        <v>149.4956</v>
      </c>
      <c r="D21" s="113">
        <v>388.07952</v>
      </c>
      <c r="E21" s="140">
        <v>2595.9260339434741</v>
      </c>
      <c r="F21" s="66"/>
      <c r="G21" s="40"/>
    </row>
    <row r="22" spans="2:10" x14ac:dyDescent="0.25">
      <c r="B22" s="38" t="s">
        <v>74</v>
      </c>
      <c r="C22" s="113">
        <v>28.853999999999999</v>
      </c>
      <c r="D22" s="113">
        <v>112.19784</v>
      </c>
      <c r="E22" s="140">
        <v>3888.4674568517362</v>
      </c>
      <c r="F22" s="66"/>
      <c r="G22" s="40"/>
    </row>
    <row r="23" spans="2:10" x14ac:dyDescent="0.25">
      <c r="B23" s="38" t="s">
        <v>75</v>
      </c>
      <c r="C23" s="113">
        <v>661.27589999999998</v>
      </c>
      <c r="D23" s="113">
        <v>680.28582000000006</v>
      </c>
      <c r="E23" s="140">
        <v>1028.7473352650536</v>
      </c>
      <c r="F23" s="66"/>
      <c r="G23" s="40"/>
    </row>
    <row r="24" spans="2:10" x14ac:dyDescent="0.25">
      <c r="B24" s="38" t="s">
        <v>76</v>
      </c>
      <c r="C24" s="113">
        <v>0</v>
      </c>
      <c r="D24" s="113">
        <v>0</v>
      </c>
      <c r="E24" s="140" t="s">
        <v>212</v>
      </c>
      <c r="F24" s="66"/>
      <c r="G24" s="40"/>
    </row>
    <row r="25" spans="2:10" x14ac:dyDescent="0.25">
      <c r="B25" s="38" t="s">
        <v>77</v>
      </c>
      <c r="C25" s="113">
        <v>223.1917</v>
      </c>
      <c r="D25" s="113">
        <v>202.63386</v>
      </c>
      <c r="E25" s="140">
        <v>907.89155689929339</v>
      </c>
      <c r="F25" s="66"/>
      <c r="G25" s="40"/>
    </row>
    <row r="26" spans="2:10" x14ac:dyDescent="0.25">
      <c r="B26" s="38" t="s">
        <v>78</v>
      </c>
      <c r="C26" s="113">
        <v>95.658199999999994</v>
      </c>
      <c r="D26" s="113">
        <v>1484.4529700000001</v>
      </c>
      <c r="E26" s="140">
        <v>15518.303396885998</v>
      </c>
      <c r="F26" s="66"/>
      <c r="G26" s="40"/>
    </row>
    <row r="27" spans="2:10" x14ac:dyDescent="0.25">
      <c r="B27" s="38" t="s">
        <v>79</v>
      </c>
      <c r="C27" s="113">
        <v>23.135899999999999</v>
      </c>
      <c r="D27" s="113">
        <v>414.23086999999998</v>
      </c>
      <c r="E27" s="140">
        <v>17904.247079214554</v>
      </c>
      <c r="F27" s="66"/>
      <c r="G27" s="40"/>
    </row>
    <row r="28" spans="2:10" x14ac:dyDescent="0.25">
      <c r="B28" s="38" t="s">
        <v>80</v>
      </c>
      <c r="C28" s="113">
        <v>684.67879999999991</v>
      </c>
      <c r="D28" s="113">
        <v>537.10619999999994</v>
      </c>
      <c r="E28" s="140">
        <v>784.46448173946681</v>
      </c>
      <c r="F28" s="66"/>
      <c r="G28" s="40"/>
    </row>
    <row r="29" spans="2:10" x14ac:dyDescent="0.25">
      <c r="B29" s="38" t="s">
        <v>81</v>
      </c>
      <c r="C29" s="113">
        <v>52.93310000000001</v>
      </c>
      <c r="D29" s="113">
        <v>65.29419</v>
      </c>
      <c r="E29" s="140">
        <v>1233.5228807683659</v>
      </c>
      <c r="F29" s="66"/>
      <c r="G29" s="40"/>
    </row>
    <row r="30" spans="2:10" x14ac:dyDescent="0.25">
      <c r="B30" s="47" t="s">
        <v>82</v>
      </c>
      <c r="C30" s="113">
        <v>297.32600000000002</v>
      </c>
      <c r="D30" s="113">
        <v>689.36672999999996</v>
      </c>
      <c r="E30" s="140">
        <v>2318.5551549477673</v>
      </c>
      <c r="F30" s="66"/>
      <c r="G30" s="40"/>
    </row>
    <row r="31" spans="2:10" x14ac:dyDescent="0.25">
      <c r="B31" s="35" t="s">
        <v>31</v>
      </c>
      <c r="C31" s="112">
        <v>8011.9622000000008</v>
      </c>
      <c r="D31" s="112">
        <v>19663.470402072533</v>
      </c>
      <c r="E31" s="139">
        <v>2454.2640006554861</v>
      </c>
      <c r="F31" s="70"/>
      <c r="G31" s="152"/>
      <c r="H31" s="94"/>
      <c r="I31" s="94"/>
    </row>
    <row r="32" spans="2:10" x14ac:dyDescent="0.25">
      <c r="B32" s="35"/>
      <c r="C32" s="168"/>
      <c r="D32" s="168"/>
      <c r="E32" s="139" t="s">
        <v>212</v>
      </c>
      <c r="F32" s="70"/>
      <c r="G32" s="40"/>
      <c r="J32" s="94"/>
    </row>
    <row r="33" spans="2:12" x14ac:dyDescent="0.25">
      <c r="B33" s="38" t="s">
        <v>83</v>
      </c>
      <c r="C33" s="113">
        <v>2.1000000000000001E-2</v>
      </c>
      <c r="D33" s="113">
        <v>4.0000000000000001E-3</v>
      </c>
      <c r="E33" s="140" t="s">
        <v>212</v>
      </c>
      <c r="F33" s="66"/>
      <c r="G33" s="40"/>
    </row>
    <row r="34" spans="2:12" x14ac:dyDescent="0.25">
      <c r="B34" s="38" t="s">
        <v>84</v>
      </c>
      <c r="C34" s="113">
        <v>3803.7368000000001</v>
      </c>
      <c r="D34" s="113">
        <v>1742.019820645351</v>
      </c>
      <c r="E34" s="140">
        <v>457.97590954383361</v>
      </c>
      <c r="F34" s="66"/>
      <c r="G34" s="40"/>
      <c r="K34" s="161"/>
      <c r="L34" s="161"/>
    </row>
    <row r="35" spans="2:12" x14ac:dyDescent="0.25">
      <c r="B35" s="38" t="s">
        <v>85</v>
      </c>
      <c r="C35" s="113">
        <v>41.813600000000001</v>
      </c>
      <c r="D35" s="113">
        <v>4.1466200000000004</v>
      </c>
      <c r="E35" s="140">
        <v>99.169169839478073</v>
      </c>
      <c r="F35" s="66"/>
      <c r="G35" s="40"/>
    </row>
    <row r="36" spans="2:12" x14ac:dyDescent="0.25">
      <c r="B36" s="38" t="s">
        <v>86</v>
      </c>
      <c r="C36" s="113">
        <v>827.73850000000004</v>
      </c>
      <c r="D36" s="113">
        <v>63.628309999999999</v>
      </c>
      <c r="E36" s="140">
        <v>76.870062223757856</v>
      </c>
      <c r="F36" s="66"/>
      <c r="G36" s="40"/>
    </row>
    <row r="37" spans="2:12" x14ac:dyDescent="0.25">
      <c r="B37" s="150" t="s">
        <v>129</v>
      </c>
      <c r="C37" s="113">
        <v>471.37830000000002</v>
      </c>
      <c r="D37" s="113">
        <v>237.72404</v>
      </c>
      <c r="E37" s="140">
        <v>504.31689367117662</v>
      </c>
      <c r="F37" s="66"/>
      <c r="G37" s="40"/>
    </row>
    <row r="38" spans="2:12" x14ac:dyDescent="0.25">
      <c r="B38" s="38" t="s">
        <v>88</v>
      </c>
      <c r="C38" s="113">
        <v>117.0307</v>
      </c>
      <c r="D38" s="113">
        <v>49.711460000000002</v>
      </c>
      <c r="E38" s="140">
        <v>424.77281602177891</v>
      </c>
      <c r="F38" s="66"/>
      <c r="G38" s="152"/>
      <c r="H38" s="94"/>
      <c r="I38" s="94"/>
      <c r="J38" s="94"/>
    </row>
    <row r="39" spans="2:12" x14ac:dyDescent="0.25">
      <c r="B39" s="35" t="s">
        <v>6</v>
      </c>
      <c r="C39" s="112">
        <v>5261.7189000000008</v>
      </c>
      <c r="D39" s="112">
        <v>2097.234250645351</v>
      </c>
      <c r="E39" s="139">
        <v>398.58348393437564</v>
      </c>
      <c r="F39" s="70"/>
      <c r="G39" s="40"/>
    </row>
    <row r="40" spans="2:12" x14ac:dyDescent="0.25">
      <c r="B40" s="35"/>
      <c r="C40" s="168"/>
      <c r="D40" s="168"/>
      <c r="E40" s="140" t="s">
        <v>212</v>
      </c>
      <c r="F40" s="70"/>
      <c r="G40" s="40"/>
    </row>
    <row r="41" spans="2:12" x14ac:dyDescent="0.25">
      <c r="B41" s="38" t="s">
        <v>89</v>
      </c>
      <c r="C41" s="113">
        <v>28.13</v>
      </c>
      <c r="D41" s="113">
        <v>61.380769999999998</v>
      </c>
      <c r="E41" s="140">
        <v>2182.0394596516176</v>
      </c>
      <c r="G41" s="40"/>
    </row>
    <row r="42" spans="2:12" x14ac:dyDescent="0.25">
      <c r="B42" s="38" t="s">
        <v>90</v>
      </c>
      <c r="C42" s="113">
        <v>1550.4345000000001</v>
      </c>
      <c r="D42" s="113">
        <v>3439.8705761691322</v>
      </c>
      <c r="E42" s="140">
        <v>2218.649401938058</v>
      </c>
      <c r="G42" s="40"/>
    </row>
    <row r="43" spans="2:12" x14ac:dyDescent="0.25">
      <c r="B43" s="38" t="s">
        <v>91</v>
      </c>
      <c r="C43" s="113">
        <v>304.16370000000001</v>
      </c>
      <c r="D43" s="113">
        <v>980.29224999999997</v>
      </c>
      <c r="E43" s="140">
        <v>3222.9100645474787</v>
      </c>
      <c r="G43" s="40"/>
    </row>
    <row r="44" spans="2:12" x14ac:dyDescent="0.25">
      <c r="B44" s="38" t="s">
        <v>92</v>
      </c>
      <c r="C44" s="113">
        <v>120.81780000000001</v>
      </c>
      <c r="D44" s="113">
        <v>2243.5701899999999</v>
      </c>
      <c r="E44" s="140">
        <v>18569.864622597001</v>
      </c>
      <c r="G44" s="40"/>
    </row>
    <row r="45" spans="2:12" x14ac:dyDescent="0.25">
      <c r="B45" s="38" t="s">
        <v>93</v>
      </c>
      <c r="C45" s="113">
        <v>0</v>
      </c>
      <c r="D45" s="113">
        <v>0</v>
      </c>
      <c r="E45" s="140" t="s">
        <v>212</v>
      </c>
      <c r="G45" s="40"/>
    </row>
    <row r="46" spans="2:12" x14ac:dyDescent="0.25">
      <c r="B46" s="38" t="s">
        <v>94</v>
      </c>
      <c r="C46" s="113">
        <v>1263.8471</v>
      </c>
      <c r="D46" s="113">
        <v>5515.5318699999998</v>
      </c>
      <c r="E46" s="140">
        <v>4364.0815965792062</v>
      </c>
      <c r="G46" s="40"/>
    </row>
    <row r="47" spans="2:12" x14ac:dyDescent="0.25">
      <c r="B47" s="38" t="s">
        <v>95</v>
      </c>
      <c r="C47" s="113">
        <v>0</v>
      </c>
      <c r="D47" s="113">
        <v>0</v>
      </c>
      <c r="E47" s="140" t="s">
        <v>212</v>
      </c>
      <c r="G47" s="40"/>
    </row>
    <row r="48" spans="2:12" x14ac:dyDescent="0.25">
      <c r="B48" s="38" t="s">
        <v>96</v>
      </c>
      <c r="C48" s="113">
        <v>2329.6779999999999</v>
      </c>
      <c r="D48" s="113">
        <v>3965.6530400000001</v>
      </c>
      <c r="E48" s="140">
        <v>1702.2322569900218</v>
      </c>
      <c r="G48" s="40"/>
    </row>
    <row r="49" spans="1:12" x14ac:dyDescent="0.25">
      <c r="B49" s="38" t="s">
        <v>97</v>
      </c>
      <c r="C49" s="113">
        <v>53.215200000000003</v>
      </c>
      <c r="D49" s="113">
        <v>326.78503999999998</v>
      </c>
      <c r="E49" s="140">
        <v>6140.8214194440679</v>
      </c>
      <c r="G49" s="40"/>
    </row>
    <row r="50" spans="1:12" x14ac:dyDescent="0.25">
      <c r="B50" s="38" t="s">
        <v>98</v>
      </c>
      <c r="C50" s="113">
        <v>763.14099999999996</v>
      </c>
      <c r="D50" s="113">
        <v>3859.8126177904978</v>
      </c>
      <c r="E50" s="140">
        <v>5057.7974683452967</v>
      </c>
      <c r="G50" s="94"/>
      <c r="H50" s="152"/>
      <c r="I50" s="94"/>
      <c r="J50" s="94"/>
    </row>
    <row r="51" spans="1:12" x14ac:dyDescent="0.25">
      <c r="B51" s="38" t="s">
        <v>99</v>
      </c>
      <c r="C51" s="113">
        <v>439.30610000000001</v>
      </c>
      <c r="D51" s="113">
        <v>562.96338564342773</v>
      </c>
      <c r="E51" s="140">
        <v>1281.4831973501568</v>
      </c>
      <c r="F51" s="94"/>
      <c r="H51" s="152"/>
      <c r="I51" s="94"/>
      <c r="J51" s="94"/>
    </row>
    <row r="52" spans="1:12" x14ac:dyDescent="0.25">
      <c r="B52" s="38" t="s">
        <v>100</v>
      </c>
      <c r="C52" s="113">
        <v>97.491200000000006</v>
      </c>
      <c r="D52" s="113">
        <v>361.69965999999999</v>
      </c>
      <c r="E52" s="140">
        <v>3710.0749606118293</v>
      </c>
      <c r="F52" s="66"/>
    </row>
    <row r="53" spans="1:12" x14ac:dyDescent="0.25">
      <c r="B53" s="71" t="s">
        <v>7</v>
      </c>
      <c r="C53" s="112">
        <v>6950.2245999999996</v>
      </c>
      <c r="D53" s="112">
        <v>21317.559399603055</v>
      </c>
      <c r="E53" s="139">
        <v>3067.1756132317014</v>
      </c>
      <c r="F53" s="70"/>
    </row>
    <row r="54" spans="1:12" x14ac:dyDescent="0.25">
      <c r="B54" s="71"/>
      <c r="C54" s="113"/>
      <c r="D54" s="66"/>
      <c r="E54" s="139" t="s">
        <v>212</v>
      </c>
      <c r="F54" s="70"/>
    </row>
    <row r="55" spans="1:12" x14ac:dyDescent="0.25">
      <c r="B55" s="71" t="s">
        <v>101</v>
      </c>
      <c r="C55" s="112">
        <v>20223.905700000003</v>
      </c>
      <c r="D55" s="112">
        <v>43078.264052320941</v>
      </c>
      <c r="E55" s="139">
        <v>2130.0665010676416</v>
      </c>
      <c r="F55" s="70"/>
    </row>
    <row r="56" spans="1:12" ht="15.75" thickBot="1" x14ac:dyDescent="0.3">
      <c r="B56" s="72"/>
      <c r="C56" s="72"/>
      <c r="D56" s="72"/>
      <c r="E56" s="72"/>
      <c r="F56" s="72"/>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174</v>
      </c>
      <c r="C67" s="5"/>
      <c r="D67" s="5"/>
      <c r="E67" s="5"/>
      <c r="F67" s="5"/>
      <c r="G67" s="5"/>
      <c r="H67" s="5"/>
      <c r="I67" s="5"/>
      <c r="J67" s="5"/>
      <c r="K67" s="5"/>
      <c r="L67" s="5"/>
    </row>
    <row r="68" spans="1:12" ht="15" customHeight="1" x14ac:dyDescent="0.25">
      <c r="A68" s="15"/>
      <c r="B68" s="218" t="s">
        <v>126</v>
      </c>
      <c r="C68" s="218"/>
      <c r="D68" s="218"/>
      <c r="E68" s="218"/>
      <c r="F68" s="218"/>
      <c r="G68" s="218"/>
      <c r="H68" s="218"/>
      <c r="I68" s="218"/>
      <c r="J68" s="218"/>
      <c r="K68" s="218"/>
      <c r="L68" s="218"/>
    </row>
    <row r="69" spans="1:12" x14ac:dyDescent="0.25">
      <c r="A69" s="15"/>
      <c r="B69" s="218"/>
      <c r="C69" s="218"/>
      <c r="D69" s="218"/>
      <c r="E69" s="218"/>
      <c r="F69" s="218"/>
      <c r="G69" s="218"/>
      <c r="H69" s="218"/>
      <c r="I69" s="218"/>
      <c r="J69" s="218"/>
      <c r="K69" s="218"/>
      <c r="L69" s="218"/>
    </row>
    <row r="70" spans="1:12" x14ac:dyDescent="0.25">
      <c r="A70" s="1"/>
      <c r="B70" s="212"/>
      <c r="C70" s="1"/>
      <c r="D70" s="1"/>
      <c r="E70" s="1"/>
      <c r="F70" s="1"/>
      <c r="G70" s="1"/>
      <c r="H70" s="1"/>
      <c r="I70" s="1"/>
      <c r="J70" s="1"/>
      <c r="K70" s="1"/>
      <c r="L70" s="1"/>
    </row>
    <row r="71" spans="1:12" x14ac:dyDescent="0.25">
      <c r="B71" s="212"/>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L14" sqref="L14"/>
    </sheetView>
  </sheetViews>
  <sheetFormatPr defaultRowHeight="15" x14ac:dyDescent="0.25"/>
  <cols>
    <col min="2" max="2" width="21.42578125" customWidth="1"/>
    <col min="3" max="3" width="19.28515625" customWidth="1"/>
    <col min="4" max="4" width="11" customWidth="1"/>
    <col min="5" max="5" width="12.140625" customWidth="1"/>
    <col min="7" max="7" width="13.85546875" customWidth="1"/>
  </cols>
  <sheetData>
    <row r="1" spans="1:10" x14ac:dyDescent="0.25">
      <c r="A1" s="3" t="s">
        <v>150</v>
      </c>
      <c r="B1" s="26"/>
      <c r="C1" s="26"/>
      <c r="D1" s="29"/>
      <c r="E1" s="26"/>
      <c r="G1" s="26"/>
      <c r="H1" s="26"/>
      <c r="I1" s="29"/>
    </row>
    <row r="2" spans="1:10" x14ac:dyDescent="0.25">
      <c r="A2" s="11"/>
      <c r="B2" s="29"/>
      <c r="C2" s="29"/>
      <c r="D2" s="29"/>
      <c r="E2" s="29"/>
      <c r="F2" s="29"/>
      <c r="G2" s="29"/>
      <c r="H2" s="29"/>
      <c r="I2" s="29"/>
    </row>
    <row r="3" spans="1:10" ht="15.75" thickBot="1" x14ac:dyDescent="0.3">
      <c r="A3" s="30"/>
      <c r="B3" s="37"/>
      <c r="C3" s="37"/>
      <c r="D3" s="37"/>
      <c r="E3" s="37"/>
      <c r="G3" s="97"/>
    </row>
    <row r="4" spans="1:10" x14ac:dyDescent="0.25">
      <c r="A4" s="29"/>
      <c r="B4" s="64"/>
      <c r="C4" s="217">
        <v>45627</v>
      </c>
      <c r="D4" s="217"/>
      <c r="E4" s="217"/>
      <c r="F4" s="178"/>
      <c r="G4" s="179"/>
      <c r="H4" s="179"/>
      <c r="I4" s="179"/>
      <c r="J4" s="179"/>
    </row>
    <row r="5" spans="1:10" x14ac:dyDescent="0.25">
      <c r="A5" s="29"/>
      <c r="B5" s="47"/>
      <c r="C5" s="222" t="s">
        <v>125</v>
      </c>
      <c r="D5" s="73" t="s">
        <v>56</v>
      </c>
      <c r="E5" s="74" t="s">
        <v>57</v>
      </c>
      <c r="F5" s="47"/>
      <c r="G5" s="224"/>
      <c r="H5" s="66"/>
      <c r="I5" s="67"/>
    </row>
    <row r="6" spans="1:10" x14ac:dyDescent="0.25">
      <c r="A6" s="29"/>
      <c r="B6" s="68"/>
      <c r="C6" s="223"/>
      <c r="D6" s="99" t="s">
        <v>164</v>
      </c>
      <c r="E6" s="69" t="s">
        <v>58</v>
      </c>
      <c r="F6" s="68"/>
      <c r="G6" s="224"/>
      <c r="H6" s="39"/>
    </row>
    <row r="7" spans="1:10" x14ac:dyDescent="0.25">
      <c r="A7" s="29"/>
      <c r="B7" s="38" t="s">
        <v>59</v>
      </c>
      <c r="C7" s="113">
        <v>0</v>
      </c>
      <c r="D7" s="113">
        <v>0</v>
      </c>
      <c r="E7" s="142" t="s">
        <v>212</v>
      </c>
      <c r="F7" s="38"/>
      <c r="G7" s="152"/>
      <c r="H7" s="152"/>
      <c r="I7" s="94"/>
      <c r="J7" s="94"/>
    </row>
    <row r="8" spans="1:10" x14ac:dyDescent="0.25">
      <c r="A8" s="29"/>
      <c r="B8" s="38" t="s">
        <v>60</v>
      </c>
      <c r="C8" s="113">
        <v>0</v>
      </c>
      <c r="D8" s="113">
        <v>0</v>
      </c>
      <c r="E8" s="104" t="s">
        <v>212</v>
      </c>
      <c r="F8" s="38"/>
      <c r="G8" s="40"/>
      <c r="H8" s="40"/>
    </row>
    <row r="9" spans="1:10" x14ac:dyDescent="0.25">
      <c r="A9" s="29"/>
      <c r="B9" s="38" t="s">
        <v>61</v>
      </c>
      <c r="C9" s="113">
        <v>0</v>
      </c>
      <c r="D9" s="113">
        <v>0</v>
      </c>
      <c r="E9" s="104" t="s">
        <v>212</v>
      </c>
      <c r="F9" s="38"/>
      <c r="G9" s="40"/>
      <c r="H9" s="40"/>
    </row>
    <row r="10" spans="1:10" x14ac:dyDescent="0.25">
      <c r="A10" s="29"/>
      <c r="B10" s="38" t="s">
        <v>62</v>
      </c>
      <c r="C10" s="113">
        <v>23.384</v>
      </c>
      <c r="D10" s="113">
        <v>22.479649999999999</v>
      </c>
      <c r="E10" s="142">
        <v>961.32612042422159</v>
      </c>
      <c r="F10" s="38"/>
      <c r="G10" s="40"/>
      <c r="H10" s="40"/>
    </row>
    <row r="11" spans="1:10" x14ac:dyDescent="0.25">
      <c r="A11" s="29"/>
      <c r="B11" s="38" t="s">
        <v>63</v>
      </c>
      <c r="C11" s="113">
        <v>4.9099999999999998E-2</v>
      </c>
      <c r="D11" s="113">
        <v>8.5900000000000004E-3</v>
      </c>
      <c r="E11" s="142" t="s">
        <v>212</v>
      </c>
      <c r="F11" s="38"/>
      <c r="G11" s="40"/>
      <c r="H11" s="40"/>
    </row>
    <row r="12" spans="1:10" x14ac:dyDescent="0.25">
      <c r="A12" s="29"/>
      <c r="B12" s="38" t="s">
        <v>64</v>
      </c>
      <c r="C12" s="113">
        <v>0.27089999999999997</v>
      </c>
      <c r="D12" s="113">
        <v>0.22789000000000001</v>
      </c>
      <c r="E12" s="142" t="s">
        <v>212</v>
      </c>
      <c r="F12" s="38"/>
      <c r="G12" s="40"/>
      <c r="H12" s="40"/>
    </row>
    <row r="13" spans="1:10" x14ac:dyDescent="0.25">
      <c r="A13" s="29"/>
      <c r="B13" s="38" t="s">
        <v>65</v>
      </c>
      <c r="C13" s="113">
        <v>24.8398</v>
      </c>
      <c r="D13" s="113">
        <v>24.175239999999999</v>
      </c>
      <c r="E13" s="142">
        <v>973.24616140226556</v>
      </c>
      <c r="F13" s="38"/>
      <c r="G13" s="40"/>
      <c r="H13" s="40"/>
    </row>
    <row r="14" spans="1:10" x14ac:dyDescent="0.25">
      <c r="A14" s="29"/>
      <c r="B14" s="38" t="s">
        <v>66</v>
      </c>
      <c r="C14" s="113">
        <v>100.5151</v>
      </c>
      <c r="D14" s="113">
        <v>294.39927999999998</v>
      </c>
      <c r="E14" s="142">
        <v>2928.9060051673823</v>
      </c>
      <c r="F14" s="38"/>
      <c r="G14" s="40"/>
      <c r="H14" s="40"/>
    </row>
    <row r="15" spans="1:10" x14ac:dyDescent="0.25">
      <c r="A15" s="29"/>
      <c r="B15" s="38" t="s">
        <v>67</v>
      </c>
      <c r="C15" s="113">
        <v>0.34899999999999998</v>
      </c>
      <c r="D15" s="113">
        <v>3.7426300000000001</v>
      </c>
      <c r="E15" s="142">
        <v>10723.868194842409</v>
      </c>
      <c r="F15" s="38"/>
      <c r="G15" s="40"/>
      <c r="H15" s="40"/>
    </row>
    <row r="16" spans="1:10" x14ac:dyDescent="0.25">
      <c r="A16" s="29"/>
      <c r="B16" s="38" t="s">
        <v>68</v>
      </c>
      <c r="C16" s="113">
        <v>0</v>
      </c>
      <c r="D16" s="113">
        <v>0</v>
      </c>
      <c r="E16" s="142" t="s">
        <v>212</v>
      </c>
      <c r="F16" s="38"/>
      <c r="G16" s="40"/>
      <c r="H16" s="40"/>
    </row>
    <row r="17" spans="1:11" x14ac:dyDescent="0.25">
      <c r="A17" s="29"/>
      <c r="B17" s="38" t="s">
        <v>69</v>
      </c>
      <c r="C17" s="113">
        <v>72.441500000000005</v>
      </c>
      <c r="D17" s="113">
        <v>106.32296181946001</v>
      </c>
      <c r="E17" s="142">
        <v>1467.7078997461399</v>
      </c>
      <c r="F17" s="38"/>
      <c r="G17" s="40"/>
      <c r="H17" s="40"/>
    </row>
    <row r="18" spans="1:11" x14ac:dyDescent="0.25">
      <c r="A18" s="29"/>
      <c r="B18" s="38" t="s">
        <v>70</v>
      </c>
      <c r="C18" s="113">
        <v>1.8669</v>
      </c>
      <c r="D18" s="113">
        <v>2.2027199999999998</v>
      </c>
      <c r="E18" s="142">
        <v>1179.8810862927846</v>
      </c>
      <c r="F18" s="38"/>
      <c r="G18" s="40"/>
      <c r="H18" s="40"/>
    </row>
    <row r="19" spans="1:11" x14ac:dyDescent="0.25">
      <c r="A19" s="29"/>
      <c r="B19" s="38" t="s">
        <v>71</v>
      </c>
      <c r="C19" s="113">
        <v>38.464599999999997</v>
      </c>
      <c r="D19" s="113">
        <v>123.70635128974131</v>
      </c>
      <c r="E19" s="142">
        <v>3216.1091312464268</v>
      </c>
      <c r="F19" s="38"/>
      <c r="G19" s="40"/>
      <c r="H19" s="40"/>
    </row>
    <row r="20" spans="1:11" x14ac:dyDescent="0.25">
      <c r="A20" s="29"/>
      <c r="B20" s="38" t="s">
        <v>72</v>
      </c>
      <c r="C20" s="113">
        <v>0</v>
      </c>
      <c r="D20" s="113">
        <v>0</v>
      </c>
      <c r="E20" s="142" t="s">
        <v>212</v>
      </c>
      <c r="F20" s="38"/>
      <c r="G20" s="40"/>
      <c r="H20" s="40"/>
    </row>
    <row r="21" spans="1:11" x14ac:dyDescent="0.25">
      <c r="A21" s="29"/>
      <c r="B21" s="38" t="s">
        <v>73</v>
      </c>
      <c r="C21" s="113">
        <v>0</v>
      </c>
      <c r="D21" s="113">
        <v>0</v>
      </c>
      <c r="E21" s="142" t="s">
        <v>212</v>
      </c>
      <c r="F21" s="38"/>
      <c r="G21" s="40"/>
      <c r="H21" s="40"/>
    </row>
    <row r="22" spans="1:11" x14ac:dyDescent="0.25">
      <c r="A22" s="29"/>
      <c r="B22" s="38" t="s">
        <v>74</v>
      </c>
      <c r="C22" s="113">
        <v>1.8939999999999999</v>
      </c>
      <c r="D22" s="113">
        <v>2.6978499999999999</v>
      </c>
      <c r="E22" s="142">
        <v>1424.4192185850054</v>
      </c>
      <c r="F22" s="38"/>
      <c r="G22" s="40"/>
      <c r="H22" s="40"/>
    </row>
    <row r="23" spans="1:11" x14ac:dyDescent="0.25">
      <c r="A23" s="29"/>
      <c r="B23" s="38" t="s">
        <v>75</v>
      </c>
      <c r="C23" s="113">
        <v>113.11450000000001</v>
      </c>
      <c r="D23" s="113">
        <v>123.9675029684866</v>
      </c>
      <c r="E23" s="142">
        <v>1095.947053370581</v>
      </c>
      <c r="F23" s="38"/>
      <c r="G23" s="40"/>
      <c r="H23" s="40"/>
    </row>
    <row r="24" spans="1:11" x14ac:dyDescent="0.25">
      <c r="A24" s="29"/>
      <c r="B24" s="38" t="s">
        <v>76</v>
      </c>
      <c r="C24" s="113">
        <v>0</v>
      </c>
      <c r="D24" s="113">
        <v>0</v>
      </c>
      <c r="E24" s="142" t="s">
        <v>212</v>
      </c>
      <c r="F24" s="38"/>
      <c r="G24" s="40"/>
      <c r="H24" s="40"/>
    </row>
    <row r="25" spans="1:11" x14ac:dyDescent="0.25">
      <c r="A25" s="29"/>
      <c r="B25" s="38" t="s">
        <v>77</v>
      </c>
      <c r="C25" s="113">
        <v>1.4710000000000001</v>
      </c>
      <c r="D25" s="113">
        <v>1.8528800000000001</v>
      </c>
      <c r="E25" s="142">
        <v>1259.6057104010877</v>
      </c>
      <c r="F25" s="38"/>
      <c r="G25" s="40"/>
      <c r="H25" s="40"/>
    </row>
    <row r="26" spans="1:11" x14ac:dyDescent="0.25">
      <c r="A26" s="29"/>
      <c r="B26" s="38" t="s">
        <v>78</v>
      </c>
      <c r="C26" s="113">
        <v>0</v>
      </c>
      <c r="D26" s="113">
        <v>0</v>
      </c>
      <c r="E26" s="142" t="s">
        <v>212</v>
      </c>
      <c r="F26" s="38"/>
      <c r="G26" s="40"/>
      <c r="H26" s="40"/>
    </row>
    <row r="27" spans="1:11" x14ac:dyDescent="0.25">
      <c r="A27" s="25"/>
      <c r="B27" s="38" t="s">
        <v>79</v>
      </c>
      <c r="C27" s="113">
        <v>0</v>
      </c>
      <c r="D27" s="113">
        <v>0</v>
      </c>
      <c r="E27" s="142" t="s">
        <v>212</v>
      </c>
      <c r="F27" s="38"/>
      <c r="G27" s="152"/>
      <c r="H27" s="40"/>
    </row>
    <row r="28" spans="1:11" x14ac:dyDescent="0.25">
      <c r="A28" s="31"/>
      <c r="B28" s="38" t="s">
        <v>80</v>
      </c>
      <c r="C28" s="113">
        <v>2.99</v>
      </c>
      <c r="D28" s="113">
        <v>7.1264799999999999</v>
      </c>
      <c r="E28" s="142">
        <v>2383.4381270903009</v>
      </c>
      <c r="F28" s="38"/>
      <c r="G28" s="40"/>
      <c r="H28" s="40"/>
    </row>
    <row r="29" spans="1:11" x14ac:dyDescent="0.25">
      <c r="A29" s="31"/>
      <c r="B29" s="38" t="s">
        <v>81</v>
      </c>
      <c r="C29" s="113">
        <v>3.4300999999999999</v>
      </c>
      <c r="D29" s="113">
        <v>4.3796900000000001</v>
      </c>
      <c r="E29" s="142">
        <v>1276.8403253549461</v>
      </c>
      <c r="F29" s="38"/>
      <c r="G29" s="40"/>
      <c r="H29" s="152"/>
      <c r="I29" s="94"/>
      <c r="J29" s="94"/>
    </row>
    <row r="30" spans="1:11" x14ac:dyDescent="0.25">
      <c r="A30" s="29"/>
      <c r="B30" s="47" t="s">
        <v>82</v>
      </c>
      <c r="C30" s="113">
        <v>95.056700000000006</v>
      </c>
      <c r="D30" s="113">
        <v>284.59078</v>
      </c>
      <c r="E30" s="142">
        <v>2993.9055321718511</v>
      </c>
      <c r="F30" s="38"/>
      <c r="G30" s="40"/>
      <c r="H30" s="40"/>
      <c r="K30" s="94"/>
    </row>
    <row r="31" spans="1:11" x14ac:dyDescent="0.25">
      <c r="A31" s="29"/>
      <c r="B31" s="35" t="s">
        <v>31</v>
      </c>
      <c r="C31" s="112">
        <v>480.13720000000001</v>
      </c>
      <c r="D31" s="112">
        <v>1001.8804960776879</v>
      </c>
      <c r="E31" s="143">
        <v>2086.6545980559054</v>
      </c>
      <c r="F31" s="38"/>
      <c r="G31" s="40"/>
      <c r="H31" s="152"/>
      <c r="I31" s="94"/>
      <c r="J31" s="94"/>
    </row>
    <row r="32" spans="1:11" x14ac:dyDescent="0.25">
      <c r="A32" s="29"/>
      <c r="B32" s="35"/>
      <c r="C32" s="113"/>
      <c r="D32" s="166"/>
      <c r="E32" s="143" t="s">
        <v>212</v>
      </c>
      <c r="F32" s="38"/>
      <c r="G32" s="152"/>
      <c r="H32" s="40"/>
    </row>
    <row r="33" spans="1:10" x14ac:dyDescent="0.25">
      <c r="A33" s="29"/>
      <c r="B33" s="38" t="s">
        <v>83</v>
      </c>
      <c r="C33" s="113">
        <v>0</v>
      </c>
      <c r="D33" s="113">
        <v>0</v>
      </c>
      <c r="E33" s="142" t="s">
        <v>212</v>
      </c>
      <c r="F33" s="38"/>
      <c r="G33" s="67"/>
      <c r="H33" s="40"/>
    </row>
    <row r="34" spans="1:10" x14ac:dyDescent="0.25">
      <c r="A34" s="29"/>
      <c r="B34" s="38" t="s">
        <v>84</v>
      </c>
      <c r="C34" s="113">
        <v>0</v>
      </c>
      <c r="D34" s="113">
        <v>0</v>
      </c>
      <c r="E34" s="142" t="s">
        <v>212</v>
      </c>
      <c r="F34" s="38"/>
      <c r="G34" s="67"/>
      <c r="H34" s="40"/>
    </row>
    <row r="35" spans="1:10" x14ac:dyDescent="0.25">
      <c r="A35" s="29"/>
      <c r="B35" s="38" t="s">
        <v>85</v>
      </c>
      <c r="C35" s="113">
        <v>0</v>
      </c>
      <c r="D35" s="113">
        <v>0</v>
      </c>
      <c r="E35" s="142" t="s">
        <v>212</v>
      </c>
      <c r="F35" s="38"/>
      <c r="G35" s="67"/>
      <c r="H35" s="40"/>
    </row>
    <row r="36" spans="1:10" x14ac:dyDescent="0.25">
      <c r="A36" s="31"/>
      <c r="B36" s="38" t="s">
        <v>86</v>
      </c>
      <c r="C36" s="113">
        <v>0.17100000000000001</v>
      </c>
      <c r="D36" s="113">
        <v>0</v>
      </c>
      <c r="E36" s="142" t="s">
        <v>212</v>
      </c>
      <c r="F36" s="38"/>
      <c r="G36" s="67"/>
      <c r="H36" s="40"/>
    </row>
    <row r="37" spans="1:10" x14ac:dyDescent="0.25">
      <c r="A37" s="31"/>
      <c r="B37" s="38" t="s">
        <v>87</v>
      </c>
      <c r="C37" s="113">
        <v>0</v>
      </c>
      <c r="D37" s="113">
        <v>0</v>
      </c>
      <c r="E37" s="142" t="s">
        <v>212</v>
      </c>
      <c r="F37" s="38"/>
      <c r="G37" s="67"/>
      <c r="H37" s="152"/>
      <c r="I37" s="94"/>
      <c r="J37" s="94"/>
    </row>
    <row r="38" spans="1:10" x14ac:dyDescent="0.25">
      <c r="A38" s="29"/>
      <c r="B38" s="38" t="s">
        <v>88</v>
      </c>
      <c r="C38" s="113">
        <v>0</v>
      </c>
      <c r="D38" s="113">
        <v>0</v>
      </c>
      <c r="E38" s="142" t="s">
        <v>212</v>
      </c>
      <c r="F38" s="38"/>
      <c r="G38" s="67"/>
      <c r="H38" s="40"/>
    </row>
    <row r="39" spans="1:10" x14ac:dyDescent="0.25">
      <c r="A39" s="29"/>
      <c r="B39" s="35" t="s">
        <v>6</v>
      </c>
      <c r="C39" s="112">
        <v>0.17100000000000001</v>
      </c>
      <c r="D39" s="112">
        <v>0</v>
      </c>
      <c r="E39" s="143" t="s">
        <v>212</v>
      </c>
      <c r="F39" s="38"/>
      <c r="G39" s="70"/>
      <c r="H39" s="40"/>
    </row>
    <row r="40" spans="1:10" x14ac:dyDescent="0.25">
      <c r="A40" s="29"/>
      <c r="B40" s="35"/>
      <c r="C40" s="113"/>
      <c r="D40" s="166"/>
      <c r="E40" s="143" t="s">
        <v>212</v>
      </c>
      <c r="F40" s="38"/>
      <c r="G40" s="70"/>
      <c r="H40" s="40"/>
    </row>
    <row r="41" spans="1:10" x14ac:dyDescent="0.25">
      <c r="A41" s="29"/>
      <c r="B41" s="38" t="s">
        <v>89</v>
      </c>
      <c r="C41" s="113">
        <v>0</v>
      </c>
      <c r="D41" s="113">
        <v>0</v>
      </c>
      <c r="E41" s="142" t="s">
        <v>212</v>
      </c>
      <c r="F41" s="38"/>
      <c r="G41" s="67"/>
      <c r="H41" s="39"/>
    </row>
    <row r="42" spans="1:10" x14ac:dyDescent="0.25">
      <c r="A42" s="29"/>
      <c r="B42" s="38" t="s">
        <v>90</v>
      </c>
      <c r="C42" s="113">
        <v>0</v>
      </c>
      <c r="D42" s="113">
        <v>0</v>
      </c>
      <c r="E42" s="142" t="s">
        <v>212</v>
      </c>
      <c r="F42" s="38"/>
      <c r="G42" s="67"/>
    </row>
    <row r="43" spans="1:10" x14ac:dyDescent="0.25">
      <c r="A43" s="29"/>
      <c r="B43" s="38" t="s">
        <v>91</v>
      </c>
      <c r="C43" s="113">
        <v>0</v>
      </c>
      <c r="D43" s="113">
        <v>0</v>
      </c>
      <c r="E43" s="142" t="s">
        <v>212</v>
      </c>
      <c r="F43" s="38"/>
      <c r="G43" s="67"/>
    </row>
    <row r="44" spans="1:10" x14ac:dyDescent="0.25">
      <c r="A44" s="29"/>
      <c r="B44" s="38" t="s">
        <v>92</v>
      </c>
      <c r="C44" s="113">
        <v>0</v>
      </c>
      <c r="D44" s="113">
        <v>0</v>
      </c>
      <c r="E44" s="142" t="s">
        <v>212</v>
      </c>
      <c r="F44" s="38"/>
      <c r="G44" s="67"/>
    </row>
    <row r="45" spans="1:10" x14ac:dyDescent="0.25">
      <c r="A45" s="29"/>
      <c r="B45" s="38" t="s">
        <v>93</v>
      </c>
      <c r="C45" s="113">
        <v>0</v>
      </c>
      <c r="D45" s="113">
        <v>0</v>
      </c>
      <c r="E45" s="142" t="s">
        <v>212</v>
      </c>
      <c r="F45" s="38"/>
      <c r="G45" s="67"/>
    </row>
    <row r="46" spans="1:10" x14ac:dyDescent="0.25">
      <c r="A46" s="29"/>
      <c r="B46" s="38" t="s">
        <v>94</v>
      </c>
      <c r="C46" s="113">
        <v>0</v>
      </c>
      <c r="D46" s="113">
        <v>0</v>
      </c>
      <c r="E46" s="142" t="s">
        <v>212</v>
      </c>
      <c r="F46" s="38"/>
      <c r="G46" s="67"/>
    </row>
    <row r="47" spans="1:10" x14ac:dyDescent="0.25">
      <c r="A47" s="29"/>
      <c r="B47" s="38" t="s">
        <v>95</v>
      </c>
      <c r="C47" s="113">
        <v>0</v>
      </c>
      <c r="D47" s="113">
        <v>0</v>
      </c>
      <c r="E47" s="142" t="s">
        <v>212</v>
      </c>
      <c r="F47" s="38"/>
      <c r="G47" s="67"/>
    </row>
    <row r="48" spans="1:10" x14ac:dyDescent="0.25">
      <c r="A48" s="29"/>
      <c r="B48" s="38" t="s">
        <v>96</v>
      </c>
      <c r="C48" s="113">
        <v>52.073700000000002</v>
      </c>
      <c r="D48" s="113">
        <v>88.199519999999993</v>
      </c>
      <c r="E48" s="142">
        <v>1693.7440589011342</v>
      </c>
      <c r="F48" s="38"/>
      <c r="G48" s="67"/>
    </row>
    <row r="49" spans="1:12" x14ac:dyDescent="0.25">
      <c r="A49" s="29"/>
      <c r="B49" s="38" t="s">
        <v>97</v>
      </c>
      <c r="C49" s="113">
        <v>0</v>
      </c>
      <c r="D49" s="113">
        <v>0</v>
      </c>
      <c r="E49" s="142" t="s">
        <v>212</v>
      </c>
      <c r="F49" s="38"/>
      <c r="G49" s="67"/>
      <c r="H49" s="67"/>
      <c r="I49" s="66"/>
    </row>
    <row r="50" spans="1:12" x14ac:dyDescent="0.25">
      <c r="A50" s="32"/>
      <c r="B50" s="38" t="s">
        <v>98</v>
      </c>
      <c r="C50" s="113">
        <v>3.3246000000000002</v>
      </c>
      <c r="D50" s="113">
        <v>0</v>
      </c>
      <c r="E50" s="142" t="s">
        <v>212</v>
      </c>
      <c r="F50" s="38"/>
      <c r="G50" s="67"/>
      <c r="H50" s="67"/>
      <c r="I50" s="66"/>
    </row>
    <row r="51" spans="1:12" x14ac:dyDescent="0.25">
      <c r="A51" s="32"/>
      <c r="B51" s="38" t="s">
        <v>99</v>
      </c>
      <c r="C51" s="113">
        <v>0</v>
      </c>
      <c r="D51" s="113">
        <v>0</v>
      </c>
      <c r="E51" s="142" t="s">
        <v>212</v>
      </c>
      <c r="F51" s="38"/>
      <c r="G51" s="67"/>
      <c r="H51" s="67"/>
      <c r="I51" s="66"/>
    </row>
    <row r="52" spans="1:12" x14ac:dyDescent="0.25">
      <c r="A52" s="32"/>
      <c r="B52" s="38" t="s">
        <v>100</v>
      </c>
      <c r="C52" s="113">
        <v>0</v>
      </c>
      <c r="D52" s="113">
        <v>0</v>
      </c>
      <c r="E52" s="142" t="s">
        <v>212</v>
      </c>
      <c r="F52" s="38"/>
      <c r="G52" s="67"/>
      <c r="H52" s="67"/>
      <c r="I52" s="66"/>
    </row>
    <row r="53" spans="1:12" x14ac:dyDescent="0.25">
      <c r="A53" s="29"/>
      <c r="B53" s="71" t="s">
        <v>7</v>
      </c>
      <c r="C53" s="112">
        <v>55.398300000000006</v>
      </c>
      <c r="D53" s="112">
        <v>88.199519999999993</v>
      </c>
      <c r="E53" s="143">
        <v>1592.0979524642448</v>
      </c>
      <c r="F53" s="38"/>
      <c r="G53" s="70"/>
      <c r="H53" s="70"/>
      <c r="I53" s="70"/>
    </row>
    <row r="54" spans="1:12" x14ac:dyDescent="0.25">
      <c r="A54" s="33"/>
      <c r="B54" s="71"/>
      <c r="C54" s="113"/>
      <c r="D54" s="66"/>
      <c r="E54" s="143" t="s">
        <v>212</v>
      </c>
      <c r="F54" s="38"/>
      <c r="G54" s="70"/>
      <c r="H54" s="70"/>
      <c r="I54" s="70"/>
    </row>
    <row r="55" spans="1:12" x14ac:dyDescent="0.25">
      <c r="B55" s="71" t="s">
        <v>101</v>
      </c>
      <c r="C55" s="112">
        <v>535.70650000000001</v>
      </c>
      <c r="D55" s="112">
        <v>1090.0800160776878</v>
      </c>
      <c r="E55" s="143">
        <v>2034.8456031011156</v>
      </c>
      <c r="F55" s="38"/>
      <c r="G55" s="98"/>
      <c r="H55" s="70"/>
      <c r="I55" s="70"/>
    </row>
    <row r="56" spans="1:12" ht="15.75" thickBot="1" x14ac:dyDescent="0.3">
      <c r="B56" s="72"/>
      <c r="C56" s="72"/>
      <c r="D56" s="72"/>
      <c r="E56" s="72"/>
      <c r="F56" s="72"/>
      <c r="G56" s="38"/>
      <c r="H56" s="38"/>
      <c r="I56" s="38"/>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175</v>
      </c>
      <c r="C67" s="5"/>
      <c r="D67" s="5"/>
      <c r="E67" s="5"/>
      <c r="F67" s="5"/>
      <c r="G67" s="5"/>
      <c r="H67" s="5"/>
      <c r="I67" s="5"/>
      <c r="J67" s="5"/>
      <c r="K67" s="5"/>
      <c r="L67" s="5"/>
    </row>
    <row r="68" spans="1:12" x14ac:dyDescent="0.25">
      <c r="A68" s="15"/>
      <c r="B68" s="218" t="s">
        <v>126</v>
      </c>
      <c r="C68" s="218"/>
      <c r="D68" s="218"/>
      <c r="E68" s="218"/>
      <c r="F68" s="218"/>
      <c r="G68" s="218"/>
      <c r="H68" s="218"/>
      <c r="I68" s="218"/>
      <c r="J68" s="218"/>
      <c r="K68" s="218"/>
      <c r="L68" s="218"/>
    </row>
    <row r="69" spans="1:12" x14ac:dyDescent="0.25">
      <c r="A69" s="15"/>
      <c r="B69" s="218"/>
      <c r="C69" s="218"/>
      <c r="D69" s="218"/>
      <c r="E69" s="218"/>
      <c r="F69" s="218"/>
      <c r="G69" s="218"/>
      <c r="H69" s="218"/>
      <c r="I69" s="218"/>
      <c r="J69" s="218"/>
      <c r="K69" s="218"/>
      <c r="L69" s="218"/>
    </row>
    <row r="70" spans="1:12" x14ac:dyDescent="0.25">
      <c r="A70" s="1"/>
      <c r="B70" s="212"/>
      <c r="C70" s="1"/>
      <c r="D70" s="1"/>
      <c r="E70" s="1"/>
      <c r="F70" s="1"/>
      <c r="G70" s="1"/>
      <c r="H70" s="1"/>
      <c r="I70" s="1"/>
      <c r="J70" s="1"/>
      <c r="K70" s="1"/>
      <c r="L70" s="1"/>
    </row>
    <row r="71" spans="1:12" x14ac:dyDescent="0.25">
      <c r="B71" s="212"/>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election activeCell="M10" sqref="M10"/>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1.28515625" style="1" bestFit="1" customWidth="1"/>
    <col min="6" max="6" width="14.85546875" style="1" customWidth="1"/>
    <col min="7" max="7" width="9.140625" style="1"/>
    <col min="8" max="8" width="13.140625" style="1" customWidth="1"/>
    <col min="9" max="9" width="12.5703125" style="1" bestFit="1" customWidth="1"/>
    <col min="10" max="10" width="15.28515625" style="1" customWidth="1"/>
    <col min="11" max="11" width="9.140625" style="1"/>
    <col min="12" max="12" width="13.42578125" style="1" bestFit="1" customWidth="1"/>
    <col min="13" max="13" width="13.140625" style="1" customWidth="1"/>
    <col min="14" max="14" width="11" style="1" bestFit="1" customWidth="1"/>
    <col min="15" max="15" width="16.42578125" style="1" customWidth="1"/>
    <col min="16" max="16" width="7.42578125" style="1" bestFit="1" customWidth="1"/>
    <col min="17" max="17" width="24.7109375" style="1" customWidth="1"/>
    <col min="18" max="18" width="29.7109375" style="1" customWidth="1"/>
    <col min="19" max="16384" width="9.140625" style="1"/>
  </cols>
  <sheetData>
    <row r="1" spans="1:16374" ht="15" x14ac:dyDescent="0.25">
      <c r="A1" s="3" t="s">
        <v>151</v>
      </c>
    </row>
    <row r="2" spans="1:16374" x14ac:dyDescent="0.2">
      <c r="A2" s="11"/>
    </row>
    <row r="3" spans="1:16374" ht="15" thickBot="1" x14ac:dyDescent="0.25"/>
    <row r="4" spans="1:16374" ht="15" x14ac:dyDescent="0.25">
      <c r="B4" s="36"/>
      <c r="C4" s="217">
        <v>45627</v>
      </c>
      <c r="D4" s="217"/>
      <c r="E4" s="217"/>
      <c r="F4" s="217"/>
      <c r="G4" s="217"/>
      <c r="H4" s="217"/>
      <c r="I4" s="217"/>
      <c r="J4" s="217"/>
    </row>
    <row r="5" spans="1:16374" s="5" customFormat="1" x14ac:dyDescent="0.2">
      <c r="A5" s="1"/>
      <c r="B5" s="38"/>
      <c r="C5" s="38"/>
      <c r="D5" s="49" t="s">
        <v>4</v>
      </c>
      <c r="E5" s="50"/>
      <c r="F5" s="50"/>
      <c r="G5" s="57"/>
      <c r="H5" s="49" t="s">
        <v>125</v>
      </c>
      <c r="I5" s="50"/>
      <c r="J5" s="50"/>
    </row>
    <row r="6" spans="1:16374" s="5" customFormat="1" x14ac:dyDescent="0.2">
      <c r="A6" s="1"/>
      <c r="B6" s="51"/>
      <c r="C6" s="51"/>
      <c r="D6" s="51">
        <v>2023</v>
      </c>
      <c r="E6" s="51">
        <v>2024</v>
      </c>
      <c r="F6" s="52" t="s">
        <v>203</v>
      </c>
      <c r="G6" s="51"/>
      <c r="H6" s="53">
        <v>2023</v>
      </c>
      <c r="I6" s="51">
        <v>2024</v>
      </c>
      <c r="J6" s="52" t="s">
        <v>203</v>
      </c>
    </row>
    <row r="7" spans="1:16374" s="5" customFormat="1" x14ac:dyDescent="0.2">
      <c r="A7" s="1"/>
      <c r="B7" s="38"/>
      <c r="C7" s="38"/>
      <c r="D7" s="43"/>
      <c r="E7" s="43"/>
      <c r="F7" s="43"/>
      <c r="G7" s="43"/>
      <c r="H7" s="54"/>
      <c r="I7" s="43"/>
      <c r="J7" s="43"/>
    </row>
    <row r="8" spans="1:16374" s="5" customFormat="1" ht="18" customHeight="1" x14ac:dyDescent="0.25">
      <c r="A8" s="1"/>
      <c r="B8" s="35" t="s">
        <v>11</v>
      </c>
      <c r="C8" s="38"/>
      <c r="D8" s="115">
        <v>43068.595990032627</v>
      </c>
      <c r="E8" s="115">
        <v>37124.35700097333</v>
      </c>
      <c r="F8" s="114">
        <v>-0.1380179421320113</v>
      </c>
      <c r="G8" s="115"/>
      <c r="H8" s="115">
        <v>16781.238955005007</v>
      </c>
      <c r="I8" s="115">
        <v>14872.8768</v>
      </c>
      <c r="J8" s="114">
        <v>-0.11371997980136248</v>
      </c>
      <c r="M8" s="146"/>
    </row>
    <row r="9" spans="1:16374" s="5" customFormat="1" ht="22.5" customHeight="1" x14ac:dyDescent="0.25">
      <c r="A9" s="1"/>
      <c r="B9" s="44" t="s">
        <v>8</v>
      </c>
      <c r="C9" s="47"/>
      <c r="D9" s="115">
        <v>16140.107927869032</v>
      </c>
      <c r="E9" s="115">
        <v>12839.304368536341</v>
      </c>
      <c r="F9" s="114">
        <v>-0.20450938581601505</v>
      </c>
      <c r="G9" s="111"/>
      <c r="H9" s="115">
        <v>5922.2873000050049</v>
      </c>
      <c r="I9" s="115">
        <v>4623.0650999999998</v>
      </c>
      <c r="J9" s="114">
        <v>-0.21937844859433062</v>
      </c>
      <c r="L9" s="152"/>
      <c r="M9" s="94"/>
      <c r="N9" s="94"/>
      <c r="O9" s="94"/>
      <c r="P9" s="94"/>
      <c r="Q9" s="94"/>
      <c r="R9" s="94"/>
    </row>
    <row r="10" spans="1:16374" s="5" customFormat="1" ht="15" x14ac:dyDescent="0.25">
      <c r="A10" s="1"/>
      <c r="B10" s="47"/>
      <c r="C10" s="47" t="s">
        <v>103</v>
      </c>
      <c r="D10" s="154">
        <v>655.22046999999998</v>
      </c>
      <c r="E10" s="154">
        <v>570.43912</v>
      </c>
      <c r="F10" s="55">
        <v>-0.12939362227190487</v>
      </c>
      <c r="G10" s="109"/>
      <c r="H10" s="154">
        <v>120.0271</v>
      </c>
      <c r="I10" s="154">
        <v>73.841800000000006</v>
      </c>
      <c r="J10" s="55">
        <v>-0.38479060145583788</v>
      </c>
      <c r="L10" s="40"/>
      <c r="M10"/>
      <c r="N10"/>
      <c r="O10"/>
      <c r="P10"/>
      <c r="Q10"/>
      <c r="R10"/>
    </row>
    <row r="11" spans="1:16374" s="5" customFormat="1" ht="15" x14ac:dyDescent="0.25">
      <c r="A11" s="1"/>
      <c r="B11" s="1"/>
      <c r="C11" s="156" t="s">
        <v>16</v>
      </c>
      <c r="D11" s="154">
        <v>3356.7359338199999</v>
      </c>
      <c r="E11" s="154">
        <v>2920.1593800000001</v>
      </c>
      <c r="F11" s="55">
        <v>-0.13005984457144093</v>
      </c>
      <c r="G11" s="109"/>
      <c r="H11" s="154">
        <v>1004.1981</v>
      </c>
      <c r="I11" s="154">
        <v>854.70540000000005</v>
      </c>
      <c r="J11" s="55">
        <v>-0.14886773834764266</v>
      </c>
      <c r="L11" s="40"/>
      <c r="M11"/>
      <c r="N11"/>
      <c r="O11"/>
      <c r="P11"/>
      <c r="Q11"/>
      <c r="R11"/>
    </row>
    <row r="12" spans="1:16374" s="5" customFormat="1" ht="15" x14ac:dyDescent="0.25">
      <c r="A12" s="1"/>
      <c r="B12" s="1"/>
      <c r="C12" s="157" t="s">
        <v>17</v>
      </c>
      <c r="D12" s="154">
        <v>790.78229746</v>
      </c>
      <c r="E12" s="154">
        <v>654.53191564342774</v>
      </c>
      <c r="F12" s="55">
        <v>-0.17229821943942061</v>
      </c>
      <c r="G12" s="109"/>
      <c r="H12" s="154">
        <v>323.72089999999997</v>
      </c>
      <c r="I12" s="154">
        <v>258.57139999999998</v>
      </c>
      <c r="J12" s="55">
        <v>-0.20125206620888547</v>
      </c>
      <c r="L12" s="40"/>
      <c r="M12"/>
      <c r="N12"/>
      <c r="O12"/>
      <c r="P12"/>
      <c r="Q12"/>
      <c r="R12"/>
    </row>
    <row r="13" spans="1:16374" s="5" customFormat="1" ht="15" x14ac:dyDescent="0.25">
      <c r="A13" s="1"/>
      <c r="B13" s="1"/>
      <c r="C13" s="156" t="s">
        <v>130</v>
      </c>
      <c r="D13" s="154">
        <v>1563.8929734200001</v>
      </c>
      <c r="E13" s="154">
        <v>0</v>
      </c>
      <c r="F13" s="55">
        <v>-1</v>
      </c>
      <c r="G13" s="109"/>
      <c r="H13" s="154">
        <v>681.23720000000003</v>
      </c>
      <c r="I13" s="154">
        <v>0</v>
      </c>
      <c r="J13" s="55">
        <v>-1</v>
      </c>
      <c r="L13" s="40"/>
      <c r="M13"/>
      <c r="N13"/>
      <c r="O13"/>
      <c r="P13"/>
      <c r="Q13"/>
      <c r="R13"/>
      <c r="S13" s="103"/>
      <c r="T13" s="103"/>
      <c r="U13" s="103"/>
      <c r="V13" s="103"/>
      <c r="W13" s="103"/>
      <c r="X13" s="103"/>
      <c r="Y13" s="103"/>
      <c r="Z13" s="103"/>
      <c r="AA13" s="103"/>
      <c r="AB13" s="103"/>
      <c r="AC13" s="103"/>
      <c r="AD13" s="103"/>
      <c r="AE13" s="103"/>
    </row>
    <row r="14" spans="1:16374" s="5" customFormat="1" ht="15" x14ac:dyDescent="0.25">
      <c r="A14" s="1"/>
      <c r="B14" s="1"/>
      <c r="C14" s="199" t="s">
        <v>198</v>
      </c>
      <c r="D14" s="154">
        <v>27.702200000000001</v>
      </c>
      <c r="E14" s="154">
        <v>2.8584800000000001</v>
      </c>
      <c r="F14" s="55">
        <v>-0.89681397145353081</v>
      </c>
      <c r="G14" s="109"/>
      <c r="H14" s="154">
        <v>27.754999999999999</v>
      </c>
      <c r="I14" s="154">
        <v>5.56</v>
      </c>
      <c r="J14" s="55">
        <v>-0.79967573410196369</v>
      </c>
      <c r="L14" s="40"/>
      <c r="M14"/>
      <c r="N14"/>
      <c r="O14"/>
      <c r="P14"/>
      <c r="Q14"/>
      <c r="R14"/>
    </row>
    <row r="15" spans="1:16374" s="5" customFormat="1" ht="15" customHeight="1" x14ac:dyDescent="0.25">
      <c r="A15" s="6"/>
      <c r="B15" s="3"/>
      <c r="C15" s="156" t="s">
        <v>18</v>
      </c>
      <c r="D15" s="154">
        <v>2052.6932606152868</v>
      </c>
      <c r="E15" s="154">
        <v>2116.2275199999999</v>
      </c>
      <c r="F15" s="55">
        <v>3.0951657806714359E-2</v>
      </c>
      <c r="G15" s="109"/>
      <c r="H15" s="154">
        <v>1011.6075000040159</v>
      </c>
      <c r="I15" s="154">
        <v>869.77359999999999</v>
      </c>
      <c r="J15" s="55">
        <v>-0.14020645359336789</v>
      </c>
      <c r="K15" s="6"/>
      <c r="L15" s="40"/>
      <c r="M15"/>
      <c r="N15"/>
      <c r="O15"/>
      <c r="P15"/>
      <c r="Q1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25">
      <c r="A16" s="6"/>
      <c r="B16" s="3"/>
      <c r="C16" s="156" t="s">
        <v>19</v>
      </c>
      <c r="D16" s="154">
        <v>703.89129704000004</v>
      </c>
      <c r="E16" s="154">
        <v>499.45715000000001</v>
      </c>
      <c r="F16" s="55">
        <v>-0.29043425866989042</v>
      </c>
      <c r="G16" s="109"/>
      <c r="H16" s="154">
        <v>160.33439999999999</v>
      </c>
      <c r="I16" s="154">
        <v>133.01949999999999</v>
      </c>
      <c r="J16" s="55">
        <v>-0.17036206827730041</v>
      </c>
      <c r="K16" s="6"/>
      <c r="L16" s="40"/>
      <c r="M16"/>
      <c r="N16"/>
      <c r="O16"/>
      <c r="P16"/>
      <c r="Q16"/>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25">
      <c r="A17" s="6"/>
      <c r="B17" s="3"/>
      <c r="C17" s="156" t="s">
        <v>104</v>
      </c>
      <c r="D17" s="154">
        <v>1400.98433662</v>
      </c>
      <c r="E17" s="154">
        <v>1356.8605700000001</v>
      </c>
      <c r="F17" s="55">
        <v>-3.1494832216648831E-2</v>
      </c>
      <c r="G17" s="109"/>
      <c r="H17" s="154">
        <v>730.8383</v>
      </c>
      <c r="I17" s="154">
        <v>823.49310000000003</v>
      </c>
      <c r="J17" s="55">
        <v>0.12677879634934297</v>
      </c>
      <c r="K17" s="6"/>
      <c r="L17" s="40"/>
      <c r="M17"/>
      <c r="N17"/>
      <c r="O17"/>
      <c r="P17"/>
      <c r="Q17"/>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25">
      <c r="A18" s="7"/>
      <c r="B18" s="46"/>
      <c r="C18" s="1" t="s">
        <v>106</v>
      </c>
      <c r="D18" s="154">
        <v>5588.2051588937466</v>
      </c>
      <c r="E18" s="154">
        <v>4718.7702328929136</v>
      </c>
      <c r="F18" s="55">
        <v>-0.15558393102606638</v>
      </c>
      <c r="G18" s="109"/>
      <c r="H18" s="154">
        <v>1862.5688000009891</v>
      </c>
      <c r="I18" s="154">
        <v>1604.1003000000001</v>
      </c>
      <c r="J18" s="55">
        <v>-0.13876990745300349</v>
      </c>
      <c r="K18" s="7"/>
      <c r="L18" s="40"/>
      <c r="M18"/>
      <c r="N18"/>
      <c r="O18"/>
      <c r="P18"/>
      <c r="Q1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25">
      <c r="A19" s="1"/>
      <c r="B19" s="44" t="s">
        <v>13</v>
      </c>
      <c r="C19" s="47"/>
      <c r="D19" s="115">
        <v>1029.4491003800001</v>
      </c>
      <c r="E19" s="115">
        <v>849.14415856879918</v>
      </c>
      <c r="F19" s="114">
        <v>-0.17514701964831972</v>
      </c>
      <c r="G19" s="111"/>
      <c r="H19" s="115">
        <v>1002.1867</v>
      </c>
      <c r="I19" s="115">
        <v>353.0779</v>
      </c>
      <c r="J19" s="114">
        <v>-0.64769249083030134</v>
      </c>
      <c r="L19" s="152"/>
      <c r="M19" s="94"/>
      <c r="N19" s="94"/>
      <c r="O19" s="94"/>
      <c r="P19" s="94"/>
      <c r="Q19" s="94"/>
      <c r="R19" s="94"/>
    </row>
    <row r="20" spans="1:16374" s="5" customFormat="1" ht="15" x14ac:dyDescent="0.25">
      <c r="A20" s="1"/>
      <c r="B20" s="47"/>
      <c r="C20" s="47" t="s">
        <v>107</v>
      </c>
      <c r="D20" s="154">
        <v>154.97581163000001</v>
      </c>
      <c r="E20" s="154">
        <v>211.73255</v>
      </c>
      <c r="F20" s="55">
        <v>0.36622965721583034</v>
      </c>
      <c r="G20" s="109"/>
      <c r="H20" s="154">
        <v>121.0068</v>
      </c>
      <c r="I20" s="154">
        <v>72.339500000000001</v>
      </c>
      <c r="J20" s="55">
        <v>-0.4021864886931974</v>
      </c>
      <c r="L20" s="40"/>
      <c r="M20"/>
      <c r="N20"/>
      <c r="O20"/>
      <c r="P20"/>
      <c r="Q20"/>
      <c r="R20"/>
    </row>
    <row r="21" spans="1:16374" s="5" customFormat="1" ht="15" x14ac:dyDescent="0.25">
      <c r="A21" s="1"/>
      <c r="B21" s="1"/>
      <c r="C21" s="61" t="s">
        <v>20</v>
      </c>
      <c r="D21" s="154">
        <v>0</v>
      </c>
      <c r="E21" s="154">
        <v>0</v>
      </c>
      <c r="F21" s="55" t="s">
        <v>212</v>
      </c>
      <c r="G21" s="109"/>
      <c r="H21" s="154">
        <v>0</v>
      </c>
      <c r="I21" s="154">
        <v>0</v>
      </c>
      <c r="J21" s="55" t="s">
        <v>212</v>
      </c>
      <c r="L21" s="40"/>
      <c r="M21"/>
      <c r="N21"/>
      <c r="O21"/>
      <c r="P21"/>
      <c r="Q21"/>
      <c r="R21"/>
    </row>
    <row r="22" spans="1:16374" s="5" customFormat="1" ht="15" x14ac:dyDescent="0.25">
      <c r="A22" s="1"/>
      <c r="B22" s="1"/>
      <c r="C22" s="1" t="s">
        <v>108</v>
      </c>
      <c r="D22" s="154">
        <v>132.11674146999999</v>
      </c>
      <c r="E22" s="154">
        <v>213.15822</v>
      </c>
      <c r="F22" s="55">
        <v>0.61340809369266991</v>
      </c>
      <c r="G22" s="109"/>
      <c r="H22" s="154">
        <v>91.261300000000006</v>
      </c>
      <c r="I22" s="154">
        <v>111.7749</v>
      </c>
      <c r="J22" s="55">
        <v>0.22477873972866916</v>
      </c>
      <c r="L22" s="40"/>
      <c r="M22"/>
      <c r="N22"/>
      <c r="O22"/>
      <c r="P22"/>
      <c r="Q22"/>
      <c r="R22"/>
    </row>
    <row r="23" spans="1:16374" s="5" customFormat="1" ht="15" x14ac:dyDescent="0.25">
      <c r="A23" s="1"/>
      <c r="B23" s="1"/>
      <c r="C23" s="199" t="s">
        <v>134</v>
      </c>
      <c r="D23" s="154">
        <v>179.07594155000001</v>
      </c>
      <c r="E23" s="154">
        <v>71.939000000000007</v>
      </c>
      <c r="F23" s="55">
        <v>-0.59827657820850366</v>
      </c>
      <c r="G23" s="109"/>
      <c r="H23" s="154">
        <v>269.73509999999999</v>
      </c>
      <c r="I23" s="154">
        <v>35.003599999999999</v>
      </c>
      <c r="J23" s="55">
        <v>-0.87022971797144677</v>
      </c>
      <c r="L23" s="40"/>
      <c r="M23"/>
      <c r="N23"/>
      <c r="O23"/>
      <c r="P23"/>
      <c r="Q23"/>
      <c r="R23"/>
    </row>
    <row r="24" spans="1:16374" s="5" customFormat="1" ht="15" customHeight="1" x14ac:dyDescent="0.25">
      <c r="A24" s="34"/>
      <c r="B24" s="44"/>
      <c r="C24" s="47" t="s">
        <v>109</v>
      </c>
      <c r="D24" s="154">
        <v>132.05937523</v>
      </c>
      <c r="E24" s="154">
        <v>103.88191999999999</v>
      </c>
      <c r="F24" s="55">
        <v>-0.21336959364622921</v>
      </c>
      <c r="G24" s="116"/>
      <c r="H24" s="154">
        <v>42.051499999999997</v>
      </c>
      <c r="I24" s="154">
        <v>31.755099999999999</v>
      </c>
      <c r="J24" s="55">
        <v>-0.24485214558339177</v>
      </c>
      <c r="K24" s="34"/>
      <c r="L24" s="40"/>
      <c r="M24"/>
      <c r="N24"/>
      <c r="O24"/>
      <c r="P24"/>
      <c r="Q2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25">
      <c r="A25" s="34"/>
      <c r="B25" s="44"/>
      <c r="C25" s="47" t="s">
        <v>131</v>
      </c>
      <c r="D25" s="154">
        <v>431.22123049999999</v>
      </c>
      <c r="E25" s="154">
        <v>248.43246856879921</v>
      </c>
      <c r="F25" s="55">
        <v>-0.42388627693320585</v>
      </c>
      <c r="G25" s="116"/>
      <c r="H25" s="154">
        <v>478.13200000000001</v>
      </c>
      <c r="I25" s="154">
        <v>102.20480000000001</v>
      </c>
      <c r="J25" s="55">
        <v>-0.78624145633423403</v>
      </c>
      <c r="K25" s="34"/>
      <c r="L25" s="152"/>
      <c r="M25" s="94"/>
      <c r="N25" s="94"/>
      <c r="O25" s="94"/>
      <c r="P25" s="94"/>
      <c r="Q25" s="94"/>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25">
      <c r="A26" s="1"/>
      <c r="B26" s="44" t="s">
        <v>14</v>
      </c>
      <c r="C26" s="47"/>
      <c r="D26" s="115">
        <v>25463.587986003597</v>
      </c>
      <c r="E26" s="115">
        <v>23077.031293868189</v>
      </c>
      <c r="F26" s="114">
        <v>-9.3724289501040087E-2</v>
      </c>
      <c r="G26" s="111"/>
      <c r="H26" s="115">
        <v>9681.0825550000009</v>
      </c>
      <c r="I26" s="115">
        <v>9693.7073</v>
      </c>
      <c r="J26" s="114">
        <v>1.3040633553402401E-3</v>
      </c>
      <c r="L26" s="40"/>
      <c r="M26"/>
      <c r="N26"/>
      <c r="O26"/>
      <c r="P26"/>
      <c r="Q26"/>
      <c r="R26"/>
    </row>
    <row r="27" spans="1:16374" s="5" customFormat="1" ht="15" x14ac:dyDescent="0.25">
      <c r="A27" s="1"/>
      <c r="B27" s="47"/>
      <c r="C27" s="47" t="s">
        <v>110</v>
      </c>
      <c r="D27" s="154">
        <v>500.69994801000001</v>
      </c>
      <c r="E27" s="154">
        <v>190.89297999999999</v>
      </c>
      <c r="F27" s="55">
        <v>-0.6187477535024879</v>
      </c>
      <c r="G27" s="109"/>
      <c r="H27" s="154">
        <v>203.54239999999999</v>
      </c>
      <c r="I27" s="154">
        <v>52.1828</v>
      </c>
      <c r="J27" s="55">
        <v>-0.74362688068923233</v>
      </c>
      <c r="L27" s="40"/>
      <c r="M27"/>
      <c r="N27"/>
      <c r="O27"/>
      <c r="P27"/>
      <c r="Q27"/>
      <c r="R27"/>
    </row>
    <row r="28" spans="1:16374" s="5" customFormat="1" ht="15" x14ac:dyDescent="0.25">
      <c r="A28" s="1"/>
      <c r="B28" s="1"/>
      <c r="C28" s="61" t="s">
        <v>21</v>
      </c>
      <c r="D28" s="154">
        <v>2343.0153476579999</v>
      </c>
      <c r="E28" s="154">
        <v>1807.8063199999999</v>
      </c>
      <c r="F28" s="55">
        <v>-0.22842745276635815</v>
      </c>
      <c r="G28" s="109"/>
      <c r="H28" s="154">
        <v>1274.905755</v>
      </c>
      <c r="I28" s="154">
        <v>751.65790000000004</v>
      </c>
      <c r="J28" s="55">
        <v>-0.41042081185051987</v>
      </c>
      <c r="L28" s="40"/>
      <c r="M28"/>
      <c r="N28"/>
      <c r="O28"/>
      <c r="P28"/>
      <c r="Q28"/>
      <c r="R28"/>
    </row>
    <row r="29" spans="1:16374" s="5" customFormat="1" ht="15" x14ac:dyDescent="0.25">
      <c r="A29" s="1"/>
      <c r="B29" s="1"/>
      <c r="C29" s="1" t="s">
        <v>22</v>
      </c>
      <c r="D29" s="154">
        <v>1279.6844192999999</v>
      </c>
      <c r="E29" s="154">
        <v>1447.69344</v>
      </c>
      <c r="F29" s="55">
        <v>0.13128941648902989</v>
      </c>
      <c r="G29" s="109"/>
      <c r="H29" s="154">
        <v>476.44330000000002</v>
      </c>
      <c r="I29" s="154">
        <v>464.90480000000002</v>
      </c>
      <c r="J29" s="55">
        <v>-2.4217991941538477E-2</v>
      </c>
      <c r="L29" s="40"/>
      <c r="M29"/>
      <c r="N29"/>
      <c r="O29"/>
      <c r="P29"/>
      <c r="Q29"/>
      <c r="R29"/>
    </row>
    <row r="30" spans="1:16374" s="5" customFormat="1" ht="15" x14ac:dyDescent="0.25">
      <c r="A30" s="1"/>
      <c r="B30" s="1"/>
      <c r="C30" s="1" t="s">
        <v>111</v>
      </c>
      <c r="D30" s="154">
        <v>1886.3420043799999</v>
      </c>
      <c r="E30" s="154">
        <v>2486.66428</v>
      </c>
      <c r="F30" s="55">
        <v>0.31824678357693309</v>
      </c>
      <c r="G30" s="109"/>
      <c r="H30" s="154">
        <v>885.73440000000005</v>
      </c>
      <c r="I30" s="154">
        <v>1055.9308000000001</v>
      </c>
      <c r="J30" s="55">
        <v>0.19215286207693869</v>
      </c>
      <c r="L30" s="40"/>
      <c r="M30"/>
      <c r="N30"/>
      <c r="O30"/>
      <c r="P30"/>
      <c r="Q30"/>
      <c r="R30"/>
    </row>
    <row r="31" spans="1:16374" s="5" customFormat="1" ht="15" x14ac:dyDescent="0.25">
      <c r="A31" s="1"/>
      <c r="B31" s="1"/>
      <c r="C31" s="61" t="s">
        <v>23</v>
      </c>
      <c r="D31" s="154">
        <v>4979.1591188899993</v>
      </c>
      <c r="E31" s="154">
        <v>6943.4437558074042</v>
      </c>
      <c r="F31" s="55">
        <v>0.39450127823095188</v>
      </c>
      <c r="G31" s="109"/>
      <c r="H31" s="154">
        <v>2673.8216000000002</v>
      </c>
      <c r="I31" s="154">
        <v>3741.5115000000001</v>
      </c>
      <c r="J31" s="55">
        <v>0.39931231762059211</v>
      </c>
      <c r="L31" s="40"/>
      <c r="M31"/>
      <c r="N31"/>
      <c r="O31"/>
      <c r="P31"/>
      <c r="Q31"/>
      <c r="R31"/>
    </row>
    <row r="32" spans="1:16374" s="5" customFormat="1" ht="15" x14ac:dyDescent="0.25">
      <c r="A32" s="1"/>
      <c r="B32" s="1"/>
      <c r="C32" s="1" t="s">
        <v>112</v>
      </c>
      <c r="D32" s="154">
        <v>806.78011333000006</v>
      </c>
      <c r="E32" s="154">
        <v>533.83429999999998</v>
      </c>
      <c r="F32" s="55">
        <v>-0.33831499911842289</v>
      </c>
      <c r="G32" s="109"/>
      <c r="H32" s="154">
        <v>288.74259999999998</v>
      </c>
      <c r="I32" s="154">
        <v>193.92150000000001</v>
      </c>
      <c r="J32" s="55">
        <v>-0.3283931778684544</v>
      </c>
      <c r="L32" s="40"/>
      <c r="M32"/>
      <c r="N32"/>
      <c r="O32"/>
      <c r="P32"/>
      <c r="Q32"/>
      <c r="R32"/>
    </row>
    <row r="33" spans="1:18" s="5" customFormat="1" ht="15" x14ac:dyDescent="0.25">
      <c r="A33" s="1"/>
      <c r="B33" s="1"/>
      <c r="C33" s="1" t="s">
        <v>113</v>
      </c>
      <c r="D33" s="154">
        <v>2731.1080915555999</v>
      </c>
      <c r="E33" s="154">
        <v>1878.6605249515819</v>
      </c>
      <c r="F33" s="55">
        <v>-0.31212516605978641</v>
      </c>
      <c r="G33" s="109"/>
      <c r="H33" s="154">
        <v>1020.5968</v>
      </c>
      <c r="I33" s="154">
        <v>920.61580000000004</v>
      </c>
      <c r="J33" s="55">
        <v>-9.7963270118032894E-2</v>
      </c>
      <c r="L33" s="40"/>
      <c r="M33"/>
      <c r="N33"/>
      <c r="O33"/>
      <c r="P33"/>
      <c r="Q33"/>
      <c r="R33"/>
    </row>
    <row r="34" spans="1:18" s="5" customFormat="1" ht="15" x14ac:dyDescent="0.25">
      <c r="A34" s="1"/>
      <c r="B34" s="1"/>
      <c r="C34" s="1" t="s">
        <v>24</v>
      </c>
      <c r="D34" s="154">
        <v>1233.0528842599999</v>
      </c>
      <c r="E34" s="154">
        <v>1639.5519718194601</v>
      </c>
      <c r="F34" s="55">
        <v>0.32966881854659064</v>
      </c>
      <c r="G34" s="109"/>
      <c r="H34" s="154">
        <v>388.89089999999999</v>
      </c>
      <c r="I34" s="154">
        <v>488.20960000000002</v>
      </c>
      <c r="J34" s="55">
        <v>0.25538962212795424</v>
      </c>
      <c r="L34" s="40"/>
      <c r="M34"/>
      <c r="N34"/>
      <c r="O34"/>
      <c r="P34"/>
      <c r="Q34"/>
      <c r="R34"/>
    </row>
    <row r="35" spans="1:18" s="5" customFormat="1" ht="15" x14ac:dyDescent="0.25">
      <c r="A35" s="1"/>
      <c r="B35" s="1"/>
      <c r="C35" s="1" t="s">
        <v>114</v>
      </c>
      <c r="D35" s="154">
        <v>9703.7460586199995</v>
      </c>
      <c r="E35" s="154">
        <v>6148.4837212897419</v>
      </c>
      <c r="F35" s="55">
        <v>-0.36638039741075651</v>
      </c>
      <c r="G35" s="109"/>
      <c r="H35" s="154">
        <v>2468.4047999999998</v>
      </c>
      <c r="I35" s="154">
        <v>2024.7726</v>
      </c>
      <c r="J35" s="55">
        <v>-0.17972424944239285</v>
      </c>
      <c r="L35" s="152"/>
      <c r="M35" s="94"/>
      <c r="N35" s="94"/>
      <c r="O35" s="94"/>
      <c r="P35" s="94"/>
      <c r="Q35" s="94"/>
      <c r="R35" s="94"/>
    </row>
    <row r="36" spans="1:18" s="5" customFormat="1" ht="24" customHeight="1" x14ac:dyDescent="0.25">
      <c r="A36" s="1"/>
      <c r="B36" s="44" t="s">
        <v>15</v>
      </c>
      <c r="C36" s="47"/>
      <c r="D36" s="115">
        <v>435.45097578000008</v>
      </c>
      <c r="E36" s="115">
        <v>358.87718000000001</v>
      </c>
      <c r="F36" s="114">
        <v>-0.17584940679679847</v>
      </c>
      <c r="G36" s="111"/>
      <c r="H36" s="115">
        <v>175.6824</v>
      </c>
      <c r="I36" s="115">
        <v>203.0265</v>
      </c>
      <c r="J36" s="114">
        <v>0.1556450731547383</v>
      </c>
      <c r="L36" s="40"/>
      <c r="M36"/>
      <c r="N36"/>
      <c r="O36"/>
      <c r="P36"/>
      <c r="Q36"/>
      <c r="R36"/>
    </row>
    <row r="37" spans="1:18" s="5" customFormat="1" ht="15" x14ac:dyDescent="0.25">
      <c r="A37" s="1"/>
      <c r="B37" s="47"/>
      <c r="C37" s="47" t="s">
        <v>132</v>
      </c>
      <c r="D37" s="154">
        <v>64.817980000000034</v>
      </c>
      <c r="E37" s="154">
        <v>47.577120000000001</v>
      </c>
      <c r="F37" s="55">
        <v>-0.26598885062447214</v>
      </c>
      <c r="G37" s="109"/>
      <c r="H37" s="154">
        <v>22.001100000000001</v>
      </c>
      <c r="I37" s="154">
        <v>35.555700000000002</v>
      </c>
      <c r="J37" s="55">
        <v>0.6160873774493093</v>
      </c>
      <c r="L37" s="40"/>
      <c r="M37"/>
      <c r="N37"/>
      <c r="O37"/>
      <c r="P37"/>
      <c r="Q37"/>
      <c r="R37"/>
    </row>
    <row r="38" spans="1:18" s="5" customFormat="1" ht="15" x14ac:dyDescent="0.25">
      <c r="A38" s="1"/>
      <c r="B38" s="47"/>
      <c r="C38" s="47" t="s">
        <v>25</v>
      </c>
      <c r="D38" s="154">
        <v>79.376059999999995</v>
      </c>
      <c r="E38" s="154">
        <v>136.01983000000001</v>
      </c>
      <c r="F38" s="55">
        <v>0.71361276939167828</v>
      </c>
      <c r="G38" s="109"/>
      <c r="H38" s="154">
        <v>37.154899999999998</v>
      </c>
      <c r="I38" s="154">
        <v>59.798099999999998</v>
      </c>
      <c r="J38" s="55">
        <v>0.60942702039300334</v>
      </c>
      <c r="L38" s="40"/>
      <c r="M38"/>
      <c r="N38"/>
      <c r="O38"/>
      <c r="P38"/>
      <c r="Q38"/>
      <c r="R38"/>
    </row>
    <row r="39" spans="1:18" s="5" customFormat="1" ht="15" x14ac:dyDescent="0.25">
      <c r="A39" s="1"/>
      <c r="B39" s="47"/>
      <c r="C39" s="47" t="s">
        <v>133</v>
      </c>
      <c r="D39" s="154">
        <v>46.540550000000053</v>
      </c>
      <c r="E39" s="154">
        <v>24.610499999999998</v>
      </c>
      <c r="F39" s="55">
        <v>-0.47120306915152549</v>
      </c>
      <c r="G39" s="109"/>
      <c r="H39" s="154">
        <v>35.927999999999997</v>
      </c>
      <c r="I39" s="154">
        <v>26.701000000000001</v>
      </c>
      <c r="J39" s="55">
        <v>-0.25681919394344238</v>
      </c>
      <c r="L39" s="40"/>
      <c r="M39"/>
      <c r="N39"/>
      <c r="O39"/>
      <c r="P39"/>
      <c r="Q39"/>
      <c r="R39"/>
    </row>
    <row r="40" spans="1:18" s="5" customFormat="1" ht="15" x14ac:dyDescent="0.25">
      <c r="A40" s="1"/>
      <c r="B40" s="1"/>
      <c r="C40" s="61" t="s">
        <v>105</v>
      </c>
      <c r="D40" s="154">
        <v>244.71638578</v>
      </c>
      <c r="E40" s="154">
        <v>150.66972999999999</v>
      </c>
      <c r="F40" s="55">
        <v>-0.38430878046943673</v>
      </c>
      <c r="G40" s="109"/>
      <c r="H40" s="154">
        <v>80.598399999999998</v>
      </c>
      <c r="I40" s="154">
        <v>80.971699999999998</v>
      </c>
      <c r="J40" s="55">
        <v>4.6316055901854183E-3</v>
      </c>
      <c r="L40" s="152"/>
      <c r="M40" s="94"/>
      <c r="N40" s="94"/>
      <c r="O40" s="94"/>
      <c r="P40" s="94"/>
      <c r="Q40" s="94"/>
      <c r="R40" s="94"/>
    </row>
    <row r="41" spans="1:18" ht="15.75" thickBot="1" x14ac:dyDescent="0.3">
      <c r="B41" s="8"/>
      <c r="C41" s="8"/>
      <c r="D41" s="8"/>
      <c r="E41" s="8"/>
      <c r="F41" s="8"/>
      <c r="G41" s="8"/>
      <c r="H41" s="8"/>
      <c r="I41" s="8"/>
      <c r="J41" s="8"/>
      <c r="N41"/>
      <c r="O41"/>
      <c r="P41"/>
      <c r="Q41"/>
      <c r="R41"/>
    </row>
    <row r="42" spans="1:18" ht="15" x14ac:dyDescent="0.25">
      <c r="N42"/>
      <c r="O42"/>
      <c r="P42"/>
      <c r="Q42"/>
      <c r="R42"/>
    </row>
    <row r="43" spans="1:18" ht="15" x14ac:dyDescent="0.25">
      <c r="B43" s="5"/>
      <c r="C43" s="6" t="s">
        <v>128</v>
      </c>
      <c r="D43" s="5"/>
      <c r="E43" s="5"/>
      <c r="F43" s="5"/>
      <c r="G43" s="5"/>
      <c r="H43" s="5"/>
      <c r="I43" s="5"/>
      <c r="J43" s="5"/>
      <c r="N43"/>
      <c r="O43"/>
      <c r="P43"/>
      <c r="Q43"/>
      <c r="R43"/>
    </row>
    <row r="44" spans="1:18" ht="15" x14ac:dyDescent="0.25">
      <c r="B44" s="41"/>
      <c r="C44" s="16" t="s">
        <v>174</v>
      </c>
      <c r="D44" s="5"/>
      <c r="E44" s="5"/>
      <c r="F44" s="5"/>
      <c r="G44" s="5"/>
      <c r="H44" s="5"/>
      <c r="I44" s="5"/>
      <c r="J44" s="5"/>
      <c r="N44"/>
      <c r="O44"/>
      <c r="P44"/>
      <c r="Q44"/>
      <c r="R44"/>
    </row>
    <row r="45" spans="1:18" ht="15" x14ac:dyDescent="0.25">
      <c r="B45" s="15"/>
      <c r="C45" s="218" t="s">
        <v>126</v>
      </c>
      <c r="D45" s="218"/>
      <c r="E45" s="218"/>
      <c r="F45" s="218"/>
      <c r="G45" s="218"/>
      <c r="H45" s="218"/>
      <c r="I45" s="218"/>
      <c r="J45" s="218"/>
      <c r="N45"/>
      <c r="O45"/>
      <c r="P45"/>
      <c r="Q45"/>
      <c r="R45"/>
    </row>
    <row r="46" spans="1:18" ht="15" x14ac:dyDescent="0.25">
      <c r="B46" s="15"/>
      <c r="C46" s="218"/>
      <c r="D46" s="218"/>
      <c r="E46" s="218"/>
      <c r="F46" s="218"/>
      <c r="G46" s="218"/>
      <c r="H46" s="218"/>
      <c r="I46" s="218"/>
      <c r="J46" s="218"/>
      <c r="N46"/>
      <c r="O46"/>
      <c r="P46"/>
      <c r="Q46"/>
      <c r="R46"/>
    </row>
    <row r="47" spans="1:18" ht="15" x14ac:dyDescent="0.25">
      <c r="B47" s="15"/>
      <c r="C47" s="42"/>
      <c r="D47" s="42"/>
      <c r="E47" s="42"/>
      <c r="F47" s="42"/>
      <c r="G47" s="42"/>
      <c r="H47" s="42"/>
      <c r="I47" s="42"/>
      <c r="J47" s="42"/>
      <c r="N47"/>
      <c r="O47"/>
      <c r="P47"/>
      <c r="Q47"/>
      <c r="R47"/>
    </row>
    <row r="48" spans="1:18" ht="15" x14ac:dyDescent="0.25">
      <c r="B48" s="15"/>
      <c r="C48" s="102" t="s">
        <v>206</v>
      </c>
      <c r="D48" s="42"/>
      <c r="E48" s="42"/>
      <c r="F48" s="42"/>
      <c r="G48" s="42"/>
      <c r="H48" s="42"/>
      <c r="I48" s="42"/>
      <c r="J48" s="42"/>
      <c r="N48"/>
      <c r="O48"/>
      <c r="P48"/>
      <c r="Q48"/>
      <c r="R48"/>
    </row>
    <row r="49" spans="2:18" ht="15" x14ac:dyDescent="0.25">
      <c r="C49" s="16" t="s">
        <v>199</v>
      </c>
      <c r="N49"/>
      <c r="O49"/>
      <c r="P49"/>
      <c r="Q49"/>
      <c r="R49"/>
    </row>
    <row r="50" spans="2:18" ht="15" x14ac:dyDescent="0.25">
      <c r="N50"/>
      <c r="O50"/>
      <c r="P50"/>
      <c r="Q50"/>
      <c r="R50"/>
    </row>
    <row r="51" spans="2:18" ht="15" x14ac:dyDescent="0.25">
      <c r="B51" s="17"/>
      <c r="C51" s="212"/>
      <c r="N51"/>
      <c r="O51"/>
      <c r="P51"/>
      <c r="Q51"/>
      <c r="R51"/>
    </row>
    <row r="52" spans="2:18" ht="15" x14ac:dyDescent="0.25">
      <c r="C52" s="212"/>
      <c r="N52"/>
      <c r="O52"/>
      <c r="P52"/>
      <c r="Q52"/>
      <c r="R52"/>
    </row>
    <row r="53" spans="2:18" ht="15" x14ac:dyDescent="0.25">
      <c r="N53"/>
      <c r="O53"/>
      <c r="P53"/>
      <c r="Q53"/>
      <c r="R53"/>
    </row>
    <row r="54" spans="2:18" ht="15" x14ac:dyDescent="0.25">
      <c r="N54"/>
      <c r="O54"/>
      <c r="P54"/>
      <c r="Q54"/>
      <c r="R54"/>
    </row>
    <row r="55" spans="2:18" ht="15" x14ac:dyDescent="0.25">
      <c r="N55"/>
      <c r="O55"/>
      <c r="P55"/>
      <c r="Q55"/>
      <c r="R55"/>
    </row>
    <row r="56" spans="2:18" ht="15" x14ac:dyDescent="0.25">
      <c r="N56"/>
      <c r="O56"/>
      <c r="P56"/>
      <c r="Q56"/>
      <c r="R56"/>
    </row>
    <row r="57" spans="2:18" ht="15" x14ac:dyDescent="0.25">
      <c r="N57"/>
      <c r="O57"/>
      <c r="P57"/>
      <c r="Q57"/>
      <c r="R57"/>
    </row>
    <row r="58" spans="2:18" ht="15" x14ac:dyDescent="0.25">
      <c r="N58"/>
      <c r="O58"/>
      <c r="P58"/>
      <c r="Q58"/>
      <c r="R58"/>
    </row>
    <row r="59" spans="2:18" ht="15" x14ac:dyDescent="0.25">
      <c r="N59"/>
      <c r="O59"/>
      <c r="P59"/>
      <c r="Q59"/>
      <c r="R59"/>
    </row>
    <row r="60" spans="2:18" ht="15" x14ac:dyDescent="0.25">
      <c r="N60"/>
      <c r="O60"/>
      <c r="P60"/>
      <c r="Q60"/>
      <c r="R60"/>
    </row>
    <row r="61" spans="2:18" ht="15" x14ac:dyDescent="0.25">
      <c r="N61"/>
      <c r="O61"/>
      <c r="P61"/>
      <c r="Q61"/>
      <c r="R61"/>
    </row>
    <row r="62" spans="2:18" ht="15" x14ac:dyDescent="0.25">
      <c r="N62"/>
      <c r="O62"/>
      <c r="P62"/>
    </row>
    <row r="63" spans="2:18" ht="15" x14ac:dyDescent="0.25">
      <c r="N63"/>
      <c r="O63"/>
      <c r="P63"/>
    </row>
    <row r="64" spans="2:18" ht="15" x14ac:dyDescent="0.25">
      <c r="N64"/>
      <c r="O64"/>
      <c r="P64"/>
    </row>
    <row r="65" spans="14:16" ht="15" x14ac:dyDescent="0.25">
      <c r="N65"/>
      <c r="O65"/>
      <c r="P65"/>
    </row>
    <row r="66" spans="14:16" ht="15" x14ac:dyDescent="0.25">
      <c r="N66"/>
      <c r="O66"/>
      <c r="P66"/>
    </row>
    <row r="67" spans="14:16" ht="15" x14ac:dyDescent="0.25">
      <c r="N67"/>
      <c r="O67"/>
      <c r="P67"/>
    </row>
    <row r="68" spans="14:16" ht="15" x14ac:dyDescent="0.25">
      <c r="N68"/>
      <c r="O68"/>
      <c r="P68"/>
    </row>
  </sheetData>
  <mergeCells count="2">
    <mergeCell ref="C4:J4"/>
    <mergeCell ref="C45:J46"/>
  </mergeCells>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election activeCell="M11" sqref="M11"/>
    </sheetView>
  </sheetViews>
  <sheetFormatPr defaultColWidth="9.140625" defaultRowHeight="14.25" x14ac:dyDescent="0.2"/>
  <cols>
    <col min="1" max="1" width="9.140625" style="1"/>
    <col min="2" max="2" width="3" style="1" customWidth="1"/>
    <col min="3" max="3" width="19.140625" style="1" customWidth="1"/>
    <col min="4" max="4" width="12.85546875" style="1" customWidth="1"/>
    <col min="5" max="5" width="11.7109375" style="1" customWidth="1"/>
    <col min="6" max="6" width="15.140625" style="1" customWidth="1"/>
    <col min="7" max="7" width="9.140625" style="1"/>
    <col min="8" max="8" width="11.5703125" style="1" bestFit="1" customWidth="1"/>
    <col min="9" max="9" width="12.7109375" style="1" bestFit="1" customWidth="1"/>
    <col min="10" max="10" width="15.140625" style="1" customWidth="1"/>
    <col min="11" max="11" width="9.140625" style="1"/>
    <col min="12" max="12" width="13.5703125" style="1" bestFit="1" customWidth="1"/>
    <col min="13" max="13" width="19.85546875" style="1" customWidth="1"/>
    <col min="14" max="14" width="19.7109375" style="1" customWidth="1"/>
    <col min="15" max="15" width="12" style="1" customWidth="1"/>
    <col min="16" max="16" width="21.7109375" style="1" customWidth="1"/>
    <col min="17" max="17" width="11" style="1" customWidth="1"/>
    <col min="18" max="18" width="24.7109375" style="1" customWidth="1"/>
    <col min="19" max="19" width="26.7109375" style="1" bestFit="1" customWidth="1"/>
    <col min="20" max="16384" width="9.140625" style="1"/>
  </cols>
  <sheetData>
    <row r="1" spans="1:19" ht="15" x14ac:dyDescent="0.25">
      <c r="A1" s="3" t="s">
        <v>153</v>
      </c>
    </row>
    <row r="2" spans="1:19" x14ac:dyDescent="0.2">
      <c r="A2" s="11"/>
    </row>
    <row r="3" spans="1:19" ht="15" thickBot="1" x14ac:dyDescent="0.25"/>
    <row r="4" spans="1:19" ht="15.75" customHeight="1" x14ac:dyDescent="0.25">
      <c r="B4" s="36"/>
      <c r="C4" s="217">
        <v>45627</v>
      </c>
      <c r="D4" s="217"/>
      <c r="E4" s="217"/>
      <c r="F4" s="217"/>
      <c r="G4" s="217"/>
      <c r="H4" s="217"/>
      <c r="I4" s="217"/>
      <c r="J4" s="217"/>
    </row>
    <row r="5" spans="1:19" s="5" customFormat="1" ht="15" x14ac:dyDescent="0.25">
      <c r="A5" s="1"/>
      <c r="B5" s="38"/>
      <c r="C5" s="38"/>
      <c r="D5" s="49" t="s">
        <v>4</v>
      </c>
      <c r="E5" s="50"/>
      <c r="F5" s="50"/>
      <c r="G5" s="57"/>
      <c r="H5" s="49" t="s">
        <v>125</v>
      </c>
      <c r="I5" s="50"/>
      <c r="J5" s="50"/>
      <c r="M5" s="1"/>
      <c r="N5" s="1"/>
      <c r="O5" s="1"/>
      <c r="P5" s="1"/>
      <c r="Q5" s="1"/>
      <c r="R5"/>
      <c r="S5"/>
    </row>
    <row r="6" spans="1:19" s="5" customFormat="1" ht="15" x14ac:dyDescent="0.25">
      <c r="A6" s="1"/>
      <c r="B6" s="51"/>
      <c r="C6" s="51"/>
      <c r="D6" s="51">
        <v>2023</v>
      </c>
      <c r="E6" s="51">
        <v>2024</v>
      </c>
      <c r="F6" s="52" t="s">
        <v>203</v>
      </c>
      <c r="G6" s="51"/>
      <c r="H6" s="53">
        <v>2023</v>
      </c>
      <c r="I6" s="51">
        <v>2024</v>
      </c>
      <c r="J6" s="52" t="s">
        <v>205</v>
      </c>
      <c r="M6"/>
      <c r="N6"/>
      <c r="O6"/>
      <c r="P6"/>
      <c r="Q6"/>
      <c r="R6"/>
      <c r="S6"/>
    </row>
    <row r="7" spans="1:19" s="5" customFormat="1" ht="15" x14ac:dyDescent="0.25">
      <c r="A7" s="1"/>
      <c r="B7" s="38"/>
      <c r="C7" s="38"/>
      <c r="D7" s="43"/>
      <c r="E7" s="43"/>
      <c r="F7" s="43"/>
      <c r="G7" s="43"/>
      <c r="H7" s="54"/>
      <c r="I7" s="43"/>
      <c r="J7" s="43"/>
      <c r="M7"/>
      <c r="N7"/>
      <c r="O7"/>
      <c r="P7"/>
      <c r="Q7"/>
      <c r="R7"/>
      <c r="S7"/>
    </row>
    <row r="8" spans="1:19" s="5" customFormat="1" ht="15" x14ac:dyDescent="0.25">
      <c r="A8" s="1"/>
      <c r="B8" s="35" t="s">
        <v>11</v>
      </c>
      <c r="C8" s="38"/>
      <c r="D8" s="112">
        <v>52699.586883502641</v>
      </c>
      <c r="E8" s="112">
        <v>43078.264052320941</v>
      </c>
      <c r="F8" s="117">
        <v>-0.18256922682241386</v>
      </c>
      <c r="G8" s="95"/>
      <c r="H8" s="112">
        <v>22935.51215500501</v>
      </c>
      <c r="I8" s="112">
        <v>20223.905699999999</v>
      </c>
      <c r="J8" s="117">
        <v>-0.11822742115716309</v>
      </c>
      <c r="K8" s="23"/>
      <c r="M8"/>
      <c r="N8"/>
      <c r="O8"/>
      <c r="P8"/>
      <c r="Q8"/>
      <c r="R8"/>
      <c r="S8"/>
    </row>
    <row r="9" spans="1:19" s="5" customFormat="1" ht="21.75" customHeight="1" x14ac:dyDescent="0.25">
      <c r="A9" s="1"/>
      <c r="B9" s="44" t="s">
        <v>33</v>
      </c>
      <c r="C9" s="47"/>
      <c r="D9" s="112">
        <v>21886.576649934708</v>
      </c>
      <c r="E9" s="112">
        <v>19663.470402072533</v>
      </c>
      <c r="F9" s="117">
        <v>-0.10157395939162588</v>
      </c>
      <c r="G9" s="95"/>
      <c r="H9" s="112">
        <v>9775.1932950038317</v>
      </c>
      <c r="I9" s="112">
        <v>8011.962199999999</v>
      </c>
      <c r="J9" s="117">
        <v>-0.1803781308247922</v>
      </c>
      <c r="K9" s="23"/>
      <c r="L9" s="214"/>
      <c r="M9"/>
      <c r="N9"/>
      <c r="O9"/>
      <c r="P9"/>
      <c r="Q9"/>
      <c r="R9"/>
      <c r="S9"/>
    </row>
    <row r="10" spans="1:19" s="5" customFormat="1" ht="15" x14ac:dyDescent="0.25">
      <c r="A10" s="1"/>
      <c r="B10" s="47"/>
      <c r="C10" s="47" t="s">
        <v>5</v>
      </c>
      <c r="D10" s="113">
        <v>8823.7491147347064</v>
      </c>
      <c r="E10" s="113">
        <v>6552.9346634977828</v>
      </c>
      <c r="F10" s="118">
        <v>-0.25735256314630583</v>
      </c>
      <c r="G10" s="48"/>
      <c r="H10" s="113">
        <v>2842.726500003831</v>
      </c>
      <c r="I10" s="113">
        <v>1916.8137999999999</v>
      </c>
      <c r="J10" s="118">
        <v>-0.32571290273706716</v>
      </c>
      <c r="K10" s="23"/>
      <c r="M10"/>
      <c r="N10"/>
      <c r="O10"/>
      <c r="P10"/>
      <c r="Q10"/>
      <c r="R10"/>
      <c r="S10"/>
    </row>
    <row r="11" spans="1:19" s="5" customFormat="1" ht="15" x14ac:dyDescent="0.25">
      <c r="A11" s="1"/>
      <c r="B11" s="47"/>
      <c r="C11" s="47" t="s">
        <v>26</v>
      </c>
      <c r="D11" s="113">
        <v>97.600154959999998</v>
      </c>
      <c r="E11" s="113">
        <v>59.167009999999998</v>
      </c>
      <c r="F11" s="118">
        <v>-0.39378159774184029</v>
      </c>
      <c r="G11" s="48"/>
      <c r="H11" s="113">
        <v>51.732900000000001</v>
      </c>
      <c r="I11" s="113">
        <v>59.978499999999997</v>
      </c>
      <c r="J11" s="118">
        <v>0.15938793301748008</v>
      </c>
      <c r="K11" s="23"/>
      <c r="M11"/>
      <c r="N11"/>
      <c r="O11"/>
      <c r="P11"/>
      <c r="Q11"/>
      <c r="R11"/>
      <c r="S11"/>
    </row>
    <row r="12" spans="1:19" s="5" customFormat="1" ht="15" x14ac:dyDescent="0.25">
      <c r="A12" s="1"/>
      <c r="B12" s="1"/>
      <c r="C12" s="1" t="s">
        <v>27</v>
      </c>
      <c r="D12" s="113">
        <v>12888.81069446</v>
      </c>
      <c r="E12" s="113">
        <v>12910.95329857475</v>
      </c>
      <c r="F12" s="118">
        <v>1.7179710866780953E-3</v>
      </c>
      <c r="G12" s="48"/>
      <c r="H12" s="113">
        <v>6867.062895</v>
      </c>
      <c r="I12" s="113">
        <v>5994.1278999999986</v>
      </c>
      <c r="J12" s="118">
        <v>-0.12711912040817291</v>
      </c>
      <c r="K12" s="23"/>
      <c r="M12"/>
      <c r="N12"/>
      <c r="O12"/>
      <c r="P12"/>
      <c r="Q12"/>
      <c r="R12"/>
      <c r="S12"/>
    </row>
    <row r="13" spans="1:19" s="5" customFormat="1" ht="15" x14ac:dyDescent="0.25">
      <c r="A13" s="1"/>
      <c r="B13" s="1"/>
      <c r="C13" s="1" t="s">
        <v>28</v>
      </c>
      <c r="D13" s="113">
        <v>76.416685780000009</v>
      </c>
      <c r="E13" s="113">
        <v>140.41542999999999</v>
      </c>
      <c r="F13" s="118">
        <v>0.83749698860598731</v>
      </c>
      <c r="G13" s="48"/>
      <c r="H13" s="113">
        <v>13.670999999999999</v>
      </c>
      <c r="I13" s="113">
        <v>41.042000000000002</v>
      </c>
      <c r="J13" s="118">
        <v>2.0021212786189748</v>
      </c>
      <c r="K13" s="23"/>
      <c r="M13"/>
      <c r="N13"/>
      <c r="O13"/>
      <c r="P13"/>
      <c r="Q13"/>
      <c r="R13"/>
      <c r="S13"/>
    </row>
    <row r="14" spans="1:19" s="5" customFormat="1" ht="24.75" customHeight="1" x14ac:dyDescent="0.25">
      <c r="A14" s="1"/>
      <c r="B14" s="44" t="s">
        <v>29</v>
      </c>
      <c r="C14" s="47"/>
      <c r="D14" s="112">
        <v>3789.7154328500001</v>
      </c>
      <c r="E14" s="112">
        <v>2097.234250645351</v>
      </c>
      <c r="F14" s="117">
        <v>-0.44659848798511059</v>
      </c>
      <c r="G14" s="95"/>
      <c r="H14" s="112">
        <v>5570.5891000000001</v>
      </c>
      <c r="I14" s="112">
        <v>5261.7189000000008</v>
      </c>
      <c r="J14" s="117">
        <v>-5.5446595405861006E-2</v>
      </c>
      <c r="K14" s="23"/>
      <c r="L14" s="23"/>
      <c r="M14" s="107"/>
      <c r="N14" s="151"/>
      <c r="O14"/>
      <c r="P14"/>
      <c r="Q14"/>
      <c r="R14"/>
      <c r="S14"/>
    </row>
    <row r="15" spans="1:19" s="5" customFormat="1" ht="15" x14ac:dyDescent="0.25">
      <c r="A15" s="1"/>
      <c r="B15" s="44"/>
      <c r="C15" s="47" t="s">
        <v>5</v>
      </c>
      <c r="D15" s="113">
        <v>3617.3939352900002</v>
      </c>
      <c r="E15" s="113">
        <v>2044.1571020765521</v>
      </c>
      <c r="F15" s="118">
        <v>-0.43490890440919711</v>
      </c>
      <c r="G15" s="48"/>
      <c r="H15" s="113">
        <v>5314.3905000000004</v>
      </c>
      <c r="I15" s="113">
        <v>5118.1558000000005</v>
      </c>
      <c r="J15" s="118">
        <v>-3.6925156327898744E-2</v>
      </c>
      <c r="K15" s="23"/>
      <c r="M15"/>
      <c r="N15"/>
      <c r="O15"/>
      <c r="P15"/>
      <c r="Q15"/>
      <c r="R15"/>
      <c r="S15"/>
    </row>
    <row r="16" spans="1:19" s="5" customFormat="1" ht="15" x14ac:dyDescent="0.25">
      <c r="A16" s="1"/>
      <c r="B16" s="44"/>
      <c r="C16" s="47" t="s">
        <v>26</v>
      </c>
      <c r="D16" s="113">
        <v>41.751404540000003</v>
      </c>
      <c r="E16" s="113">
        <v>9.5156485687992181</v>
      </c>
      <c r="F16" s="118">
        <v>-0.77208794114500434</v>
      </c>
      <c r="G16" s="48"/>
      <c r="H16" s="113">
        <v>72.957800000000006</v>
      </c>
      <c r="I16" s="113">
        <v>20</v>
      </c>
      <c r="J16" s="118">
        <v>-0.72586892696874084</v>
      </c>
      <c r="K16" s="23"/>
      <c r="M16"/>
      <c r="N16"/>
      <c r="O16"/>
      <c r="P16"/>
      <c r="Q16"/>
      <c r="R16"/>
      <c r="S16"/>
    </row>
    <row r="17" spans="1:19" s="5" customFormat="1" ht="15" x14ac:dyDescent="0.25">
      <c r="A17" s="1"/>
      <c r="B17" s="47"/>
      <c r="C17" s="1" t="s">
        <v>27</v>
      </c>
      <c r="D17" s="113">
        <v>130.56963302</v>
      </c>
      <c r="E17" s="113">
        <v>43.498829999999998</v>
      </c>
      <c r="F17" s="118">
        <v>-0.66685339466844429</v>
      </c>
      <c r="G17" s="48"/>
      <c r="H17" s="113">
        <v>183.23869999999999</v>
      </c>
      <c r="I17" s="113">
        <v>123.3772</v>
      </c>
      <c r="J17" s="118">
        <v>-0.32668590205016734</v>
      </c>
      <c r="K17" s="23"/>
      <c r="M17"/>
      <c r="N17"/>
      <c r="O17"/>
      <c r="P17"/>
      <c r="Q17"/>
      <c r="R17"/>
      <c r="S17"/>
    </row>
    <row r="18" spans="1:19" s="5" customFormat="1" ht="15" x14ac:dyDescent="0.25">
      <c r="A18" s="1"/>
      <c r="B18" s="58"/>
      <c r="C18" s="10" t="s">
        <v>28</v>
      </c>
      <c r="D18" s="113">
        <v>4.6000000000000001E-4</v>
      </c>
      <c r="E18" s="113">
        <v>6.2670000000000003E-2</v>
      </c>
      <c r="F18" s="119"/>
      <c r="G18" s="96"/>
      <c r="H18" s="113">
        <v>2.0999999999999999E-3</v>
      </c>
      <c r="I18" s="113">
        <v>0.18590000000000001</v>
      </c>
      <c r="J18" s="119" t="s">
        <v>212</v>
      </c>
      <c r="K18" s="23"/>
      <c r="M18"/>
      <c r="N18"/>
      <c r="O18"/>
      <c r="P18"/>
      <c r="Q18"/>
      <c r="R18"/>
      <c r="S18"/>
    </row>
    <row r="19" spans="1:19" s="5" customFormat="1" ht="24" customHeight="1" x14ac:dyDescent="0.25">
      <c r="A19" s="1"/>
      <c r="B19" s="44" t="s">
        <v>30</v>
      </c>
      <c r="C19" s="47"/>
      <c r="D19" s="112">
        <v>27023.294800717933</v>
      </c>
      <c r="E19" s="112">
        <v>21317.559399603058</v>
      </c>
      <c r="F19" s="117">
        <v>-0.21114136685372981</v>
      </c>
      <c r="G19" s="95"/>
      <c r="H19" s="112">
        <v>7589.7297600011752</v>
      </c>
      <c r="I19" s="112">
        <v>6950.2246000000005</v>
      </c>
      <c r="J19" s="117">
        <v>-8.4259279345023183E-2</v>
      </c>
      <c r="K19" s="23"/>
      <c r="M19" s="201"/>
      <c r="N19"/>
      <c r="O19"/>
      <c r="P19"/>
      <c r="Q19"/>
      <c r="R19"/>
      <c r="S19"/>
    </row>
    <row r="20" spans="1:19" s="5" customFormat="1" ht="15" x14ac:dyDescent="0.25">
      <c r="A20" s="1"/>
      <c r="B20" s="47"/>
      <c r="C20" s="47" t="s">
        <v>5</v>
      </c>
      <c r="D20" s="113">
        <v>10151.497237754331</v>
      </c>
      <c r="E20" s="113">
        <v>8443.0028756434276</v>
      </c>
      <c r="F20" s="118">
        <v>-0.16829974161415906</v>
      </c>
      <c r="G20" s="48"/>
      <c r="H20" s="113">
        <v>3187.1624000011748</v>
      </c>
      <c r="I20" s="113">
        <v>2784.0165999999999</v>
      </c>
      <c r="J20" s="118">
        <v>-0.1264905108070509</v>
      </c>
      <c r="K20" s="23"/>
      <c r="M20"/>
      <c r="N20"/>
      <c r="O20"/>
      <c r="P20"/>
      <c r="Q20"/>
      <c r="R20"/>
      <c r="S20"/>
    </row>
    <row r="21" spans="1:19" s="5" customFormat="1" ht="15" x14ac:dyDescent="0.25">
      <c r="A21" s="1"/>
      <c r="B21" s="47"/>
      <c r="C21" s="47" t="s">
        <v>26</v>
      </c>
      <c r="D21" s="113">
        <v>1410.8487808100001</v>
      </c>
      <c r="E21" s="113">
        <v>1513.44758</v>
      </c>
      <c r="F21" s="118">
        <v>7.2721329589338149E-2</v>
      </c>
      <c r="G21" s="48"/>
      <c r="H21" s="113">
        <v>408.24470000000002</v>
      </c>
      <c r="I21" s="113">
        <v>433.86959999999999</v>
      </c>
      <c r="J21" s="118">
        <v>6.2768481746364291E-2</v>
      </c>
      <c r="K21" s="23"/>
      <c r="M21"/>
      <c r="N21"/>
      <c r="O21"/>
      <c r="P21"/>
      <c r="Q21"/>
      <c r="R21"/>
      <c r="S21"/>
    </row>
    <row r="22" spans="1:19" s="5" customFormat="1" ht="15" x14ac:dyDescent="0.25">
      <c r="A22" s="1"/>
      <c r="B22" s="1"/>
      <c r="C22" s="1" t="s">
        <v>27</v>
      </c>
      <c r="D22" s="113">
        <v>15103.479782153599</v>
      </c>
      <c r="E22" s="113">
        <v>11103.888323959631</v>
      </c>
      <c r="F22" s="118">
        <v>-0.26481258066898727</v>
      </c>
      <c r="G22" s="48"/>
      <c r="H22" s="113">
        <v>3846.0375600000002</v>
      </c>
      <c r="I22" s="113">
        <v>3567.7667000000001</v>
      </c>
      <c r="J22" s="118">
        <v>-7.2352611137786196E-2</v>
      </c>
      <c r="K22" s="23"/>
      <c r="M22"/>
      <c r="N22"/>
      <c r="O22"/>
      <c r="P22"/>
      <c r="Q22"/>
      <c r="R22"/>
      <c r="S22"/>
    </row>
    <row r="23" spans="1:19" s="5" customFormat="1" ht="15" x14ac:dyDescent="0.25">
      <c r="A23" s="1"/>
      <c r="B23" s="1"/>
      <c r="C23" s="1" t="s">
        <v>28</v>
      </c>
      <c r="D23" s="113">
        <v>357.46900000000011</v>
      </c>
      <c r="E23" s="113">
        <v>257.22062</v>
      </c>
      <c r="F23" s="118">
        <v>-0.2804393667702656</v>
      </c>
      <c r="G23" s="48"/>
      <c r="H23" s="113">
        <v>148.2851</v>
      </c>
      <c r="I23" s="113">
        <v>164.57169999999999</v>
      </c>
      <c r="J23" s="118">
        <v>0.10983301761269333</v>
      </c>
      <c r="K23" s="23"/>
      <c r="M23"/>
      <c r="N23"/>
      <c r="O23"/>
      <c r="P23"/>
      <c r="Q23"/>
    </row>
    <row r="24" spans="1:19" s="5" customFormat="1" ht="15.75" thickBot="1" x14ac:dyDescent="0.3">
      <c r="A24" s="1"/>
      <c r="B24" s="59"/>
      <c r="C24" s="60"/>
      <c r="D24" s="60"/>
      <c r="E24" s="8"/>
      <c r="F24" s="8"/>
      <c r="G24" s="8"/>
      <c r="H24" s="8"/>
      <c r="I24" s="8"/>
      <c r="J24" s="8"/>
      <c r="M24"/>
      <c r="N24"/>
      <c r="O24"/>
      <c r="P24"/>
      <c r="Q24"/>
    </row>
    <row r="25" spans="1:19" s="5" customFormat="1" ht="19.5" customHeight="1" x14ac:dyDescent="0.25">
      <c r="A25" s="1"/>
      <c r="C25" s="1"/>
      <c r="D25" s="1"/>
      <c r="E25" s="1"/>
      <c r="F25" s="1"/>
      <c r="G25" s="1"/>
      <c r="H25" s="1"/>
      <c r="I25" s="1"/>
      <c r="J25" s="1"/>
      <c r="M25"/>
      <c r="N25"/>
      <c r="O25"/>
      <c r="P25"/>
      <c r="Q25"/>
    </row>
    <row r="26" spans="1:19" s="5" customFormat="1" ht="15" x14ac:dyDescent="0.25">
      <c r="A26" s="1"/>
      <c r="C26" s="6" t="s">
        <v>128</v>
      </c>
      <c r="M26"/>
      <c r="N26"/>
      <c r="O26"/>
      <c r="P26"/>
      <c r="Q26"/>
    </row>
    <row r="27" spans="1:19" s="5" customFormat="1" ht="14.25" customHeight="1" x14ac:dyDescent="0.2">
      <c r="A27" s="1"/>
      <c r="B27" s="41"/>
      <c r="C27" s="16" t="s">
        <v>174</v>
      </c>
      <c r="K27" s="18"/>
      <c r="L27" s="18"/>
      <c r="M27" s="18"/>
    </row>
    <row r="28" spans="1:19" s="5" customFormat="1" x14ac:dyDescent="0.2">
      <c r="A28" s="1"/>
      <c r="B28" s="15"/>
      <c r="C28" s="218" t="s">
        <v>126</v>
      </c>
      <c r="D28" s="218"/>
      <c r="E28" s="218"/>
      <c r="F28" s="218"/>
      <c r="G28" s="218"/>
      <c r="H28" s="218"/>
      <c r="I28" s="218"/>
      <c r="J28" s="218"/>
      <c r="K28" s="18"/>
      <c r="L28" s="18"/>
      <c r="M28" s="18"/>
    </row>
    <row r="29" spans="1:19" s="5" customFormat="1" x14ac:dyDescent="0.2">
      <c r="A29" s="1"/>
      <c r="B29" s="15"/>
      <c r="C29" s="218"/>
      <c r="D29" s="218"/>
      <c r="E29" s="218"/>
      <c r="F29" s="218"/>
      <c r="G29" s="218"/>
      <c r="H29" s="218"/>
      <c r="I29" s="218"/>
      <c r="J29" s="218"/>
    </row>
    <row r="30" spans="1:19" s="16" customFormat="1" x14ac:dyDescent="0.2">
      <c r="B30" s="1"/>
      <c r="C30" s="212"/>
      <c r="D30" s="1"/>
      <c r="E30" s="1"/>
      <c r="F30" s="1"/>
      <c r="G30" s="1"/>
      <c r="H30" s="1"/>
      <c r="I30" s="1"/>
      <c r="J30" s="1"/>
    </row>
    <row r="31" spans="1:19" s="5" customFormat="1" x14ac:dyDescent="0.2">
      <c r="A31" s="1"/>
      <c r="B31" s="17"/>
      <c r="C31" s="212"/>
      <c r="D31" s="1"/>
      <c r="E31" s="1"/>
      <c r="F31" s="1"/>
      <c r="G31" s="1"/>
      <c r="H31" s="1"/>
      <c r="I31" s="1"/>
      <c r="J31" s="1"/>
    </row>
    <row r="32" spans="1:19" x14ac:dyDescent="0.2">
      <c r="M32" s="5"/>
      <c r="N32" s="5"/>
      <c r="O32" s="5"/>
      <c r="P32" s="5"/>
      <c r="Q32" s="5"/>
    </row>
  </sheetData>
  <mergeCells count="2">
    <mergeCell ref="C4:J4"/>
    <mergeCell ref="C28:J29"/>
  </mergeCells>
  <phoneticPr fontId="4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election activeCell="Q11" sqref="Q11"/>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3" style="1" customWidth="1"/>
    <col min="6" max="6" width="15.42578125" style="1" customWidth="1"/>
    <col min="7" max="7" width="9.140625" style="1"/>
    <col min="8" max="8" width="15.28515625" style="1" bestFit="1" customWidth="1"/>
    <col min="9" max="9" width="13.5703125" style="1" customWidth="1"/>
    <col min="10" max="10" width="15.5703125" style="1" customWidth="1"/>
    <col min="11" max="11" width="9.140625" style="1"/>
    <col min="12" max="12" width="15.7109375" style="1" customWidth="1"/>
    <col min="13" max="13" width="13.85546875" style="1" customWidth="1"/>
    <col min="14" max="14" width="13.5703125" style="1" bestFit="1" customWidth="1"/>
    <col min="15" max="16384" width="9.140625" style="1"/>
  </cols>
  <sheetData>
    <row r="1" spans="1:14" ht="15" x14ac:dyDescent="0.25">
      <c r="A1" s="3" t="s">
        <v>152</v>
      </c>
    </row>
    <row r="2" spans="1:14" x14ac:dyDescent="0.2">
      <c r="A2" s="11"/>
    </row>
    <row r="3" spans="1:14" ht="15" thickBot="1" x14ac:dyDescent="0.25"/>
    <row r="4" spans="1:14" ht="15" x14ac:dyDescent="0.25">
      <c r="B4" s="75"/>
      <c r="C4" s="225">
        <v>45627</v>
      </c>
      <c r="D4" s="225"/>
      <c r="E4" s="225"/>
      <c r="F4" s="225"/>
      <c r="G4" s="225"/>
      <c r="H4" s="225"/>
      <c r="I4" s="225"/>
      <c r="J4" s="225"/>
      <c r="K4" s="225"/>
      <c r="L4" s="225"/>
      <c r="M4" s="225"/>
      <c r="N4" s="225"/>
    </row>
    <row r="5" spans="1:14" s="5" customFormat="1" x14ac:dyDescent="0.2">
      <c r="A5" s="1"/>
      <c r="B5" s="38"/>
      <c r="C5" s="38"/>
      <c r="D5" s="49" t="s">
        <v>4</v>
      </c>
      <c r="E5" s="50"/>
      <c r="F5" s="50"/>
      <c r="G5" s="56"/>
      <c r="H5" s="49" t="s">
        <v>125</v>
      </c>
      <c r="I5" s="50"/>
      <c r="J5" s="50"/>
      <c r="K5" s="153"/>
      <c r="L5" s="49" t="s">
        <v>137</v>
      </c>
      <c r="M5" s="50"/>
      <c r="N5" s="50"/>
    </row>
    <row r="6" spans="1:14" s="5" customFormat="1" x14ac:dyDescent="0.2">
      <c r="A6" s="1"/>
      <c r="B6" s="51"/>
      <c r="C6" s="51"/>
      <c r="D6" s="51">
        <v>2023</v>
      </c>
      <c r="E6" s="51">
        <v>2024</v>
      </c>
      <c r="F6" s="52" t="s">
        <v>203</v>
      </c>
      <c r="G6" s="51"/>
      <c r="H6" s="53">
        <v>2023</v>
      </c>
      <c r="I6" s="51">
        <v>2024</v>
      </c>
      <c r="J6" s="52" t="s">
        <v>203</v>
      </c>
      <c r="K6" s="53"/>
      <c r="L6" s="53">
        <v>2023</v>
      </c>
      <c r="M6" s="51">
        <v>2024</v>
      </c>
      <c r="N6" s="52" t="s">
        <v>203</v>
      </c>
    </row>
    <row r="7" spans="1:14" s="5" customFormat="1" x14ac:dyDescent="0.2">
      <c r="A7" s="1"/>
      <c r="B7" s="38"/>
      <c r="C7" s="38"/>
      <c r="D7" s="43"/>
      <c r="E7" s="43"/>
      <c r="F7" s="43"/>
      <c r="G7" s="43"/>
      <c r="H7" s="54"/>
      <c r="I7" s="43"/>
      <c r="J7" s="43"/>
      <c r="K7" s="54"/>
      <c r="L7" s="54"/>
      <c r="M7" s="43"/>
      <c r="N7" s="43"/>
    </row>
    <row r="8" spans="1:14" s="5" customFormat="1" ht="15" x14ac:dyDescent="0.25">
      <c r="A8" s="1"/>
      <c r="B8" s="35" t="s">
        <v>11</v>
      </c>
      <c r="C8" s="38"/>
      <c r="D8" s="120">
        <v>52699.586883502627</v>
      </c>
      <c r="E8" s="120">
        <v>43078.264052320948</v>
      </c>
      <c r="F8" s="114">
        <v>-0.1825692268224135</v>
      </c>
      <c r="G8" s="62"/>
      <c r="H8" s="120">
        <v>22935.512155005006</v>
      </c>
      <c r="I8" s="120">
        <v>20223.905699999996</v>
      </c>
      <c r="J8" s="114">
        <v>-0.11822742115716312</v>
      </c>
      <c r="K8" s="115"/>
      <c r="L8" s="120">
        <v>8917</v>
      </c>
      <c r="M8" s="120">
        <v>8255</v>
      </c>
      <c r="N8" s="137">
        <v>-7.424021531905349E-2</v>
      </c>
    </row>
    <row r="9" spans="1:14" s="5" customFormat="1" x14ac:dyDescent="0.2">
      <c r="A9" s="1"/>
      <c r="B9" s="38"/>
      <c r="C9" s="1" t="s">
        <v>34</v>
      </c>
      <c r="D9" s="66">
        <v>7833.3685427591527</v>
      </c>
      <c r="E9" s="66">
        <v>4813.4597828929145</v>
      </c>
      <c r="F9" s="122">
        <v>-0.38551853438042549</v>
      </c>
      <c r="G9" s="43"/>
      <c r="H9" s="66">
        <v>1681.931300000979</v>
      </c>
      <c r="I9" s="66">
        <v>1297.5174</v>
      </c>
      <c r="J9" s="55">
        <v>-0.22855505453805117</v>
      </c>
      <c r="K9" s="116"/>
      <c r="L9" s="66">
        <v>5009</v>
      </c>
      <c r="M9" s="66">
        <v>4489</v>
      </c>
      <c r="N9" s="138">
        <v>-0.10381313635456178</v>
      </c>
    </row>
    <row r="10" spans="1:14" s="5" customFormat="1" x14ac:dyDescent="0.2">
      <c r="A10" s="1"/>
      <c r="B10" s="38"/>
      <c r="C10" s="1" t="s">
        <v>35</v>
      </c>
      <c r="D10" s="66">
        <v>3339.0558256700001</v>
      </c>
      <c r="E10" s="66">
        <v>2472.0900285687994</v>
      </c>
      <c r="F10" s="122">
        <v>-0.25964399589732501</v>
      </c>
      <c r="G10" s="43"/>
      <c r="H10" s="66">
        <v>1017.0052999999998</v>
      </c>
      <c r="I10" s="66">
        <v>773.755</v>
      </c>
      <c r="J10" s="55">
        <v>-0.23918292264553573</v>
      </c>
      <c r="K10" s="116"/>
      <c r="L10" s="66">
        <v>1120</v>
      </c>
      <c r="M10" s="66">
        <v>1033</v>
      </c>
      <c r="N10" s="138">
        <v>-7.767857142857143E-2</v>
      </c>
    </row>
    <row r="11" spans="1:14" s="5" customFormat="1" x14ac:dyDescent="0.2">
      <c r="A11" s="1"/>
      <c r="B11" s="1"/>
      <c r="C11" s="1" t="s">
        <v>36</v>
      </c>
      <c r="D11" s="66">
        <v>3576.4628942912559</v>
      </c>
      <c r="E11" s="66">
        <v>3317.93487</v>
      </c>
      <c r="F11" s="122">
        <v>-7.2285951772047705E-2</v>
      </c>
      <c r="G11" s="1"/>
      <c r="H11" s="66">
        <v>1594.2008000003261</v>
      </c>
      <c r="I11" s="66">
        <v>1464.5556000000001</v>
      </c>
      <c r="J11" s="55">
        <v>-8.1323005232652915E-2</v>
      </c>
      <c r="K11" s="116"/>
      <c r="L11" s="66">
        <v>1043</v>
      </c>
      <c r="M11" s="66">
        <v>1075</v>
      </c>
      <c r="N11" s="138">
        <v>3.0680728667305847E-2</v>
      </c>
    </row>
    <row r="12" spans="1:14" s="5" customFormat="1" x14ac:dyDescent="0.2">
      <c r="A12" s="1"/>
      <c r="B12" s="1"/>
      <c r="C12" s="1" t="s">
        <v>37</v>
      </c>
      <c r="D12" s="66">
        <v>12100.824512868001</v>
      </c>
      <c r="E12" s="66">
        <v>11439.462441812562</v>
      </c>
      <c r="F12" s="122">
        <v>-5.4654298172173904E-2</v>
      </c>
      <c r="G12" s="1"/>
      <c r="H12" s="66">
        <v>5173.5366549999999</v>
      </c>
      <c r="I12" s="66">
        <v>4724.2304000000004</v>
      </c>
      <c r="J12" s="55">
        <v>-8.6847022638906868E-2</v>
      </c>
      <c r="K12" s="116"/>
      <c r="L12" s="66">
        <v>1293</v>
      </c>
      <c r="M12" s="66">
        <v>1214</v>
      </c>
      <c r="N12" s="138">
        <v>-6.1098221191028618E-2</v>
      </c>
    </row>
    <row r="13" spans="1:14" s="5" customFormat="1" x14ac:dyDescent="0.2">
      <c r="A13" s="1"/>
      <c r="B13" s="1"/>
      <c r="C13" s="1" t="s">
        <v>38</v>
      </c>
      <c r="D13" s="66">
        <v>25849.875107914217</v>
      </c>
      <c r="E13" s="66">
        <v>21035.316929046672</v>
      </c>
      <c r="F13" s="122">
        <v>-0.18625073269284445</v>
      </c>
      <c r="G13" s="1"/>
      <c r="H13" s="66">
        <v>13468.838100003699</v>
      </c>
      <c r="I13" s="66">
        <v>11963.847299999999</v>
      </c>
      <c r="J13" s="55">
        <v>-0.11173872525821556</v>
      </c>
      <c r="K13" s="116"/>
      <c r="L13" s="66">
        <v>452</v>
      </c>
      <c r="M13" s="66">
        <v>444</v>
      </c>
      <c r="N13" s="138">
        <v>-1.7699115044247787E-2</v>
      </c>
    </row>
    <row r="14" spans="1:14" s="5" customFormat="1" ht="23.25" customHeight="1" x14ac:dyDescent="0.25">
      <c r="A14" s="1"/>
      <c r="B14" s="35" t="s">
        <v>8</v>
      </c>
      <c r="C14" s="1"/>
      <c r="D14" s="120">
        <v>22592.640287779031</v>
      </c>
      <c r="E14" s="120">
        <v>17040.094641217762</v>
      </c>
      <c r="F14" s="114">
        <v>-0.24576789502397342</v>
      </c>
      <c r="G14" s="3"/>
      <c r="H14" s="120">
        <v>11344.279400005005</v>
      </c>
      <c r="I14" s="120">
        <v>9818.9862000000012</v>
      </c>
      <c r="J14" s="114">
        <v>-0.13445483368510222</v>
      </c>
      <c r="K14" s="123"/>
      <c r="L14" s="120">
        <v>4791</v>
      </c>
      <c r="M14" s="120">
        <v>4729</v>
      </c>
      <c r="N14" s="137">
        <v>-1.2940930912126905E-2</v>
      </c>
    </row>
    <row r="15" spans="1:14" x14ac:dyDescent="0.2">
      <c r="C15" s="1" t="s">
        <v>34</v>
      </c>
      <c r="D15" s="121">
        <v>2703.5910016535531</v>
      </c>
      <c r="E15" s="121">
        <v>2183.4649028929139</v>
      </c>
      <c r="F15" s="55">
        <v>-0.19238342576318793</v>
      </c>
      <c r="H15" s="121">
        <v>724.12730000097883</v>
      </c>
      <c r="I15" s="121">
        <v>669.48009999999999</v>
      </c>
      <c r="J15" s="55">
        <v>-7.5466288870623954E-2</v>
      </c>
      <c r="K15" s="124"/>
      <c r="L15" s="121">
        <v>3014</v>
      </c>
      <c r="M15" s="121">
        <v>2986</v>
      </c>
      <c r="N15" s="138">
        <v>-9.2899800928998005E-3</v>
      </c>
    </row>
    <row r="16" spans="1:14" x14ac:dyDescent="0.2">
      <c r="C16" s="1" t="s">
        <v>35</v>
      </c>
      <c r="D16" s="121">
        <v>1228.62808251</v>
      </c>
      <c r="E16" s="121">
        <v>1218.50593</v>
      </c>
      <c r="F16" s="55">
        <v>-8.2385814341156341E-3</v>
      </c>
      <c r="H16" s="121">
        <v>627.58669999999995</v>
      </c>
      <c r="I16" s="121">
        <v>486.76490000000001</v>
      </c>
      <c r="J16" s="55">
        <v>-0.22438620831193515</v>
      </c>
      <c r="K16" s="124"/>
      <c r="L16" s="121">
        <v>602</v>
      </c>
      <c r="M16" s="121">
        <v>616</v>
      </c>
      <c r="N16" s="138">
        <v>2.3255813953488372E-2</v>
      </c>
    </row>
    <row r="17" spans="2:14" x14ac:dyDescent="0.2">
      <c r="C17" s="1" t="s">
        <v>36</v>
      </c>
      <c r="D17" s="121">
        <v>2635.177283391256</v>
      </c>
      <c r="E17" s="121">
        <v>2330.8994600000001</v>
      </c>
      <c r="F17" s="55">
        <v>-0.11546768610561009</v>
      </c>
      <c r="H17" s="121">
        <v>1276.9247000003261</v>
      </c>
      <c r="I17" s="121">
        <v>1070.8113000000001</v>
      </c>
      <c r="J17" s="55">
        <v>-0.16141390326326477</v>
      </c>
      <c r="K17" s="124"/>
      <c r="L17" s="121">
        <v>629</v>
      </c>
      <c r="M17" s="121">
        <v>619</v>
      </c>
      <c r="N17" s="138">
        <v>-1.5898251192368838E-2</v>
      </c>
    </row>
    <row r="18" spans="2:14" x14ac:dyDescent="0.2">
      <c r="C18" s="1" t="s">
        <v>37</v>
      </c>
      <c r="D18" s="121">
        <v>3899.9322297899998</v>
      </c>
      <c r="E18" s="121">
        <v>3208.5280056434281</v>
      </c>
      <c r="F18" s="55">
        <v>-0.17728621509502535</v>
      </c>
      <c r="H18" s="121">
        <v>1152.7101</v>
      </c>
      <c r="I18" s="121">
        <v>967.8501</v>
      </c>
      <c r="J18" s="55">
        <v>-0.16036989699318155</v>
      </c>
      <c r="K18" s="124"/>
      <c r="L18" s="121">
        <v>360</v>
      </c>
      <c r="M18" s="121">
        <v>334</v>
      </c>
      <c r="N18" s="138">
        <v>-7.2222222222222215E-2</v>
      </c>
    </row>
    <row r="19" spans="2:14" x14ac:dyDescent="0.2">
      <c r="C19" s="1" t="s">
        <v>38</v>
      </c>
      <c r="D19" s="121">
        <v>12125.311690434221</v>
      </c>
      <c r="E19" s="121">
        <v>8098.6963426814209</v>
      </c>
      <c r="F19" s="55">
        <v>-0.33208345076435741</v>
      </c>
      <c r="H19" s="121">
        <v>7562.9306000037004</v>
      </c>
      <c r="I19" s="121">
        <v>6624.0798000000004</v>
      </c>
      <c r="J19" s="55">
        <v>-0.12413849202890222</v>
      </c>
      <c r="K19" s="124"/>
      <c r="L19" s="121">
        <v>186</v>
      </c>
      <c r="M19" s="121">
        <v>174</v>
      </c>
      <c r="N19" s="138">
        <v>-6.4516129032258063E-2</v>
      </c>
    </row>
    <row r="20" spans="2:14" ht="24" customHeight="1" x14ac:dyDescent="0.25">
      <c r="B20" s="35" t="s">
        <v>13</v>
      </c>
      <c r="D20" s="120">
        <v>1550.2003403100002</v>
      </c>
      <c r="E20" s="120">
        <v>1582.1302385687993</v>
      </c>
      <c r="F20" s="114">
        <v>2.0597272125752422E-2</v>
      </c>
      <c r="G20" s="3"/>
      <c r="H20" s="120">
        <v>532.93539999999996</v>
      </c>
      <c r="I20" s="120">
        <v>513.84810000000004</v>
      </c>
      <c r="J20" s="114">
        <v>-3.5815410272989776E-2</v>
      </c>
      <c r="K20" s="123"/>
      <c r="L20" s="120">
        <v>441</v>
      </c>
      <c r="M20" s="120">
        <v>413</v>
      </c>
      <c r="N20" s="137">
        <v>-6.3492063492063489E-2</v>
      </c>
    </row>
    <row r="21" spans="2:14" x14ac:dyDescent="0.2">
      <c r="C21" s="1" t="s">
        <v>34</v>
      </c>
      <c r="D21" s="121">
        <v>233.37242180000001</v>
      </c>
      <c r="E21" s="121">
        <v>158.46795</v>
      </c>
      <c r="F21" s="55">
        <v>-0.32096539609205876</v>
      </c>
      <c r="H21" s="121">
        <v>94.204300000000003</v>
      </c>
      <c r="I21" s="121">
        <v>42.369100000000003</v>
      </c>
      <c r="J21" s="55">
        <v>-0.55024239870154545</v>
      </c>
      <c r="K21" s="124"/>
      <c r="L21" s="121">
        <v>117</v>
      </c>
      <c r="M21" s="121">
        <v>75</v>
      </c>
      <c r="N21" s="138">
        <v>-0.35897435897435898</v>
      </c>
    </row>
    <row r="22" spans="2:14" x14ac:dyDescent="0.2">
      <c r="C22" s="1" t="s">
        <v>35</v>
      </c>
      <c r="D22" s="121">
        <v>99.993073700000011</v>
      </c>
      <c r="E22" s="121">
        <v>114.9168685687992</v>
      </c>
      <c r="F22" s="55">
        <v>0.14924828607203011</v>
      </c>
      <c r="H22" s="121">
        <v>55.489800000000002</v>
      </c>
      <c r="I22" s="121">
        <v>63.1374</v>
      </c>
      <c r="J22" s="55">
        <v>0.13781992366164586</v>
      </c>
      <c r="K22" s="124"/>
      <c r="L22" s="121">
        <v>47</v>
      </c>
      <c r="M22" s="121">
        <v>50</v>
      </c>
      <c r="N22" s="138">
        <v>6.3829787234042548E-2</v>
      </c>
    </row>
    <row r="23" spans="2:14" x14ac:dyDescent="0.2">
      <c r="C23" s="1" t="s">
        <v>36</v>
      </c>
      <c r="D23" s="121">
        <v>242.52435643000001</v>
      </c>
      <c r="E23" s="121">
        <v>279.39546999999999</v>
      </c>
      <c r="F23" s="55">
        <v>0.15203055937452664</v>
      </c>
      <c r="H23" s="121">
        <v>103.6362</v>
      </c>
      <c r="I23" s="121">
        <v>111.44070000000001</v>
      </c>
      <c r="J23" s="55">
        <v>7.5306697852680862E-2</v>
      </c>
      <c r="K23" s="124"/>
      <c r="L23" s="121">
        <v>87</v>
      </c>
      <c r="M23" s="121">
        <v>100</v>
      </c>
      <c r="N23" s="138">
        <v>0.14942528735632185</v>
      </c>
    </row>
    <row r="24" spans="2:14" x14ac:dyDescent="0.2">
      <c r="C24" s="1" t="s">
        <v>37</v>
      </c>
      <c r="D24" s="121">
        <v>591.00599907000003</v>
      </c>
      <c r="E24" s="121">
        <v>760.06638999999996</v>
      </c>
      <c r="F24" s="55">
        <v>0.28605528741845487</v>
      </c>
      <c r="H24" s="121">
        <v>208.85059999999999</v>
      </c>
      <c r="I24" s="121">
        <v>245.8946</v>
      </c>
      <c r="J24" s="55">
        <v>0.17737080956434895</v>
      </c>
      <c r="K24" s="124"/>
      <c r="L24" s="121">
        <v>183</v>
      </c>
      <c r="M24" s="121">
        <v>182</v>
      </c>
      <c r="N24" s="138">
        <v>-5.4644808743169399E-3</v>
      </c>
    </row>
    <row r="25" spans="2:14" x14ac:dyDescent="0.2">
      <c r="C25" s="1" t="s">
        <v>38</v>
      </c>
      <c r="D25" s="121">
        <v>383.30448931000001</v>
      </c>
      <c r="E25" s="121">
        <v>269.28356000000002</v>
      </c>
      <c r="F25" s="55">
        <v>-0.29746828563175221</v>
      </c>
      <c r="H25" s="121">
        <v>70.754500000000007</v>
      </c>
      <c r="I25" s="121">
        <v>51.006300000000003</v>
      </c>
      <c r="J25" s="55">
        <v>-0.2791087492668311</v>
      </c>
      <c r="K25" s="124"/>
      <c r="L25" s="121">
        <v>7</v>
      </c>
      <c r="M25" s="121">
        <v>6</v>
      </c>
      <c r="N25" s="138">
        <v>-0.14285714285714285</v>
      </c>
    </row>
    <row r="26" spans="2:14" ht="21" customHeight="1" x14ac:dyDescent="0.25">
      <c r="B26" s="35" t="s">
        <v>14</v>
      </c>
      <c r="D26" s="120">
        <v>28122.860109633599</v>
      </c>
      <c r="E26" s="120">
        <v>24058.340452534387</v>
      </c>
      <c r="F26" s="114">
        <v>-0.1445272508291891</v>
      </c>
      <c r="G26" s="3"/>
      <c r="H26" s="120">
        <v>10896.339155</v>
      </c>
      <c r="I26" s="120">
        <v>9685.2717999999986</v>
      </c>
      <c r="J26" s="114">
        <v>-0.11114442546002057</v>
      </c>
      <c r="K26" s="123"/>
      <c r="L26" s="120">
        <v>3482</v>
      </c>
      <c r="M26" s="120">
        <v>2848</v>
      </c>
      <c r="N26" s="137">
        <v>-0.18207926479035039</v>
      </c>
    </row>
    <row r="27" spans="2:14" x14ac:dyDescent="0.2">
      <c r="C27" s="1" t="s">
        <v>34</v>
      </c>
      <c r="D27" s="121">
        <v>4715.2189593055991</v>
      </c>
      <c r="E27" s="121">
        <v>2373.9057400000002</v>
      </c>
      <c r="F27" s="55">
        <v>-0.4965439016750135</v>
      </c>
      <c r="H27" s="121">
        <v>798.5789000000002</v>
      </c>
      <c r="I27" s="121">
        <v>520.09469999999999</v>
      </c>
      <c r="J27" s="55">
        <v>-0.3487247158671487</v>
      </c>
      <c r="K27" s="124"/>
      <c r="L27" s="121">
        <v>1724</v>
      </c>
      <c r="M27" s="121">
        <v>1222</v>
      </c>
      <c r="N27" s="138">
        <v>-0.29118329466357307</v>
      </c>
    </row>
    <row r="28" spans="2:14" x14ac:dyDescent="0.2">
      <c r="C28" s="1" t="s">
        <v>35</v>
      </c>
      <c r="D28" s="121">
        <v>1947.8425936799999</v>
      </c>
      <c r="E28" s="121">
        <v>1087.2379000000001</v>
      </c>
      <c r="F28" s="55">
        <v>-0.44182455834590079</v>
      </c>
      <c r="H28" s="121">
        <v>311.43329999999997</v>
      </c>
      <c r="I28" s="121">
        <v>203.2193</v>
      </c>
      <c r="J28" s="55">
        <v>-0.34747087096980311</v>
      </c>
      <c r="K28" s="124"/>
      <c r="L28" s="121">
        <v>440</v>
      </c>
      <c r="M28" s="121">
        <v>344</v>
      </c>
      <c r="N28" s="138">
        <v>-0.21818181818181817</v>
      </c>
    </row>
    <row r="29" spans="2:14" x14ac:dyDescent="0.2">
      <c r="C29" s="1" t="s">
        <v>36</v>
      </c>
      <c r="D29" s="121">
        <v>624.90927447000001</v>
      </c>
      <c r="E29" s="121">
        <v>581.90516000000002</v>
      </c>
      <c r="F29" s="55">
        <v>-6.8816572624038536E-2</v>
      </c>
      <c r="H29" s="121">
        <v>171.6891</v>
      </c>
      <c r="I29" s="121">
        <v>210.65799999999999</v>
      </c>
      <c r="J29" s="55">
        <v>0.22697364014372487</v>
      </c>
      <c r="K29" s="124"/>
      <c r="L29" s="121">
        <v>314</v>
      </c>
      <c r="M29" s="121">
        <v>327</v>
      </c>
      <c r="N29" s="138">
        <v>4.1401273885350316E-2</v>
      </c>
    </row>
    <row r="30" spans="2:14" x14ac:dyDescent="0.2">
      <c r="C30" s="1" t="s">
        <v>37</v>
      </c>
      <c r="D30" s="121">
        <v>7550.4174240080001</v>
      </c>
      <c r="E30" s="121">
        <v>7446.6207061691339</v>
      </c>
      <c r="F30" s="55">
        <v>-1.3747149595838858E-2</v>
      </c>
      <c r="H30" s="121">
        <v>3795.9831549999999</v>
      </c>
      <c r="I30" s="121">
        <v>3496.9484000000002</v>
      </c>
      <c r="J30" s="55">
        <v>-7.8776628554348707E-2</v>
      </c>
      <c r="K30" s="124"/>
      <c r="L30" s="121">
        <v>747</v>
      </c>
      <c r="M30" s="121">
        <v>693</v>
      </c>
      <c r="N30" s="138">
        <v>-7.2289156626506021E-2</v>
      </c>
    </row>
    <row r="31" spans="2:14" x14ac:dyDescent="0.2">
      <c r="C31" s="1" t="s">
        <v>38</v>
      </c>
      <c r="D31" s="121">
        <v>13284.47185817</v>
      </c>
      <c r="E31" s="121">
        <v>12568.67094636525</v>
      </c>
      <c r="F31" s="55">
        <v>-5.388252686647306E-2</v>
      </c>
      <c r="H31" s="121">
        <v>5818.6546999999991</v>
      </c>
      <c r="I31" s="121">
        <v>5254.3513999999996</v>
      </c>
      <c r="J31" s="55">
        <v>-9.6981747344450545E-2</v>
      </c>
      <c r="K31" s="124"/>
      <c r="L31" s="121">
        <v>257</v>
      </c>
      <c r="M31" s="121">
        <v>262</v>
      </c>
      <c r="N31" s="138">
        <v>1.9455252918287938E-2</v>
      </c>
    </row>
    <row r="32" spans="2:14" ht="23.25" customHeight="1" x14ac:dyDescent="0.25">
      <c r="B32" s="35" t="s">
        <v>15</v>
      </c>
      <c r="D32" s="120">
        <v>433.88614578000011</v>
      </c>
      <c r="E32" s="120">
        <v>397.69872000000004</v>
      </c>
      <c r="F32" s="114">
        <v>-8.3403045089042158E-2</v>
      </c>
      <c r="G32" s="3"/>
      <c r="H32" s="120">
        <v>161.95820000000001</v>
      </c>
      <c r="I32" s="120">
        <v>205.79959999999997</v>
      </c>
      <c r="J32" s="114">
        <v>0.27069577211897861</v>
      </c>
      <c r="K32" s="123"/>
      <c r="L32" s="120">
        <v>203</v>
      </c>
      <c r="M32" s="120">
        <v>265</v>
      </c>
      <c r="N32" s="137">
        <v>0.30541871921182268</v>
      </c>
    </row>
    <row r="33" spans="2:14" x14ac:dyDescent="0.2">
      <c r="C33" s="1" t="s">
        <v>34</v>
      </c>
      <c r="D33" s="121">
        <v>181.18616000000009</v>
      </c>
      <c r="E33" s="121">
        <v>97.621189999999999</v>
      </c>
      <c r="F33" s="55">
        <v>-0.46121055824572943</v>
      </c>
      <c r="H33" s="121">
        <v>65.020799999999994</v>
      </c>
      <c r="I33" s="121">
        <v>65.573499999999996</v>
      </c>
      <c r="J33" s="55">
        <v>8.5003568088981001E-3</v>
      </c>
      <c r="K33" s="124"/>
      <c r="L33" s="121">
        <v>154</v>
      </c>
      <c r="M33" s="121">
        <v>206</v>
      </c>
      <c r="N33" s="138">
        <v>0.33766233766233766</v>
      </c>
    </row>
    <row r="34" spans="2:14" x14ac:dyDescent="0.2">
      <c r="C34" s="1" t="s">
        <v>35</v>
      </c>
      <c r="D34" s="121">
        <v>62.592075780000002</v>
      </c>
      <c r="E34" s="121">
        <v>51.42933</v>
      </c>
      <c r="F34" s="55">
        <v>-0.17834119800140619</v>
      </c>
      <c r="H34" s="121">
        <v>22.4955</v>
      </c>
      <c r="I34" s="121">
        <v>20.633400000000002</v>
      </c>
      <c r="J34" s="55">
        <v>-8.2776555311062122E-2</v>
      </c>
      <c r="K34" s="124"/>
      <c r="L34" s="121">
        <v>31</v>
      </c>
      <c r="M34" s="121">
        <v>23</v>
      </c>
      <c r="N34" s="138">
        <v>-0.25806451612903225</v>
      </c>
    </row>
    <row r="35" spans="2:14" x14ac:dyDescent="0.2">
      <c r="C35" s="1" t="s">
        <v>36</v>
      </c>
      <c r="D35" s="121">
        <v>73.851979999999998</v>
      </c>
      <c r="E35" s="121">
        <v>125.73478</v>
      </c>
      <c r="F35" s="55">
        <v>0.70252415710452187</v>
      </c>
      <c r="H35" s="121">
        <v>41.950800000000001</v>
      </c>
      <c r="I35" s="121">
        <v>71.645600000000002</v>
      </c>
      <c r="J35" s="55">
        <v>0.70784824127311041</v>
      </c>
      <c r="K35" s="124"/>
      <c r="L35" s="121">
        <v>13</v>
      </c>
      <c r="M35" s="121">
        <v>29</v>
      </c>
      <c r="N35" s="138">
        <v>1.2307692307692308</v>
      </c>
    </row>
    <row r="36" spans="2:14" x14ac:dyDescent="0.2">
      <c r="C36" s="1" t="s">
        <v>37</v>
      </c>
      <c r="D36" s="121">
        <v>59.468860000000006</v>
      </c>
      <c r="E36" s="121">
        <v>24.247340000000001</v>
      </c>
      <c r="F36" s="55">
        <v>-0.59226828965613265</v>
      </c>
      <c r="H36" s="121">
        <v>15.992800000000001</v>
      </c>
      <c r="I36" s="121">
        <v>13.5373</v>
      </c>
      <c r="J36" s="55">
        <v>-0.15353784202891305</v>
      </c>
      <c r="K36" s="124"/>
      <c r="L36" s="121">
        <v>3</v>
      </c>
      <c r="M36" s="121">
        <v>5</v>
      </c>
      <c r="N36" s="138">
        <v>0.66666666666666663</v>
      </c>
    </row>
    <row r="37" spans="2:14" x14ac:dyDescent="0.2">
      <c r="C37" s="1" t="s">
        <v>38</v>
      </c>
      <c r="D37" s="121">
        <v>56.78707</v>
      </c>
      <c r="E37" s="121">
        <v>98.666080000000008</v>
      </c>
      <c r="F37" s="55">
        <v>0.73747439337863374</v>
      </c>
      <c r="H37" s="121">
        <v>16.4983</v>
      </c>
      <c r="I37" s="121">
        <v>34.409799999999997</v>
      </c>
      <c r="J37" s="55">
        <v>1.0856573101471059</v>
      </c>
      <c r="K37" s="124"/>
      <c r="L37" s="121">
        <v>2</v>
      </c>
      <c r="M37" s="121">
        <v>2</v>
      </c>
      <c r="N37" s="138">
        <v>0</v>
      </c>
    </row>
    <row r="38" spans="2:14" ht="15" thickBot="1" x14ac:dyDescent="0.25">
      <c r="B38" s="8"/>
      <c r="C38" s="8"/>
      <c r="D38" s="8"/>
      <c r="E38" s="155"/>
      <c r="F38" s="8"/>
      <c r="G38" s="8"/>
      <c r="H38" s="63"/>
      <c r="I38" s="125"/>
      <c r="J38" s="8"/>
      <c r="K38" s="63"/>
      <c r="L38" s="63"/>
      <c r="M38" s="125"/>
      <c r="N38" s="8"/>
    </row>
    <row r="39" spans="2:14" x14ac:dyDescent="0.2">
      <c r="E39" s="121"/>
    </row>
    <row r="40" spans="2:14" s="16" customFormat="1" ht="12.75" customHeight="1" x14ac:dyDescent="0.2">
      <c r="B40" s="5"/>
      <c r="C40" s="6" t="s">
        <v>128</v>
      </c>
      <c r="D40" s="5"/>
      <c r="E40" s="5"/>
      <c r="F40" s="5"/>
      <c r="G40" s="5"/>
      <c r="H40" s="5"/>
      <c r="I40" s="5"/>
      <c r="J40" s="5"/>
    </row>
    <row r="41" spans="2:14" x14ac:dyDescent="0.2">
      <c r="B41" s="41"/>
      <c r="C41" s="16" t="s">
        <v>174</v>
      </c>
      <c r="D41" s="5"/>
      <c r="E41" s="5"/>
      <c r="F41" s="5"/>
      <c r="G41" s="5"/>
      <c r="H41" s="5"/>
      <c r="I41" s="5"/>
      <c r="J41" s="5"/>
    </row>
    <row r="42" spans="2:14" x14ac:dyDescent="0.2">
      <c r="B42" s="15"/>
      <c r="C42" s="218" t="s">
        <v>126</v>
      </c>
      <c r="D42" s="218"/>
      <c r="E42" s="218"/>
      <c r="F42" s="218"/>
      <c r="G42" s="218"/>
      <c r="H42" s="218"/>
      <c r="I42" s="218"/>
      <c r="J42" s="218"/>
    </row>
    <row r="43" spans="2:14" x14ac:dyDescent="0.2">
      <c r="B43" s="15"/>
      <c r="C43" s="218"/>
      <c r="D43" s="218"/>
      <c r="E43" s="218"/>
      <c r="F43" s="218"/>
      <c r="G43" s="218"/>
      <c r="H43" s="218"/>
      <c r="I43" s="218"/>
      <c r="J43" s="218"/>
    </row>
    <row r="44" spans="2:14" x14ac:dyDescent="0.2">
      <c r="C44" s="212"/>
    </row>
    <row r="45" spans="2:14" x14ac:dyDescent="0.2">
      <c r="B45" s="17"/>
      <c r="C45" s="212"/>
    </row>
  </sheetData>
  <mergeCells count="2">
    <mergeCell ref="C42:J43"/>
    <mergeCell ref="C4:N4"/>
  </mergeCells>
  <phoneticPr fontId="46"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O44"/>
  <sheetViews>
    <sheetView showGridLines="0" workbookViewId="0">
      <selection activeCell="N4" sqref="N4"/>
    </sheetView>
  </sheetViews>
  <sheetFormatPr defaultRowHeight="15" x14ac:dyDescent="0.25"/>
  <cols>
    <col min="2" max="2" width="19.42578125" customWidth="1"/>
    <col min="3" max="3" width="17.140625" customWidth="1"/>
    <col min="4" max="4" width="15.5703125" customWidth="1"/>
    <col min="5" max="5" width="16" customWidth="1"/>
    <col min="6" max="6" width="15.5703125" customWidth="1"/>
    <col min="7" max="7" width="19.42578125" customWidth="1"/>
    <col min="8" max="8" width="16.85546875" customWidth="1"/>
    <col min="9" max="9" width="16.5703125" customWidth="1"/>
    <col min="10" max="10" width="16.85546875" customWidth="1"/>
    <col min="11" max="11" width="18.140625" customWidth="1"/>
    <col min="12" max="12" width="18" customWidth="1"/>
    <col min="13" max="13" width="12" bestFit="1" customWidth="1"/>
    <col min="14" max="14" width="11.140625" bestFit="1" customWidth="1"/>
    <col min="15" max="15" width="12.5703125" customWidth="1"/>
  </cols>
  <sheetData>
    <row r="1" spans="1:15" x14ac:dyDescent="0.25">
      <c r="A1" s="35" t="s">
        <v>176</v>
      </c>
      <c r="B1" s="27"/>
      <c r="C1" s="27"/>
      <c r="D1" s="27"/>
      <c r="E1" s="27"/>
      <c r="F1" s="27"/>
      <c r="G1" s="27"/>
      <c r="H1" s="27"/>
      <c r="I1" s="27"/>
      <c r="J1" s="27"/>
    </row>
    <row r="2" spans="1:15" x14ac:dyDescent="0.25">
      <c r="A2" s="11"/>
      <c r="L2" s="26"/>
    </row>
    <row r="3" spans="1:15" ht="15.75" thickBot="1" x14ac:dyDescent="0.3">
      <c r="B3" s="27"/>
      <c r="C3" s="27"/>
      <c r="D3" s="27"/>
      <c r="E3" s="27"/>
      <c r="F3" s="27"/>
      <c r="G3" s="27"/>
      <c r="H3" s="27"/>
      <c r="I3" s="27"/>
      <c r="J3" s="27"/>
      <c r="K3" s="27"/>
      <c r="L3" s="28"/>
    </row>
    <row r="4" spans="1:15" ht="54.75" customHeight="1" x14ac:dyDescent="0.25">
      <c r="B4" s="76"/>
      <c r="C4" s="227" t="s">
        <v>119</v>
      </c>
      <c r="D4" s="227"/>
      <c r="E4" s="229" t="s">
        <v>120</v>
      </c>
      <c r="F4" s="229"/>
      <c r="G4" s="228" t="s">
        <v>121</v>
      </c>
      <c r="H4" s="228"/>
      <c r="I4" s="229" t="s">
        <v>123</v>
      </c>
      <c r="J4" s="229"/>
      <c r="K4" s="228" t="s">
        <v>122</v>
      </c>
      <c r="L4" s="228"/>
    </row>
    <row r="5" spans="1:15" x14ac:dyDescent="0.25">
      <c r="B5" s="77"/>
      <c r="C5" s="78"/>
      <c r="D5" s="78"/>
      <c r="E5" s="78"/>
      <c r="F5" s="78"/>
      <c r="G5" s="78"/>
      <c r="H5" s="78"/>
      <c r="I5" s="78"/>
      <c r="J5" s="78"/>
      <c r="K5" s="78"/>
      <c r="L5" s="78"/>
    </row>
    <row r="6" spans="1:15" x14ac:dyDescent="0.25">
      <c r="B6" s="77"/>
      <c r="C6" s="224" t="s">
        <v>125</v>
      </c>
      <c r="D6" s="79" t="s">
        <v>56</v>
      </c>
      <c r="E6" s="224" t="s">
        <v>125</v>
      </c>
      <c r="F6" s="79" t="s">
        <v>56</v>
      </c>
      <c r="G6" s="224" t="s">
        <v>125</v>
      </c>
      <c r="H6" s="79" t="s">
        <v>56</v>
      </c>
      <c r="I6" s="224" t="s">
        <v>125</v>
      </c>
      <c r="J6" s="79" t="s">
        <v>56</v>
      </c>
      <c r="K6" s="224" t="s">
        <v>125</v>
      </c>
      <c r="L6" s="78" t="s">
        <v>56</v>
      </c>
    </row>
    <row r="7" spans="1:15" x14ac:dyDescent="0.25">
      <c r="B7" s="80"/>
      <c r="C7" s="226"/>
      <c r="D7" s="81" t="s">
        <v>118</v>
      </c>
      <c r="E7" s="226"/>
      <c r="F7" s="81" t="s">
        <v>118</v>
      </c>
      <c r="G7" s="226"/>
      <c r="H7" s="81" t="s">
        <v>118</v>
      </c>
      <c r="I7" s="226"/>
      <c r="J7" s="81" t="s">
        <v>118</v>
      </c>
      <c r="K7" s="226"/>
      <c r="L7" s="81" t="s">
        <v>118</v>
      </c>
    </row>
    <row r="8" spans="1:15" x14ac:dyDescent="0.25">
      <c r="B8" s="82"/>
      <c r="C8" s="83"/>
      <c r="D8" s="83"/>
      <c r="E8" s="83"/>
      <c r="F8" s="83"/>
      <c r="G8" s="83"/>
      <c r="H8" s="83"/>
      <c r="I8" s="83"/>
      <c r="J8" s="83"/>
      <c r="K8" s="83"/>
      <c r="L8" s="38"/>
    </row>
    <row r="9" spans="1:15" x14ac:dyDescent="0.25">
      <c r="B9" s="84">
        <v>2024</v>
      </c>
      <c r="C9" s="130"/>
      <c r="D9" s="130"/>
      <c r="E9" s="130"/>
      <c r="F9" s="130"/>
      <c r="G9" s="130"/>
      <c r="H9" s="130"/>
      <c r="I9" s="130"/>
      <c r="J9" s="130"/>
      <c r="K9" s="130"/>
      <c r="L9" s="128"/>
    </row>
    <row r="10" spans="1:15" x14ac:dyDescent="0.25">
      <c r="B10" s="85" t="s">
        <v>44</v>
      </c>
      <c r="C10" s="109">
        <v>65288.591200000003</v>
      </c>
      <c r="D10" s="129">
        <v>99641.010501832236</v>
      </c>
      <c r="E10" s="109">
        <v>33771.734100000001</v>
      </c>
      <c r="F10" s="126">
        <v>41726.417536626897</v>
      </c>
      <c r="G10" s="116">
        <v>99060.325299999997</v>
      </c>
      <c r="H10" s="126">
        <v>141367.4280384591</v>
      </c>
      <c r="I10" s="126">
        <v>701.95669999999996</v>
      </c>
      <c r="J10" s="126">
        <v>956.22160289979558</v>
      </c>
      <c r="K10" s="126">
        <v>65990.547900000005</v>
      </c>
      <c r="L10" s="126">
        <v>100597.232104732</v>
      </c>
    </row>
    <row r="11" spans="1:15" x14ac:dyDescent="0.25">
      <c r="B11" s="85" t="s">
        <v>45</v>
      </c>
      <c r="C11" s="149">
        <v>33330.800600000002</v>
      </c>
      <c r="D11" s="126">
        <v>52171.381187144543</v>
      </c>
      <c r="E11" s="149">
        <v>21459.461599999999</v>
      </c>
      <c r="F11" s="126">
        <v>14491.096725731801</v>
      </c>
      <c r="G11" s="149">
        <v>54790.262199999997</v>
      </c>
      <c r="H11" s="149">
        <v>66662.477912876333</v>
      </c>
      <c r="I11" s="149">
        <v>3076.2597000000001</v>
      </c>
      <c r="J11" s="149">
        <v>3911.5645207595958</v>
      </c>
      <c r="K11" s="149">
        <v>36407.060299999997</v>
      </c>
      <c r="L11" s="149">
        <v>56082.945707904139</v>
      </c>
    </row>
    <row r="12" spans="1:15" x14ac:dyDescent="0.25">
      <c r="B12" s="85" t="s">
        <v>46</v>
      </c>
      <c r="C12" s="149">
        <v>41895.156000000003</v>
      </c>
      <c r="D12" s="149">
        <v>59248.220858540109</v>
      </c>
      <c r="E12" s="149">
        <v>46814.4614</v>
      </c>
      <c r="F12" s="129">
        <v>18478.829730017169</v>
      </c>
      <c r="G12" s="149">
        <v>88709.617400000003</v>
      </c>
      <c r="H12" s="149">
        <v>77727.050588557264</v>
      </c>
      <c r="I12" s="149">
        <v>1224.9808</v>
      </c>
      <c r="J12" s="149">
        <v>1653.0087058387619</v>
      </c>
      <c r="K12" s="149">
        <v>43120.1368</v>
      </c>
      <c r="L12" s="149">
        <v>60901.229564378868</v>
      </c>
    </row>
    <row r="13" spans="1:15" x14ac:dyDescent="0.25">
      <c r="B13" s="85" t="s">
        <v>47</v>
      </c>
      <c r="C13" s="149">
        <v>27609.272499999999</v>
      </c>
      <c r="D13" s="129">
        <v>48764.53833737503</v>
      </c>
      <c r="E13" s="149">
        <v>17862.006300000001</v>
      </c>
      <c r="F13" s="149">
        <v>11394.129702360489</v>
      </c>
      <c r="G13" s="149">
        <v>45471.2788</v>
      </c>
      <c r="H13" s="149">
        <v>60158.668039735523</v>
      </c>
      <c r="I13" s="149">
        <v>833.17750000000001</v>
      </c>
      <c r="J13" s="149">
        <v>1777.16139</v>
      </c>
      <c r="K13" s="149">
        <v>28442.45</v>
      </c>
      <c r="L13" s="149">
        <v>50541.699727375031</v>
      </c>
      <c r="N13" s="108"/>
      <c r="O13" s="108"/>
    </row>
    <row r="14" spans="1:15" x14ac:dyDescent="0.25">
      <c r="B14" s="85" t="s">
        <v>40</v>
      </c>
      <c r="C14" s="149">
        <v>21197.0795</v>
      </c>
      <c r="D14" s="149">
        <v>53136.484354081709</v>
      </c>
      <c r="E14" s="149">
        <v>2295.8856000000001</v>
      </c>
      <c r="F14" s="149">
        <v>8790.2893663120321</v>
      </c>
      <c r="G14" s="149">
        <v>23492.965100000001</v>
      </c>
      <c r="H14" s="149">
        <v>61926.773720393743</v>
      </c>
      <c r="I14" s="149">
        <v>1073.5047</v>
      </c>
      <c r="J14" s="149">
        <v>2017.22745770764</v>
      </c>
      <c r="K14" s="149">
        <v>22270.584200000001</v>
      </c>
      <c r="L14" s="149">
        <v>55153.711811789348</v>
      </c>
    </row>
    <row r="15" spans="1:15" x14ac:dyDescent="0.25">
      <c r="B15" s="85" t="s">
        <v>48</v>
      </c>
      <c r="C15" s="149">
        <v>22486.151900000001</v>
      </c>
      <c r="D15" s="149">
        <v>56997.55148427729</v>
      </c>
      <c r="E15" s="149">
        <v>1569.5739000000001</v>
      </c>
      <c r="F15" s="149">
        <v>5775.259728176683</v>
      </c>
      <c r="G15" s="149">
        <v>24055.7258</v>
      </c>
      <c r="H15" s="149">
        <v>62772.811212453969</v>
      </c>
      <c r="I15" s="149">
        <v>736.32590000000005</v>
      </c>
      <c r="J15" s="149">
        <v>1673.73109</v>
      </c>
      <c r="K15" s="149">
        <v>23222.477800000001</v>
      </c>
      <c r="L15" s="149">
        <v>58671.282574277277</v>
      </c>
      <c r="N15" s="108"/>
    </row>
    <row r="16" spans="1:15" x14ac:dyDescent="0.25">
      <c r="B16" s="85" t="s">
        <v>49</v>
      </c>
      <c r="C16" s="149">
        <v>34898.075799999999</v>
      </c>
      <c r="D16" s="149">
        <v>73423.758405821223</v>
      </c>
      <c r="E16" s="149">
        <v>7357.4322000000002</v>
      </c>
      <c r="F16" s="149">
        <v>7375.5195716672988</v>
      </c>
      <c r="G16" s="149">
        <v>42255.508000000002</v>
      </c>
      <c r="H16" s="149">
        <v>80799.277977488513</v>
      </c>
      <c r="I16" s="149">
        <v>963.31309999999996</v>
      </c>
      <c r="J16" s="149">
        <v>1844.218693782881</v>
      </c>
      <c r="K16" s="149">
        <v>35861.388899999998</v>
      </c>
      <c r="L16" s="149">
        <v>75267.977099604104</v>
      </c>
    </row>
    <row r="17" spans="2:15" x14ac:dyDescent="0.25">
      <c r="B17" s="85" t="s">
        <v>50</v>
      </c>
      <c r="C17" s="149">
        <v>53797.0023</v>
      </c>
      <c r="D17" s="149">
        <v>71523.480170073293</v>
      </c>
      <c r="E17" s="149">
        <v>16382.653</v>
      </c>
      <c r="F17" s="149">
        <v>13456.214621456211</v>
      </c>
      <c r="G17" s="149">
        <v>70179.655299999999</v>
      </c>
      <c r="H17" s="149">
        <v>84979.694791529502</v>
      </c>
      <c r="I17" s="149">
        <v>685.22540000000004</v>
      </c>
      <c r="J17" s="149">
        <v>1249.2280271312659</v>
      </c>
      <c r="K17" s="149">
        <v>54482.227700000003</v>
      </c>
      <c r="L17" s="149">
        <v>72772.708197204556</v>
      </c>
    </row>
    <row r="18" spans="2:15" x14ac:dyDescent="0.25">
      <c r="B18" s="85" t="s">
        <v>51</v>
      </c>
      <c r="C18" s="149">
        <v>43242.511100000003</v>
      </c>
      <c r="D18" s="149">
        <v>64372.748431209613</v>
      </c>
      <c r="E18" s="149">
        <v>20806.740699999998</v>
      </c>
      <c r="F18" s="149">
        <v>18600.94990362574</v>
      </c>
      <c r="G18" s="149">
        <v>64049.251800000013</v>
      </c>
      <c r="H18" s="149">
        <v>82973.698334835353</v>
      </c>
      <c r="I18" s="149">
        <v>844.26189999999997</v>
      </c>
      <c r="J18" s="149">
        <v>1005.283749614549</v>
      </c>
      <c r="K18" s="149">
        <v>44086.773000000001</v>
      </c>
      <c r="L18" s="149">
        <v>65378.032180824157</v>
      </c>
    </row>
    <row r="19" spans="2:15" x14ac:dyDescent="0.25">
      <c r="B19" s="85" t="s">
        <v>52</v>
      </c>
      <c r="C19" s="149">
        <v>61329.188399999999</v>
      </c>
      <c r="D19" s="149">
        <v>108126.06565066329</v>
      </c>
      <c r="E19" s="149">
        <v>46760.232000000004</v>
      </c>
      <c r="F19" s="149">
        <v>66811.03055923518</v>
      </c>
      <c r="G19" s="149">
        <v>108089.4204</v>
      </c>
      <c r="H19" s="149">
        <v>174937.09620989839</v>
      </c>
      <c r="I19" s="149">
        <v>646.17359999999996</v>
      </c>
      <c r="J19" s="149">
        <v>905.24523571010991</v>
      </c>
      <c r="K19" s="149">
        <v>61975.362000000001</v>
      </c>
      <c r="L19" s="149">
        <v>109031.31088637339</v>
      </c>
      <c r="N19" s="108"/>
      <c r="O19" s="108"/>
    </row>
    <row r="20" spans="2:15" x14ac:dyDescent="0.25">
      <c r="B20" s="85" t="s">
        <v>53</v>
      </c>
      <c r="C20" s="149">
        <v>49461.1296</v>
      </c>
      <c r="D20" s="149">
        <v>85339.684690753158</v>
      </c>
      <c r="E20" s="149">
        <v>26327.394799999998</v>
      </c>
      <c r="F20" s="149">
        <v>37017.025591528327</v>
      </c>
      <c r="G20" s="149">
        <v>75788.524399999995</v>
      </c>
      <c r="H20" s="149">
        <v>122356.71028228151</v>
      </c>
      <c r="I20" s="149">
        <v>1048.3558</v>
      </c>
      <c r="J20" s="149">
        <v>1300.808064521909</v>
      </c>
      <c r="K20" s="149">
        <v>50509.485400000012</v>
      </c>
      <c r="L20" s="149">
        <v>86640.492755275074</v>
      </c>
    </row>
    <row r="21" spans="2:15" x14ac:dyDescent="0.25">
      <c r="B21" s="85" t="s">
        <v>54</v>
      </c>
      <c r="C21" s="149">
        <v>14337.1703</v>
      </c>
      <c r="D21" s="149">
        <v>36034.276984895638</v>
      </c>
      <c r="E21" s="149">
        <v>5886.7353999999996</v>
      </c>
      <c r="F21" s="149">
        <v>7043.9870674253007</v>
      </c>
      <c r="G21" s="149">
        <v>20223.905699999999</v>
      </c>
      <c r="H21" s="149">
        <v>43078.264052320941</v>
      </c>
      <c r="I21" s="149">
        <v>535.70650000000001</v>
      </c>
      <c r="J21" s="149">
        <v>1090.080016077688</v>
      </c>
      <c r="K21" s="149">
        <v>14872.8768</v>
      </c>
      <c r="L21" s="149">
        <v>37124.35700097333</v>
      </c>
      <c r="N21" s="108"/>
      <c r="O21" s="108"/>
    </row>
    <row r="22" spans="2:15" x14ac:dyDescent="0.25">
      <c r="B22" s="86" t="s">
        <v>55</v>
      </c>
      <c r="C22" s="111">
        <f>SUM(C10:C21)</f>
        <v>468872.12919999997</v>
      </c>
      <c r="D22" s="111">
        <f t="shared" ref="D22:L22" si="0">SUM(D10:D21)</f>
        <v>808779.20105666714</v>
      </c>
      <c r="E22" s="111">
        <f t="shared" si="0"/>
        <v>247294.31099999999</v>
      </c>
      <c r="F22" s="111">
        <f t="shared" si="0"/>
        <v>250960.75010416316</v>
      </c>
      <c r="G22" s="111">
        <f>SUM(G10:G21)</f>
        <v>716166.44020000007</v>
      </c>
      <c r="H22" s="111">
        <f>SUM(H10:H21)</f>
        <v>1059739.95116083</v>
      </c>
      <c r="I22" s="111">
        <f t="shared" si="0"/>
        <v>12369.241599999998</v>
      </c>
      <c r="J22" s="111">
        <f t="shared" si="0"/>
        <v>19383.778554044198</v>
      </c>
      <c r="K22" s="111">
        <f t="shared" si="0"/>
        <v>481241.37080000003</v>
      </c>
      <c r="L22" s="111">
        <f t="shared" si="0"/>
        <v>828162.97961071134</v>
      </c>
      <c r="M22" s="111"/>
      <c r="N22" s="108"/>
    </row>
    <row r="23" spans="2:15" x14ac:dyDescent="0.25">
      <c r="B23" s="85"/>
      <c r="C23" s="126"/>
      <c r="D23" s="126"/>
      <c r="E23" s="126"/>
      <c r="F23" s="126"/>
      <c r="G23" s="126"/>
      <c r="H23" s="126"/>
      <c r="I23" s="126"/>
      <c r="J23" s="126"/>
      <c r="K23" s="126"/>
      <c r="L23" s="127"/>
    </row>
    <row r="24" spans="2:15" x14ac:dyDescent="0.25">
      <c r="B24" s="84">
        <v>2023</v>
      </c>
      <c r="C24" s="126"/>
      <c r="D24" s="126"/>
      <c r="E24" s="126"/>
      <c r="F24" s="126"/>
      <c r="G24" s="126"/>
      <c r="H24" s="126"/>
      <c r="I24" s="126"/>
      <c r="J24" s="126"/>
      <c r="K24" s="126"/>
      <c r="L24" s="128"/>
    </row>
    <row r="25" spans="2:15" x14ac:dyDescent="0.25">
      <c r="B25" s="85" t="s">
        <v>44</v>
      </c>
      <c r="C25" s="129">
        <v>65826.673727210073</v>
      </c>
      <c r="D25" s="126">
        <v>99979.47851672351</v>
      </c>
      <c r="E25" s="129">
        <v>49955.109600000011</v>
      </c>
      <c r="F25" s="129">
        <v>69703.87969498201</v>
      </c>
      <c r="G25" s="129">
        <v>115781.7833272101</v>
      </c>
      <c r="H25" s="129">
        <v>169683.35821170549</v>
      </c>
      <c r="I25" s="129">
        <v>1451.4174</v>
      </c>
      <c r="J25" s="129">
        <v>2529.4618765700002</v>
      </c>
      <c r="K25" s="129">
        <v>67278.091127210078</v>
      </c>
      <c r="L25" s="128">
        <v>102508.94039329349</v>
      </c>
      <c r="N25" s="108"/>
      <c r="O25" s="108"/>
    </row>
    <row r="26" spans="2:15" x14ac:dyDescent="0.25">
      <c r="B26" s="85" t="s">
        <v>45</v>
      </c>
      <c r="C26" s="129">
        <v>23169.416020006342</v>
      </c>
      <c r="D26" s="129">
        <v>47074.696594960253</v>
      </c>
      <c r="E26" s="129">
        <v>13832.537</v>
      </c>
      <c r="F26" s="129">
        <v>15610.525774510001</v>
      </c>
      <c r="G26" s="129">
        <v>37001.953020006338</v>
      </c>
      <c r="H26" s="129">
        <v>62685.222369470248</v>
      </c>
      <c r="I26" s="129">
        <v>2637.9102200000002</v>
      </c>
      <c r="J26" s="129">
        <v>3508.2086488210789</v>
      </c>
      <c r="K26" s="129">
        <v>25807.32624000634</v>
      </c>
      <c r="L26" s="128">
        <v>50582.90524378133</v>
      </c>
    </row>
    <row r="27" spans="2:15" x14ac:dyDescent="0.25">
      <c r="B27" s="85" t="s">
        <v>46</v>
      </c>
      <c r="C27" s="129">
        <v>39519.995800001503</v>
      </c>
      <c r="D27" s="129">
        <v>57314.750495098408</v>
      </c>
      <c r="E27" s="129">
        <v>53231.121400000004</v>
      </c>
      <c r="F27" s="129">
        <v>19941.957745629999</v>
      </c>
      <c r="G27" s="129">
        <v>92751.117200001507</v>
      </c>
      <c r="H27" s="129">
        <v>77256.708240728403</v>
      </c>
      <c r="I27" s="129">
        <v>1508.839999999999</v>
      </c>
      <c r="J27" s="129">
        <v>2008.0726269500001</v>
      </c>
      <c r="K27" s="129">
        <v>41028.8358000015</v>
      </c>
      <c r="L27" s="127">
        <v>59322.823122048409</v>
      </c>
    </row>
    <row r="28" spans="2:15" x14ac:dyDescent="0.25">
      <c r="B28" s="85" t="s">
        <v>47</v>
      </c>
      <c r="C28" s="129">
        <v>28133.897100022568</v>
      </c>
      <c r="D28" s="129">
        <v>51363.933138952147</v>
      </c>
      <c r="E28" s="129">
        <v>24856.352900000002</v>
      </c>
      <c r="F28" s="129">
        <v>9196.576485810001</v>
      </c>
      <c r="G28" s="129">
        <v>52990.25000002257</v>
      </c>
      <c r="H28" s="129">
        <v>60560.509624762148</v>
      </c>
      <c r="I28" s="129">
        <v>1194.8061</v>
      </c>
      <c r="J28" s="129">
        <v>1604.3721301999999</v>
      </c>
      <c r="K28" s="129">
        <v>29328.70320002257</v>
      </c>
      <c r="L28" s="127">
        <v>52968.305269152152</v>
      </c>
    </row>
    <row r="29" spans="2:15" x14ac:dyDescent="0.25">
      <c r="B29" s="85" t="s">
        <v>40</v>
      </c>
      <c r="C29" s="129">
        <v>22934.343975005158</v>
      </c>
      <c r="D29" s="129">
        <v>58799.981379098383</v>
      </c>
      <c r="E29" s="129">
        <v>1205.2075</v>
      </c>
      <c r="F29" s="129">
        <v>3605.0271261100002</v>
      </c>
      <c r="G29" s="129">
        <v>24139.551475005159</v>
      </c>
      <c r="H29" s="129">
        <v>62405.008505208381</v>
      </c>
      <c r="I29" s="129">
        <v>1371.9199000000001</v>
      </c>
      <c r="J29" s="129">
        <v>1832.58185895</v>
      </c>
      <c r="K29" s="129">
        <v>24306.263875005159</v>
      </c>
      <c r="L29" s="127">
        <v>60632.56323804838</v>
      </c>
    </row>
    <row r="30" spans="2:15" x14ac:dyDescent="0.25">
      <c r="B30" s="85" t="s">
        <v>48</v>
      </c>
      <c r="C30" s="129">
        <v>25526.273360010338</v>
      </c>
      <c r="D30" s="129">
        <v>64517.075239506921</v>
      </c>
      <c r="E30" s="129">
        <v>3420.9824426</v>
      </c>
      <c r="F30" s="129">
        <v>5802.5518262872001</v>
      </c>
      <c r="G30" s="129">
        <v>28947.25580261034</v>
      </c>
      <c r="H30" s="129">
        <v>70319.62706579412</v>
      </c>
      <c r="I30" s="129">
        <v>1053.5223000000001</v>
      </c>
      <c r="J30" s="129">
        <v>2488.6508814499998</v>
      </c>
      <c r="K30" s="129">
        <v>26579.795660010339</v>
      </c>
      <c r="L30" s="127">
        <v>67005.726120956926</v>
      </c>
    </row>
    <row r="31" spans="2:15" x14ac:dyDescent="0.25">
      <c r="B31" s="85" t="s">
        <v>49</v>
      </c>
      <c r="C31" s="129">
        <v>30999.61272602286</v>
      </c>
      <c r="D31" s="129">
        <v>68612.308390011545</v>
      </c>
      <c r="E31" s="129">
        <v>7413.0974000000006</v>
      </c>
      <c r="F31" s="129">
        <v>8227.7976185200005</v>
      </c>
      <c r="G31" s="129">
        <v>38412.710126022859</v>
      </c>
      <c r="H31" s="129">
        <v>76840.106008531555</v>
      </c>
      <c r="I31" s="129">
        <v>999.9552000000001</v>
      </c>
      <c r="J31" s="129">
        <v>1697.57694115</v>
      </c>
      <c r="K31" s="129">
        <v>31999.567926022861</v>
      </c>
      <c r="L31" s="127">
        <v>70309.885331161553</v>
      </c>
    </row>
    <row r="32" spans="2:15" x14ac:dyDescent="0.25">
      <c r="B32" s="85" t="s">
        <v>50</v>
      </c>
      <c r="C32" s="129">
        <v>44721.849030008168</v>
      </c>
      <c r="D32" s="129">
        <v>78815.888555076148</v>
      </c>
      <c r="E32" s="129">
        <v>18291.66345</v>
      </c>
      <c r="F32" s="129">
        <v>18638.983020946998</v>
      </c>
      <c r="G32" s="129">
        <v>63013.512480008168</v>
      </c>
      <c r="H32" s="129">
        <v>97454.871576023157</v>
      </c>
      <c r="I32" s="129">
        <v>791.8895</v>
      </c>
      <c r="J32" s="129">
        <v>1212.2255469700001</v>
      </c>
      <c r="K32" s="129">
        <v>45513.738530008173</v>
      </c>
      <c r="L32" s="127">
        <v>80028.114102046151</v>
      </c>
    </row>
    <row r="33" spans="1:15" x14ac:dyDescent="0.25">
      <c r="B33" s="85" t="s">
        <v>51</v>
      </c>
      <c r="C33" s="129">
        <v>40804.063220006014</v>
      </c>
      <c r="D33" s="129">
        <v>71211.704418827547</v>
      </c>
      <c r="E33" s="129">
        <v>23414.824199999999</v>
      </c>
      <c r="F33" s="129">
        <v>20792.542778480001</v>
      </c>
      <c r="G33" s="129">
        <v>64218.887420006009</v>
      </c>
      <c r="H33" s="129">
        <v>92004.247197307559</v>
      </c>
      <c r="I33" s="129">
        <v>1559.3643</v>
      </c>
      <c r="J33" s="129">
        <v>2116.29539895894</v>
      </c>
      <c r="K33" s="129">
        <v>42363.427520006007</v>
      </c>
      <c r="L33" s="127">
        <v>73327.999817786491</v>
      </c>
    </row>
    <row r="34" spans="1:15" x14ac:dyDescent="0.25">
      <c r="B34" s="85" t="s">
        <v>52</v>
      </c>
      <c r="C34" s="129">
        <v>51973.540325019028</v>
      </c>
      <c r="D34" s="129">
        <v>91682.990078113857</v>
      </c>
      <c r="E34" s="129">
        <v>35691.878299999997</v>
      </c>
      <c r="F34" s="129">
        <v>50048.164146555901</v>
      </c>
      <c r="G34" s="129">
        <v>87665.418625019025</v>
      </c>
      <c r="H34" s="129">
        <v>141731.15422466979</v>
      </c>
      <c r="I34" s="129">
        <v>4388.8564999999999</v>
      </c>
      <c r="J34" s="129">
        <v>5303.3035788794896</v>
      </c>
      <c r="K34" s="129">
        <v>56362.39682501903</v>
      </c>
      <c r="L34" s="127">
        <v>96986.293656993352</v>
      </c>
    </row>
    <row r="35" spans="1:15" x14ac:dyDescent="0.25">
      <c r="B35" s="85" t="s">
        <v>53</v>
      </c>
      <c r="C35" s="129">
        <v>51203.321206008259</v>
      </c>
      <c r="D35" s="129">
        <v>84309.088619178583</v>
      </c>
      <c r="E35" s="129">
        <v>40163.192199999998</v>
      </c>
      <c r="F35" s="129">
        <v>56782.904452720002</v>
      </c>
      <c r="G35" s="129">
        <v>91366.513406008264</v>
      </c>
      <c r="H35" s="129">
        <v>141091.99307189861</v>
      </c>
      <c r="I35" s="129">
        <v>1449.626100000153</v>
      </c>
      <c r="J35" s="129">
        <v>1708.849791860918</v>
      </c>
      <c r="K35" s="129">
        <v>52652.947306008413</v>
      </c>
      <c r="L35" s="127">
        <v>86017.938411039504</v>
      </c>
    </row>
    <row r="36" spans="1:15" x14ac:dyDescent="0.25">
      <c r="B36" s="85" t="s">
        <v>54</v>
      </c>
      <c r="C36" s="129">
        <v>15694.100255005011</v>
      </c>
      <c r="D36" s="129">
        <v>41669.321696922627</v>
      </c>
      <c r="E36" s="129">
        <v>7241.4119000000001</v>
      </c>
      <c r="F36" s="129">
        <v>11030.26518658</v>
      </c>
      <c r="G36" s="129">
        <v>22935.51215500501</v>
      </c>
      <c r="H36" s="129">
        <v>52699.586883502627</v>
      </c>
      <c r="I36" s="129">
        <v>1087.1387</v>
      </c>
      <c r="J36" s="129">
        <v>1399.2742931099999</v>
      </c>
      <c r="K36" s="129">
        <v>16781.23895500501</v>
      </c>
      <c r="L36" s="127">
        <v>43068.595990032627</v>
      </c>
      <c r="N36" s="108"/>
      <c r="O36" s="108"/>
    </row>
    <row r="37" spans="1:15" x14ac:dyDescent="0.25">
      <c r="B37" s="86" t="s">
        <v>55</v>
      </c>
      <c r="C37" s="130">
        <f>SUM(C25:C36)</f>
        <v>440507.08674432529</v>
      </c>
      <c r="D37" s="130">
        <f t="shared" ref="D37:L37" si="1">SUM(D25:D36)</f>
        <v>815351.21712246991</v>
      </c>
      <c r="E37" s="130">
        <f t="shared" si="1"/>
        <v>278717.37829259998</v>
      </c>
      <c r="F37" s="130">
        <f t="shared" si="1"/>
        <v>289381.17585713213</v>
      </c>
      <c r="G37" s="130">
        <f t="shared" si="1"/>
        <v>719224.46503692539</v>
      </c>
      <c r="H37" s="130">
        <f>SUM(H25:H36)</f>
        <v>1104732.3929796021</v>
      </c>
      <c r="I37" s="130">
        <f t="shared" si="1"/>
        <v>19495.24622000015</v>
      </c>
      <c r="J37" s="130">
        <f t="shared" si="1"/>
        <v>27408.873573870424</v>
      </c>
      <c r="K37" s="130">
        <f t="shared" si="1"/>
        <v>460002.3329643255</v>
      </c>
      <c r="L37" s="130">
        <f t="shared" si="1"/>
        <v>842760.09069634043</v>
      </c>
      <c r="N37" s="108"/>
    </row>
    <row r="38" spans="1:15" ht="15.75" thickBot="1" x14ac:dyDescent="0.3">
      <c r="A38" s="26"/>
      <c r="B38" s="87"/>
      <c r="C38" s="87"/>
      <c r="D38" s="87"/>
      <c r="E38" s="87"/>
      <c r="F38" s="87"/>
      <c r="G38" s="88"/>
      <c r="H38" s="88"/>
      <c r="I38" s="87"/>
      <c r="J38" s="87"/>
      <c r="K38" s="87"/>
      <c r="L38" s="105"/>
    </row>
    <row r="39" spans="1:15" x14ac:dyDescent="0.25">
      <c r="A39" s="5"/>
      <c r="B39" s="6" t="s">
        <v>128</v>
      </c>
      <c r="C39" s="5"/>
      <c r="D39" s="5"/>
      <c r="E39" s="5"/>
      <c r="F39" s="5"/>
      <c r="G39" s="9" t="s">
        <v>41</v>
      </c>
      <c r="H39" s="5"/>
      <c r="I39" s="5"/>
      <c r="J39" s="5"/>
      <c r="K39" s="5"/>
      <c r="L39" s="5"/>
    </row>
    <row r="40" spans="1:15" x14ac:dyDescent="0.25">
      <c r="A40" s="41"/>
      <c r="B40" s="16" t="s">
        <v>174</v>
      </c>
      <c r="C40" s="5"/>
      <c r="D40" s="5"/>
      <c r="E40" s="5"/>
      <c r="F40" s="5"/>
      <c r="G40" s="5"/>
      <c r="H40" s="5"/>
      <c r="I40" s="5"/>
      <c r="J40" s="5"/>
      <c r="K40" s="5"/>
      <c r="L40" s="5"/>
    </row>
    <row r="41" spans="1:15" x14ac:dyDescent="0.25">
      <c r="A41" s="15"/>
      <c r="B41" s="218" t="s">
        <v>126</v>
      </c>
      <c r="C41" s="218"/>
      <c r="D41" s="218"/>
      <c r="E41" s="218"/>
      <c r="F41" s="218"/>
      <c r="G41" s="218"/>
      <c r="H41" s="218"/>
      <c r="I41" s="218"/>
      <c r="J41" s="218"/>
      <c r="K41" s="218"/>
      <c r="L41" s="218"/>
    </row>
    <row r="42" spans="1:15" x14ac:dyDescent="0.25">
      <c r="A42" s="15"/>
      <c r="B42" s="218"/>
      <c r="C42" s="218"/>
      <c r="D42" s="218"/>
      <c r="E42" s="218"/>
      <c r="F42" s="218"/>
      <c r="G42" s="218"/>
      <c r="H42" s="218"/>
      <c r="I42" s="218"/>
      <c r="J42" s="218"/>
      <c r="K42" s="218"/>
      <c r="L42" s="218"/>
    </row>
    <row r="43" spans="1:15" x14ac:dyDescent="0.25">
      <c r="A43" s="1"/>
      <c r="B43" s="212"/>
      <c r="C43" s="1"/>
      <c r="D43" s="1"/>
      <c r="E43" s="1"/>
      <c r="F43" s="1"/>
      <c r="G43" s="1"/>
      <c r="H43" s="1"/>
      <c r="I43" s="1"/>
      <c r="J43" s="1"/>
      <c r="K43" s="1"/>
      <c r="L43" s="1"/>
    </row>
    <row r="44" spans="1:15" x14ac:dyDescent="0.25">
      <c r="B44" s="212"/>
      <c r="C44" s="1"/>
      <c r="D44" s="1"/>
      <c r="E44" s="1"/>
      <c r="F44" s="1"/>
      <c r="G44" s="1"/>
      <c r="H44" s="1"/>
      <c r="I44" s="1"/>
      <c r="J44" s="1"/>
      <c r="K44" s="1"/>
      <c r="L44" s="1"/>
    </row>
  </sheetData>
  <mergeCells count="11">
    <mergeCell ref="C4:D4"/>
    <mergeCell ref="K4:L4"/>
    <mergeCell ref="I4:J4"/>
    <mergeCell ref="G4:H4"/>
    <mergeCell ref="E4:F4"/>
    <mergeCell ref="B41:L42"/>
    <mergeCell ref="C6:C7"/>
    <mergeCell ref="E6:E7"/>
    <mergeCell ref="G6:G7"/>
    <mergeCell ref="I6:I7"/>
    <mergeCell ref="K6:K7"/>
  </mergeCells>
  <phoneticPr fontId="46"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24" sqref="D24"/>
    </sheetView>
  </sheetViews>
  <sheetFormatPr defaultColWidth="9.140625" defaultRowHeight="14.25" x14ac:dyDescent="0.2"/>
  <cols>
    <col min="1" max="4" width="9.140625" style="1"/>
    <col min="5" max="5" width="25.28515625" style="1" customWidth="1"/>
    <col min="6" max="16384" width="9.140625" style="1"/>
  </cols>
  <sheetData>
    <row r="1" spans="5:18" ht="20.25" x14ac:dyDescent="0.3">
      <c r="E1" s="4" t="s">
        <v>138</v>
      </c>
    </row>
    <row r="2" spans="5:18" ht="15" x14ac:dyDescent="0.25">
      <c r="E2" s="132"/>
    </row>
    <row r="3" spans="5:18" ht="15" x14ac:dyDescent="0.25">
      <c r="E3" s="133" t="s">
        <v>32</v>
      </c>
      <c r="F3" s="1" t="s">
        <v>139</v>
      </c>
    </row>
    <row r="4" spans="5:18" ht="15" x14ac:dyDescent="0.25">
      <c r="E4" s="133"/>
    </row>
    <row r="5" spans="5:18" ht="15" x14ac:dyDescent="0.25">
      <c r="E5" s="133" t="s">
        <v>6</v>
      </c>
      <c r="F5" s="1" t="s">
        <v>140</v>
      </c>
    </row>
    <row r="6" spans="5:18" ht="15" x14ac:dyDescent="0.25">
      <c r="E6" s="133"/>
    </row>
    <row r="7" spans="5:18" ht="15" x14ac:dyDescent="0.25">
      <c r="E7" s="133" t="s">
        <v>7</v>
      </c>
      <c r="F7" s="1" t="s">
        <v>141</v>
      </c>
    </row>
    <row r="8" spans="5:18" ht="15" x14ac:dyDescent="0.25">
      <c r="E8" s="134"/>
    </row>
    <row r="9" spans="5:18" ht="15" x14ac:dyDescent="0.25">
      <c r="E9" s="132" t="s">
        <v>142</v>
      </c>
      <c r="F9" s="135" t="s">
        <v>143</v>
      </c>
    </row>
    <row r="10" spans="5:18" ht="15" x14ac:dyDescent="0.25">
      <c r="E10" s="132"/>
    </row>
    <row r="11" spans="5:18" ht="15" x14ac:dyDescent="0.25">
      <c r="E11" s="132" t="s">
        <v>56</v>
      </c>
      <c r="F11" s="1" t="s">
        <v>147</v>
      </c>
    </row>
    <row r="12" spans="5:18" ht="15" x14ac:dyDescent="0.25">
      <c r="E12" s="132"/>
      <c r="F12" s="14"/>
      <c r="G12" s="14"/>
      <c r="H12" s="14"/>
      <c r="I12" s="14"/>
      <c r="J12" s="14"/>
      <c r="K12" s="14"/>
      <c r="L12" s="14"/>
      <c r="M12" s="14"/>
      <c r="N12" s="14"/>
      <c r="O12" s="14"/>
      <c r="P12" s="14"/>
      <c r="Q12" s="14"/>
      <c r="R12" s="14"/>
    </row>
    <row r="13" spans="5:18" ht="15" x14ac:dyDescent="0.25">
      <c r="E13" s="132" t="s">
        <v>144</v>
      </c>
      <c r="F13" s="1" t="s">
        <v>145</v>
      </c>
    </row>
    <row r="14" spans="5:18" x14ac:dyDescent="0.2">
      <c r="E14" s="136"/>
    </row>
    <row r="15" spans="5:18" ht="15" x14ac:dyDescent="0.25">
      <c r="E15" s="3" t="s">
        <v>57</v>
      </c>
      <c r="F15" s="148" t="s">
        <v>148</v>
      </c>
    </row>
    <row r="16" spans="5:18" x14ac:dyDescent="0.2">
      <c r="E16" s="24"/>
    </row>
    <row r="17" spans="5:18" x14ac:dyDescent="0.2">
      <c r="E17" s="24"/>
      <c r="F17" s="38"/>
    </row>
    <row r="18" spans="5:18" x14ac:dyDescent="0.2">
      <c r="R18" s="14"/>
    </row>
    <row r="19" spans="5:18" x14ac:dyDescent="0.2">
      <c r="E19" s="14"/>
      <c r="F19" s="14"/>
      <c r="G19" s="14"/>
      <c r="H19" s="14"/>
      <c r="I19" s="14"/>
      <c r="J19" s="14"/>
      <c r="K19" s="14"/>
      <c r="L19" s="14"/>
      <c r="M19" s="14"/>
      <c r="N19" s="14"/>
      <c r="O19" s="14"/>
      <c r="P19" s="14"/>
      <c r="Q19" s="14"/>
      <c r="R19" s="14"/>
    </row>
    <row r="20" spans="5:18" ht="20.25" x14ac:dyDescent="0.3">
      <c r="E20" s="2"/>
    </row>
    <row r="22" spans="5:18" x14ac:dyDescent="0.2">
      <c r="E22" s="230"/>
      <c r="F22" s="230"/>
      <c r="G22" s="230"/>
      <c r="H22" s="230"/>
      <c r="I22" s="230"/>
      <c r="J22" s="230"/>
      <c r="K22" s="230"/>
      <c r="L22" s="230"/>
      <c r="M22" s="230"/>
      <c r="N22" s="230"/>
      <c r="O22" s="230"/>
      <c r="P22" s="230"/>
      <c r="Q22" s="230"/>
      <c r="R22" s="230"/>
    </row>
    <row r="23" spans="5:18" x14ac:dyDescent="0.2">
      <c r="E23" s="230"/>
      <c r="F23" s="230"/>
      <c r="G23" s="230"/>
      <c r="H23" s="230"/>
      <c r="I23" s="230"/>
      <c r="J23" s="230"/>
      <c r="K23" s="230"/>
      <c r="L23" s="230"/>
      <c r="M23" s="230"/>
      <c r="N23" s="230"/>
      <c r="O23" s="230"/>
      <c r="P23" s="230"/>
      <c r="Q23" s="230"/>
      <c r="R23" s="230"/>
    </row>
    <row r="24" spans="5:18" x14ac:dyDescent="0.2">
      <c r="E24" s="230"/>
      <c r="F24" s="230"/>
      <c r="G24" s="230"/>
      <c r="H24" s="230"/>
      <c r="I24" s="230"/>
      <c r="J24" s="230"/>
      <c r="K24" s="230"/>
      <c r="L24" s="230"/>
      <c r="M24" s="230"/>
      <c r="N24" s="230"/>
      <c r="O24" s="230"/>
      <c r="P24" s="230"/>
      <c r="Q24" s="230"/>
      <c r="R24" s="230"/>
    </row>
    <row r="25" spans="5:18" x14ac:dyDescent="0.2">
      <c r="E25" s="230"/>
      <c r="F25" s="230"/>
      <c r="G25" s="230"/>
      <c r="H25" s="230"/>
      <c r="I25" s="230"/>
      <c r="J25" s="230"/>
      <c r="K25" s="230"/>
      <c r="L25" s="230"/>
      <c r="M25" s="230"/>
      <c r="N25" s="230"/>
      <c r="O25" s="230"/>
      <c r="P25" s="230"/>
      <c r="Q25" s="230"/>
      <c r="R25" s="230"/>
    </row>
    <row r="26" spans="5:18" x14ac:dyDescent="0.2">
      <c r="E26" s="230"/>
      <c r="F26" s="230"/>
      <c r="G26" s="230"/>
      <c r="H26" s="230"/>
      <c r="I26" s="230"/>
      <c r="J26" s="230"/>
      <c r="K26" s="230"/>
      <c r="L26" s="230"/>
      <c r="M26" s="230"/>
      <c r="N26" s="230"/>
      <c r="O26" s="230"/>
      <c r="P26" s="230"/>
      <c r="Q26" s="230"/>
      <c r="R26" s="230"/>
    </row>
    <row r="27" spans="5:18" x14ac:dyDescent="0.2">
      <c r="E27" s="230"/>
      <c r="F27" s="230"/>
      <c r="G27" s="230"/>
      <c r="H27" s="230"/>
      <c r="I27" s="230"/>
      <c r="J27" s="230"/>
      <c r="K27" s="230"/>
      <c r="L27" s="230"/>
      <c r="M27" s="230"/>
      <c r="N27" s="230"/>
      <c r="O27" s="230"/>
      <c r="P27" s="230"/>
      <c r="Q27" s="230"/>
      <c r="R27" s="230"/>
    </row>
    <row r="28" spans="5:18" x14ac:dyDescent="0.2">
      <c r="E28" s="230"/>
      <c r="F28" s="230"/>
      <c r="G28" s="230"/>
      <c r="H28" s="230"/>
      <c r="I28" s="230"/>
      <c r="J28" s="230"/>
      <c r="K28" s="230"/>
      <c r="L28" s="230"/>
      <c r="M28" s="230"/>
      <c r="N28" s="230"/>
      <c r="O28" s="230"/>
      <c r="P28" s="230"/>
      <c r="Q28" s="230"/>
      <c r="R28" s="230"/>
    </row>
    <row r="29" spans="5:18" x14ac:dyDescent="0.2">
      <c r="E29" s="230"/>
      <c r="F29" s="230"/>
      <c r="G29" s="230"/>
      <c r="H29" s="230"/>
      <c r="I29" s="230"/>
      <c r="J29" s="230"/>
      <c r="K29" s="230"/>
      <c r="L29" s="230"/>
      <c r="M29" s="230"/>
      <c r="N29" s="230"/>
      <c r="O29" s="230"/>
      <c r="P29" s="230"/>
      <c r="Q29" s="230"/>
      <c r="R29" s="230"/>
    </row>
    <row r="30" spans="5:18" x14ac:dyDescent="0.2">
      <c r="E30" s="230"/>
      <c r="F30" s="230"/>
      <c r="G30" s="230"/>
      <c r="H30" s="230"/>
      <c r="I30" s="230"/>
      <c r="J30" s="230"/>
      <c r="K30" s="230"/>
      <c r="L30" s="230"/>
      <c r="M30" s="230"/>
      <c r="N30" s="230"/>
      <c r="O30" s="230"/>
      <c r="P30" s="230"/>
      <c r="Q30" s="230"/>
      <c r="R30" s="230"/>
    </row>
    <row r="31" spans="5:18" x14ac:dyDescent="0.2">
      <c r="E31" s="230"/>
      <c r="F31" s="230"/>
      <c r="G31" s="230"/>
      <c r="H31" s="230"/>
      <c r="I31" s="230"/>
      <c r="J31" s="230"/>
      <c r="K31" s="230"/>
      <c r="L31" s="230"/>
      <c r="M31" s="230"/>
      <c r="N31" s="230"/>
      <c r="O31" s="230"/>
      <c r="P31" s="230"/>
      <c r="Q31" s="230"/>
      <c r="R31" s="230"/>
    </row>
    <row r="32" spans="5:18" x14ac:dyDescent="0.2">
      <c r="E32" s="230"/>
      <c r="F32" s="230"/>
      <c r="G32" s="230"/>
      <c r="H32" s="230"/>
      <c r="I32" s="230"/>
      <c r="J32" s="230"/>
      <c r="K32" s="230"/>
      <c r="L32" s="230"/>
      <c r="M32" s="230"/>
      <c r="N32" s="230"/>
      <c r="O32" s="230"/>
      <c r="P32" s="230"/>
      <c r="Q32" s="230"/>
      <c r="R32" s="230"/>
    </row>
    <row r="33" spans="5:18" x14ac:dyDescent="0.2">
      <c r="E33" s="230"/>
      <c r="F33" s="230"/>
      <c r="G33" s="230"/>
      <c r="H33" s="230"/>
      <c r="I33" s="230"/>
      <c r="J33" s="230"/>
      <c r="K33" s="230"/>
      <c r="L33" s="230"/>
      <c r="M33" s="230"/>
      <c r="N33" s="230"/>
      <c r="O33" s="230"/>
      <c r="P33" s="230"/>
      <c r="Q33" s="230"/>
      <c r="R33" s="230"/>
    </row>
    <row r="34" spans="5:18" x14ac:dyDescent="0.2">
      <c r="E34" s="230"/>
      <c r="F34" s="230"/>
      <c r="G34" s="230"/>
      <c r="H34" s="230"/>
      <c r="I34" s="230"/>
      <c r="J34" s="230"/>
      <c r="K34" s="230"/>
      <c r="L34" s="230"/>
      <c r="M34" s="230"/>
      <c r="N34" s="230"/>
      <c r="O34" s="230"/>
      <c r="P34" s="230"/>
      <c r="Q34" s="230"/>
      <c r="R34" s="230"/>
    </row>
    <row r="35" spans="5:18" x14ac:dyDescent="0.2">
      <c r="E35" s="230"/>
      <c r="F35" s="230"/>
      <c r="G35" s="230"/>
      <c r="H35" s="230"/>
      <c r="I35" s="230"/>
      <c r="J35" s="230"/>
      <c r="K35" s="230"/>
      <c r="L35" s="230"/>
      <c r="M35" s="230"/>
      <c r="N35" s="230"/>
      <c r="O35" s="230"/>
      <c r="P35" s="230"/>
      <c r="Q35" s="230"/>
      <c r="R35" s="230"/>
    </row>
    <row r="36" spans="5:18" x14ac:dyDescent="0.2">
      <c r="E36" s="230"/>
      <c r="F36" s="230"/>
      <c r="G36" s="230"/>
      <c r="H36" s="230"/>
      <c r="I36" s="230"/>
      <c r="J36" s="230"/>
      <c r="K36" s="230"/>
      <c r="L36" s="230"/>
      <c r="M36" s="230"/>
      <c r="N36" s="230"/>
      <c r="O36" s="230"/>
      <c r="P36" s="230"/>
      <c r="Q36" s="230"/>
      <c r="R36" s="230"/>
    </row>
    <row r="37" spans="5:18" x14ac:dyDescent="0.2">
      <c r="E37" s="230"/>
      <c r="F37" s="230"/>
      <c r="G37" s="230"/>
      <c r="H37" s="230"/>
      <c r="I37" s="230"/>
      <c r="J37" s="230"/>
      <c r="K37" s="230"/>
      <c r="L37" s="230"/>
      <c r="M37" s="230"/>
      <c r="N37" s="230"/>
      <c r="O37" s="230"/>
      <c r="P37" s="230"/>
      <c r="Q37" s="230"/>
      <c r="R37" s="230"/>
    </row>
    <row r="38" spans="5:18" x14ac:dyDescent="0.2">
      <c r="E38" s="230"/>
      <c r="F38" s="230"/>
      <c r="G38" s="230"/>
      <c r="H38" s="230"/>
      <c r="I38" s="230"/>
      <c r="J38" s="230"/>
      <c r="K38" s="230"/>
      <c r="L38" s="230"/>
      <c r="M38" s="230"/>
      <c r="N38" s="230"/>
      <c r="O38" s="230"/>
      <c r="P38" s="230"/>
      <c r="Q38" s="230"/>
      <c r="R38" s="230"/>
    </row>
    <row r="39" spans="5:18" x14ac:dyDescent="0.2">
      <c r="E39" s="230"/>
      <c r="F39" s="230"/>
      <c r="G39" s="230"/>
      <c r="H39" s="230"/>
      <c r="I39" s="230"/>
      <c r="J39" s="230"/>
      <c r="K39" s="230"/>
      <c r="L39" s="230"/>
      <c r="M39" s="230"/>
      <c r="N39" s="230"/>
      <c r="O39" s="230"/>
      <c r="P39" s="230"/>
      <c r="Q39" s="230"/>
      <c r="R39" s="230"/>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3.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December</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Etridge, Callum</cp:lastModifiedBy>
  <cp:lastPrinted>2021-01-25T20:24:32Z</cp:lastPrinted>
  <dcterms:created xsi:type="dcterms:W3CDTF">2020-03-30T10:55:09Z</dcterms:created>
  <dcterms:modified xsi:type="dcterms:W3CDTF">2025-01-30T14:57:12Z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