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61D708C3-B382-41E3-95B2-6D948D6C4356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Z23" i="7"/>
  <c r="Z22" i="7"/>
  <c r="F21" i="5" s="1"/>
  <c r="F22" i="5" l="1"/>
  <c r="F16" i="5"/>
  <c r="F15" i="5"/>
  <c r="F14" i="5" l="1"/>
  <c r="Z21" i="7"/>
  <c r="F20" i="5" l="1"/>
  <c r="F13" i="5"/>
  <c r="F12" i="5"/>
  <c r="F11" i="5"/>
  <c r="Z20" i="7"/>
  <c r="F19" i="5" l="1"/>
  <c r="F10" i="5"/>
  <c r="F9" i="5" l="1"/>
  <c r="F8" i="5"/>
  <c r="Z19" i="7"/>
  <c r="F18" i="5" s="1"/>
  <c r="F7" i="5" l="1"/>
  <c r="F6" i="5" l="1"/>
  <c r="E17" i="5" l="1"/>
  <c r="Y23" i="7"/>
  <c r="Y22" i="7"/>
  <c r="E21" i="5" s="1"/>
  <c r="E22" i="5" l="1"/>
  <c r="E16" i="5"/>
  <c r="E15" i="5" l="1"/>
  <c r="Y21" i="7"/>
  <c r="E20" i="5" s="1"/>
  <c r="E14" i="5"/>
  <c r="E13" i="5" l="1"/>
  <c r="E12" i="5"/>
  <c r="E11" i="5"/>
  <c r="Y20" i="7"/>
  <c r="E19" i="5" l="1"/>
  <c r="E10" i="5"/>
  <c r="E9" i="5" l="1"/>
  <c r="E8" i="5" l="1"/>
  <c r="Y19" i="7"/>
  <c r="E18" i="5" s="1"/>
  <c r="E7" i="5" l="1"/>
  <c r="E6" i="5" l="1"/>
  <c r="D17" i="5"/>
  <c r="D16" i="5"/>
  <c r="D15" i="5"/>
  <c r="D14" i="5"/>
  <c r="D13" i="5"/>
  <c r="D12" i="5"/>
  <c r="D11" i="5"/>
  <c r="D10" i="5"/>
  <c r="D9" i="5"/>
  <c r="D8" i="5"/>
  <c r="D7" i="5"/>
  <c r="D6" i="5"/>
  <c r="X23" i="7"/>
  <c r="X22" i="7"/>
  <c r="D21" i="5" s="1"/>
  <c r="D22" i="5" l="1"/>
  <c r="X21" i="7"/>
  <c r="D20" i="5" s="1"/>
  <c r="B18" i="7" l="1"/>
  <c r="Z36" i="7" s="1"/>
  <c r="J17" i="5" s="1"/>
  <c r="B17" i="7"/>
  <c r="Z35" i="7" s="1"/>
  <c r="J16" i="5" s="1"/>
  <c r="B16" i="7"/>
  <c r="Z34" i="7" s="1"/>
  <c r="J15" i="5" s="1"/>
  <c r="B15" i="7"/>
  <c r="Z33" i="7" s="1"/>
  <c r="J14" i="5" s="1"/>
  <c r="B14" i="7"/>
  <c r="B13" i="7"/>
  <c r="B12" i="7"/>
  <c r="B11" i="7"/>
  <c r="B10" i="7"/>
  <c r="B9" i="7"/>
  <c r="B8" i="7"/>
  <c r="B7" i="7"/>
  <c r="Z31" i="7" l="1"/>
  <c r="J12" i="5" s="1"/>
  <c r="Z32" i="7"/>
  <c r="J13" i="5" s="1"/>
  <c r="Z29" i="7"/>
  <c r="J10" i="5" s="1"/>
  <c r="Z30" i="7"/>
  <c r="J11" i="5" s="1"/>
  <c r="Z25" i="7"/>
  <c r="J6" i="5" s="1"/>
  <c r="Z27" i="7"/>
  <c r="J8" i="5" s="1"/>
  <c r="Z28" i="7"/>
  <c r="J9" i="5" s="1"/>
  <c r="Y36" i="7"/>
  <c r="I17" i="5" s="1"/>
  <c r="Z26" i="7"/>
  <c r="J7" i="5" s="1"/>
  <c r="Y30" i="7"/>
  <c r="I11" i="5" s="1"/>
  <c r="Y32" i="7"/>
  <c r="I13" i="5" s="1"/>
  <c r="Y31" i="7"/>
  <c r="I12" i="5" s="1"/>
  <c r="X34" i="7"/>
  <c r="H15" i="5" s="1"/>
  <c r="Y34" i="7"/>
  <c r="I15" i="5" s="1"/>
  <c r="X33" i="7"/>
  <c r="H14" i="5" s="1"/>
  <c r="Y33" i="7"/>
  <c r="I14" i="5" s="1"/>
  <c r="Y27" i="7"/>
  <c r="I8" i="5" s="1"/>
  <c r="X35" i="7"/>
  <c r="H16" i="5" s="1"/>
  <c r="Y35" i="7"/>
  <c r="I16" i="5" s="1"/>
  <c r="Y29" i="7"/>
  <c r="I10" i="5" s="1"/>
  <c r="Y25" i="7"/>
  <c r="I6" i="5" s="1"/>
  <c r="Y26" i="7"/>
  <c r="I7" i="5" s="1"/>
  <c r="Y28" i="7"/>
  <c r="I9" i="5" s="1"/>
  <c r="X36" i="7"/>
  <c r="H17" i="5" s="1"/>
  <c r="X32" i="7"/>
  <c r="H13" i="5" s="1"/>
  <c r="X31" i="7"/>
  <c r="H12" i="5" s="1"/>
  <c r="X30" i="7" l="1"/>
  <c r="H11" i="5" s="1"/>
  <c r="X20" i="7"/>
  <c r="D19" i="5" s="1"/>
  <c r="X29" i="7" l="1"/>
  <c r="H10" i="5" s="1"/>
  <c r="X28" i="7"/>
  <c r="H9" i="5" s="1"/>
  <c r="X27" i="7" l="1"/>
  <c r="H8" i="5" s="1"/>
  <c r="X19" i="7"/>
  <c r="D18" i="5" s="1"/>
  <c r="X26" i="7"/>
  <c r="H7" i="5" s="1"/>
  <c r="C7" i="5"/>
  <c r="C8" i="5"/>
  <c r="C9" i="5"/>
  <c r="C10" i="5"/>
  <c r="C11" i="5"/>
  <c r="C12" i="5"/>
  <c r="C13" i="5"/>
  <c r="C14" i="5"/>
  <c r="C15" i="5"/>
  <c r="C16" i="5"/>
  <c r="C17" i="5"/>
  <c r="C6" i="5"/>
  <c r="W36" i="7"/>
  <c r="G17" i="5" s="1"/>
  <c r="W35" i="7"/>
  <c r="G16" i="5" s="1"/>
  <c r="W34" i="7"/>
  <c r="G15" i="5" s="1"/>
  <c r="W33" i="7"/>
  <c r="G14" i="5" s="1"/>
  <c r="W32" i="7"/>
  <c r="G13" i="5" s="1"/>
  <c r="W31" i="7"/>
  <c r="G12" i="5" s="1"/>
  <c r="W30" i="7"/>
  <c r="G11" i="5" s="1"/>
  <c r="W29" i="7"/>
  <c r="G10" i="5" s="1"/>
  <c r="W28" i="7"/>
  <c r="G9" i="5" s="1"/>
  <c r="W27" i="7"/>
  <c r="G8" i="5" s="1"/>
  <c r="W26" i="7"/>
  <c r="G7" i="5" s="1"/>
  <c r="W25" i="7"/>
  <c r="G6" i="5" s="1"/>
  <c r="W23" i="7"/>
  <c r="W22" i="7"/>
  <c r="W21" i="7"/>
  <c r="W20" i="7"/>
  <c r="W19" i="7"/>
  <c r="V22" i="7" l="1"/>
  <c r="C21" i="5" s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C20" i="5" s="1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C19" i="5" s="1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C18" i="5" s="1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C22" i="5" l="1"/>
  <c r="B20" i="7"/>
  <c r="B22" i="7"/>
  <c r="Z40" i="7" s="1"/>
  <c r="J21" i="5" s="1"/>
  <c r="B19" i="7"/>
  <c r="B23" i="7"/>
  <c r="Z41" i="7" s="1"/>
  <c r="J22" i="5" s="1"/>
  <c r="B21" i="7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H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Y39" i="7" l="1"/>
  <c r="I20" i="5" s="1"/>
  <c r="Z39" i="7"/>
  <c r="J20" i="5" s="1"/>
  <c r="Y41" i="7"/>
  <c r="I22" i="5" s="1"/>
  <c r="Y37" i="7"/>
  <c r="I18" i="5" s="1"/>
  <c r="Z37" i="7"/>
  <c r="J18" i="5" s="1"/>
  <c r="Y38" i="7"/>
  <c r="I19" i="5" s="1"/>
  <c r="Z38" i="7"/>
  <c r="J19" i="5" s="1"/>
  <c r="N40" i="7"/>
  <c r="Y40" i="7"/>
  <c r="I21" i="5" s="1"/>
  <c r="Q40" i="7"/>
  <c r="D40" i="7"/>
  <c r="R40" i="7"/>
  <c r="W39" i="7"/>
  <c r="G20" i="5" s="1"/>
  <c r="X39" i="7"/>
  <c r="H20" i="5" s="1"/>
  <c r="X37" i="7"/>
  <c r="H18" i="5" s="1"/>
  <c r="W37" i="7"/>
  <c r="G18" i="5" s="1"/>
  <c r="W40" i="7"/>
  <c r="G21" i="5" s="1"/>
  <c r="X40" i="7"/>
  <c r="H21" i="5" s="1"/>
  <c r="X41" i="7"/>
  <c r="H22" i="5" s="1"/>
  <c r="W41" i="7"/>
  <c r="G22" i="5" s="1"/>
  <c r="X38" i="7"/>
  <c r="H19" i="5" s="1"/>
  <c r="W38" i="7"/>
  <c r="G19" i="5" s="1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<sst xmlns="http://schemas.openxmlformats.org/spreadsheetml/2006/main" count="189" uniqueCount="133">
  <si>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</si>
  <si>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</si>
  <si>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</si>
  <si>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</si>
  <si>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</si>
  <si>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</si>
  <si>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</si>
  <si>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</si>
  <si>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</si>
  <si>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</si>
  <si>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</si>
  <si>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</si>
  <si>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</si>
  <si>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</si>
  <si>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</si>
  <si>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</si>
  <si>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</si>
  <si>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</si>
  <si>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</si>
  <si>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</si>
  <si>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</si>
  <si>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</si>
  <si>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</si>
  <si>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</si>
  <si>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</si>
  <si>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</si>
  <si>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</si>
  <si>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</si>
  <si>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</si>
  <si>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</si>
  <si>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</si>
  <si>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</si>
  <si>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</si>
  <si>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</si>
  <si>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</si>
  <si>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</si>
  <si>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</si>
  <si>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</si>
  <si>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</si>
  <si>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</si>
  <si>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</si>
  <si>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</si>
  <si>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</si>
  <si>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</si>
  <si>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</si>
  <si>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</si>
  <si>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</si>
  <si>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</si>
  <si>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</si>
  <si>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</si>
  <si>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</si>
  <si>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</si>
  <si>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</si>
  <si>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</si>
  <si>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</si>
  <si>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</si>
  <si>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</si>
  <si>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</si>
  <si>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</si>
  <si>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</si>
  <si>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</si>
  <si>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</si>
  <si>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</si>
  <si>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</si>
  <si>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</si>
  <si>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</si>
  <si>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</si>
  <si>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</si>
  <si>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</si>
  <si>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</si>
  <si>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</si>
  <si>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</si>
  <si>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</si>
  <si>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</si>
  <si>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</si>
  <si>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</si>
  <si>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</si>
  <si>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</si>
  <si>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</si>
  <si>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</si>
  <si>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</si>
  <si>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</si>
  <si>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</si>
  <si>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</si>
  <si>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</si>
  <si>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</si>
  <si>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</si>
  <si>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</si>
  <si>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</si>
  <si>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</si>
  <si>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</si>
  <si>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</si>
  <si>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</si>
  <si>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</si>
  <si>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</si>
  <si>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</si>
  <si>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</si>
  <si>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</si>
  <si>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</si>
  <si>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</si>
  <si>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</si>
  <si>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</si>
  <si>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</si>
  <si>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</si>
  <si>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</si>
  <si>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</si>
  <si>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</si>
  <si>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</si>
  <si>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</si>
  <si>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monthly rainfall and deviations from the long-term mean; monthly data are published a month in arrears. 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</si>
  <si>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</si>
  <si>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</si>
  <si>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</si>
  <si>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</si>
  <si>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</si>
  <si>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</si>
  <si>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</si>
  <si>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</si>
  <si>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</si>
  <si>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</si>
  <si>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</si>
  <si>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August 2024 to October 2024</t>
  </si>
  <si>
    <t>September 2024 to November 2024</t>
  </si>
  <si>
    <t xml:space="preserve">There was 43.1 mm less rainfall than in the same period a year earlier. </t>
  </si>
  <si>
    <t>There was 175.4 mm less rainfall than in the same period a year earlier. The 3 months September to November 2024 were the driest for the period recorded in the series commencing from 2001.</t>
  </si>
  <si>
    <t>December 2024</t>
  </si>
  <si>
    <t>October 2024 to December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</si>
  <si>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30th January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27th February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</si>
  <si>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December 2024.</t>
    </r>
  </si>
  <si>
    <t>There are no revisions in this release.</t>
  </si>
  <si>
    <t xml:space="preserve">Average rainfall was 6.3 mm more than the same month in 2023 and 34.3 mm more than the 20-year average. </t>
  </si>
  <si>
    <t xml:space="preserve">There was 66.9 mm less rainfall than in the same period a year earlier. </t>
  </si>
  <si>
    <t xml:space="preserve">Average rainfall was 2.7 mm less than in 2023 and 51.2 mm less than the 20-year average.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</si>
</sst>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0" fontId="20" fillId="0" borderId="0" xfId="0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4"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3" headerRowCellStyle="Heading 2" dataCellStyle="Hyperlink">
  <tableColumns count="2">
    <tableColumn id="1" xr3:uid="{892368AE-4F29-4C67-8149-C7BE7ED17FF4}" name="Description" dataDxfId="42" dataCellStyle="Normal 2"/>
    <tableColumn id="2" xr3:uid="{49F48E19-FC82-4CC6-AEE0-C91D9540B7C4}" name="Contents" dataDxfId="4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0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8" dataCellStyle="Normal 4"/>
    <tableColumn id="2" xr3:uid="{A46E4690-0DDA-4E1A-B866-1205038E8E8D}" name="20-year mean _x000a_[note 5]" dataDxfId="37" dataCellStyle="Normal 4">
      <calculatedColumnFormula>#REF!</calculatedColumnFormula>
    </tableColumn>
    <tableColumn id="3" xr3:uid="{3B909C7E-EE42-4175-81EE-E335B92D8E23}" name="2021 _x000a_average" dataDxfId="36" dataCellStyle="Normal 4">
      <calculatedColumnFormula>Data!V7</calculatedColumnFormula>
    </tableColumn>
    <tableColumn id="4" xr3:uid="{341E4192-B4D7-423E-8009-D8A32D9CFA96}" name="2022_x000a_average" dataDxfId="35" dataCellStyle="Normal 4">
      <calculatedColumnFormula>Data!X7</calculatedColumnFormula>
    </tableColumn>
    <tableColumn id="5" xr3:uid="{900276C1-7629-47A4-A804-03ED8B857807}" name="2023_x000a_average" dataDxfId="34" dataCellStyle="Normal 4">
      <calculatedColumnFormula>Data!Y7</calculatedColumnFormula>
    </tableColumn>
    <tableColumn id="6" xr3:uid="{1D9C2E8F-92B4-4F07-A9B9-5E348348A5A8}" name="2024_x000a_average _x000a_[provisional]" dataDxfId="33" dataCellStyle="Normal 4"/>
    <tableColumn id="7" xr3:uid="{7FE794AD-137B-4CD5-A511-A5C87D05B340}" name="2021 _x000a_deviation" dataDxfId="32" dataCellStyle="Normal 4">
      <calculatedColumnFormula>Data!W25</calculatedColumnFormula>
    </tableColumn>
    <tableColumn id="8" xr3:uid="{A52FC745-E0B0-41C5-ABC8-89021DC0351B}" name="2022_x000a_deviation" dataDxfId="31" dataCellStyle="Normal 4">
      <calculatedColumnFormula>Data!X25</calculatedColumnFormula>
    </tableColumn>
    <tableColumn id="9" xr3:uid="{6645E58A-2702-49BA-88CE-0A00D8185679}" name="2023_x000a_deviation" dataDxfId="30" dataCellStyle="Normal 4">
      <calculatedColumnFormula>Data!Y25</calculatedColumnFormula>
    </tableColumn>
    <tableColumn id="10" xr3:uid="{9543BE11-776C-4DE2-932D-7E0056C0D2E3}" name="2024_x000a_deviation_x000a_[provisional]" dataDxfId="29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Z41" totalsRowShown="0" headerRowDxfId="28" dataDxfId="26" headerRowBorderDxfId="27" tableBorderDxfId="25" headerRowCellStyle="Normal 4" dataCellStyle="Normal 4">
  <autoFilter ref="A6:Z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49349BAB-A3F2-472C-B103-49A00DF5FACD}" name="Calendar period" dataDxfId="24" dataCellStyle="Normal 4"/>
    <tableColumn id="2" xr3:uid="{37EFCB3D-D1A2-454F-BAB3-60E219695612}" name="20-year mean _x000a_[note 5]" dataDxfId="23" dataCellStyle="Normal 4"/>
    <tableColumn id="3" xr3:uid="{6F35474F-DB10-4FD9-B6CD-E857189BB19E}" name="2001_x000a_average" dataDxfId="22" dataCellStyle="Normal 4"/>
    <tableColumn id="4" xr3:uid="{8274A6C6-650E-43DC-8BD0-1A3B51FD4B2B}" name="2002 _x000a_average" dataDxfId="21" dataCellStyle="Normal 4"/>
    <tableColumn id="5" xr3:uid="{4B6BDA87-4A58-4A5D-8669-B1C7335A2828}" name="2003_x000a_average" dataDxfId="20" dataCellStyle="Normal 4"/>
    <tableColumn id="6" xr3:uid="{99F0AB01-A605-4B05-BB70-6B523838DED2}" name="2004_x000a_average" dataDxfId="19" dataCellStyle="Normal 4"/>
    <tableColumn id="7" xr3:uid="{211ED010-6351-43D8-A970-001B3B370260}" name="2005_x000a_average" dataDxfId="18" dataCellStyle="Normal 4"/>
    <tableColumn id="8" xr3:uid="{90FD324C-9735-4748-B6B6-CA69D24F95B8}" name="2006_x000a_average" dataDxfId="17" dataCellStyle="Normal 4"/>
    <tableColumn id="9" xr3:uid="{48D436FF-049D-45F3-AFD6-9E2DB3B1EC3E}" name="2007_x000a_average" dataDxfId="16" dataCellStyle="Normal 4"/>
    <tableColumn id="10" xr3:uid="{28AE49C2-D81B-44E0-B71C-BE58AC994D3B}" name="2008_x000a_average" dataDxfId="15" dataCellStyle="Normal 4"/>
    <tableColumn id="11" xr3:uid="{AB54EFEC-4DAC-4F30-BE71-094DA6480273}" name="2009_x000a_average" dataDxfId="14" dataCellStyle="Normal 4"/>
    <tableColumn id="12" xr3:uid="{82404062-D68F-4E93-8117-CFBB5C7E5D2C}" name="2010_x000a_average" dataDxfId="13" dataCellStyle="Normal 4"/>
    <tableColumn id="13" xr3:uid="{EC8B2DA9-F54F-45EA-8F90-1793940280B1}" name="2011_x000a_average" dataDxfId="12" dataCellStyle="Normal 4"/>
    <tableColumn id="14" xr3:uid="{6EE31B9F-EED1-4ED8-B3F9-1114A7FC1042}" name="2012_x000a_average" dataDxfId="11" dataCellStyle="Normal 4"/>
    <tableColumn id="15" xr3:uid="{02375AB9-2A35-4F36-A882-9D96D5DE12CF}" name="2013 _x000a_average" dataDxfId="10" dataCellStyle="Normal 4"/>
    <tableColumn id="16" xr3:uid="{D418091D-70FB-4A02-9F62-5B0CF534662C}" name="2014 _x000a_average" dataDxfId="9" dataCellStyle="Normal 4"/>
    <tableColumn id="17" xr3:uid="{6E55D6DA-E8AE-4A79-9033-4A6390E7A564}" name="2015 _x000a_average" dataDxfId="8" dataCellStyle="Normal 4"/>
    <tableColumn id="18" xr3:uid="{CD471D10-3B43-4FE3-BF05-E3C1C2B40E23}" name="2016 _x000a_average" dataDxfId="7" dataCellStyle="Normal 4"/>
    <tableColumn id="19" xr3:uid="{5BD311FA-0FCF-4309-AE45-524710DEDC90}" name="2017 _x000a_average" dataDxfId="6" dataCellStyle="Normal 4"/>
    <tableColumn id="20" xr3:uid="{A2191D5E-5558-4A4C-BA1A-2CFC2376AB4F}" name="2018 _x000a_average" dataDxfId="5" dataCellStyle="Normal 4"/>
    <tableColumn id="21" xr3:uid="{A8F8FABC-9A94-41F3-BA14-7AD7B0C09985}" name="2019 _x000a_average" dataDxfId="4" dataCellStyle="Normal 4"/>
    <tableColumn id="22" xr3:uid="{4498E176-FB9D-4E95-8BDA-E801C09A3768}" name="2020 _x000a_average" dataDxfId="3" dataCellStyle="Normal 4"/>
    <tableColumn id="24" xr3:uid="{B14EAEA6-58AC-4F1F-BD66-461965BC4D18}" name="2021 _x000a_average" dataDxfId="2" dataCellStyle="Normal 4"/>
    <tableColumn id="23" xr3:uid="{964005DE-BDE7-4BA4-B765-84605E46E2E8}" name="2022_x000a_average"/>
    <tableColumn id="25" xr3:uid="{932CCB01-4806-43BD-97D8-E457926E6902}" name="2023_x000a_average" dataDxfId="1" dataCellStyle="Normal 4"/>
    <tableColumn id="26" xr3:uid="{C8F96E34-30BF-40F1-92A9-973DC727EABD}" name="2024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127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128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6" t="s">
        <v>129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24</v>
      </c>
    </row>
    <row r="11" spans="1:254" s="3" customFormat="1" ht="20.25" customHeight="1" x14ac:dyDescent="0.35">
      <c r="A11" s="63" t="s">
        <v>111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26</v>
      </c>
    </row>
    <row r="19" spans="1:1" s="3" customFormat="1" ht="20.25" customHeight="1" x14ac:dyDescent="0.35">
      <c r="A19" s="63" t="s">
        <v>111</v>
      </c>
    </row>
    <row r="20" spans="1:1" s="3" customFormat="1" ht="20.25" customHeight="1" x14ac:dyDescent="0.35">
      <c r="A20" s="62" t="s">
        <v>105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110</v>
      </c>
    </row>
    <row r="23" spans="1:1" s="3" customFormat="1" ht="20.25" customHeight="1" x14ac:dyDescent="0.35">
      <c r="A23" s="3" t="s">
        <v>10</v>
      </c>
    </row>
  </sheetData>
  <hyperlinks>
    <hyperlink ref="A15" r:id="rId1" display="Energy trends publication (opens in a new window) " xr:uid="{3A7232E7-542F-4EE9-A079-8CFEBC3C847B}"/>
    <hyperlink ref="A22" r:id="rId2" xr:uid="{94C7EE16-E92D-4B01-8001-43ECCBDEF196}"/>
    <hyperlink ref="A11" r:id="rId3" xr:uid="{083FD87E-AA40-4686-A715-8729896A323F}"/>
    <hyperlink ref="A19" r:id="rId4" xr:uid="{62DD461F-B7CB-4754-9837-A75000A47B53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125</v>
      </c>
    </row>
    <row r="4" spans="1:1" x14ac:dyDescent="0.35">
      <c r="A4" s="14" t="s">
        <v>130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126</v>
      </c>
    </row>
    <row r="7" spans="1:1" x14ac:dyDescent="0.35">
      <c r="A7" s="14" t="s">
        <v>131</v>
      </c>
    </row>
    <row r="8" spans="1:1" ht="30" customHeight="1" x14ac:dyDescent="0.45">
      <c r="A8" s="65" t="s">
        <v>122</v>
      </c>
    </row>
    <row r="9" spans="1:1" s="14" customFormat="1" ht="31" x14ac:dyDescent="0.35">
      <c r="A9" s="14" t="s">
        <v>124</v>
      </c>
    </row>
    <row r="10" spans="1:1" ht="30" customHeight="1" x14ac:dyDescent="0.45">
      <c r="A10" s="65" t="s">
        <v>121</v>
      </c>
    </row>
    <row r="11" spans="1:1" s="14" customFormat="1" x14ac:dyDescent="0.35">
      <c r="A11" s="14" t="s">
        <v>123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2024</v>
      </c>
    </row>
    <row r="14" spans="1:1" s="3" customFormat="1" x14ac:dyDescent="0.35">
      <c r="A14" s="14" t="s">
        <v>132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5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107</v>
      </c>
      <c r="D5" s="22" t="s">
        <v>113</v>
      </c>
      <c r="E5" s="79" t="s">
        <v>119</v>
      </c>
      <c r="F5" s="53" t="s">
        <v>117</v>
      </c>
      <c r="G5" s="22" t="s">
        <v>108</v>
      </c>
      <c r="H5" s="22" t="s">
        <v>114</v>
      </c>
      <c r="I5" s="79" t="s">
        <v>120</v>
      </c>
      <c r="J5" s="53" t="s">
        <v>118</v>
      </c>
    </row>
    <row r="6" spans="1:12" x14ac:dyDescent="0.35">
      <c r="A6" s="24" t="s">
        <v>42</v>
      </c>
      <c r="B6" s="28">
        <f>Data!B7</f>
        <v>166.39723865042419</v>
      </c>
      <c r="C6" s="20">
        <f>Data!V7</f>
        <v>216.96136251952481</v>
      </c>
      <c r="D6" s="20">
        <f>Data!X7</f>
        <v>109.92638213883751</v>
      </c>
      <c r="E6" s="80">
        <f>Data!Y7</f>
        <v>166.46023351342876</v>
      </c>
      <c r="F6" s="81">
        <f>Data!Z7</f>
        <v>150.93104142088487</v>
      </c>
      <c r="G6" s="20">
        <f>Data!W25</f>
        <v>-42.027730145549128</v>
      </c>
      <c r="H6" s="20">
        <f>Data!X25</f>
        <v>-56.470856511586675</v>
      </c>
      <c r="I6" s="80">
        <f>Data!Y25</f>
        <v>6.2994863004576018E-2</v>
      </c>
      <c r="J6" s="81">
        <f>Data!Z25</f>
        <v>-15.466197229539318</v>
      </c>
    </row>
    <row r="7" spans="1:12" x14ac:dyDescent="0.35">
      <c r="A7" s="25" t="s">
        <v>43</v>
      </c>
      <c r="B7" s="28">
        <f>Data!B8</f>
        <v>120.85450235994549</v>
      </c>
      <c r="C7" s="20">
        <f>Data!V8</f>
        <v>259.83257005933058</v>
      </c>
      <c r="D7" s="20">
        <f>Data!X8</f>
        <v>221.87966483405881</v>
      </c>
      <c r="E7" s="80">
        <f>Data!Y8</f>
        <v>81.333811478238033</v>
      </c>
      <c r="F7" s="81">
        <f>Data!Z8</f>
        <v>154.14622735942936</v>
      </c>
      <c r="G7" s="20">
        <f>Data!W26</f>
        <v>-5.8905785802593016</v>
      </c>
      <c r="H7" s="20">
        <f>Data!X26</f>
        <v>101.02516247411333</v>
      </c>
      <c r="I7" s="80">
        <f>Data!Y26</f>
        <v>-39.520690881707452</v>
      </c>
      <c r="J7" s="81">
        <f>Data!Z26</f>
        <v>33.291724999483876</v>
      </c>
    </row>
    <row r="8" spans="1:12" x14ac:dyDescent="0.35">
      <c r="A8" s="25" t="s">
        <v>44</v>
      </c>
      <c r="B8" s="28">
        <f>Data!B9</f>
        <v>108.1454863565787</v>
      </c>
      <c r="C8" s="20">
        <f>Data!V9</f>
        <v>138.30482836699625</v>
      </c>
      <c r="D8" s="20">
        <f>Data!X9</f>
        <v>47.904769071088232</v>
      </c>
      <c r="E8" s="80">
        <f>Data!Y9</f>
        <v>128.84564924481654</v>
      </c>
      <c r="F8" s="81">
        <f>Data!Z9</f>
        <v>100.91288526040191</v>
      </c>
      <c r="G8" s="20">
        <f>Data!W27</f>
        <v>45.473401406362299</v>
      </c>
      <c r="H8" s="20">
        <f>Data!X27</f>
        <v>-60.240717285490469</v>
      </c>
      <c r="I8" s="80">
        <f>Data!Y27</f>
        <v>20.700162888237841</v>
      </c>
      <c r="J8" s="81">
        <f>Data!Z27</f>
        <v>-7.2326010961767935</v>
      </c>
    </row>
    <row r="9" spans="1:12" x14ac:dyDescent="0.35">
      <c r="A9" s="25" t="s">
        <v>45</v>
      </c>
      <c r="B9" s="28">
        <f>Data!B10</f>
        <v>69.056462053598409</v>
      </c>
      <c r="C9" s="20">
        <f>Data!V10</f>
        <v>24.143685873367961</v>
      </c>
      <c r="D9" s="20">
        <f>Data!X10</f>
        <v>59.407057502866088</v>
      </c>
      <c r="E9" s="80">
        <f>Data!Y10</f>
        <v>59.135218821155874</v>
      </c>
      <c r="F9" s="81">
        <f>Data!Z10</f>
        <v>117.80068152013402</v>
      </c>
      <c r="G9" s="20">
        <f>Data!W28</f>
        <v>-50.630979591404795</v>
      </c>
      <c r="H9" s="20">
        <f>Data!X28</f>
        <v>-9.6494045507323207</v>
      </c>
      <c r="I9" s="80">
        <f>Data!Y28</f>
        <v>-9.921243232442535</v>
      </c>
      <c r="J9" s="81">
        <f>Data!Z28</f>
        <v>48.744219466535611</v>
      </c>
    </row>
    <row r="10" spans="1:12" x14ac:dyDescent="0.35">
      <c r="A10" s="25" t="s">
        <v>46</v>
      </c>
      <c r="B10" s="28">
        <f>Data!B11</f>
        <v>90.839366308197583</v>
      </c>
      <c r="C10" s="20">
        <f>Data!V11</f>
        <v>60.839805699502634</v>
      </c>
      <c r="D10" s="20">
        <f>Data!X11</f>
        <v>105.85279899619864</v>
      </c>
      <c r="E10" s="80">
        <f>Data!Y11</f>
        <v>28.978458927928326</v>
      </c>
      <c r="F10" s="81">
        <f>Data!Z11</f>
        <v>66.850041808572769</v>
      </c>
      <c r="G10" s="20">
        <f>Data!W29</f>
        <v>-29.272983745917706</v>
      </c>
      <c r="H10" s="20">
        <f>Data!X29</f>
        <v>15.01343268800106</v>
      </c>
      <c r="I10" s="80">
        <f>Data!Y29</f>
        <v>-61.860907380269254</v>
      </c>
      <c r="J10" s="81">
        <f>Data!Z29</f>
        <v>-23.989324499624814</v>
      </c>
    </row>
    <row r="11" spans="1:12" x14ac:dyDescent="0.35">
      <c r="A11" s="25" t="s">
        <v>47</v>
      </c>
      <c r="B11" s="28">
        <f>Data!B12</f>
        <v>82.549938661280066</v>
      </c>
      <c r="C11" s="20">
        <f>Data!V12</f>
        <v>98.870341998969479</v>
      </c>
      <c r="D11" s="20">
        <f>Data!X12</f>
        <v>78.676389636989569</v>
      </c>
      <c r="E11" s="80">
        <f>Data!Y12</f>
        <v>75.378051157586867</v>
      </c>
      <c r="F11" s="81">
        <f>Data!Z12</f>
        <v>69.823268562827508</v>
      </c>
      <c r="G11" s="20">
        <f>Data!W30</f>
        <v>-25.361703872408576</v>
      </c>
      <c r="H11" s="20">
        <f>Data!X30</f>
        <v>-3.8735490242904973</v>
      </c>
      <c r="I11" s="80">
        <f>Data!Y30</f>
        <v>-7.1718875036931991</v>
      </c>
      <c r="J11" s="81">
        <f>Data!Z30</f>
        <v>-12.726670098452558</v>
      </c>
    </row>
    <row r="12" spans="1:12" x14ac:dyDescent="0.35">
      <c r="A12" s="25" t="s">
        <v>48</v>
      </c>
      <c r="B12" s="28">
        <f>Data!B13</f>
        <v>93.841217543877974</v>
      </c>
      <c r="C12" s="20">
        <f>Data!V13</f>
        <v>144.73098780175232</v>
      </c>
      <c r="D12" s="20">
        <f>Data!X13</f>
        <v>68.612378703383143</v>
      </c>
      <c r="E12" s="80">
        <f>Data!Y13</f>
        <v>122.86790742166077</v>
      </c>
      <c r="F12" s="81">
        <f>Data!Z13</f>
        <v>59.62703057409999</v>
      </c>
      <c r="G12" s="20">
        <f>Data!W31</f>
        <v>-56.130122444721948</v>
      </c>
      <c r="H12" s="20">
        <f>Data!X31</f>
        <v>-25.228838840494831</v>
      </c>
      <c r="I12" s="80">
        <f>Data!Y31</f>
        <v>29.0266898777828</v>
      </c>
      <c r="J12" s="81">
        <f>Data!Z31</f>
        <v>-34.214186969777984</v>
      </c>
    </row>
    <row r="13" spans="1:12" x14ac:dyDescent="0.35">
      <c r="A13" s="25" t="s">
        <v>49</v>
      </c>
      <c r="B13" s="28">
        <f>Data!B14</f>
        <v>117.16131972850403</v>
      </c>
      <c r="C13" s="20">
        <f>Data!V14</f>
        <v>116.54060147220744</v>
      </c>
      <c r="D13" s="20">
        <f>Data!X14</f>
        <v>77.627690054446305</v>
      </c>
      <c r="E13" s="80">
        <f>Data!Y14</f>
        <v>101.51156546051617</v>
      </c>
      <c r="F13" s="81">
        <f>Data!Z14</f>
        <v>210.77511963026734</v>
      </c>
      <c r="G13" s="20">
        <f>Data!W32</f>
        <v>-44.669068553622978</v>
      </c>
      <c r="H13" s="20">
        <f>Data!X32</f>
        <v>-39.533629674057721</v>
      </c>
      <c r="I13" s="80">
        <f>Data!Y32</f>
        <v>-15.649754267987859</v>
      </c>
      <c r="J13" s="81">
        <f>Data!Z32</f>
        <v>93.613799901763315</v>
      </c>
    </row>
    <row r="14" spans="1:12" x14ac:dyDescent="0.35">
      <c r="A14" s="25" t="s">
        <v>50</v>
      </c>
      <c r="B14" s="28">
        <f>Data!B15</f>
        <v>116.05874806418835</v>
      </c>
      <c r="C14" s="20">
        <f>Data!V15</f>
        <v>129.66596371498235</v>
      </c>
      <c r="D14" s="20">
        <f>Data!X15</f>
        <v>105.20398783543037</v>
      </c>
      <c r="E14" s="80">
        <f>Data!Y15</f>
        <v>166.46001466512016</v>
      </c>
      <c r="F14" s="81">
        <f>Data!Z15</f>
        <v>64.311113686867103</v>
      </c>
      <c r="G14" s="20">
        <f>Data!W33</f>
        <v>2.818583046377455</v>
      </c>
      <c r="H14" s="20">
        <f>Data!X33</f>
        <v>-10.854760228757982</v>
      </c>
      <c r="I14" s="80">
        <f>Data!Y33</f>
        <v>50.401266600931805</v>
      </c>
      <c r="J14" s="81">
        <f>Data!Z33</f>
        <v>-51.747634377321248</v>
      </c>
    </row>
    <row r="15" spans="1:12" x14ac:dyDescent="0.35">
      <c r="A15" s="25" t="s">
        <v>51</v>
      </c>
      <c r="B15" s="28">
        <f>Data!B16</f>
        <v>159.28282717176154</v>
      </c>
      <c r="C15" s="20">
        <f>Data!V16</f>
        <v>203.16458998546705</v>
      </c>
      <c r="D15" s="20">
        <f>Data!X16</f>
        <v>204.73938645910295</v>
      </c>
      <c r="E15" s="80">
        <f>Data!Y16</f>
        <v>169.01916062584783</v>
      </c>
      <c r="F15" s="81">
        <f>Data!Z16</f>
        <v>118.8486358272647</v>
      </c>
      <c r="G15" s="20">
        <f>Data!W34</f>
        <v>82.382126990214914</v>
      </c>
      <c r="H15" s="20">
        <f>Data!X34</f>
        <v>45.456559287341406</v>
      </c>
      <c r="I15" s="80">
        <f>Data!Y34</f>
        <v>9.7363334540862922</v>
      </c>
      <c r="J15" s="81">
        <f>Data!Z34</f>
        <v>-40.434191344496838</v>
      </c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Data!V17</f>
        <v>185.46515760110458</v>
      </c>
      <c r="D16" s="20">
        <f>Data!X17</f>
        <v>176.0002155854489</v>
      </c>
      <c r="E16" s="80">
        <f>Data!Y17</f>
        <v>94.91305356755673</v>
      </c>
      <c r="F16" s="81">
        <f>Data!Z17</f>
        <v>71.814379929130084</v>
      </c>
      <c r="G16" s="20">
        <f>Data!W35</f>
        <v>-44.63574404146334</v>
      </c>
      <c r="H16" s="20">
        <f>Data!X35</f>
        <v>28.848010019271271</v>
      </c>
      <c r="I16" s="80">
        <f>Data!Y35</f>
        <v>-52.239151998620898</v>
      </c>
      <c r="J16" s="81">
        <f>Data!Z35</f>
        <v>-75.337825637047544</v>
      </c>
    </row>
    <row r="17" spans="1:10" x14ac:dyDescent="0.35">
      <c r="A17" s="25" t="s">
        <v>53</v>
      </c>
      <c r="B17" s="28">
        <f>Data!B18</f>
        <v>166.37461194593354</v>
      </c>
      <c r="C17" s="20">
        <f>Data!V18</f>
        <v>156.68009861116184</v>
      </c>
      <c r="D17" s="21">
        <f>Data!X18</f>
        <v>112.18347457612528</v>
      </c>
      <c r="E17" s="82">
        <f>Data!Y18</f>
        <v>194.32206311962022</v>
      </c>
      <c r="F17" s="83">
        <f>Data!Z18</f>
        <v>200.64150882788053</v>
      </c>
      <c r="G17" s="20">
        <f>Data!W36</f>
        <v>-50.930616076818382</v>
      </c>
      <c r="H17" s="21">
        <f>Data!X36</f>
        <v>-54.19113736980826</v>
      </c>
      <c r="I17" s="82">
        <f>Data!Y36</f>
        <v>27.947451173686687</v>
      </c>
      <c r="J17" s="83">
        <f>Data!Z36</f>
        <v>34.266896881946991</v>
      </c>
    </row>
    <row r="18" spans="1:10" x14ac:dyDescent="0.35">
      <c r="A18" s="46" t="s">
        <v>56</v>
      </c>
      <c r="B18" s="29">
        <f>Data!B19</f>
        <v>395.39722736694841</v>
      </c>
      <c r="C18" s="23">
        <f>Data!V19</f>
        <v>615.09876094585161</v>
      </c>
      <c r="D18" s="20">
        <f>Data!X19</f>
        <v>379.71081604398455</v>
      </c>
      <c r="E18" s="80">
        <f>Data!Y19</f>
        <v>376.63969423648336</v>
      </c>
      <c r="F18" s="81">
        <f>Data!Z19</f>
        <v>405.99015404071611</v>
      </c>
      <c r="G18" s="23">
        <f>Data!W37</f>
        <v>-2.4449073194462017</v>
      </c>
      <c r="H18" s="20">
        <f>Data!X37</f>
        <v>-15.686411322963863</v>
      </c>
      <c r="I18" s="80">
        <f>Data!Y37</f>
        <v>-18.757533130465049</v>
      </c>
      <c r="J18" s="81">
        <f>Data!Z37</f>
        <v>10.592926673767693</v>
      </c>
    </row>
    <row r="19" spans="1:10" x14ac:dyDescent="0.35">
      <c r="A19" s="47" t="s">
        <v>57</v>
      </c>
      <c r="B19" s="28">
        <f>Data!B20</f>
        <v>242.44576702307609</v>
      </c>
      <c r="C19" s="20">
        <f>Data!V20</f>
        <v>183.85383357184008</v>
      </c>
      <c r="D19" s="20">
        <f>Data!X20</f>
        <v>243.93624613605431</v>
      </c>
      <c r="E19" s="80">
        <f>Data!Y20</f>
        <v>163.49172890667109</v>
      </c>
      <c r="F19" s="81">
        <f>Data!Z20</f>
        <v>254.4739918915343</v>
      </c>
      <c r="G19" s="20">
        <f>Data!W38</f>
        <v>-105.26566720973111</v>
      </c>
      <c r="H19" s="20">
        <f>Data!X38</f>
        <v>1.4904791129782211</v>
      </c>
      <c r="I19" s="80">
        <f>Data!Y38</f>
        <v>-78.954038116405002</v>
      </c>
      <c r="J19" s="81">
        <f>Data!Z38</f>
        <v>12.02822486845821</v>
      </c>
    </row>
    <row r="20" spans="1:10" x14ac:dyDescent="0.35">
      <c r="A20" s="47" t="s">
        <v>58</v>
      </c>
      <c r="B20" s="28">
        <f>Data!B21</f>
        <v>327.06128533657034</v>
      </c>
      <c r="C20" s="20">
        <f>Data!V21</f>
        <v>390.93755298894212</v>
      </c>
      <c r="D20" s="20">
        <f>Data!X21</f>
        <v>251.4440565932598</v>
      </c>
      <c r="E20" s="80">
        <f>Data!Y21</f>
        <v>390.8394875472971</v>
      </c>
      <c r="F20" s="81">
        <f>Data!Z21</f>
        <v>334.71326389123442</v>
      </c>
      <c r="G20" s="20">
        <f>Data!W39</f>
        <v>-97.980607951967443</v>
      </c>
      <c r="H20" s="20">
        <f>Data!X39</f>
        <v>-75.617228743310534</v>
      </c>
      <c r="I20" s="80">
        <f>Data!Y39</f>
        <v>63.778202210726761</v>
      </c>
      <c r="J20" s="81">
        <f>Data!Z39</f>
        <v>7.6519785546640833</v>
      </c>
    </row>
    <row r="21" spans="1:10" x14ac:dyDescent="0.35">
      <c r="A21" s="48" t="s">
        <v>59</v>
      </c>
      <c r="B21" s="30">
        <f>Data!B22</f>
        <v>472.80964468387265</v>
      </c>
      <c r="C21" s="21">
        <f>Data!V22</f>
        <v>545.30984619773346</v>
      </c>
      <c r="D21" s="21">
        <f>Data!X22</f>
        <v>492.92307662067708</v>
      </c>
      <c r="E21" s="82">
        <f>Data!Y22</f>
        <v>458.25427731302477</v>
      </c>
      <c r="F21" s="81">
        <f>Data!Z22</f>
        <v>391.30452458427533</v>
      </c>
      <c r="G21" s="21">
        <f>Data!W40</f>
        <v>-13.184233128066751</v>
      </c>
      <c r="H21" s="21">
        <f>Data!X40</f>
        <v>20.113431936804432</v>
      </c>
      <c r="I21" s="82">
        <f>Data!Y40</f>
        <v>-14.555367370847875</v>
      </c>
      <c r="J21" s="81">
        <f>Data!Z40</f>
        <v>-81.50512009959732</v>
      </c>
    </row>
    <row r="22" spans="1:10" x14ac:dyDescent="0.35">
      <c r="A22" s="26" t="s">
        <v>60</v>
      </c>
      <c r="B22" s="30">
        <f>Data!B23</f>
        <v>1437.7139244104678</v>
      </c>
      <c r="C22" s="49">
        <f>Data!V23</f>
        <v>1735.1999937043672</v>
      </c>
      <c r="D22" s="49">
        <f>Data!X23</f>
        <v>1368.0141953939756</v>
      </c>
      <c r="E22" s="84">
        <f>Data!Y23</f>
        <v>1389.2251880034764</v>
      </c>
      <c r="F22" s="85">
        <f>Data!Z23</f>
        <v>1386.48193440776</v>
      </c>
      <c r="G22" s="49">
        <f>Data!W41</f>
        <v>-218.87541560921181</v>
      </c>
      <c r="H22" s="49">
        <f>Data!X41</f>
        <v>-69.699729016492256</v>
      </c>
      <c r="I22" s="84">
        <f>Data!Y41</f>
        <v>-48.488736406991393</v>
      </c>
      <c r="J22" s="85">
        <f>Data!Z41</f>
        <v>-51.231990002707789</v>
      </c>
    </row>
    <row r="25" spans="1:10" x14ac:dyDescent="0.35">
      <c r="F25" s="71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AC41"/>
  <sheetViews>
    <sheetView showGridLines="0" zoomScaleNormal="100" workbookViewId="0">
      <pane xSplit="2" ySplit="5" topLeftCell="S6" activePane="bottomRight" state="frozen"/>
      <selection activeCell="A8" sqref="A8"/>
      <selection pane="topRight" activeCell="A8" sqref="A8"/>
      <selection pane="bottomLeft" activeCell="A8" sqref="A8"/>
      <selection pane="bottomRight" activeCell="S6" sqref="S6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6" width="14.54296875" style="67" customWidth="1"/>
    <col min="27" max="27" width="13.453125" style="2" bestFit="1" customWidth="1"/>
    <col min="28" max="228" width="8.7265625" style="2"/>
    <col min="229" max="229" width="20.1796875" style="2" customWidth="1"/>
    <col min="230" max="230" width="13.1796875" style="2" bestFit="1" customWidth="1"/>
    <col min="231" max="231" width="3" style="2" customWidth="1"/>
    <col min="232" max="241" width="8.7265625" style="2"/>
    <col min="242" max="242" width="8.1796875" style="2" customWidth="1"/>
    <col min="243" max="243" width="8.7265625" style="2"/>
    <col min="244" max="244" width="9" style="2" customWidth="1"/>
    <col min="245" max="245" width="8.1796875" style="2" customWidth="1"/>
    <col min="246" max="246" width="8.7265625" style="2"/>
    <col min="247" max="252" width="9.1796875" style="2" customWidth="1"/>
    <col min="253" max="253" width="11.36328125" style="2" bestFit="1" customWidth="1"/>
    <col min="254" max="254" width="9.81640625" style="2" bestFit="1" customWidth="1"/>
    <col min="255" max="256" width="8.7265625" style="2"/>
    <col min="257" max="258" width="9.54296875" style="2" bestFit="1" customWidth="1"/>
    <col min="259" max="484" width="8.7265625" style="2"/>
    <col min="485" max="485" width="20.1796875" style="2" customWidth="1"/>
    <col min="486" max="486" width="13.1796875" style="2" bestFit="1" customWidth="1"/>
    <col min="487" max="487" width="3" style="2" customWidth="1"/>
    <col min="488" max="497" width="8.7265625" style="2"/>
    <col min="498" max="498" width="8.1796875" style="2" customWidth="1"/>
    <col min="499" max="499" width="8.7265625" style="2"/>
    <col min="500" max="500" width="9" style="2" customWidth="1"/>
    <col min="501" max="501" width="8.1796875" style="2" customWidth="1"/>
    <col min="502" max="502" width="8.7265625" style="2"/>
    <col min="503" max="508" width="9.1796875" style="2" customWidth="1"/>
    <col min="509" max="509" width="11.36328125" style="2" bestFit="1" customWidth="1"/>
    <col min="510" max="510" width="9.81640625" style="2" bestFit="1" customWidth="1"/>
    <col min="511" max="512" width="8.7265625" style="2"/>
    <col min="513" max="514" width="9.54296875" style="2" bestFit="1" customWidth="1"/>
    <col min="515" max="740" width="8.7265625" style="2"/>
    <col min="741" max="741" width="20.1796875" style="2" customWidth="1"/>
    <col min="742" max="742" width="13.1796875" style="2" bestFit="1" customWidth="1"/>
    <col min="743" max="743" width="3" style="2" customWidth="1"/>
    <col min="744" max="753" width="8.7265625" style="2"/>
    <col min="754" max="754" width="8.1796875" style="2" customWidth="1"/>
    <col min="755" max="755" width="8.7265625" style="2"/>
    <col min="756" max="756" width="9" style="2" customWidth="1"/>
    <col min="757" max="757" width="8.1796875" style="2" customWidth="1"/>
    <col min="758" max="758" width="8.7265625" style="2"/>
    <col min="759" max="764" width="9.1796875" style="2" customWidth="1"/>
    <col min="765" max="765" width="11.36328125" style="2" bestFit="1" customWidth="1"/>
    <col min="766" max="766" width="9.81640625" style="2" bestFit="1" customWidth="1"/>
    <col min="767" max="768" width="8.7265625" style="2"/>
    <col min="769" max="770" width="9.54296875" style="2" bestFit="1" customWidth="1"/>
    <col min="771" max="996" width="8.7265625" style="2"/>
    <col min="997" max="997" width="20.1796875" style="2" customWidth="1"/>
    <col min="998" max="998" width="13.1796875" style="2" bestFit="1" customWidth="1"/>
    <col min="999" max="999" width="3" style="2" customWidth="1"/>
    <col min="1000" max="1009" width="8.7265625" style="2"/>
    <col min="1010" max="1010" width="8.1796875" style="2" customWidth="1"/>
    <col min="1011" max="1011" width="8.7265625" style="2"/>
    <col min="1012" max="1012" width="9" style="2" customWidth="1"/>
    <col min="1013" max="1013" width="8.1796875" style="2" customWidth="1"/>
    <col min="1014" max="1014" width="8.7265625" style="2"/>
    <col min="1015" max="1020" width="9.1796875" style="2" customWidth="1"/>
    <col min="1021" max="1021" width="11.36328125" style="2" bestFit="1" customWidth="1"/>
    <col min="1022" max="1022" width="9.81640625" style="2" bestFit="1" customWidth="1"/>
    <col min="1023" max="1024" width="8.7265625" style="2"/>
    <col min="1025" max="1026" width="9.54296875" style="2" bestFit="1" customWidth="1"/>
    <col min="1027" max="1252" width="8.7265625" style="2"/>
    <col min="1253" max="1253" width="20.1796875" style="2" customWidth="1"/>
    <col min="1254" max="1254" width="13.1796875" style="2" bestFit="1" customWidth="1"/>
    <col min="1255" max="1255" width="3" style="2" customWidth="1"/>
    <col min="1256" max="1265" width="8.7265625" style="2"/>
    <col min="1266" max="1266" width="8.1796875" style="2" customWidth="1"/>
    <col min="1267" max="1267" width="8.7265625" style="2"/>
    <col min="1268" max="1268" width="9" style="2" customWidth="1"/>
    <col min="1269" max="1269" width="8.1796875" style="2" customWidth="1"/>
    <col min="1270" max="1270" width="8.7265625" style="2"/>
    <col min="1271" max="1276" width="9.1796875" style="2" customWidth="1"/>
    <col min="1277" max="1277" width="11.36328125" style="2" bestFit="1" customWidth="1"/>
    <col min="1278" max="1278" width="9.81640625" style="2" bestFit="1" customWidth="1"/>
    <col min="1279" max="1280" width="8.7265625" style="2"/>
    <col min="1281" max="1282" width="9.54296875" style="2" bestFit="1" customWidth="1"/>
    <col min="1283" max="1508" width="8.7265625" style="2"/>
    <col min="1509" max="1509" width="20.1796875" style="2" customWidth="1"/>
    <col min="1510" max="1510" width="13.1796875" style="2" bestFit="1" customWidth="1"/>
    <col min="1511" max="1511" width="3" style="2" customWidth="1"/>
    <col min="1512" max="1521" width="8.7265625" style="2"/>
    <col min="1522" max="1522" width="8.1796875" style="2" customWidth="1"/>
    <col min="1523" max="1523" width="8.7265625" style="2"/>
    <col min="1524" max="1524" width="9" style="2" customWidth="1"/>
    <col min="1525" max="1525" width="8.1796875" style="2" customWidth="1"/>
    <col min="1526" max="1526" width="8.7265625" style="2"/>
    <col min="1527" max="1532" width="9.1796875" style="2" customWidth="1"/>
    <col min="1533" max="1533" width="11.36328125" style="2" bestFit="1" customWidth="1"/>
    <col min="1534" max="1534" width="9.81640625" style="2" bestFit="1" customWidth="1"/>
    <col min="1535" max="1536" width="8.7265625" style="2"/>
    <col min="1537" max="1538" width="9.54296875" style="2" bestFit="1" customWidth="1"/>
    <col min="1539" max="1764" width="8.7265625" style="2"/>
    <col min="1765" max="1765" width="20.1796875" style="2" customWidth="1"/>
    <col min="1766" max="1766" width="13.1796875" style="2" bestFit="1" customWidth="1"/>
    <col min="1767" max="1767" width="3" style="2" customWidth="1"/>
    <col min="1768" max="1777" width="8.7265625" style="2"/>
    <col min="1778" max="1778" width="8.1796875" style="2" customWidth="1"/>
    <col min="1779" max="1779" width="8.7265625" style="2"/>
    <col min="1780" max="1780" width="9" style="2" customWidth="1"/>
    <col min="1781" max="1781" width="8.1796875" style="2" customWidth="1"/>
    <col min="1782" max="1782" width="8.7265625" style="2"/>
    <col min="1783" max="1788" width="9.1796875" style="2" customWidth="1"/>
    <col min="1789" max="1789" width="11.36328125" style="2" bestFit="1" customWidth="1"/>
    <col min="1790" max="1790" width="9.81640625" style="2" bestFit="1" customWidth="1"/>
    <col min="1791" max="1792" width="8.7265625" style="2"/>
    <col min="1793" max="1794" width="9.54296875" style="2" bestFit="1" customWidth="1"/>
    <col min="1795" max="2020" width="8.7265625" style="2"/>
    <col min="2021" max="2021" width="20.1796875" style="2" customWidth="1"/>
    <col min="2022" max="2022" width="13.1796875" style="2" bestFit="1" customWidth="1"/>
    <col min="2023" max="2023" width="3" style="2" customWidth="1"/>
    <col min="2024" max="2033" width="8.7265625" style="2"/>
    <col min="2034" max="2034" width="8.1796875" style="2" customWidth="1"/>
    <col min="2035" max="2035" width="8.7265625" style="2"/>
    <col min="2036" max="2036" width="9" style="2" customWidth="1"/>
    <col min="2037" max="2037" width="8.1796875" style="2" customWidth="1"/>
    <col min="2038" max="2038" width="8.7265625" style="2"/>
    <col min="2039" max="2044" width="9.1796875" style="2" customWidth="1"/>
    <col min="2045" max="2045" width="11.36328125" style="2" bestFit="1" customWidth="1"/>
    <col min="2046" max="2046" width="9.81640625" style="2" bestFit="1" customWidth="1"/>
    <col min="2047" max="2048" width="8.7265625" style="2"/>
    <col min="2049" max="2050" width="9.54296875" style="2" bestFit="1" customWidth="1"/>
    <col min="2051" max="2276" width="8.7265625" style="2"/>
    <col min="2277" max="2277" width="20.1796875" style="2" customWidth="1"/>
    <col min="2278" max="2278" width="13.1796875" style="2" bestFit="1" customWidth="1"/>
    <col min="2279" max="2279" width="3" style="2" customWidth="1"/>
    <col min="2280" max="2289" width="8.7265625" style="2"/>
    <col min="2290" max="2290" width="8.1796875" style="2" customWidth="1"/>
    <col min="2291" max="2291" width="8.7265625" style="2"/>
    <col min="2292" max="2292" width="9" style="2" customWidth="1"/>
    <col min="2293" max="2293" width="8.1796875" style="2" customWidth="1"/>
    <col min="2294" max="2294" width="8.7265625" style="2"/>
    <col min="2295" max="2300" width="9.1796875" style="2" customWidth="1"/>
    <col min="2301" max="2301" width="11.36328125" style="2" bestFit="1" customWidth="1"/>
    <col min="2302" max="2302" width="9.81640625" style="2" bestFit="1" customWidth="1"/>
    <col min="2303" max="2304" width="8.7265625" style="2"/>
    <col min="2305" max="2306" width="9.54296875" style="2" bestFit="1" customWidth="1"/>
    <col min="2307" max="2532" width="8.7265625" style="2"/>
    <col min="2533" max="2533" width="20.1796875" style="2" customWidth="1"/>
    <col min="2534" max="2534" width="13.1796875" style="2" bestFit="1" customWidth="1"/>
    <col min="2535" max="2535" width="3" style="2" customWidth="1"/>
    <col min="2536" max="2545" width="8.7265625" style="2"/>
    <col min="2546" max="2546" width="8.1796875" style="2" customWidth="1"/>
    <col min="2547" max="2547" width="8.7265625" style="2"/>
    <col min="2548" max="2548" width="9" style="2" customWidth="1"/>
    <col min="2549" max="2549" width="8.1796875" style="2" customWidth="1"/>
    <col min="2550" max="2550" width="8.7265625" style="2"/>
    <col min="2551" max="2556" width="9.1796875" style="2" customWidth="1"/>
    <col min="2557" max="2557" width="11.36328125" style="2" bestFit="1" customWidth="1"/>
    <col min="2558" max="2558" width="9.81640625" style="2" bestFit="1" customWidth="1"/>
    <col min="2559" max="2560" width="8.7265625" style="2"/>
    <col min="2561" max="2562" width="9.54296875" style="2" bestFit="1" customWidth="1"/>
    <col min="2563" max="2788" width="8.7265625" style="2"/>
    <col min="2789" max="2789" width="20.1796875" style="2" customWidth="1"/>
    <col min="2790" max="2790" width="13.1796875" style="2" bestFit="1" customWidth="1"/>
    <col min="2791" max="2791" width="3" style="2" customWidth="1"/>
    <col min="2792" max="2801" width="8.7265625" style="2"/>
    <col min="2802" max="2802" width="8.1796875" style="2" customWidth="1"/>
    <col min="2803" max="2803" width="8.7265625" style="2"/>
    <col min="2804" max="2804" width="9" style="2" customWidth="1"/>
    <col min="2805" max="2805" width="8.1796875" style="2" customWidth="1"/>
    <col min="2806" max="2806" width="8.7265625" style="2"/>
    <col min="2807" max="2812" width="9.1796875" style="2" customWidth="1"/>
    <col min="2813" max="2813" width="11.36328125" style="2" bestFit="1" customWidth="1"/>
    <col min="2814" max="2814" width="9.81640625" style="2" bestFit="1" customWidth="1"/>
    <col min="2815" max="2816" width="8.7265625" style="2"/>
    <col min="2817" max="2818" width="9.54296875" style="2" bestFit="1" customWidth="1"/>
    <col min="2819" max="3044" width="8.7265625" style="2"/>
    <col min="3045" max="3045" width="20.1796875" style="2" customWidth="1"/>
    <col min="3046" max="3046" width="13.1796875" style="2" bestFit="1" customWidth="1"/>
    <col min="3047" max="3047" width="3" style="2" customWidth="1"/>
    <col min="3048" max="3057" width="8.7265625" style="2"/>
    <col min="3058" max="3058" width="8.1796875" style="2" customWidth="1"/>
    <col min="3059" max="3059" width="8.7265625" style="2"/>
    <col min="3060" max="3060" width="9" style="2" customWidth="1"/>
    <col min="3061" max="3061" width="8.1796875" style="2" customWidth="1"/>
    <col min="3062" max="3062" width="8.7265625" style="2"/>
    <col min="3063" max="3068" width="9.1796875" style="2" customWidth="1"/>
    <col min="3069" max="3069" width="11.36328125" style="2" bestFit="1" customWidth="1"/>
    <col min="3070" max="3070" width="9.81640625" style="2" bestFit="1" customWidth="1"/>
    <col min="3071" max="3072" width="8.7265625" style="2"/>
    <col min="3073" max="3074" width="9.54296875" style="2" bestFit="1" customWidth="1"/>
    <col min="3075" max="3300" width="8.7265625" style="2"/>
    <col min="3301" max="3301" width="20.1796875" style="2" customWidth="1"/>
    <col min="3302" max="3302" width="13.1796875" style="2" bestFit="1" customWidth="1"/>
    <col min="3303" max="3303" width="3" style="2" customWidth="1"/>
    <col min="3304" max="3313" width="8.7265625" style="2"/>
    <col min="3314" max="3314" width="8.1796875" style="2" customWidth="1"/>
    <col min="3315" max="3315" width="8.7265625" style="2"/>
    <col min="3316" max="3316" width="9" style="2" customWidth="1"/>
    <col min="3317" max="3317" width="8.1796875" style="2" customWidth="1"/>
    <col min="3318" max="3318" width="8.7265625" style="2"/>
    <col min="3319" max="3324" width="9.1796875" style="2" customWidth="1"/>
    <col min="3325" max="3325" width="11.36328125" style="2" bestFit="1" customWidth="1"/>
    <col min="3326" max="3326" width="9.81640625" style="2" bestFit="1" customWidth="1"/>
    <col min="3327" max="3328" width="8.7265625" style="2"/>
    <col min="3329" max="3330" width="9.54296875" style="2" bestFit="1" customWidth="1"/>
    <col min="3331" max="3556" width="8.7265625" style="2"/>
    <col min="3557" max="3557" width="20.1796875" style="2" customWidth="1"/>
    <col min="3558" max="3558" width="13.1796875" style="2" bestFit="1" customWidth="1"/>
    <col min="3559" max="3559" width="3" style="2" customWidth="1"/>
    <col min="3560" max="3569" width="8.7265625" style="2"/>
    <col min="3570" max="3570" width="8.1796875" style="2" customWidth="1"/>
    <col min="3571" max="3571" width="8.7265625" style="2"/>
    <col min="3572" max="3572" width="9" style="2" customWidth="1"/>
    <col min="3573" max="3573" width="8.1796875" style="2" customWidth="1"/>
    <col min="3574" max="3574" width="8.7265625" style="2"/>
    <col min="3575" max="3580" width="9.1796875" style="2" customWidth="1"/>
    <col min="3581" max="3581" width="11.36328125" style="2" bestFit="1" customWidth="1"/>
    <col min="3582" max="3582" width="9.81640625" style="2" bestFit="1" customWidth="1"/>
    <col min="3583" max="3584" width="8.7265625" style="2"/>
    <col min="3585" max="3586" width="9.54296875" style="2" bestFit="1" customWidth="1"/>
    <col min="3587" max="3812" width="8.7265625" style="2"/>
    <col min="3813" max="3813" width="20.1796875" style="2" customWidth="1"/>
    <col min="3814" max="3814" width="13.1796875" style="2" bestFit="1" customWidth="1"/>
    <col min="3815" max="3815" width="3" style="2" customWidth="1"/>
    <col min="3816" max="3825" width="8.7265625" style="2"/>
    <col min="3826" max="3826" width="8.1796875" style="2" customWidth="1"/>
    <col min="3827" max="3827" width="8.7265625" style="2"/>
    <col min="3828" max="3828" width="9" style="2" customWidth="1"/>
    <col min="3829" max="3829" width="8.1796875" style="2" customWidth="1"/>
    <col min="3830" max="3830" width="8.7265625" style="2"/>
    <col min="3831" max="3836" width="9.1796875" style="2" customWidth="1"/>
    <col min="3837" max="3837" width="11.36328125" style="2" bestFit="1" customWidth="1"/>
    <col min="3838" max="3838" width="9.81640625" style="2" bestFit="1" customWidth="1"/>
    <col min="3839" max="3840" width="8.7265625" style="2"/>
    <col min="3841" max="3842" width="9.54296875" style="2" bestFit="1" customWidth="1"/>
    <col min="3843" max="4068" width="8.7265625" style="2"/>
    <col min="4069" max="4069" width="20.1796875" style="2" customWidth="1"/>
    <col min="4070" max="4070" width="13.1796875" style="2" bestFit="1" customWidth="1"/>
    <col min="4071" max="4071" width="3" style="2" customWidth="1"/>
    <col min="4072" max="4081" width="8.7265625" style="2"/>
    <col min="4082" max="4082" width="8.1796875" style="2" customWidth="1"/>
    <col min="4083" max="4083" width="8.7265625" style="2"/>
    <col min="4084" max="4084" width="9" style="2" customWidth="1"/>
    <col min="4085" max="4085" width="8.1796875" style="2" customWidth="1"/>
    <col min="4086" max="4086" width="8.7265625" style="2"/>
    <col min="4087" max="4092" width="9.1796875" style="2" customWidth="1"/>
    <col min="4093" max="4093" width="11.36328125" style="2" bestFit="1" customWidth="1"/>
    <col min="4094" max="4094" width="9.81640625" style="2" bestFit="1" customWidth="1"/>
    <col min="4095" max="4096" width="8.7265625" style="2"/>
    <col min="4097" max="4098" width="9.54296875" style="2" bestFit="1" customWidth="1"/>
    <col min="4099" max="4324" width="8.7265625" style="2"/>
    <col min="4325" max="4325" width="20.1796875" style="2" customWidth="1"/>
    <col min="4326" max="4326" width="13.1796875" style="2" bestFit="1" customWidth="1"/>
    <col min="4327" max="4327" width="3" style="2" customWidth="1"/>
    <col min="4328" max="4337" width="8.7265625" style="2"/>
    <col min="4338" max="4338" width="8.1796875" style="2" customWidth="1"/>
    <col min="4339" max="4339" width="8.7265625" style="2"/>
    <col min="4340" max="4340" width="9" style="2" customWidth="1"/>
    <col min="4341" max="4341" width="8.1796875" style="2" customWidth="1"/>
    <col min="4342" max="4342" width="8.7265625" style="2"/>
    <col min="4343" max="4348" width="9.1796875" style="2" customWidth="1"/>
    <col min="4349" max="4349" width="11.36328125" style="2" bestFit="1" customWidth="1"/>
    <col min="4350" max="4350" width="9.81640625" style="2" bestFit="1" customWidth="1"/>
    <col min="4351" max="4352" width="8.7265625" style="2"/>
    <col min="4353" max="4354" width="9.54296875" style="2" bestFit="1" customWidth="1"/>
    <col min="4355" max="4580" width="8.7265625" style="2"/>
    <col min="4581" max="4581" width="20.1796875" style="2" customWidth="1"/>
    <col min="4582" max="4582" width="13.1796875" style="2" bestFit="1" customWidth="1"/>
    <col min="4583" max="4583" width="3" style="2" customWidth="1"/>
    <col min="4584" max="4593" width="8.7265625" style="2"/>
    <col min="4594" max="4594" width="8.1796875" style="2" customWidth="1"/>
    <col min="4595" max="4595" width="8.7265625" style="2"/>
    <col min="4596" max="4596" width="9" style="2" customWidth="1"/>
    <col min="4597" max="4597" width="8.1796875" style="2" customWidth="1"/>
    <col min="4598" max="4598" width="8.7265625" style="2"/>
    <col min="4599" max="4604" width="9.1796875" style="2" customWidth="1"/>
    <col min="4605" max="4605" width="11.36328125" style="2" bestFit="1" customWidth="1"/>
    <col min="4606" max="4606" width="9.81640625" style="2" bestFit="1" customWidth="1"/>
    <col min="4607" max="4608" width="8.7265625" style="2"/>
    <col min="4609" max="4610" width="9.54296875" style="2" bestFit="1" customWidth="1"/>
    <col min="4611" max="4836" width="8.7265625" style="2"/>
    <col min="4837" max="4837" width="20.1796875" style="2" customWidth="1"/>
    <col min="4838" max="4838" width="13.1796875" style="2" bestFit="1" customWidth="1"/>
    <col min="4839" max="4839" width="3" style="2" customWidth="1"/>
    <col min="4840" max="4849" width="8.7265625" style="2"/>
    <col min="4850" max="4850" width="8.1796875" style="2" customWidth="1"/>
    <col min="4851" max="4851" width="8.7265625" style="2"/>
    <col min="4852" max="4852" width="9" style="2" customWidth="1"/>
    <col min="4853" max="4853" width="8.1796875" style="2" customWidth="1"/>
    <col min="4854" max="4854" width="8.7265625" style="2"/>
    <col min="4855" max="4860" width="9.1796875" style="2" customWidth="1"/>
    <col min="4861" max="4861" width="11.36328125" style="2" bestFit="1" customWidth="1"/>
    <col min="4862" max="4862" width="9.81640625" style="2" bestFit="1" customWidth="1"/>
    <col min="4863" max="4864" width="8.7265625" style="2"/>
    <col min="4865" max="4866" width="9.54296875" style="2" bestFit="1" customWidth="1"/>
    <col min="4867" max="5092" width="8.7265625" style="2"/>
    <col min="5093" max="5093" width="20.1796875" style="2" customWidth="1"/>
    <col min="5094" max="5094" width="13.1796875" style="2" bestFit="1" customWidth="1"/>
    <col min="5095" max="5095" width="3" style="2" customWidth="1"/>
    <col min="5096" max="5105" width="8.7265625" style="2"/>
    <col min="5106" max="5106" width="8.1796875" style="2" customWidth="1"/>
    <col min="5107" max="5107" width="8.7265625" style="2"/>
    <col min="5108" max="5108" width="9" style="2" customWidth="1"/>
    <col min="5109" max="5109" width="8.1796875" style="2" customWidth="1"/>
    <col min="5110" max="5110" width="8.7265625" style="2"/>
    <col min="5111" max="5116" width="9.1796875" style="2" customWidth="1"/>
    <col min="5117" max="5117" width="11.36328125" style="2" bestFit="1" customWidth="1"/>
    <col min="5118" max="5118" width="9.81640625" style="2" bestFit="1" customWidth="1"/>
    <col min="5119" max="5120" width="8.7265625" style="2"/>
    <col min="5121" max="5122" width="9.54296875" style="2" bestFit="1" customWidth="1"/>
    <col min="5123" max="5348" width="8.7265625" style="2"/>
    <col min="5349" max="5349" width="20.1796875" style="2" customWidth="1"/>
    <col min="5350" max="5350" width="13.1796875" style="2" bestFit="1" customWidth="1"/>
    <col min="5351" max="5351" width="3" style="2" customWidth="1"/>
    <col min="5352" max="5361" width="8.7265625" style="2"/>
    <col min="5362" max="5362" width="8.1796875" style="2" customWidth="1"/>
    <col min="5363" max="5363" width="8.7265625" style="2"/>
    <col min="5364" max="5364" width="9" style="2" customWidth="1"/>
    <col min="5365" max="5365" width="8.1796875" style="2" customWidth="1"/>
    <col min="5366" max="5366" width="8.7265625" style="2"/>
    <col min="5367" max="5372" width="9.1796875" style="2" customWidth="1"/>
    <col min="5373" max="5373" width="11.36328125" style="2" bestFit="1" customWidth="1"/>
    <col min="5374" max="5374" width="9.81640625" style="2" bestFit="1" customWidth="1"/>
    <col min="5375" max="5376" width="8.7265625" style="2"/>
    <col min="5377" max="5378" width="9.54296875" style="2" bestFit="1" customWidth="1"/>
    <col min="5379" max="5604" width="8.7265625" style="2"/>
    <col min="5605" max="5605" width="20.1796875" style="2" customWidth="1"/>
    <col min="5606" max="5606" width="13.1796875" style="2" bestFit="1" customWidth="1"/>
    <col min="5607" max="5607" width="3" style="2" customWidth="1"/>
    <col min="5608" max="5617" width="8.7265625" style="2"/>
    <col min="5618" max="5618" width="8.1796875" style="2" customWidth="1"/>
    <col min="5619" max="5619" width="8.7265625" style="2"/>
    <col min="5620" max="5620" width="9" style="2" customWidth="1"/>
    <col min="5621" max="5621" width="8.1796875" style="2" customWidth="1"/>
    <col min="5622" max="5622" width="8.7265625" style="2"/>
    <col min="5623" max="5628" width="9.1796875" style="2" customWidth="1"/>
    <col min="5629" max="5629" width="11.36328125" style="2" bestFit="1" customWidth="1"/>
    <col min="5630" max="5630" width="9.81640625" style="2" bestFit="1" customWidth="1"/>
    <col min="5631" max="5632" width="8.7265625" style="2"/>
    <col min="5633" max="5634" width="9.54296875" style="2" bestFit="1" customWidth="1"/>
    <col min="5635" max="5860" width="8.7265625" style="2"/>
    <col min="5861" max="5861" width="20.1796875" style="2" customWidth="1"/>
    <col min="5862" max="5862" width="13.1796875" style="2" bestFit="1" customWidth="1"/>
    <col min="5863" max="5863" width="3" style="2" customWidth="1"/>
    <col min="5864" max="5873" width="8.7265625" style="2"/>
    <col min="5874" max="5874" width="8.1796875" style="2" customWidth="1"/>
    <col min="5875" max="5875" width="8.7265625" style="2"/>
    <col min="5876" max="5876" width="9" style="2" customWidth="1"/>
    <col min="5877" max="5877" width="8.1796875" style="2" customWidth="1"/>
    <col min="5878" max="5878" width="8.7265625" style="2"/>
    <col min="5879" max="5884" width="9.1796875" style="2" customWidth="1"/>
    <col min="5885" max="5885" width="11.36328125" style="2" bestFit="1" customWidth="1"/>
    <col min="5886" max="5886" width="9.81640625" style="2" bestFit="1" customWidth="1"/>
    <col min="5887" max="5888" width="8.7265625" style="2"/>
    <col min="5889" max="5890" width="9.54296875" style="2" bestFit="1" customWidth="1"/>
    <col min="5891" max="6116" width="8.7265625" style="2"/>
    <col min="6117" max="6117" width="20.1796875" style="2" customWidth="1"/>
    <col min="6118" max="6118" width="13.1796875" style="2" bestFit="1" customWidth="1"/>
    <col min="6119" max="6119" width="3" style="2" customWidth="1"/>
    <col min="6120" max="6129" width="8.7265625" style="2"/>
    <col min="6130" max="6130" width="8.1796875" style="2" customWidth="1"/>
    <col min="6131" max="6131" width="8.7265625" style="2"/>
    <col min="6132" max="6132" width="9" style="2" customWidth="1"/>
    <col min="6133" max="6133" width="8.1796875" style="2" customWidth="1"/>
    <col min="6134" max="6134" width="8.7265625" style="2"/>
    <col min="6135" max="6140" width="9.1796875" style="2" customWidth="1"/>
    <col min="6141" max="6141" width="11.36328125" style="2" bestFit="1" customWidth="1"/>
    <col min="6142" max="6142" width="9.81640625" style="2" bestFit="1" customWidth="1"/>
    <col min="6143" max="6144" width="8.7265625" style="2"/>
    <col min="6145" max="6146" width="9.54296875" style="2" bestFit="1" customWidth="1"/>
    <col min="6147" max="6372" width="8.7265625" style="2"/>
    <col min="6373" max="6373" width="20.1796875" style="2" customWidth="1"/>
    <col min="6374" max="6374" width="13.1796875" style="2" bestFit="1" customWidth="1"/>
    <col min="6375" max="6375" width="3" style="2" customWidth="1"/>
    <col min="6376" max="6385" width="8.7265625" style="2"/>
    <col min="6386" max="6386" width="8.1796875" style="2" customWidth="1"/>
    <col min="6387" max="6387" width="8.7265625" style="2"/>
    <col min="6388" max="6388" width="9" style="2" customWidth="1"/>
    <col min="6389" max="6389" width="8.1796875" style="2" customWidth="1"/>
    <col min="6390" max="6390" width="8.7265625" style="2"/>
    <col min="6391" max="6396" width="9.1796875" style="2" customWidth="1"/>
    <col min="6397" max="6397" width="11.36328125" style="2" bestFit="1" customWidth="1"/>
    <col min="6398" max="6398" width="9.81640625" style="2" bestFit="1" customWidth="1"/>
    <col min="6399" max="6400" width="8.7265625" style="2"/>
    <col min="6401" max="6402" width="9.54296875" style="2" bestFit="1" customWidth="1"/>
    <col min="6403" max="6628" width="8.7265625" style="2"/>
    <col min="6629" max="6629" width="20.1796875" style="2" customWidth="1"/>
    <col min="6630" max="6630" width="13.1796875" style="2" bestFit="1" customWidth="1"/>
    <col min="6631" max="6631" width="3" style="2" customWidth="1"/>
    <col min="6632" max="6641" width="8.7265625" style="2"/>
    <col min="6642" max="6642" width="8.1796875" style="2" customWidth="1"/>
    <col min="6643" max="6643" width="8.7265625" style="2"/>
    <col min="6644" max="6644" width="9" style="2" customWidth="1"/>
    <col min="6645" max="6645" width="8.1796875" style="2" customWidth="1"/>
    <col min="6646" max="6646" width="8.7265625" style="2"/>
    <col min="6647" max="6652" width="9.1796875" style="2" customWidth="1"/>
    <col min="6653" max="6653" width="11.36328125" style="2" bestFit="1" customWidth="1"/>
    <col min="6654" max="6654" width="9.81640625" style="2" bestFit="1" customWidth="1"/>
    <col min="6655" max="6656" width="8.7265625" style="2"/>
    <col min="6657" max="6658" width="9.54296875" style="2" bestFit="1" customWidth="1"/>
    <col min="6659" max="6884" width="8.7265625" style="2"/>
    <col min="6885" max="6885" width="20.1796875" style="2" customWidth="1"/>
    <col min="6886" max="6886" width="13.1796875" style="2" bestFit="1" customWidth="1"/>
    <col min="6887" max="6887" width="3" style="2" customWidth="1"/>
    <col min="6888" max="6897" width="8.7265625" style="2"/>
    <col min="6898" max="6898" width="8.1796875" style="2" customWidth="1"/>
    <col min="6899" max="6899" width="8.7265625" style="2"/>
    <col min="6900" max="6900" width="9" style="2" customWidth="1"/>
    <col min="6901" max="6901" width="8.1796875" style="2" customWidth="1"/>
    <col min="6902" max="6902" width="8.7265625" style="2"/>
    <col min="6903" max="6908" width="9.1796875" style="2" customWidth="1"/>
    <col min="6909" max="6909" width="11.36328125" style="2" bestFit="1" customWidth="1"/>
    <col min="6910" max="6910" width="9.81640625" style="2" bestFit="1" customWidth="1"/>
    <col min="6911" max="6912" width="8.7265625" style="2"/>
    <col min="6913" max="6914" width="9.54296875" style="2" bestFit="1" customWidth="1"/>
    <col min="6915" max="7140" width="8.7265625" style="2"/>
    <col min="7141" max="7141" width="20.1796875" style="2" customWidth="1"/>
    <col min="7142" max="7142" width="13.1796875" style="2" bestFit="1" customWidth="1"/>
    <col min="7143" max="7143" width="3" style="2" customWidth="1"/>
    <col min="7144" max="7153" width="8.7265625" style="2"/>
    <col min="7154" max="7154" width="8.1796875" style="2" customWidth="1"/>
    <col min="7155" max="7155" width="8.7265625" style="2"/>
    <col min="7156" max="7156" width="9" style="2" customWidth="1"/>
    <col min="7157" max="7157" width="8.1796875" style="2" customWidth="1"/>
    <col min="7158" max="7158" width="8.7265625" style="2"/>
    <col min="7159" max="7164" width="9.1796875" style="2" customWidth="1"/>
    <col min="7165" max="7165" width="11.36328125" style="2" bestFit="1" customWidth="1"/>
    <col min="7166" max="7166" width="9.81640625" style="2" bestFit="1" customWidth="1"/>
    <col min="7167" max="7168" width="8.7265625" style="2"/>
    <col min="7169" max="7170" width="9.54296875" style="2" bestFit="1" customWidth="1"/>
    <col min="7171" max="7396" width="8.7265625" style="2"/>
    <col min="7397" max="7397" width="20.1796875" style="2" customWidth="1"/>
    <col min="7398" max="7398" width="13.1796875" style="2" bestFit="1" customWidth="1"/>
    <col min="7399" max="7399" width="3" style="2" customWidth="1"/>
    <col min="7400" max="7409" width="8.7265625" style="2"/>
    <col min="7410" max="7410" width="8.1796875" style="2" customWidth="1"/>
    <col min="7411" max="7411" width="8.7265625" style="2"/>
    <col min="7412" max="7412" width="9" style="2" customWidth="1"/>
    <col min="7413" max="7413" width="8.1796875" style="2" customWidth="1"/>
    <col min="7414" max="7414" width="8.7265625" style="2"/>
    <col min="7415" max="7420" width="9.1796875" style="2" customWidth="1"/>
    <col min="7421" max="7421" width="11.36328125" style="2" bestFit="1" customWidth="1"/>
    <col min="7422" max="7422" width="9.81640625" style="2" bestFit="1" customWidth="1"/>
    <col min="7423" max="7424" width="8.7265625" style="2"/>
    <col min="7425" max="7426" width="9.54296875" style="2" bestFit="1" customWidth="1"/>
    <col min="7427" max="7652" width="8.7265625" style="2"/>
    <col min="7653" max="7653" width="20.1796875" style="2" customWidth="1"/>
    <col min="7654" max="7654" width="13.1796875" style="2" bestFit="1" customWidth="1"/>
    <col min="7655" max="7655" width="3" style="2" customWidth="1"/>
    <col min="7656" max="7665" width="8.7265625" style="2"/>
    <col min="7666" max="7666" width="8.1796875" style="2" customWidth="1"/>
    <col min="7667" max="7667" width="8.7265625" style="2"/>
    <col min="7668" max="7668" width="9" style="2" customWidth="1"/>
    <col min="7669" max="7669" width="8.1796875" style="2" customWidth="1"/>
    <col min="7670" max="7670" width="8.7265625" style="2"/>
    <col min="7671" max="7676" width="9.1796875" style="2" customWidth="1"/>
    <col min="7677" max="7677" width="11.36328125" style="2" bestFit="1" customWidth="1"/>
    <col min="7678" max="7678" width="9.81640625" style="2" bestFit="1" customWidth="1"/>
    <col min="7679" max="7680" width="8.7265625" style="2"/>
    <col min="7681" max="7682" width="9.54296875" style="2" bestFit="1" customWidth="1"/>
    <col min="7683" max="7908" width="8.7265625" style="2"/>
    <col min="7909" max="7909" width="20.1796875" style="2" customWidth="1"/>
    <col min="7910" max="7910" width="13.1796875" style="2" bestFit="1" customWidth="1"/>
    <col min="7911" max="7911" width="3" style="2" customWidth="1"/>
    <col min="7912" max="7921" width="8.7265625" style="2"/>
    <col min="7922" max="7922" width="8.1796875" style="2" customWidth="1"/>
    <col min="7923" max="7923" width="8.7265625" style="2"/>
    <col min="7924" max="7924" width="9" style="2" customWidth="1"/>
    <col min="7925" max="7925" width="8.1796875" style="2" customWidth="1"/>
    <col min="7926" max="7926" width="8.7265625" style="2"/>
    <col min="7927" max="7932" width="9.1796875" style="2" customWidth="1"/>
    <col min="7933" max="7933" width="11.36328125" style="2" bestFit="1" customWidth="1"/>
    <col min="7934" max="7934" width="9.81640625" style="2" bestFit="1" customWidth="1"/>
    <col min="7935" max="7936" width="8.7265625" style="2"/>
    <col min="7937" max="7938" width="9.54296875" style="2" bestFit="1" customWidth="1"/>
    <col min="7939" max="8164" width="8.7265625" style="2"/>
    <col min="8165" max="8165" width="20.1796875" style="2" customWidth="1"/>
    <col min="8166" max="8166" width="13.1796875" style="2" bestFit="1" customWidth="1"/>
    <col min="8167" max="8167" width="3" style="2" customWidth="1"/>
    <col min="8168" max="8177" width="8.7265625" style="2"/>
    <col min="8178" max="8178" width="8.1796875" style="2" customWidth="1"/>
    <col min="8179" max="8179" width="8.7265625" style="2"/>
    <col min="8180" max="8180" width="9" style="2" customWidth="1"/>
    <col min="8181" max="8181" width="8.1796875" style="2" customWidth="1"/>
    <col min="8182" max="8182" width="8.7265625" style="2"/>
    <col min="8183" max="8188" width="9.1796875" style="2" customWidth="1"/>
    <col min="8189" max="8189" width="11.36328125" style="2" bestFit="1" customWidth="1"/>
    <col min="8190" max="8190" width="9.81640625" style="2" bestFit="1" customWidth="1"/>
    <col min="8191" max="8192" width="8.7265625" style="2"/>
    <col min="8193" max="8194" width="9.54296875" style="2" bestFit="1" customWidth="1"/>
    <col min="8195" max="8420" width="8.7265625" style="2"/>
    <col min="8421" max="8421" width="20.1796875" style="2" customWidth="1"/>
    <col min="8422" max="8422" width="13.1796875" style="2" bestFit="1" customWidth="1"/>
    <col min="8423" max="8423" width="3" style="2" customWidth="1"/>
    <col min="8424" max="8433" width="8.7265625" style="2"/>
    <col min="8434" max="8434" width="8.1796875" style="2" customWidth="1"/>
    <col min="8435" max="8435" width="8.7265625" style="2"/>
    <col min="8436" max="8436" width="9" style="2" customWidth="1"/>
    <col min="8437" max="8437" width="8.1796875" style="2" customWidth="1"/>
    <col min="8438" max="8438" width="8.7265625" style="2"/>
    <col min="8439" max="8444" width="9.1796875" style="2" customWidth="1"/>
    <col min="8445" max="8445" width="11.36328125" style="2" bestFit="1" customWidth="1"/>
    <col min="8446" max="8446" width="9.81640625" style="2" bestFit="1" customWidth="1"/>
    <col min="8447" max="8448" width="8.7265625" style="2"/>
    <col min="8449" max="8450" width="9.54296875" style="2" bestFit="1" customWidth="1"/>
    <col min="8451" max="8676" width="8.7265625" style="2"/>
    <col min="8677" max="8677" width="20.1796875" style="2" customWidth="1"/>
    <col min="8678" max="8678" width="13.1796875" style="2" bestFit="1" customWidth="1"/>
    <col min="8679" max="8679" width="3" style="2" customWidth="1"/>
    <col min="8680" max="8689" width="8.7265625" style="2"/>
    <col min="8690" max="8690" width="8.1796875" style="2" customWidth="1"/>
    <col min="8691" max="8691" width="8.7265625" style="2"/>
    <col min="8692" max="8692" width="9" style="2" customWidth="1"/>
    <col min="8693" max="8693" width="8.1796875" style="2" customWidth="1"/>
    <col min="8694" max="8694" width="8.7265625" style="2"/>
    <col min="8695" max="8700" width="9.1796875" style="2" customWidth="1"/>
    <col min="8701" max="8701" width="11.36328125" style="2" bestFit="1" customWidth="1"/>
    <col min="8702" max="8702" width="9.81640625" style="2" bestFit="1" customWidth="1"/>
    <col min="8703" max="8704" width="8.7265625" style="2"/>
    <col min="8705" max="8706" width="9.54296875" style="2" bestFit="1" customWidth="1"/>
    <col min="8707" max="8932" width="8.7265625" style="2"/>
    <col min="8933" max="8933" width="20.1796875" style="2" customWidth="1"/>
    <col min="8934" max="8934" width="13.1796875" style="2" bestFit="1" customWidth="1"/>
    <col min="8935" max="8935" width="3" style="2" customWidth="1"/>
    <col min="8936" max="8945" width="8.7265625" style="2"/>
    <col min="8946" max="8946" width="8.1796875" style="2" customWidth="1"/>
    <col min="8947" max="8947" width="8.7265625" style="2"/>
    <col min="8948" max="8948" width="9" style="2" customWidth="1"/>
    <col min="8949" max="8949" width="8.1796875" style="2" customWidth="1"/>
    <col min="8950" max="8950" width="8.7265625" style="2"/>
    <col min="8951" max="8956" width="9.1796875" style="2" customWidth="1"/>
    <col min="8957" max="8957" width="11.36328125" style="2" bestFit="1" customWidth="1"/>
    <col min="8958" max="8958" width="9.81640625" style="2" bestFit="1" customWidth="1"/>
    <col min="8959" max="8960" width="8.7265625" style="2"/>
    <col min="8961" max="8962" width="9.54296875" style="2" bestFit="1" customWidth="1"/>
    <col min="8963" max="9188" width="8.7265625" style="2"/>
    <col min="9189" max="9189" width="20.1796875" style="2" customWidth="1"/>
    <col min="9190" max="9190" width="13.1796875" style="2" bestFit="1" customWidth="1"/>
    <col min="9191" max="9191" width="3" style="2" customWidth="1"/>
    <col min="9192" max="9201" width="8.7265625" style="2"/>
    <col min="9202" max="9202" width="8.1796875" style="2" customWidth="1"/>
    <col min="9203" max="9203" width="8.7265625" style="2"/>
    <col min="9204" max="9204" width="9" style="2" customWidth="1"/>
    <col min="9205" max="9205" width="8.1796875" style="2" customWidth="1"/>
    <col min="9206" max="9206" width="8.7265625" style="2"/>
    <col min="9207" max="9212" width="9.1796875" style="2" customWidth="1"/>
    <col min="9213" max="9213" width="11.36328125" style="2" bestFit="1" customWidth="1"/>
    <col min="9214" max="9214" width="9.81640625" style="2" bestFit="1" customWidth="1"/>
    <col min="9215" max="9216" width="8.7265625" style="2"/>
    <col min="9217" max="9218" width="9.54296875" style="2" bestFit="1" customWidth="1"/>
    <col min="9219" max="9444" width="8.7265625" style="2"/>
    <col min="9445" max="9445" width="20.1796875" style="2" customWidth="1"/>
    <col min="9446" max="9446" width="13.1796875" style="2" bestFit="1" customWidth="1"/>
    <col min="9447" max="9447" width="3" style="2" customWidth="1"/>
    <col min="9448" max="9457" width="8.7265625" style="2"/>
    <col min="9458" max="9458" width="8.1796875" style="2" customWidth="1"/>
    <col min="9459" max="9459" width="8.7265625" style="2"/>
    <col min="9460" max="9460" width="9" style="2" customWidth="1"/>
    <col min="9461" max="9461" width="8.1796875" style="2" customWidth="1"/>
    <col min="9462" max="9462" width="8.7265625" style="2"/>
    <col min="9463" max="9468" width="9.1796875" style="2" customWidth="1"/>
    <col min="9469" max="9469" width="11.36328125" style="2" bestFit="1" customWidth="1"/>
    <col min="9470" max="9470" width="9.81640625" style="2" bestFit="1" customWidth="1"/>
    <col min="9471" max="9472" width="8.7265625" style="2"/>
    <col min="9473" max="9474" width="9.54296875" style="2" bestFit="1" customWidth="1"/>
    <col min="9475" max="9700" width="8.7265625" style="2"/>
    <col min="9701" max="9701" width="20.1796875" style="2" customWidth="1"/>
    <col min="9702" max="9702" width="13.1796875" style="2" bestFit="1" customWidth="1"/>
    <col min="9703" max="9703" width="3" style="2" customWidth="1"/>
    <col min="9704" max="9713" width="8.7265625" style="2"/>
    <col min="9714" max="9714" width="8.1796875" style="2" customWidth="1"/>
    <col min="9715" max="9715" width="8.7265625" style="2"/>
    <col min="9716" max="9716" width="9" style="2" customWidth="1"/>
    <col min="9717" max="9717" width="8.1796875" style="2" customWidth="1"/>
    <col min="9718" max="9718" width="8.7265625" style="2"/>
    <col min="9719" max="9724" width="9.1796875" style="2" customWidth="1"/>
    <col min="9725" max="9725" width="11.36328125" style="2" bestFit="1" customWidth="1"/>
    <col min="9726" max="9726" width="9.81640625" style="2" bestFit="1" customWidth="1"/>
    <col min="9727" max="9728" width="8.7265625" style="2"/>
    <col min="9729" max="9730" width="9.54296875" style="2" bestFit="1" customWidth="1"/>
    <col min="9731" max="9956" width="8.7265625" style="2"/>
    <col min="9957" max="9957" width="20.1796875" style="2" customWidth="1"/>
    <col min="9958" max="9958" width="13.1796875" style="2" bestFit="1" customWidth="1"/>
    <col min="9959" max="9959" width="3" style="2" customWidth="1"/>
    <col min="9960" max="9969" width="8.7265625" style="2"/>
    <col min="9970" max="9970" width="8.1796875" style="2" customWidth="1"/>
    <col min="9971" max="9971" width="8.7265625" style="2"/>
    <col min="9972" max="9972" width="9" style="2" customWidth="1"/>
    <col min="9973" max="9973" width="8.1796875" style="2" customWidth="1"/>
    <col min="9974" max="9974" width="8.7265625" style="2"/>
    <col min="9975" max="9980" width="9.1796875" style="2" customWidth="1"/>
    <col min="9981" max="9981" width="11.36328125" style="2" bestFit="1" customWidth="1"/>
    <col min="9982" max="9982" width="9.81640625" style="2" bestFit="1" customWidth="1"/>
    <col min="9983" max="9984" width="8.7265625" style="2"/>
    <col min="9985" max="9986" width="9.54296875" style="2" bestFit="1" customWidth="1"/>
    <col min="9987" max="10212" width="8.7265625" style="2"/>
    <col min="10213" max="10213" width="20.1796875" style="2" customWidth="1"/>
    <col min="10214" max="10214" width="13.1796875" style="2" bestFit="1" customWidth="1"/>
    <col min="10215" max="10215" width="3" style="2" customWidth="1"/>
    <col min="10216" max="10225" width="8.7265625" style="2"/>
    <col min="10226" max="10226" width="8.1796875" style="2" customWidth="1"/>
    <col min="10227" max="10227" width="8.7265625" style="2"/>
    <col min="10228" max="10228" width="9" style="2" customWidth="1"/>
    <col min="10229" max="10229" width="8.1796875" style="2" customWidth="1"/>
    <col min="10230" max="10230" width="8.7265625" style="2"/>
    <col min="10231" max="10236" width="9.1796875" style="2" customWidth="1"/>
    <col min="10237" max="10237" width="11.36328125" style="2" bestFit="1" customWidth="1"/>
    <col min="10238" max="10238" width="9.81640625" style="2" bestFit="1" customWidth="1"/>
    <col min="10239" max="10240" width="8.7265625" style="2"/>
    <col min="10241" max="10242" width="9.54296875" style="2" bestFit="1" customWidth="1"/>
    <col min="10243" max="10468" width="8.7265625" style="2"/>
    <col min="10469" max="10469" width="20.1796875" style="2" customWidth="1"/>
    <col min="10470" max="10470" width="13.1796875" style="2" bestFit="1" customWidth="1"/>
    <col min="10471" max="10471" width="3" style="2" customWidth="1"/>
    <col min="10472" max="10481" width="8.7265625" style="2"/>
    <col min="10482" max="10482" width="8.1796875" style="2" customWidth="1"/>
    <col min="10483" max="10483" width="8.7265625" style="2"/>
    <col min="10484" max="10484" width="9" style="2" customWidth="1"/>
    <col min="10485" max="10485" width="8.1796875" style="2" customWidth="1"/>
    <col min="10486" max="10486" width="8.7265625" style="2"/>
    <col min="10487" max="10492" width="9.1796875" style="2" customWidth="1"/>
    <col min="10493" max="10493" width="11.36328125" style="2" bestFit="1" customWidth="1"/>
    <col min="10494" max="10494" width="9.81640625" style="2" bestFit="1" customWidth="1"/>
    <col min="10495" max="10496" width="8.7265625" style="2"/>
    <col min="10497" max="10498" width="9.54296875" style="2" bestFit="1" customWidth="1"/>
    <col min="10499" max="10724" width="8.7265625" style="2"/>
    <col min="10725" max="10725" width="20.1796875" style="2" customWidth="1"/>
    <col min="10726" max="10726" width="13.1796875" style="2" bestFit="1" customWidth="1"/>
    <col min="10727" max="10727" width="3" style="2" customWidth="1"/>
    <col min="10728" max="10737" width="8.7265625" style="2"/>
    <col min="10738" max="10738" width="8.1796875" style="2" customWidth="1"/>
    <col min="10739" max="10739" width="8.7265625" style="2"/>
    <col min="10740" max="10740" width="9" style="2" customWidth="1"/>
    <col min="10741" max="10741" width="8.1796875" style="2" customWidth="1"/>
    <col min="10742" max="10742" width="8.7265625" style="2"/>
    <col min="10743" max="10748" width="9.1796875" style="2" customWidth="1"/>
    <col min="10749" max="10749" width="11.36328125" style="2" bestFit="1" customWidth="1"/>
    <col min="10750" max="10750" width="9.81640625" style="2" bestFit="1" customWidth="1"/>
    <col min="10751" max="10752" width="8.7265625" style="2"/>
    <col min="10753" max="10754" width="9.54296875" style="2" bestFit="1" customWidth="1"/>
    <col min="10755" max="10980" width="8.7265625" style="2"/>
    <col min="10981" max="10981" width="20.1796875" style="2" customWidth="1"/>
    <col min="10982" max="10982" width="13.1796875" style="2" bestFit="1" customWidth="1"/>
    <col min="10983" max="10983" width="3" style="2" customWidth="1"/>
    <col min="10984" max="10993" width="8.7265625" style="2"/>
    <col min="10994" max="10994" width="8.1796875" style="2" customWidth="1"/>
    <col min="10995" max="10995" width="8.7265625" style="2"/>
    <col min="10996" max="10996" width="9" style="2" customWidth="1"/>
    <col min="10997" max="10997" width="8.1796875" style="2" customWidth="1"/>
    <col min="10998" max="10998" width="8.7265625" style="2"/>
    <col min="10999" max="11004" width="9.1796875" style="2" customWidth="1"/>
    <col min="11005" max="11005" width="11.36328125" style="2" bestFit="1" customWidth="1"/>
    <col min="11006" max="11006" width="9.81640625" style="2" bestFit="1" customWidth="1"/>
    <col min="11007" max="11008" width="8.7265625" style="2"/>
    <col min="11009" max="11010" width="9.54296875" style="2" bestFit="1" customWidth="1"/>
    <col min="11011" max="11236" width="8.7265625" style="2"/>
    <col min="11237" max="11237" width="20.1796875" style="2" customWidth="1"/>
    <col min="11238" max="11238" width="13.1796875" style="2" bestFit="1" customWidth="1"/>
    <col min="11239" max="11239" width="3" style="2" customWidth="1"/>
    <col min="11240" max="11249" width="8.7265625" style="2"/>
    <col min="11250" max="11250" width="8.1796875" style="2" customWidth="1"/>
    <col min="11251" max="11251" width="8.7265625" style="2"/>
    <col min="11252" max="11252" width="9" style="2" customWidth="1"/>
    <col min="11253" max="11253" width="8.1796875" style="2" customWidth="1"/>
    <col min="11254" max="11254" width="8.7265625" style="2"/>
    <col min="11255" max="11260" width="9.1796875" style="2" customWidth="1"/>
    <col min="11261" max="11261" width="11.36328125" style="2" bestFit="1" customWidth="1"/>
    <col min="11262" max="11262" width="9.81640625" style="2" bestFit="1" customWidth="1"/>
    <col min="11263" max="11264" width="8.7265625" style="2"/>
    <col min="11265" max="11266" width="9.54296875" style="2" bestFit="1" customWidth="1"/>
    <col min="11267" max="11492" width="8.7265625" style="2"/>
    <col min="11493" max="11493" width="20.1796875" style="2" customWidth="1"/>
    <col min="11494" max="11494" width="13.1796875" style="2" bestFit="1" customWidth="1"/>
    <col min="11495" max="11495" width="3" style="2" customWidth="1"/>
    <col min="11496" max="11505" width="8.7265625" style="2"/>
    <col min="11506" max="11506" width="8.1796875" style="2" customWidth="1"/>
    <col min="11507" max="11507" width="8.7265625" style="2"/>
    <col min="11508" max="11508" width="9" style="2" customWidth="1"/>
    <col min="11509" max="11509" width="8.1796875" style="2" customWidth="1"/>
    <col min="11510" max="11510" width="8.7265625" style="2"/>
    <col min="11511" max="11516" width="9.1796875" style="2" customWidth="1"/>
    <col min="11517" max="11517" width="11.36328125" style="2" bestFit="1" customWidth="1"/>
    <col min="11518" max="11518" width="9.81640625" style="2" bestFit="1" customWidth="1"/>
    <col min="11519" max="11520" width="8.7265625" style="2"/>
    <col min="11521" max="11522" width="9.54296875" style="2" bestFit="1" customWidth="1"/>
    <col min="11523" max="11748" width="8.7265625" style="2"/>
    <col min="11749" max="11749" width="20.1796875" style="2" customWidth="1"/>
    <col min="11750" max="11750" width="13.1796875" style="2" bestFit="1" customWidth="1"/>
    <col min="11751" max="11751" width="3" style="2" customWidth="1"/>
    <col min="11752" max="11761" width="8.7265625" style="2"/>
    <col min="11762" max="11762" width="8.1796875" style="2" customWidth="1"/>
    <col min="11763" max="11763" width="8.7265625" style="2"/>
    <col min="11764" max="11764" width="9" style="2" customWidth="1"/>
    <col min="11765" max="11765" width="8.1796875" style="2" customWidth="1"/>
    <col min="11766" max="11766" width="8.7265625" style="2"/>
    <col min="11767" max="11772" width="9.1796875" style="2" customWidth="1"/>
    <col min="11773" max="11773" width="11.36328125" style="2" bestFit="1" customWidth="1"/>
    <col min="11774" max="11774" width="9.81640625" style="2" bestFit="1" customWidth="1"/>
    <col min="11775" max="11776" width="8.7265625" style="2"/>
    <col min="11777" max="11778" width="9.54296875" style="2" bestFit="1" customWidth="1"/>
    <col min="11779" max="12004" width="8.7265625" style="2"/>
    <col min="12005" max="12005" width="20.1796875" style="2" customWidth="1"/>
    <col min="12006" max="12006" width="13.1796875" style="2" bestFit="1" customWidth="1"/>
    <col min="12007" max="12007" width="3" style="2" customWidth="1"/>
    <col min="12008" max="12017" width="8.7265625" style="2"/>
    <col min="12018" max="12018" width="8.1796875" style="2" customWidth="1"/>
    <col min="12019" max="12019" width="8.7265625" style="2"/>
    <col min="12020" max="12020" width="9" style="2" customWidth="1"/>
    <col min="12021" max="12021" width="8.1796875" style="2" customWidth="1"/>
    <col min="12022" max="12022" width="8.7265625" style="2"/>
    <col min="12023" max="12028" width="9.1796875" style="2" customWidth="1"/>
    <col min="12029" max="12029" width="11.36328125" style="2" bestFit="1" customWidth="1"/>
    <col min="12030" max="12030" width="9.81640625" style="2" bestFit="1" customWidth="1"/>
    <col min="12031" max="12032" width="8.7265625" style="2"/>
    <col min="12033" max="12034" width="9.54296875" style="2" bestFit="1" customWidth="1"/>
    <col min="12035" max="12260" width="8.7265625" style="2"/>
    <col min="12261" max="12261" width="20.1796875" style="2" customWidth="1"/>
    <col min="12262" max="12262" width="13.1796875" style="2" bestFit="1" customWidth="1"/>
    <col min="12263" max="12263" width="3" style="2" customWidth="1"/>
    <col min="12264" max="12273" width="8.7265625" style="2"/>
    <col min="12274" max="12274" width="8.1796875" style="2" customWidth="1"/>
    <col min="12275" max="12275" width="8.7265625" style="2"/>
    <col min="12276" max="12276" width="9" style="2" customWidth="1"/>
    <col min="12277" max="12277" width="8.1796875" style="2" customWidth="1"/>
    <col min="12278" max="12278" width="8.7265625" style="2"/>
    <col min="12279" max="12284" width="9.1796875" style="2" customWidth="1"/>
    <col min="12285" max="12285" width="11.36328125" style="2" bestFit="1" customWidth="1"/>
    <col min="12286" max="12286" width="9.81640625" style="2" bestFit="1" customWidth="1"/>
    <col min="12287" max="12288" width="8.7265625" style="2"/>
    <col min="12289" max="12290" width="9.54296875" style="2" bestFit="1" customWidth="1"/>
    <col min="12291" max="12516" width="8.7265625" style="2"/>
    <col min="12517" max="12517" width="20.1796875" style="2" customWidth="1"/>
    <col min="12518" max="12518" width="13.1796875" style="2" bestFit="1" customWidth="1"/>
    <col min="12519" max="12519" width="3" style="2" customWidth="1"/>
    <col min="12520" max="12529" width="8.7265625" style="2"/>
    <col min="12530" max="12530" width="8.1796875" style="2" customWidth="1"/>
    <col min="12531" max="12531" width="8.7265625" style="2"/>
    <col min="12532" max="12532" width="9" style="2" customWidth="1"/>
    <col min="12533" max="12533" width="8.1796875" style="2" customWidth="1"/>
    <col min="12534" max="12534" width="8.7265625" style="2"/>
    <col min="12535" max="12540" width="9.1796875" style="2" customWidth="1"/>
    <col min="12541" max="12541" width="11.36328125" style="2" bestFit="1" customWidth="1"/>
    <col min="12542" max="12542" width="9.81640625" style="2" bestFit="1" customWidth="1"/>
    <col min="12543" max="12544" width="8.7265625" style="2"/>
    <col min="12545" max="12546" width="9.54296875" style="2" bestFit="1" customWidth="1"/>
    <col min="12547" max="12772" width="8.7265625" style="2"/>
    <col min="12773" max="12773" width="20.1796875" style="2" customWidth="1"/>
    <col min="12774" max="12774" width="13.1796875" style="2" bestFit="1" customWidth="1"/>
    <col min="12775" max="12775" width="3" style="2" customWidth="1"/>
    <col min="12776" max="12785" width="8.7265625" style="2"/>
    <col min="12786" max="12786" width="8.1796875" style="2" customWidth="1"/>
    <col min="12787" max="12787" width="8.7265625" style="2"/>
    <col min="12788" max="12788" width="9" style="2" customWidth="1"/>
    <col min="12789" max="12789" width="8.1796875" style="2" customWidth="1"/>
    <col min="12790" max="12790" width="8.7265625" style="2"/>
    <col min="12791" max="12796" width="9.1796875" style="2" customWidth="1"/>
    <col min="12797" max="12797" width="11.36328125" style="2" bestFit="1" customWidth="1"/>
    <col min="12798" max="12798" width="9.81640625" style="2" bestFit="1" customWidth="1"/>
    <col min="12799" max="12800" width="8.7265625" style="2"/>
    <col min="12801" max="12802" width="9.54296875" style="2" bestFit="1" customWidth="1"/>
    <col min="12803" max="13028" width="8.7265625" style="2"/>
    <col min="13029" max="13029" width="20.1796875" style="2" customWidth="1"/>
    <col min="13030" max="13030" width="13.1796875" style="2" bestFit="1" customWidth="1"/>
    <col min="13031" max="13031" width="3" style="2" customWidth="1"/>
    <col min="13032" max="13041" width="8.7265625" style="2"/>
    <col min="13042" max="13042" width="8.1796875" style="2" customWidth="1"/>
    <col min="13043" max="13043" width="8.7265625" style="2"/>
    <col min="13044" max="13044" width="9" style="2" customWidth="1"/>
    <col min="13045" max="13045" width="8.1796875" style="2" customWidth="1"/>
    <col min="13046" max="13046" width="8.7265625" style="2"/>
    <col min="13047" max="13052" width="9.1796875" style="2" customWidth="1"/>
    <col min="13053" max="13053" width="11.36328125" style="2" bestFit="1" customWidth="1"/>
    <col min="13054" max="13054" width="9.81640625" style="2" bestFit="1" customWidth="1"/>
    <col min="13055" max="13056" width="8.7265625" style="2"/>
    <col min="13057" max="13058" width="9.54296875" style="2" bestFit="1" customWidth="1"/>
    <col min="13059" max="13284" width="8.7265625" style="2"/>
    <col min="13285" max="13285" width="20.1796875" style="2" customWidth="1"/>
    <col min="13286" max="13286" width="13.1796875" style="2" bestFit="1" customWidth="1"/>
    <col min="13287" max="13287" width="3" style="2" customWidth="1"/>
    <col min="13288" max="13297" width="8.7265625" style="2"/>
    <col min="13298" max="13298" width="8.1796875" style="2" customWidth="1"/>
    <col min="13299" max="13299" width="8.7265625" style="2"/>
    <col min="13300" max="13300" width="9" style="2" customWidth="1"/>
    <col min="13301" max="13301" width="8.1796875" style="2" customWidth="1"/>
    <col min="13302" max="13302" width="8.7265625" style="2"/>
    <col min="13303" max="13308" width="9.1796875" style="2" customWidth="1"/>
    <col min="13309" max="13309" width="11.36328125" style="2" bestFit="1" customWidth="1"/>
    <col min="13310" max="13310" width="9.81640625" style="2" bestFit="1" customWidth="1"/>
    <col min="13311" max="13312" width="8.7265625" style="2"/>
    <col min="13313" max="13314" width="9.54296875" style="2" bestFit="1" customWidth="1"/>
    <col min="13315" max="13540" width="8.7265625" style="2"/>
    <col min="13541" max="13541" width="20.1796875" style="2" customWidth="1"/>
    <col min="13542" max="13542" width="13.1796875" style="2" bestFit="1" customWidth="1"/>
    <col min="13543" max="13543" width="3" style="2" customWidth="1"/>
    <col min="13544" max="13553" width="8.7265625" style="2"/>
    <col min="13554" max="13554" width="8.1796875" style="2" customWidth="1"/>
    <col min="13555" max="13555" width="8.7265625" style="2"/>
    <col min="13556" max="13556" width="9" style="2" customWidth="1"/>
    <col min="13557" max="13557" width="8.1796875" style="2" customWidth="1"/>
    <col min="13558" max="13558" width="8.7265625" style="2"/>
    <col min="13559" max="13564" width="9.1796875" style="2" customWidth="1"/>
    <col min="13565" max="13565" width="11.36328125" style="2" bestFit="1" customWidth="1"/>
    <col min="13566" max="13566" width="9.81640625" style="2" bestFit="1" customWidth="1"/>
    <col min="13567" max="13568" width="8.7265625" style="2"/>
    <col min="13569" max="13570" width="9.54296875" style="2" bestFit="1" customWidth="1"/>
    <col min="13571" max="13796" width="8.7265625" style="2"/>
    <col min="13797" max="13797" width="20.1796875" style="2" customWidth="1"/>
    <col min="13798" max="13798" width="13.1796875" style="2" bestFit="1" customWidth="1"/>
    <col min="13799" max="13799" width="3" style="2" customWidth="1"/>
    <col min="13800" max="13809" width="8.7265625" style="2"/>
    <col min="13810" max="13810" width="8.1796875" style="2" customWidth="1"/>
    <col min="13811" max="13811" width="8.7265625" style="2"/>
    <col min="13812" max="13812" width="9" style="2" customWidth="1"/>
    <col min="13813" max="13813" width="8.1796875" style="2" customWidth="1"/>
    <col min="13814" max="13814" width="8.7265625" style="2"/>
    <col min="13815" max="13820" width="9.1796875" style="2" customWidth="1"/>
    <col min="13821" max="13821" width="11.36328125" style="2" bestFit="1" customWidth="1"/>
    <col min="13822" max="13822" width="9.81640625" style="2" bestFit="1" customWidth="1"/>
    <col min="13823" max="13824" width="8.7265625" style="2"/>
    <col min="13825" max="13826" width="9.54296875" style="2" bestFit="1" customWidth="1"/>
    <col min="13827" max="14052" width="8.7265625" style="2"/>
    <col min="14053" max="14053" width="20.1796875" style="2" customWidth="1"/>
    <col min="14054" max="14054" width="13.1796875" style="2" bestFit="1" customWidth="1"/>
    <col min="14055" max="14055" width="3" style="2" customWidth="1"/>
    <col min="14056" max="14065" width="8.7265625" style="2"/>
    <col min="14066" max="14066" width="8.1796875" style="2" customWidth="1"/>
    <col min="14067" max="14067" width="8.7265625" style="2"/>
    <col min="14068" max="14068" width="9" style="2" customWidth="1"/>
    <col min="14069" max="14069" width="8.1796875" style="2" customWidth="1"/>
    <col min="14070" max="14070" width="8.7265625" style="2"/>
    <col min="14071" max="14076" width="9.1796875" style="2" customWidth="1"/>
    <col min="14077" max="14077" width="11.36328125" style="2" bestFit="1" customWidth="1"/>
    <col min="14078" max="14078" width="9.81640625" style="2" bestFit="1" customWidth="1"/>
    <col min="14079" max="14080" width="8.7265625" style="2"/>
    <col min="14081" max="14082" width="9.54296875" style="2" bestFit="1" customWidth="1"/>
    <col min="14083" max="14308" width="8.7265625" style="2"/>
    <col min="14309" max="14309" width="20.1796875" style="2" customWidth="1"/>
    <col min="14310" max="14310" width="13.1796875" style="2" bestFit="1" customWidth="1"/>
    <col min="14311" max="14311" width="3" style="2" customWidth="1"/>
    <col min="14312" max="14321" width="8.7265625" style="2"/>
    <col min="14322" max="14322" width="8.1796875" style="2" customWidth="1"/>
    <col min="14323" max="14323" width="8.7265625" style="2"/>
    <col min="14324" max="14324" width="9" style="2" customWidth="1"/>
    <col min="14325" max="14325" width="8.1796875" style="2" customWidth="1"/>
    <col min="14326" max="14326" width="8.7265625" style="2"/>
    <col min="14327" max="14332" width="9.1796875" style="2" customWidth="1"/>
    <col min="14333" max="14333" width="11.36328125" style="2" bestFit="1" customWidth="1"/>
    <col min="14334" max="14334" width="9.81640625" style="2" bestFit="1" customWidth="1"/>
    <col min="14335" max="14336" width="8.7265625" style="2"/>
    <col min="14337" max="14338" width="9.54296875" style="2" bestFit="1" customWidth="1"/>
    <col min="14339" max="14564" width="8.7265625" style="2"/>
    <col min="14565" max="14565" width="20.1796875" style="2" customWidth="1"/>
    <col min="14566" max="14566" width="13.1796875" style="2" bestFit="1" customWidth="1"/>
    <col min="14567" max="14567" width="3" style="2" customWidth="1"/>
    <col min="14568" max="14577" width="8.7265625" style="2"/>
    <col min="14578" max="14578" width="8.1796875" style="2" customWidth="1"/>
    <col min="14579" max="14579" width="8.7265625" style="2"/>
    <col min="14580" max="14580" width="9" style="2" customWidth="1"/>
    <col min="14581" max="14581" width="8.1796875" style="2" customWidth="1"/>
    <col min="14582" max="14582" width="8.7265625" style="2"/>
    <col min="14583" max="14588" width="9.1796875" style="2" customWidth="1"/>
    <col min="14589" max="14589" width="11.36328125" style="2" bestFit="1" customWidth="1"/>
    <col min="14590" max="14590" width="9.81640625" style="2" bestFit="1" customWidth="1"/>
    <col min="14591" max="14592" width="8.7265625" style="2"/>
    <col min="14593" max="14594" width="9.54296875" style="2" bestFit="1" customWidth="1"/>
    <col min="14595" max="14820" width="8.7265625" style="2"/>
    <col min="14821" max="14821" width="20.1796875" style="2" customWidth="1"/>
    <col min="14822" max="14822" width="13.1796875" style="2" bestFit="1" customWidth="1"/>
    <col min="14823" max="14823" width="3" style="2" customWidth="1"/>
    <col min="14824" max="14833" width="8.7265625" style="2"/>
    <col min="14834" max="14834" width="8.1796875" style="2" customWidth="1"/>
    <col min="14835" max="14835" width="8.7265625" style="2"/>
    <col min="14836" max="14836" width="9" style="2" customWidth="1"/>
    <col min="14837" max="14837" width="8.1796875" style="2" customWidth="1"/>
    <col min="14838" max="14838" width="8.7265625" style="2"/>
    <col min="14839" max="14844" width="9.1796875" style="2" customWidth="1"/>
    <col min="14845" max="14845" width="11.36328125" style="2" bestFit="1" customWidth="1"/>
    <col min="14846" max="14846" width="9.81640625" style="2" bestFit="1" customWidth="1"/>
    <col min="14847" max="14848" width="8.7265625" style="2"/>
    <col min="14849" max="14850" width="9.54296875" style="2" bestFit="1" customWidth="1"/>
    <col min="14851" max="15076" width="8.7265625" style="2"/>
    <col min="15077" max="15077" width="20.1796875" style="2" customWidth="1"/>
    <col min="15078" max="15078" width="13.1796875" style="2" bestFit="1" customWidth="1"/>
    <col min="15079" max="15079" width="3" style="2" customWidth="1"/>
    <col min="15080" max="15089" width="8.7265625" style="2"/>
    <col min="15090" max="15090" width="8.1796875" style="2" customWidth="1"/>
    <col min="15091" max="15091" width="8.7265625" style="2"/>
    <col min="15092" max="15092" width="9" style="2" customWidth="1"/>
    <col min="15093" max="15093" width="8.1796875" style="2" customWidth="1"/>
    <col min="15094" max="15094" width="8.7265625" style="2"/>
    <col min="15095" max="15100" width="9.1796875" style="2" customWidth="1"/>
    <col min="15101" max="15101" width="11.36328125" style="2" bestFit="1" customWidth="1"/>
    <col min="15102" max="15102" width="9.81640625" style="2" bestFit="1" customWidth="1"/>
    <col min="15103" max="15104" width="8.7265625" style="2"/>
    <col min="15105" max="15106" width="9.54296875" style="2" bestFit="1" customWidth="1"/>
    <col min="15107" max="15332" width="8.7265625" style="2"/>
    <col min="15333" max="15333" width="20.1796875" style="2" customWidth="1"/>
    <col min="15334" max="15334" width="13.1796875" style="2" bestFit="1" customWidth="1"/>
    <col min="15335" max="15335" width="3" style="2" customWidth="1"/>
    <col min="15336" max="15345" width="8.7265625" style="2"/>
    <col min="15346" max="15346" width="8.1796875" style="2" customWidth="1"/>
    <col min="15347" max="15347" width="8.7265625" style="2"/>
    <col min="15348" max="15348" width="9" style="2" customWidth="1"/>
    <col min="15349" max="15349" width="8.1796875" style="2" customWidth="1"/>
    <col min="15350" max="15350" width="8.7265625" style="2"/>
    <col min="15351" max="15356" width="9.1796875" style="2" customWidth="1"/>
    <col min="15357" max="15357" width="11.36328125" style="2" bestFit="1" customWidth="1"/>
    <col min="15358" max="15358" width="9.81640625" style="2" bestFit="1" customWidth="1"/>
    <col min="15359" max="15360" width="8.7265625" style="2"/>
    <col min="15361" max="15362" width="9.54296875" style="2" bestFit="1" customWidth="1"/>
    <col min="15363" max="15588" width="8.7265625" style="2"/>
    <col min="15589" max="15589" width="20.1796875" style="2" customWidth="1"/>
    <col min="15590" max="15590" width="13.1796875" style="2" bestFit="1" customWidth="1"/>
    <col min="15591" max="15591" width="3" style="2" customWidth="1"/>
    <col min="15592" max="15601" width="8.7265625" style="2"/>
    <col min="15602" max="15602" width="8.1796875" style="2" customWidth="1"/>
    <col min="15603" max="15603" width="8.7265625" style="2"/>
    <col min="15604" max="15604" width="9" style="2" customWidth="1"/>
    <col min="15605" max="15605" width="8.1796875" style="2" customWidth="1"/>
    <col min="15606" max="15606" width="8.7265625" style="2"/>
    <col min="15607" max="15612" width="9.1796875" style="2" customWidth="1"/>
    <col min="15613" max="15613" width="11.36328125" style="2" bestFit="1" customWidth="1"/>
    <col min="15614" max="15614" width="9.81640625" style="2" bestFit="1" customWidth="1"/>
    <col min="15615" max="15616" width="8.7265625" style="2"/>
    <col min="15617" max="15618" width="9.54296875" style="2" bestFit="1" customWidth="1"/>
    <col min="15619" max="15844" width="8.7265625" style="2"/>
    <col min="15845" max="15845" width="20.1796875" style="2" customWidth="1"/>
    <col min="15846" max="15846" width="13.1796875" style="2" bestFit="1" customWidth="1"/>
    <col min="15847" max="15847" width="3" style="2" customWidth="1"/>
    <col min="15848" max="15857" width="8.7265625" style="2"/>
    <col min="15858" max="15858" width="8.1796875" style="2" customWidth="1"/>
    <col min="15859" max="15859" width="8.7265625" style="2"/>
    <col min="15860" max="15860" width="9" style="2" customWidth="1"/>
    <col min="15861" max="15861" width="8.1796875" style="2" customWidth="1"/>
    <col min="15862" max="15862" width="8.7265625" style="2"/>
    <col min="15863" max="15868" width="9.1796875" style="2" customWidth="1"/>
    <col min="15869" max="15869" width="11.36328125" style="2" bestFit="1" customWidth="1"/>
    <col min="15870" max="15870" width="9.81640625" style="2" bestFit="1" customWidth="1"/>
    <col min="15871" max="15872" width="8.7265625" style="2"/>
    <col min="15873" max="15874" width="9.54296875" style="2" bestFit="1" customWidth="1"/>
    <col min="15875" max="16100" width="8.7265625" style="2"/>
    <col min="16101" max="16101" width="20.1796875" style="2" customWidth="1"/>
    <col min="16102" max="16102" width="13.1796875" style="2" bestFit="1" customWidth="1"/>
    <col min="16103" max="16103" width="3" style="2" customWidth="1"/>
    <col min="16104" max="16113" width="8.7265625" style="2"/>
    <col min="16114" max="16114" width="8.1796875" style="2" customWidth="1"/>
    <col min="16115" max="16115" width="8.7265625" style="2"/>
    <col min="16116" max="16116" width="9" style="2" customWidth="1"/>
    <col min="16117" max="16117" width="8.1796875" style="2" customWidth="1"/>
    <col min="16118" max="16118" width="8.7265625" style="2"/>
    <col min="16119" max="16124" width="9.1796875" style="2" customWidth="1"/>
    <col min="16125" max="16125" width="11.36328125" style="2" bestFit="1" customWidth="1"/>
    <col min="16126" max="16126" width="9.81640625" style="2" bestFit="1" customWidth="1"/>
    <col min="16127" max="16128" width="8.7265625" style="2"/>
    <col min="16129" max="16130" width="9.54296875" style="2" bestFit="1" customWidth="1"/>
    <col min="16131" max="16384" width="8.7265625" style="2"/>
  </cols>
  <sheetData>
    <row r="1" spans="1:29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</row>
    <row r="2" spans="1:29" s="3" customFormat="1" ht="20" customHeight="1" x14ac:dyDescent="0.35">
      <c r="A2" s="3" t="s">
        <v>12</v>
      </c>
      <c r="Y2" s="17"/>
      <c r="Z2" s="17"/>
    </row>
    <row r="3" spans="1:29" s="3" customFormat="1" ht="20" customHeight="1" x14ac:dyDescent="0.35">
      <c r="A3" s="3" t="s">
        <v>54</v>
      </c>
      <c r="Y3" s="17"/>
      <c r="Z3" s="17"/>
    </row>
    <row r="4" spans="1:29" s="3" customFormat="1" ht="20" customHeight="1" x14ac:dyDescent="0.35">
      <c r="A4" s="3" t="s">
        <v>102</v>
      </c>
      <c r="Y4" s="17"/>
      <c r="Z4" s="17"/>
    </row>
    <row r="5" spans="1:29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</row>
    <row r="6" spans="1:29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113</v>
      </c>
      <c r="Y6" s="78" t="s">
        <v>119</v>
      </c>
      <c r="Z6" s="78" t="s">
        <v>115</v>
      </c>
    </row>
    <row r="7" spans="1:29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2">
        <v>166.46023351342876</v>
      </c>
      <c r="Z7" s="72">
        <v>150.93104142088487</v>
      </c>
      <c r="AB7" s="20"/>
      <c r="AC7" s="20"/>
    </row>
    <row r="8" spans="1:29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2">
        <v>81.333811478238033</v>
      </c>
      <c r="Z8" s="72">
        <v>154.14622735942936</v>
      </c>
      <c r="AB8" s="20"/>
      <c r="AC8" s="20"/>
    </row>
    <row r="9" spans="1:29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2">
        <v>128.84564924481654</v>
      </c>
      <c r="Z9" s="72">
        <v>100.91288526040191</v>
      </c>
      <c r="AB9" s="20"/>
      <c r="AC9" s="20"/>
    </row>
    <row r="10" spans="1:29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2">
        <v>59.135218821155874</v>
      </c>
      <c r="Z10" s="72">
        <v>117.80068152013402</v>
      </c>
      <c r="AB10" s="20"/>
      <c r="AC10" s="20"/>
    </row>
    <row r="11" spans="1:29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2">
        <v>28.978458927928326</v>
      </c>
      <c r="Z11" s="72">
        <v>66.850041808572769</v>
      </c>
      <c r="AB11" s="20"/>
      <c r="AC11" s="20"/>
    </row>
    <row r="12" spans="1:29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2">
        <v>75.378051157586867</v>
      </c>
      <c r="Z12" s="73">
        <v>69.823268562827508</v>
      </c>
      <c r="AB12" s="20"/>
      <c r="AC12" s="20"/>
    </row>
    <row r="13" spans="1:29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3">
        <v>122.86790742166077</v>
      </c>
      <c r="Z13" s="72">
        <v>59.62703057409999</v>
      </c>
      <c r="AB13" s="20"/>
      <c r="AC13" s="20"/>
    </row>
    <row r="14" spans="1:29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2">
        <v>101.51156546051617</v>
      </c>
      <c r="Z14" s="72">
        <v>210.77511963026734</v>
      </c>
      <c r="AB14" s="20"/>
      <c r="AC14" s="20"/>
    </row>
    <row r="15" spans="1:29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2">
        <v>166.46001466512016</v>
      </c>
      <c r="Z15" s="72">
        <v>64.311113686867103</v>
      </c>
      <c r="AB15" s="20"/>
      <c r="AC15" s="20"/>
    </row>
    <row r="16" spans="1:29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2">
        <v>169.01916062584783</v>
      </c>
      <c r="Z16" s="72">
        <v>118.8486358272647</v>
      </c>
      <c r="AB16" s="20"/>
      <c r="AC16" s="20"/>
    </row>
    <row r="17" spans="1:29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3">
        <v>94.91305356755673</v>
      </c>
      <c r="Z17" s="72">
        <v>71.814379929130084</v>
      </c>
      <c r="AB17" s="20"/>
      <c r="AC17" s="20"/>
    </row>
    <row r="18" spans="1:29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4">
        <v>194.32206311962022</v>
      </c>
      <c r="Z18" s="74">
        <v>200.64150882788053</v>
      </c>
      <c r="AB18" s="20"/>
      <c r="AC18" s="20"/>
    </row>
    <row r="19" spans="1:29" x14ac:dyDescent="0.35">
      <c r="A19" s="54" t="s">
        <v>56</v>
      </c>
      <c r="B19" s="35">
        <f t="shared" si="0"/>
        <v>395.39722736694841</v>
      </c>
      <c r="C19" s="38">
        <f t="shared" ref="C19:Z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5">
        <f t="shared" si="1"/>
        <v>376.63969423648336</v>
      </c>
      <c r="Z19" s="75">
        <f t="shared" si="1"/>
        <v>405.99015404071611</v>
      </c>
    </row>
    <row r="20" spans="1:29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Z20" si="3">SUM(W10:W12)</f>
        <v>137.18009981334498</v>
      </c>
      <c r="X20" s="36">
        <f t="shared" si="3"/>
        <v>243.93624613605431</v>
      </c>
      <c r="Y20" s="72">
        <f t="shared" si="3"/>
        <v>163.49172890667109</v>
      </c>
      <c r="Z20" s="72">
        <f t="shared" si="3"/>
        <v>254.4739918915343</v>
      </c>
    </row>
    <row r="21" spans="1:29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Z21" si="5">SUM(W13:W15)</f>
        <v>229.08067738460289</v>
      </c>
      <c r="X21" s="36">
        <f t="shared" si="5"/>
        <v>251.4440565932598</v>
      </c>
      <c r="Y21" s="72">
        <f t="shared" si="5"/>
        <v>390.8394875472971</v>
      </c>
      <c r="Z21" s="72">
        <f t="shared" si="5"/>
        <v>334.71326389123442</v>
      </c>
    </row>
    <row r="22" spans="1:29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Z22" si="7">SUM(W16:W18)</f>
        <v>459.6254115558059</v>
      </c>
      <c r="X22" s="40">
        <f t="shared" si="7"/>
        <v>492.92307662067708</v>
      </c>
      <c r="Y22" s="74">
        <f t="shared" si="7"/>
        <v>458.25427731302477</v>
      </c>
      <c r="Z22" s="74">
        <f t="shared" si="7"/>
        <v>391.30452458427533</v>
      </c>
    </row>
    <row r="23" spans="1:29" x14ac:dyDescent="0.35">
      <c r="A23" s="51" t="s">
        <v>60</v>
      </c>
      <c r="B23" s="52">
        <f t="shared" si="0"/>
        <v>1437.7139244104678</v>
      </c>
      <c r="C23" s="50">
        <f t="shared" ref="C23:Z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6">
        <f t="shared" si="8"/>
        <v>1389.2251880034764</v>
      </c>
      <c r="Z23" s="76">
        <f t="shared" si="8"/>
        <v>1386.48193440776</v>
      </c>
    </row>
    <row r="24" spans="1:29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114</v>
      </c>
      <c r="Y24" s="77" t="s">
        <v>120</v>
      </c>
      <c r="Z24" s="77" t="s">
        <v>116</v>
      </c>
    </row>
    <row r="25" spans="1:29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2">
        <f>IF(Y7="..","..",Y7-$B7)</f>
        <v>6.2994863004576018E-2</v>
      </c>
      <c r="Z25" s="72">
        <f>IF(Z7="..","..",Z7-$B7)</f>
        <v>-15.466197229539318</v>
      </c>
    </row>
    <row r="26" spans="1:29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2">
        <f t="shared" si="13"/>
        <v>-39.520690881707452</v>
      </c>
      <c r="Z26" s="72">
        <f t="shared" ref="Z26:Z36" si="14">IF(Z8="..","..",Z8-$B8)</f>
        <v>33.291724999483876</v>
      </c>
    </row>
    <row r="27" spans="1:29" x14ac:dyDescent="0.35">
      <c r="A27" s="55" t="s">
        <v>44</v>
      </c>
      <c r="B27" s="31"/>
      <c r="C27" s="36">
        <f t="shared" ref="C27:V27" si="15">IF(C9="..","..",C9-$B9)</f>
        <v>-40.176740796946333</v>
      </c>
      <c r="D27" s="36">
        <f t="shared" si="15"/>
        <v>2.3557294589094511</v>
      </c>
      <c r="E27" s="36">
        <f t="shared" si="15"/>
        <v>-30.886729781856531</v>
      </c>
      <c r="F27" s="36">
        <f t="shared" si="15"/>
        <v>-9.9001870581509763</v>
      </c>
      <c r="G27" s="36">
        <f t="shared" si="15"/>
        <v>-11.921829216668115</v>
      </c>
      <c r="H27" s="36">
        <f t="shared" si="15"/>
        <v>-3.0124545988153102</v>
      </c>
      <c r="I27" s="36">
        <f t="shared" si="15"/>
        <v>20.678612238575866</v>
      </c>
      <c r="J27" s="36">
        <f t="shared" si="15"/>
        <v>37.054588054734822</v>
      </c>
      <c r="K27" s="36">
        <f t="shared" si="15"/>
        <v>11.34770739697943</v>
      </c>
      <c r="L27" s="36">
        <f t="shared" si="15"/>
        <v>-34.756232371162071</v>
      </c>
      <c r="M27" s="36">
        <f t="shared" si="15"/>
        <v>-28.466972839556888</v>
      </c>
      <c r="N27" s="36">
        <f t="shared" si="15"/>
        <v>-53.180822449676718</v>
      </c>
      <c r="O27" s="36">
        <f t="shared" si="15"/>
        <v>-73.966630091440166</v>
      </c>
      <c r="P27" s="36">
        <f t="shared" si="15"/>
        <v>25.405167257349447</v>
      </c>
      <c r="Q27" s="36">
        <f t="shared" si="15"/>
        <v>59.884522286463678</v>
      </c>
      <c r="R27" s="36">
        <f t="shared" si="15"/>
        <v>-21.891712054519928</v>
      </c>
      <c r="S27" s="36">
        <f t="shared" si="15"/>
        <v>10.305753072762428</v>
      </c>
      <c r="T27" s="36">
        <f t="shared" si="15"/>
        <v>-24.933797281874774</v>
      </c>
      <c r="U27" s="36">
        <f t="shared" si="15"/>
        <v>50.252544561166943</v>
      </c>
      <c r="V27" s="36">
        <f t="shared" si="15"/>
        <v>30.159342010417546</v>
      </c>
      <c r="W27" s="36">
        <f t="shared" ref="W27" si="16">IF(W9="..","..",W9-$B9)</f>
        <v>45.473401406362299</v>
      </c>
      <c r="X27" s="36">
        <f t="shared" si="13"/>
        <v>-60.240717285490469</v>
      </c>
      <c r="Y27" s="72">
        <f t="shared" si="13"/>
        <v>20.700162888237841</v>
      </c>
      <c r="Z27" s="72">
        <f t="shared" si="14"/>
        <v>-7.2326010961767935</v>
      </c>
    </row>
    <row r="28" spans="1:29" x14ac:dyDescent="0.35">
      <c r="A28" s="55" t="s">
        <v>45</v>
      </c>
      <c r="B28" s="31"/>
      <c r="C28" s="36">
        <f t="shared" ref="C28:V28" si="17">IF(C10="..","..",C10-$B10)</f>
        <v>-5.0548256746239417</v>
      </c>
      <c r="D28" s="36">
        <f t="shared" si="17"/>
        <v>17.550821512704076</v>
      </c>
      <c r="E28" s="36">
        <f t="shared" si="17"/>
        <v>-28.449957929407709</v>
      </c>
      <c r="F28" s="36">
        <f t="shared" si="17"/>
        <v>34.935676481633678</v>
      </c>
      <c r="G28" s="36">
        <f t="shared" si="17"/>
        <v>30.730581116493866</v>
      </c>
      <c r="H28" s="36">
        <f t="shared" si="17"/>
        <v>22.269478192172983</v>
      </c>
      <c r="I28" s="36">
        <f t="shared" si="17"/>
        <v>-23.994010628703016</v>
      </c>
      <c r="J28" s="36">
        <f t="shared" si="17"/>
        <v>5.0506611993268109</v>
      </c>
      <c r="K28" s="36">
        <f t="shared" si="17"/>
        <v>12.109009706346939</v>
      </c>
      <c r="L28" s="36">
        <f t="shared" si="17"/>
        <v>19.234380051253268</v>
      </c>
      <c r="M28" s="36">
        <f t="shared" si="17"/>
        <v>5.3858665228920017</v>
      </c>
      <c r="N28" s="36">
        <f t="shared" si="17"/>
        <v>-7.6144564043342271</v>
      </c>
      <c r="O28" s="36">
        <f t="shared" si="17"/>
        <v>23.733955622303995</v>
      </c>
      <c r="P28" s="36">
        <f t="shared" si="17"/>
        <v>15.735753199347243</v>
      </c>
      <c r="Q28" s="36">
        <f t="shared" si="17"/>
        <v>6.3740536479285197</v>
      </c>
      <c r="R28" s="36">
        <f t="shared" si="17"/>
        <v>16.45656699683218</v>
      </c>
      <c r="S28" s="36">
        <f t="shared" si="17"/>
        <v>-26.928389428272574</v>
      </c>
      <c r="T28" s="36">
        <f t="shared" si="17"/>
        <v>10.764977059353427</v>
      </c>
      <c r="U28" s="36">
        <f t="shared" si="17"/>
        <v>-37.801211146236184</v>
      </c>
      <c r="V28" s="36">
        <f t="shared" si="17"/>
        <v>-44.912776180230452</v>
      </c>
      <c r="W28" s="36">
        <f t="shared" ref="W28" si="18">IF(W10="..","..",W10-$B10)</f>
        <v>-50.630979591404795</v>
      </c>
      <c r="X28" s="36">
        <f t="shared" si="13"/>
        <v>-9.6494045507323207</v>
      </c>
      <c r="Y28" s="72">
        <f t="shared" si="13"/>
        <v>-9.921243232442535</v>
      </c>
      <c r="Z28" s="72">
        <f t="shared" si="14"/>
        <v>48.744219466535611</v>
      </c>
    </row>
    <row r="29" spans="1:29" x14ac:dyDescent="0.35">
      <c r="A29" s="55" t="s">
        <v>46</v>
      </c>
      <c r="B29" s="31"/>
      <c r="C29" s="36">
        <f t="shared" ref="C29:V29" si="19">IF(C11="..","..",C11-$B11)</f>
        <v>-58.537371152354346</v>
      </c>
      <c r="D29" s="36">
        <f t="shared" si="19"/>
        <v>10.457053247509322</v>
      </c>
      <c r="E29" s="36">
        <f t="shared" si="19"/>
        <v>40.258731474753347</v>
      </c>
      <c r="F29" s="36">
        <f t="shared" si="19"/>
        <v>-35.033186134117805</v>
      </c>
      <c r="G29" s="36">
        <f t="shared" si="19"/>
        <v>3.760040644119556</v>
      </c>
      <c r="H29" s="36">
        <f t="shared" si="19"/>
        <v>36.459576372095739</v>
      </c>
      <c r="I29" s="36">
        <f t="shared" si="19"/>
        <v>11.383025020853125</v>
      </c>
      <c r="J29" s="36">
        <f t="shared" si="19"/>
        <v>-64.865901706911728</v>
      </c>
      <c r="K29" s="36">
        <f t="shared" si="19"/>
        <v>43.070502644074111</v>
      </c>
      <c r="L29" s="36">
        <f t="shared" si="19"/>
        <v>-58.415476054992858</v>
      </c>
      <c r="M29" s="36">
        <f t="shared" si="19"/>
        <v>98.070743189189301</v>
      </c>
      <c r="N29" s="36">
        <f t="shared" si="19"/>
        <v>-14.764689577143756</v>
      </c>
      <c r="O29" s="36">
        <f t="shared" si="19"/>
        <v>11.411599604249986</v>
      </c>
      <c r="P29" s="36">
        <f t="shared" si="19"/>
        <v>28.732501913855302</v>
      </c>
      <c r="Q29" s="36">
        <f t="shared" si="19"/>
        <v>62.667888085348977</v>
      </c>
      <c r="R29" s="36">
        <f t="shared" si="19"/>
        <v>-10.32561102116864</v>
      </c>
      <c r="S29" s="36">
        <f t="shared" si="19"/>
        <v>-44.338947969378843</v>
      </c>
      <c r="T29" s="36">
        <f t="shared" si="19"/>
        <v>-42.783811312801198</v>
      </c>
      <c r="U29" s="36">
        <f t="shared" si="19"/>
        <v>-16.471494064921416</v>
      </c>
      <c r="V29" s="36">
        <f t="shared" si="19"/>
        <v>-29.999560608694949</v>
      </c>
      <c r="W29" s="36">
        <f t="shared" ref="W29" si="20">IF(W11="..","..",W11-$B11)</f>
        <v>-29.272983745917706</v>
      </c>
      <c r="X29" s="36">
        <f t="shared" si="13"/>
        <v>15.01343268800106</v>
      </c>
      <c r="Y29" s="72">
        <f t="shared" si="13"/>
        <v>-61.860907380269254</v>
      </c>
      <c r="Z29" s="72">
        <f t="shared" si="14"/>
        <v>-23.989324499624814</v>
      </c>
    </row>
    <row r="30" spans="1:29" x14ac:dyDescent="0.35">
      <c r="A30" s="55" t="s">
        <v>47</v>
      </c>
      <c r="B30" s="31"/>
      <c r="C30" s="36">
        <f t="shared" ref="C30:V30" si="21">IF(C12="..","..",C12-$B12)</f>
        <v>-0.3685695849606816</v>
      </c>
      <c r="D30" s="36">
        <f t="shared" si="21"/>
        <v>49.679274198309798</v>
      </c>
      <c r="E30" s="36">
        <f t="shared" si="21"/>
        <v>5.8105545955918956</v>
      </c>
      <c r="F30" s="36">
        <f t="shared" si="21"/>
        <v>33.882509342381482</v>
      </c>
      <c r="G30" s="36">
        <f t="shared" si="21"/>
        <v>12.107698857250242</v>
      </c>
      <c r="H30" s="36">
        <f t="shared" si="21"/>
        <v>-16.678900107481113</v>
      </c>
      <c r="I30" s="36">
        <f t="shared" si="21"/>
        <v>18.095293222876492</v>
      </c>
      <c r="J30" s="36">
        <f t="shared" si="21"/>
        <v>9.6652033651323848</v>
      </c>
      <c r="K30" s="36">
        <f t="shared" si="21"/>
        <v>-26.333099755408853</v>
      </c>
      <c r="L30" s="36">
        <f t="shared" si="21"/>
        <v>-50.084389288116355</v>
      </c>
      <c r="M30" s="36">
        <f t="shared" si="21"/>
        <v>3.7924737830349784</v>
      </c>
      <c r="N30" s="36">
        <f t="shared" si="21"/>
        <v>41.151030754740958</v>
      </c>
      <c r="O30" s="36">
        <f t="shared" si="21"/>
        <v>-39.192273392774133</v>
      </c>
      <c r="P30" s="36">
        <f t="shared" si="21"/>
        <v>-31.828964395496605</v>
      </c>
      <c r="Q30" s="36">
        <f t="shared" si="21"/>
        <v>3.3643454067118768</v>
      </c>
      <c r="R30" s="36">
        <f t="shared" si="21"/>
        <v>-20.121541449716887</v>
      </c>
      <c r="S30" s="36">
        <f t="shared" si="21"/>
        <v>45.706653418215922</v>
      </c>
      <c r="T30" s="36">
        <f t="shared" si="21"/>
        <v>-22.931582515997761</v>
      </c>
      <c r="U30" s="36">
        <f t="shared" si="21"/>
        <v>-7.0429855045353378</v>
      </c>
      <c r="V30" s="36">
        <f t="shared" si="21"/>
        <v>16.320403337689413</v>
      </c>
      <c r="W30" s="36">
        <f t="shared" ref="W30" si="22">IF(W12="..","..",W12-$B12)</f>
        <v>-25.361703872408576</v>
      </c>
      <c r="X30" s="36">
        <f t="shared" si="13"/>
        <v>-3.8735490242904973</v>
      </c>
      <c r="Y30" s="72">
        <f t="shared" si="13"/>
        <v>-7.1718875036931991</v>
      </c>
      <c r="Z30" s="72">
        <f t="shared" si="14"/>
        <v>-12.726670098452558</v>
      </c>
    </row>
    <row r="31" spans="1:29" x14ac:dyDescent="0.35">
      <c r="A31" s="55" t="s">
        <v>48</v>
      </c>
      <c r="B31" s="31"/>
      <c r="C31" s="36">
        <f t="shared" ref="C31:V31" si="23">IF(C13="..","..",C13-$B13)</f>
        <v>12.526122329696605</v>
      </c>
      <c r="D31" s="36">
        <f t="shared" si="23"/>
        <v>4.7516412361240583</v>
      </c>
      <c r="E31" s="36">
        <f t="shared" si="23"/>
        <v>-23.251130970697389</v>
      </c>
      <c r="F31" s="36">
        <f t="shared" si="23"/>
        <v>-24.693486350980734</v>
      </c>
      <c r="G31" s="36">
        <f t="shared" si="23"/>
        <v>-52.705696541142842</v>
      </c>
      <c r="H31" s="36">
        <f t="shared" si="23"/>
        <v>-22.700363690154234</v>
      </c>
      <c r="I31" s="36">
        <f t="shared" si="23"/>
        <v>-1.4165550911926204</v>
      </c>
      <c r="J31" s="36">
        <f t="shared" si="23"/>
        <v>6.9739765234847368</v>
      </c>
      <c r="K31" s="36">
        <f t="shared" si="23"/>
        <v>32.805292011913082</v>
      </c>
      <c r="L31" s="36">
        <f t="shared" si="23"/>
        <v>60.213894009233229</v>
      </c>
      <c r="M31" s="36">
        <f t="shared" si="23"/>
        <v>-10.694052146066824</v>
      </c>
      <c r="N31" s="36">
        <f t="shared" si="23"/>
        <v>17.929399912447053</v>
      </c>
      <c r="O31" s="36">
        <f t="shared" si="23"/>
        <v>-31.057062052650934</v>
      </c>
      <c r="P31" s="36">
        <f t="shared" si="23"/>
        <v>-15.010987166950841</v>
      </c>
      <c r="Q31" s="36">
        <f t="shared" si="23"/>
        <v>30.924636676807708</v>
      </c>
      <c r="R31" s="36">
        <f t="shared" si="23"/>
        <v>24.663000914989041</v>
      </c>
      <c r="S31" s="36">
        <f t="shared" si="23"/>
        <v>3.2677409021390531</v>
      </c>
      <c r="T31" s="36">
        <f t="shared" si="23"/>
        <v>-22.968895749453878</v>
      </c>
      <c r="U31" s="36">
        <f t="shared" si="23"/>
        <v>28.208999759000449</v>
      </c>
      <c r="V31" s="36">
        <f t="shared" si="23"/>
        <v>50.889770257874346</v>
      </c>
      <c r="W31" s="36">
        <f t="shared" ref="W31" si="24">IF(W13="..","..",W13-$B13)</f>
        <v>-56.130122444721948</v>
      </c>
      <c r="X31" s="36">
        <f t="shared" si="13"/>
        <v>-25.228838840494831</v>
      </c>
      <c r="Y31" s="72">
        <f t="shared" si="13"/>
        <v>29.0266898777828</v>
      </c>
      <c r="Z31" s="72">
        <f t="shared" si="14"/>
        <v>-34.214186969777984</v>
      </c>
    </row>
    <row r="32" spans="1:29" x14ac:dyDescent="0.35">
      <c r="A32" s="55" t="s">
        <v>49</v>
      </c>
      <c r="B32" s="31"/>
      <c r="C32" s="36">
        <f t="shared" ref="C32:V32" si="25">IF(C14="..","..",C14-$B14)</f>
        <v>4.3419087208113609</v>
      </c>
      <c r="D32" s="36">
        <f t="shared" si="25"/>
        <v>-21.794079560694385</v>
      </c>
      <c r="E32" s="36">
        <f t="shared" si="25"/>
        <v>-82.082428842676904</v>
      </c>
      <c r="F32" s="36">
        <f t="shared" si="25"/>
        <v>69.219051741694273</v>
      </c>
      <c r="G32" s="36">
        <f t="shared" si="25"/>
        <v>-2.699651787640363</v>
      </c>
      <c r="H32" s="36">
        <f t="shared" si="25"/>
        <v>-23.708697867079493</v>
      </c>
      <c r="I32" s="36">
        <f t="shared" si="25"/>
        <v>0.47032579604167779</v>
      </c>
      <c r="J32" s="36">
        <f t="shared" si="25"/>
        <v>16.946732558452766</v>
      </c>
      <c r="K32" s="36">
        <f t="shared" si="25"/>
        <v>74.047055787016063</v>
      </c>
      <c r="L32" s="36">
        <f t="shared" si="25"/>
        <v>-26.302511390051521</v>
      </c>
      <c r="M32" s="36">
        <f t="shared" si="25"/>
        <v>14.403591800448197</v>
      </c>
      <c r="N32" s="36">
        <f t="shared" si="25"/>
        <v>2.1813213873676318</v>
      </c>
      <c r="O32" s="36">
        <f t="shared" si="25"/>
        <v>-30.817212680592391</v>
      </c>
      <c r="P32" s="36">
        <f t="shared" si="25"/>
        <v>-0.11702639360747469</v>
      </c>
      <c r="Q32" s="36">
        <f t="shared" si="25"/>
        <v>-17.625793943427666</v>
      </c>
      <c r="R32" s="36">
        <f t="shared" si="25"/>
        <v>-4.6387061610093383</v>
      </c>
      <c r="S32" s="36">
        <f t="shared" si="25"/>
        <v>2.5857665059270971</v>
      </c>
      <c r="T32" s="36">
        <f t="shared" si="25"/>
        <v>-14.840644118540808</v>
      </c>
      <c r="U32" s="36">
        <f t="shared" si="25"/>
        <v>90.062693978292117</v>
      </c>
      <c r="V32" s="36">
        <f t="shared" si="25"/>
        <v>-0.62071825629658406</v>
      </c>
      <c r="W32" s="36">
        <f t="shared" ref="W32" si="26">IF(W14="..","..",W14-$B14)</f>
        <v>-44.669068553622978</v>
      </c>
      <c r="X32" s="36">
        <f t="shared" si="13"/>
        <v>-39.533629674057721</v>
      </c>
      <c r="Y32" s="72">
        <f t="shared" si="13"/>
        <v>-15.649754267987859</v>
      </c>
      <c r="Z32" s="72">
        <f t="shared" si="14"/>
        <v>93.613799901763315</v>
      </c>
    </row>
    <row r="33" spans="1:26" x14ac:dyDescent="0.35">
      <c r="A33" s="55" t="s">
        <v>50</v>
      </c>
      <c r="B33" s="31"/>
      <c r="C33" s="36">
        <f t="shared" ref="C33:V33" si="27">IF(C15="..","..",C15-$B15)</f>
        <v>-28.026023523076816</v>
      </c>
      <c r="D33" s="36">
        <f t="shared" si="27"/>
        <v>-58.01520228223098</v>
      </c>
      <c r="E33" s="36">
        <f t="shared" si="27"/>
        <v>-32.959565869178462</v>
      </c>
      <c r="F33" s="36">
        <f t="shared" si="27"/>
        <v>54.089005813592919</v>
      </c>
      <c r="G33" s="36">
        <f t="shared" si="27"/>
        <v>18.649852291894476</v>
      </c>
      <c r="H33" s="36">
        <f t="shared" si="27"/>
        <v>36.463434421589156</v>
      </c>
      <c r="I33" s="36">
        <f t="shared" si="27"/>
        <v>-29.554951633658746</v>
      </c>
      <c r="J33" s="36">
        <f t="shared" si="27"/>
        <v>-8.0321878854761053</v>
      </c>
      <c r="K33" s="36">
        <f t="shared" si="27"/>
        <v>-25.636721048944366</v>
      </c>
      <c r="L33" s="36">
        <f t="shared" si="27"/>
        <v>13.16126832192522</v>
      </c>
      <c r="M33" s="36">
        <f t="shared" si="27"/>
        <v>78.325466271023075</v>
      </c>
      <c r="N33" s="36">
        <f t="shared" si="27"/>
        <v>8.4073152985509552</v>
      </c>
      <c r="O33" s="36">
        <f t="shared" si="27"/>
        <v>-15.994560671265788</v>
      </c>
      <c r="P33" s="36">
        <f t="shared" si="27"/>
        <v>-91.110122705140327</v>
      </c>
      <c r="Q33" s="36">
        <f t="shared" si="27"/>
        <v>-80.90763311172509</v>
      </c>
      <c r="R33" s="36">
        <f t="shared" si="27"/>
        <v>55.696691841868429</v>
      </c>
      <c r="S33" s="36">
        <f t="shared" si="27"/>
        <v>10.512768524681917</v>
      </c>
      <c r="T33" s="36">
        <f t="shared" si="27"/>
        <v>37.975146060802544</v>
      </c>
      <c r="U33" s="36">
        <f t="shared" si="27"/>
        <v>12.504197664519907</v>
      </c>
      <c r="V33" s="36">
        <f t="shared" si="27"/>
        <v>13.607215650794004</v>
      </c>
      <c r="W33" s="36">
        <f t="shared" ref="W33" si="28">IF(W15="..","..",W15-$B15)</f>
        <v>2.818583046377455</v>
      </c>
      <c r="X33" s="36">
        <f t="shared" si="13"/>
        <v>-10.854760228757982</v>
      </c>
      <c r="Y33" s="72">
        <f t="shared" si="13"/>
        <v>50.401266600931805</v>
      </c>
      <c r="Z33" s="72">
        <f t="shared" si="14"/>
        <v>-51.747634377321248</v>
      </c>
    </row>
    <row r="34" spans="1:26" x14ac:dyDescent="0.35">
      <c r="A34" s="55" t="s">
        <v>51</v>
      </c>
      <c r="B34" s="31"/>
      <c r="C34" s="36">
        <f t="shared" ref="C34:W34" si="29">IF(C16="..","..",C16-$B16)</f>
        <v>28.7800560996792</v>
      </c>
      <c r="D34" s="36">
        <f t="shared" si="29"/>
        <v>-4.6086760465680356</v>
      </c>
      <c r="E34" s="36">
        <f t="shared" si="29"/>
        <v>-106.78690022389185</v>
      </c>
      <c r="F34" s="36">
        <f t="shared" si="29"/>
        <v>27.37345144224156</v>
      </c>
      <c r="G34" s="36">
        <f t="shared" si="29"/>
        <v>15.725515436949962</v>
      </c>
      <c r="H34" s="36">
        <f t="shared" si="29"/>
        <v>-34.556954575107426</v>
      </c>
      <c r="I34" s="36">
        <f t="shared" si="29"/>
        <v>-48.668084365886685</v>
      </c>
      <c r="J34" s="36">
        <f t="shared" si="29"/>
        <v>87.646112715145875</v>
      </c>
      <c r="K34" s="36">
        <f t="shared" si="29"/>
        <v>-30.219780628836986</v>
      </c>
      <c r="L34" s="36">
        <f t="shared" si="29"/>
        <v>-21.761375631024634</v>
      </c>
      <c r="M34" s="36">
        <f t="shared" si="29"/>
        <v>72.161679575544156</v>
      </c>
      <c r="N34" s="36">
        <f t="shared" si="29"/>
        <v>-8.3509602236920273</v>
      </c>
      <c r="O34" s="36">
        <f t="shared" si="29"/>
        <v>35.412458466567756</v>
      </c>
      <c r="P34" s="36">
        <f t="shared" si="29"/>
        <v>65.518708674419344</v>
      </c>
      <c r="Q34" s="36">
        <f t="shared" si="29"/>
        <v>-84.888318384668466</v>
      </c>
      <c r="R34" s="36">
        <f t="shared" si="29"/>
        <v>-110.61215424528083</v>
      </c>
      <c r="S34" s="36">
        <f t="shared" si="29"/>
        <v>17.49386494034573</v>
      </c>
      <c r="T34" s="36">
        <f t="shared" si="29"/>
        <v>7.7359442844494026</v>
      </c>
      <c r="U34" s="36">
        <f t="shared" si="29"/>
        <v>-4.8784210146272642</v>
      </c>
      <c r="V34" s="36">
        <f t="shared" si="29"/>
        <v>43.881762813705507</v>
      </c>
      <c r="W34" s="36">
        <f t="shared" si="29"/>
        <v>82.382126990214914</v>
      </c>
      <c r="X34" s="36">
        <f t="shared" si="13"/>
        <v>45.456559287341406</v>
      </c>
      <c r="Y34" s="72">
        <f t="shared" si="13"/>
        <v>9.7363334540862922</v>
      </c>
      <c r="Z34" s="72">
        <f t="shared" si="14"/>
        <v>-40.434191344496838</v>
      </c>
    </row>
    <row r="35" spans="1:26" x14ac:dyDescent="0.35">
      <c r="A35" s="55" t="s">
        <v>52</v>
      </c>
      <c r="B35" s="31"/>
      <c r="C35" s="36">
        <f t="shared" ref="C35:W35" si="30">IF(C17="..","..",C17-$B17)</f>
        <v>-20.710768475491037</v>
      </c>
      <c r="D35" s="36">
        <f t="shared" si="30"/>
        <v>3.4478817348171162</v>
      </c>
      <c r="E35" s="36">
        <f t="shared" si="30"/>
        <v>-15.754715891798526</v>
      </c>
      <c r="F35" s="36">
        <f t="shared" si="30"/>
        <v>-60.466897598435864</v>
      </c>
      <c r="G35" s="36">
        <f t="shared" si="30"/>
        <v>-19.272362819990093</v>
      </c>
      <c r="H35" s="36">
        <f t="shared" si="30"/>
        <v>114.55779849096106</v>
      </c>
      <c r="I35" s="36">
        <f t="shared" si="30"/>
        <v>-16.754975537932239</v>
      </c>
      <c r="J35" s="36">
        <f t="shared" si="30"/>
        <v>-28.755347327724238</v>
      </c>
      <c r="K35" s="36">
        <f t="shared" si="30"/>
        <v>116.09807515851637</v>
      </c>
      <c r="L35" s="36">
        <f t="shared" si="30"/>
        <v>-27.883741658389155</v>
      </c>
      <c r="M35" s="36">
        <f t="shared" si="30"/>
        <v>49.866247118233133</v>
      </c>
      <c r="N35" s="36">
        <f t="shared" si="30"/>
        <v>24.971713930740236</v>
      </c>
      <c r="O35" s="36">
        <f t="shared" si="30"/>
        <v>-27.554822686754207</v>
      </c>
      <c r="P35" s="36">
        <f t="shared" si="30"/>
        <v>-46.816230421092897</v>
      </c>
      <c r="Q35" s="36">
        <f t="shared" si="30"/>
        <v>104.21506035142542</v>
      </c>
      <c r="R35" s="36">
        <f t="shared" si="30"/>
        <v>-45.759630001699279</v>
      </c>
      <c r="S35" s="36">
        <f t="shared" si="30"/>
        <v>-31.152892102222765</v>
      </c>
      <c r="T35" s="36">
        <f t="shared" si="30"/>
        <v>1.6717117184803953</v>
      </c>
      <c r="U35" s="36">
        <f t="shared" si="30"/>
        <v>-88.334080450597938</v>
      </c>
      <c r="V35" s="36">
        <f t="shared" si="30"/>
        <v>38.312952034926951</v>
      </c>
      <c r="W35" s="36">
        <f t="shared" si="30"/>
        <v>-44.63574404146334</v>
      </c>
      <c r="X35" s="36">
        <f t="shared" si="13"/>
        <v>28.848010019271271</v>
      </c>
      <c r="Y35" s="72">
        <f t="shared" si="13"/>
        <v>-52.239151998620898</v>
      </c>
      <c r="Z35" s="72">
        <f t="shared" si="14"/>
        <v>-75.337825637047544</v>
      </c>
    </row>
    <row r="36" spans="1:26" x14ac:dyDescent="0.35">
      <c r="A36" s="55" t="s">
        <v>53</v>
      </c>
      <c r="B36" s="31"/>
      <c r="C36" s="36">
        <f t="shared" ref="C36:V36" si="31">IF(C18="..","..",C18-$B18)</f>
        <v>-94.296200136090988</v>
      </c>
      <c r="D36" s="36">
        <f t="shared" si="31"/>
        <v>-111.00387181324636</v>
      </c>
      <c r="E36" s="36">
        <f t="shared" si="31"/>
        <v>-18.908163593076353</v>
      </c>
      <c r="F36" s="36">
        <f t="shared" si="31"/>
        <v>29.867320605657568</v>
      </c>
      <c r="G36" s="36">
        <f t="shared" si="31"/>
        <v>-77.071414279964031</v>
      </c>
      <c r="H36" s="36">
        <f t="shared" si="31"/>
        <v>142.97640731288246</v>
      </c>
      <c r="I36" s="36">
        <f t="shared" si="31"/>
        <v>-19.652121917942395</v>
      </c>
      <c r="J36" s="36">
        <f t="shared" si="31"/>
        <v>-28.506324368208254</v>
      </c>
      <c r="K36" s="36">
        <f t="shared" si="31"/>
        <v>-98.30974586940809</v>
      </c>
      <c r="L36" s="36">
        <f t="shared" si="31"/>
        <v>-124.47880497669075</v>
      </c>
      <c r="M36" s="36">
        <f t="shared" si="31"/>
        <v>143.79149455986558</v>
      </c>
      <c r="N36" s="36">
        <f t="shared" si="31"/>
        <v>21.704964777409486</v>
      </c>
      <c r="O36" s="36">
        <f t="shared" si="31"/>
        <v>99.305697618667438</v>
      </c>
      <c r="P36" s="36">
        <f t="shared" si="31"/>
        <v>39.141602369090833</v>
      </c>
      <c r="Q36" s="36">
        <f t="shared" si="31"/>
        <v>134.01798672879991</v>
      </c>
      <c r="R36" s="36">
        <f t="shared" si="31"/>
        <v>-36.818267584843426</v>
      </c>
      <c r="S36" s="36">
        <f t="shared" si="31"/>
        <v>-34.290532516851954</v>
      </c>
      <c r="T36" s="36">
        <f t="shared" si="31"/>
        <v>-42.3698620000266</v>
      </c>
      <c r="U36" s="36">
        <f t="shared" si="31"/>
        <v>41.228764359475718</v>
      </c>
      <c r="V36" s="36">
        <f t="shared" si="31"/>
        <v>-9.694513334771699</v>
      </c>
      <c r="W36" s="36">
        <f t="shared" ref="W36" si="32">IF(W18="..","..",W18-$B18)</f>
        <v>-50.930616076818382</v>
      </c>
      <c r="X36" s="36">
        <f t="shared" si="13"/>
        <v>-54.19113736980826</v>
      </c>
      <c r="Y36" s="72">
        <f t="shared" si="13"/>
        <v>27.947451173686687</v>
      </c>
      <c r="Z36" s="72">
        <f t="shared" si="14"/>
        <v>34.266896881946991</v>
      </c>
    </row>
    <row r="37" spans="1:26" x14ac:dyDescent="0.35">
      <c r="A37" s="54" t="s">
        <v>56</v>
      </c>
      <c r="B37" s="32"/>
      <c r="C37" s="38">
        <f t="shared" ref="C37:V37" si="33">IF(C19="..","..",C19-$B19)</f>
        <v>-146.14829194927952</v>
      </c>
      <c r="D37" s="38">
        <f t="shared" si="33"/>
        <v>124.60375495209132</v>
      </c>
      <c r="E37" s="38">
        <f t="shared" si="33"/>
        <v>-136.7414933590606</v>
      </c>
      <c r="F37" s="38">
        <f t="shared" si="33"/>
        <v>-23.702137429529728</v>
      </c>
      <c r="G37" s="38">
        <f t="shared" si="33"/>
        <v>5.8634428397776333</v>
      </c>
      <c r="H37" s="38">
        <f t="shared" si="33"/>
        <v>-100.38180304473025</v>
      </c>
      <c r="I37" s="38">
        <f t="shared" si="33"/>
        <v>88.756089073874989</v>
      </c>
      <c r="J37" s="38">
        <f t="shared" si="33"/>
        <v>129.62283257312788</v>
      </c>
      <c r="K37" s="38">
        <f t="shared" si="33"/>
        <v>-71.841885327716454</v>
      </c>
      <c r="L37" s="38">
        <f t="shared" si="33"/>
        <v>-200.72691062992641</v>
      </c>
      <c r="M37" s="38">
        <f t="shared" si="33"/>
        <v>-3.6066067079838717</v>
      </c>
      <c r="N37" s="38">
        <f t="shared" si="33"/>
        <v>-67.215617930851124</v>
      </c>
      <c r="O37" s="38">
        <f t="shared" si="33"/>
        <v>-141.00754224849857</v>
      </c>
      <c r="P37" s="38">
        <f t="shared" si="33"/>
        <v>118.53086923894875</v>
      </c>
      <c r="Q37" s="38">
        <f t="shared" si="33"/>
        <v>127.3960137739333</v>
      </c>
      <c r="R37" s="38">
        <f t="shared" si="33"/>
        <v>74.275375144426562</v>
      </c>
      <c r="S37" s="38">
        <f t="shared" si="33"/>
        <v>-49.627399701954573</v>
      </c>
      <c r="T37" s="38">
        <f t="shared" si="33"/>
        <v>-29.211459765983193</v>
      </c>
      <c r="U37" s="38">
        <f t="shared" si="33"/>
        <v>-62.242147709402502</v>
      </c>
      <c r="V37" s="38">
        <f t="shared" si="33"/>
        <v>219.7015335789032</v>
      </c>
      <c r="W37" s="38">
        <f t="shared" ref="W37:Z39" si="34">IF(W19="..","..",W19-$B19)</f>
        <v>-2.4449073194462017</v>
      </c>
      <c r="X37" s="38">
        <f t="shared" si="34"/>
        <v>-15.686411322963863</v>
      </c>
      <c r="Y37" s="75">
        <f t="shared" si="34"/>
        <v>-18.757533130465049</v>
      </c>
      <c r="Z37" s="75">
        <f t="shared" si="34"/>
        <v>10.592926673767693</v>
      </c>
    </row>
    <row r="38" spans="1:26" x14ac:dyDescent="0.35">
      <c r="A38" s="55" t="s">
        <v>57</v>
      </c>
      <c r="B38" s="31"/>
      <c r="C38" s="36">
        <f t="shared" ref="C38:V38" si="35">IF(C20="..","..",C20-$B20)</f>
        <v>-63.960766411939005</v>
      </c>
      <c r="D38" s="36">
        <f t="shared" si="35"/>
        <v>77.687148958523153</v>
      </c>
      <c r="E38" s="36">
        <f t="shared" si="35"/>
        <v>17.619328140937512</v>
      </c>
      <c r="F38" s="36">
        <f t="shared" si="35"/>
        <v>33.784999689897347</v>
      </c>
      <c r="G38" s="36">
        <f t="shared" si="35"/>
        <v>46.598320617863635</v>
      </c>
      <c r="H38" s="36">
        <f t="shared" si="35"/>
        <v>42.050154456787595</v>
      </c>
      <c r="I38" s="36">
        <f t="shared" si="35"/>
        <v>5.4843076150265802</v>
      </c>
      <c r="J38" s="36">
        <f t="shared" si="35"/>
        <v>-50.150037142452561</v>
      </c>
      <c r="K38" s="36">
        <f t="shared" si="35"/>
        <v>28.846412595012168</v>
      </c>
      <c r="L38" s="36">
        <f t="shared" si="35"/>
        <v>-89.265485291855953</v>
      </c>
      <c r="M38" s="36">
        <f t="shared" si="35"/>
        <v>107.24908349511622</v>
      </c>
      <c r="N38" s="36">
        <f t="shared" si="35"/>
        <v>18.771884773262968</v>
      </c>
      <c r="O38" s="36">
        <f t="shared" si="35"/>
        <v>-4.0467181662201881</v>
      </c>
      <c r="P38" s="36">
        <f t="shared" si="35"/>
        <v>12.639290717705933</v>
      </c>
      <c r="Q38" s="36">
        <f t="shared" si="35"/>
        <v>72.406287139989331</v>
      </c>
      <c r="R38" s="36">
        <f t="shared" si="35"/>
        <v>-13.990585474053375</v>
      </c>
      <c r="S38" s="36">
        <f t="shared" si="35"/>
        <v>-25.56068397943551</v>
      </c>
      <c r="T38" s="36">
        <f t="shared" si="35"/>
        <v>-54.950416769445553</v>
      </c>
      <c r="U38" s="36">
        <f t="shared" si="35"/>
        <v>-61.315690715692966</v>
      </c>
      <c r="V38" s="36">
        <f t="shared" si="35"/>
        <v>-58.591933451236002</v>
      </c>
      <c r="W38" s="36">
        <f t="shared" si="34"/>
        <v>-105.26566720973111</v>
      </c>
      <c r="X38" s="36">
        <f t="shared" si="34"/>
        <v>1.4904791129782211</v>
      </c>
      <c r="Y38" s="72">
        <f t="shared" si="34"/>
        <v>-78.954038116405002</v>
      </c>
      <c r="Z38" s="72">
        <f t="shared" si="34"/>
        <v>12.02822486845821</v>
      </c>
    </row>
    <row r="39" spans="1:26" x14ac:dyDescent="0.35">
      <c r="A39" s="55" t="s">
        <v>58</v>
      </c>
      <c r="B39" s="31"/>
      <c r="C39" s="36">
        <f t="shared" ref="C39:V39" si="36">IF(C21="..","..",C21-$B21)</f>
        <v>-11.157992472568822</v>
      </c>
      <c r="D39" s="36">
        <f t="shared" si="36"/>
        <v>-75.0576406068013</v>
      </c>
      <c r="E39" s="36">
        <f t="shared" si="36"/>
        <v>-138.29312568255273</v>
      </c>
      <c r="F39" s="36">
        <f t="shared" si="36"/>
        <v>98.614571204306458</v>
      </c>
      <c r="G39" s="36">
        <f t="shared" si="36"/>
        <v>-36.755496036888758</v>
      </c>
      <c r="H39" s="36">
        <f t="shared" si="36"/>
        <v>-9.9456271356445995</v>
      </c>
      <c r="I39" s="36">
        <f t="shared" si="36"/>
        <v>-30.501180928809674</v>
      </c>
      <c r="J39" s="36">
        <f t="shared" si="36"/>
        <v>15.888521196461397</v>
      </c>
      <c r="K39" s="36">
        <f t="shared" si="36"/>
        <v>81.215626749984835</v>
      </c>
      <c r="L39" s="36">
        <f t="shared" si="36"/>
        <v>47.072650941106929</v>
      </c>
      <c r="M39" s="36">
        <f t="shared" si="36"/>
        <v>82.035005925404448</v>
      </c>
      <c r="N39" s="36">
        <f t="shared" si="36"/>
        <v>28.518036598365654</v>
      </c>
      <c r="O39" s="36">
        <f t="shared" si="36"/>
        <v>-77.86883540450907</v>
      </c>
      <c r="P39" s="36">
        <f t="shared" si="36"/>
        <v>-106.23813626569864</v>
      </c>
      <c r="Q39" s="36">
        <f t="shared" si="36"/>
        <v>-67.60879037834502</v>
      </c>
      <c r="R39" s="36">
        <f t="shared" si="36"/>
        <v>75.72098659584816</v>
      </c>
      <c r="S39" s="36">
        <f t="shared" si="36"/>
        <v>16.366275932748067</v>
      </c>
      <c r="T39" s="36">
        <f t="shared" si="36"/>
        <v>0.16560619280789979</v>
      </c>
      <c r="U39" s="36">
        <f t="shared" si="36"/>
        <v>130.77589140181249</v>
      </c>
      <c r="V39" s="36">
        <f t="shared" si="36"/>
        <v>63.87626765237178</v>
      </c>
      <c r="W39" s="36">
        <f t="shared" si="34"/>
        <v>-97.980607951967443</v>
      </c>
      <c r="X39" s="36">
        <f t="shared" si="34"/>
        <v>-75.617228743310534</v>
      </c>
      <c r="Y39" s="72">
        <f t="shared" si="34"/>
        <v>63.778202210726761</v>
      </c>
      <c r="Z39" s="72">
        <f t="shared" si="34"/>
        <v>7.6519785546640833</v>
      </c>
    </row>
    <row r="40" spans="1:26" x14ac:dyDescent="0.35">
      <c r="A40" s="56" t="s">
        <v>59</v>
      </c>
      <c r="B40" s="33"/>
      <c r="C40" s="40">
        <f t="shared" ref="C40:V40" si="37">IF(C22="..","..",C22-$B22)</f>
        <v>-86.22691251190281</v>
      </c>
      <c r="D40" s="40">
        <f t="shared" si="37"/>
        <v>-112.16466612499721</v>
      </c>
      <c r="E40" s="40">
        <f t="shared" si="37"/>
        <v>-141.44977970876664</v>
      </c>
      <c r="F40" s="40">
        <f t="shared" si="37"/>
        <v>-3.2261255505366648</v>
      </c>
      <c r="G40" s="40">
        <f t="shared" si="37"/>
        <v>-80.618261663004091</v>
      </c>
      <c r="H40" s="40">
        <f t="shared" si="37"/>
        <v>222.97725122873612</v>
      </c>
      <c r="I40" s="40">
        <f t="shared" si="37"/>
        <v>-85.075181821761248</v>
      </c>
      <c r="J40" s="40">
        <f t="shared" si="37"/>
        <v>30.384441019213455</v>
      </c>
      <c r="K40" s="40">
        <f t="shared" si="37"/>
        <v>-12.431451339728653</v>
      </c>
      <c r="L40" s="40">
        <f t="shared" si="37"/>
        <v>-174.12392226610444</v>
      </c>
      <c r="M40" s="40">
        <f t="shared" si="37"/>
        <v>265.81942125364299</v>
      </c>
      <c r="N40" s="40">
        <f t="shared" si="37"/>
        <v>38.325718484457752</v>
      </c>
      <c r="O40" s="40">
        <f t="shared" si="37"/>
        <v>107.16333339848097</v>
      </c>
      <c r="P40" s="40">
        <f t="shared" si="37"/>
        <v>57.844080622417323</v>
      </c>
      <c r="Q40" s="40">
        <f t="shared" si="37"/>
        <v>153.34472869555691</v>
      </c>
      <c r="R40" s="40">
        <f t="shared" si="37"/>
        <v>-193.19005183182344</v>
      </c>
      <c r="S40" s="40">
        <f t="shared" si="37"/>
        <v>-47.949559678728974</v>
      </c>
      <c r="T40" s="40">
        <f t="shared" si="37"/>
        <v>-32.962205997096703</v>
      </c>
      <c r="U40" s="40">
        <f t="shared" si="37"/>
        <v>-51.983737105749412</v>
      </c>
      <c r="V40" s="40">
        <f t="shared" si="37"/>
        <v>72.500201513860816</v>
      </c>
      <c r="W40" s="40">
        <f t="shared" ref="W40:Z40" si="38">IF(W22="..","..",W22-$B22)</f>
        <v>-13.184233128066751</v>
      </c>
      <c r="X40" s="40">
        <f t="shared" si="38"/>
        <v>20.113431936804432</v>
      </c>
      <c r="Y40" s="74">
        <f t="shared" si="38"/>
        <v>-14.555367370847875</v>
      </c>
      <c r="Z40" s="74">
        <f t="shared" si="38"/>
        <v>-81.50512009959732</v>
      </c>
    </row>
    <row r="41" spans="1:26" x14ac:dyDescent="0.35">
      <c r="A41" s="61" t="s">
        <v>60</v>
      </c>
      <c r="B41" s="32"/>
      <c r="C41" s="38">
        <f t="shared" ref="C41:V41" si="39">IF(C23="..","..",C23-$B23)</f>
        <v>-307.49396334569042</v>
      </c>
      <c r="D41" s="38">
        <f t="shared" si="39"/>
        <v>15.068597178815708</v>
      </c>
      <c r="E41" s="38">
        <f t="shared" si="39"/>
        <v>-398.86507060944268</v>
      </c>
      <c r="F41" s="38">
        <f t="shared" si="39"/>
        <v>105.47130791413701</v>
      </c>
      <c r="G41" s="38">
        <f t="shared" si="39"/>
        <v>-64.911994242251922</v>
      </c>
      <c r="H41" s="38">
        <f t="shared" si="39"/>
        <v>154.69997550514859</v>
      </c>
      <c r="I41" s="38">
        <f t="shared" si="39"/>
        <v>-21.335966061669978</v>
      </c>
      <c r="J41" s="38">
        <f t="shared" si="39"/>
        <v>125.74575764635006</v>
      </c>
      <c r="K41" s="38">
        <f t="shared" si="39"/>
        <v>25.788702677551782</v>
      </c>
      <c r="L41" s="38">
        <f t="shared" si="39"/>
        <v>-417.04366724678027</v>
      </c>
      <c r="M41" s="38">
        <f t="shared" si="39"/>
        <v>451.49690396617962</v>
      </c>
      <c r="N41" s="38">
        <f t="shared" si="39"/>
        <v>18.400021925234796</v>
      </c>
      <c r="O41" s="38">
        <f t="shared" si="39"/>
        <v>-115.75976242074717</v>
      </c>
      <c r="P41" s="38">
        <f t="shared" si="39"/>
        <v>82.776104313373253</v>
      </c>
      <c r="Q41" s="38">
        <f t="shared" si="39"/>
        <v>285.53823923113441</v>
      </c>
      <c r="R41" s="38">
        <f t="shared" si="39"/>
        <v>-57.18427556560232</v>
      </c>
      <c r="S41" s="38">
        <f t="shared" si="39"/>
        <v>-106.77136742737139</v>
      </c>
      <c r="T41" s="38">
        <f t="shared" si="39"/>
        <v>-116.95847633971789</v>
      </c>
      <c r="U41" s="38">
        <f t="shared" si="39"/>
        <v>-44.765684129032934</v>
      </c>
      <c r="V41" s="38">
        <f t="shared" si="39"/>
        <v>297.48606929389939</v>
      </c>
      <c r="W41" s="38">
        <f t="shared" ref="W41:Z41" si="40">IF(W23="..","..",W23-$B23)</f>
        <v>-218.87541560921181</v>
      </c>
      <c r="X41" s="38">
        <f t="shared" si="40"/>
        <v>-69.699729016492256</v>
      </c>
      <c r="Y41" s="75">
        <f t="shared" si="40"/>
        <v>-48.488736406991393</v>
      </c>
      <c r="Z41" s="75">
        <f t="shared" si="40"/>
        <v>-51.231990002707789</v>
      </c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2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2025-01-08T11:05:32Z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