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efra-my.sharepoint.com/personal/aby_spooncer_environment-agency_gov_uk/Documents/Documents/"/>
    </mc:Choice>
  </mc:AlternateContent>
  <xr:revisionPtr revIDLastSave="0" documentId="8_{130D7269-2D6B-42B7-8B2B-DF49E8E9587C}" xr6:coauthVersionLast="47" xr6:coauthVersionMax="47" xr10:uidLastSave="{00000000-0000-0000-0000-000000000000}"/>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1" i="1" l="1"/>
  <c r="I101" i="1"/>
  <c r="H100" i="1"/>
  <c r="I100" i="1"/>
  <c r="J100" i="1" s="1"/>
  <c r="K100" i="1" s="1"/>
  <c r="H99" i="1"/>
  <c r="I99" i="1"/>
  <c r="J99" i="1" s="1"/>
  <c r="K99" i="1" s="1"/>
  <c r="H98" i="1"/>
  <c r="I98" i="1"/>
  <c r="J98" i="1" s="1"/>
  <c r="K98" i="1" s="1"/>
  <c r="H97" i="1"/>
  <c r="I97" i="1"/>
  <c r="J97" i="1" s="1"/>
  <c r="K97" i="1" s="1"/>
  <c r="H96" i="1"/>
  <c r="I96" i="1"/>
  <c r="J96" i="1" s="1"/>
  <c r="K96" i="1" s="1"/>
  <c r="H95" i="1"/>
  <c r="I95" i="1"/>
  <c r="J95" i="1" s="1"/>
  <c r="K95" i="1" s="1"/>
  <c r="H94" i="1"/>
  <c r="I94" i="1"/>
  <c r="J94" i="1" s="1"/>
  <c r="K94" i="1" s="1"/>
  <c r="H93" i="1"/>
  <c r="I93" i="1"/>
  <c r="J93" i="1" s="1"/>
  <c r="K93" i="1" s="1"/>
  <c r="H92" i="1"/>
  <c r="I92" i="1"/>
  <c r="J92" i="1" s="1"/>
  <c r="K92" i="1" s="1"/>
  <c r="H91" i="1"/>
  <c r="I91" i="1"/>
  <c r="J91" i="1" s="1"/>
  <c r="K91" i="1" s="1"/>
  <c r="H90" i="1"/>
  <c r="I90" i="1"/>
  <c r="J90" i="1" s="1"/>
  <c r="K90" i="1" s="1"/>
  <c r="H89" i="1"/>
  <c r="I89" i="1"/>
  <c r="J89" i="1" s="1"/>
  <c r="K89" i="1" s="1"/>
  <c r="H88" i="1"/>
  <c r="I88" i="1"/>
  <c r="J88" i="1" s="1"/>
  <c r="K88" i="1" s="1"/>
  <c r="H87" i="1"/>
  <c r="I87" i="1"/>
  <c r="J87" i="1" s="1"/>
  <c r="K87" i="1" s="1"/>
  <c r="H86" i="1"/>
  <c r="I86" i="1"/>
  <c r="J86" i="1" s="1"/>
  <c r="K86" i="1" s="1"/>
  <c r="I85" i="1"/>
  <c r="H85" i="1"/>
  <c r="J85" i="1"/>
  <c r="K85" i="1"/>
  <c r="I84" i="1"/>
  <c r="H84" i="1"/>
  <c r="J84" i="1"/>
  <c r="K84" i="1"/>
  <c r="H83" i="1"/>
  <c r="I83" i="1"/>
  <c r="J83" i="1" s="1"/>
  <c r="K83" i="1" s="1"/>
  <c r="H82" i="1"/>
  <c r="I82" i="1"/>
  <c r="J82" i="1" s="1"/>
  <c r="K82" i="1" s="1"/>
  <c r="J101" i="1" l="1"/>
  <c r="K10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6"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6"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6"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6"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6"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6"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6"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6"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<sst xmlns="http://schemas.openxmlformats.org/spreadsheetml/2006/main" count="313" uniqueCount="191">
  <si>
    <t>This publication was withdrawn on 18 December 2024.</t>
  </si>
  <si>
    <t>This generic risk assessment for standard rules permit SR2008 No 6 has been withdrawn because it has been consolidated into standard rules permit SR2022 No 5: non-hazardous waste transfer with asbestos hazardous batteries cable and WEEE storage:</t>
  </si>
  <si>
    <t>You need to check if you comply with the new standard rules permit. If not, you must apply to vary your permit into a bespoke permit within 3 months of the date. The consolidated standard rules was published (18 December 2024).</t>
  </si>
  <si>
    <t>Generic risk assessment for standard rules set number SR2008 No6 v5.0</t>
  </si>
  <si>
    <t>Standard Facility:</t>
  </si>
  <si>
    <t>Waste Operation: Household, Commercial and Industrial Waste Transfer Station and asbestos storage (no building)</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</si>
  <si>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</si>
  <si>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</si>
  <si>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</si>
  <si>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</si>
  <si>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</si>
  <si>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</si>
  <si>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</si>
  <si>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</si>
  <si>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</si>
  <si>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</si>
  <si>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or separation of non hazardous waste (D9, R3, R4, R5).</t>
  </si>
  <si>
    <t>Parameter 2</t>
  </si>
  <si>
    <t>Permitted waste types - Non hazardous and hazardous (asbestos only) Household, Commercial and Industrial Waste</t>
  </si>
  <si>
    <t>Parameter 3</t>
  </si>
  <si>
    <t>Quantity of waste accepted at the facility: less than 5,000 tonnes per annum,</t>
  </si>
  <si>
    <t>Including not more than 10 tonnes per day of asbestos.</t>
  </si>
  <si>
    <t>Parameter 4</t>
  </si>
  <si>
    <t>The quantity of tyres stored at the facility shall not be more than 50 tonnes</t>
  </si>
  <si>
    <t>Parameter 5</t>
  </si>
  <si>
    <t>The quantity of asbestos stored at the facility shall not be more than 10 tonnes</t>
  </si>
  <si>
    <t>Parameter 6</t>
  </si>
  <si>
    <t>Asbestos waste shall be double bagged and stored within secure lockable containers</t>
  </si>
  <si>
    <t>Parameter 7</t>
  </si>
  <si>
    <t xml:space="preserve">All waste shall be stored and treated on an impermeable surface with sealed drainage system, except for specified </t>
  </si>
  <si>
    <t>low-risk waste which may be stored and treated on hard standing.</t>
  </si>
  <si>
    <t>Parameter 8</t>
  </si>
  <si>
    <t>The only point source discharges to controlled waters or groundwater, are surface water from the roofs of buildings</t>
  </si>
  <si>
    <t>and from areas of the facility not used for the storage or treatment of wastes.</t>
  </si>
  <si>
    <t>Parameter 9</t>
  </si>
  <si>
    <t>The activities shall not be carried out within 200m of any residential dwelling of workplace.</t>
  </si>
  <si>
    <t>Parameter 10</t>
  </si>
  <si>
    <t xml:space="preserve">The activities shall not be carried out within 200m of a European Site (candidate or Special Area of Conservation,  </t>
  </si>
  <si>
    <t>proposed or Special Protection Area or Ramsar site) or a Site of Special Scientific Interest (SSSI).</t>
  </si>
  <si>
    <t>Parameter 11</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</si>
  <si>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</si>
  <si>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</si>
  <si>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presents a significant increase in fire risk.</t>
  </si>
  <si>
    <t>Parameter 12</t>
  </si>
  <si>
    <t>The activity shall not be carried out within 50m of any well, spring or borehole used for the supply of water for human consumption.  This mjust include private water supplies.</t>
  </si>
  <si>
    <t>Parameter 13</t>
  </si>
  <si>
    <t>Requirement for 3 month maximum duration of waste storage on site.</t>
  </si>
  <si>
    <t>Abbreviations:</t>
  </si>
  <si>
    <t>SR - Standard Rule</t>
  </si>
  <si>
    <t>SR (no buildings)  - There is no requirement to carry out the activity in a building or store waste in containers so there</t>
  </si>
  <si>
    <t xml:space="preserve">are two standard rules to manage the risk -  the activities shall not be carried out within 200m of any residential dwelling  </t>
  </si>
  <si>
    <t>or workplace and the quantity of waste accepted at the facility shall be less than 5,000 tonnes per annum.</t>
  </si>
  <si>
    <t xml:space="preserve">SR (asbestos) - Asbestos is the only permitted hazardous waste and there are several standard rules to manage the risk: </t>
  </si>
  <si>
    <t xml:space="preserve">quantity received shall not exceed 10 tonnes per day; quantity stored shall not exceed 10 tonnes;  there shall be no treatment; </t>
  </si>
  <si>
    <t>storage conditions shall be double bagged within clearly identified, segregated, secure,  lockable containers on</t>
  </si>
  <si>
    <t>an impermeable surface with a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</si>
  <si>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</si>
  <si>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</si>
  <si>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</si>
  <si>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</si>
  <si>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</si>
  <si>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</si>
  <si>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</si>
  <si>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</si>
  <si>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</si>
  <si>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</si>
  <si>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</si>
  <si>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</si>
  <si>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</si>
  <si>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</si>
  <si>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</si>
  <si>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</si>
  <si>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</si>
  <si>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</si>
  <si>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</si>
  <si>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</si>
  <si>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</si>
  <si>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</si>
  <si>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</si>
  <si>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</si>
  <si>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</si>
  <si>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</si>
  <si>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</si>
  <si>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</si>
  <si>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</si>
  <si>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</si>
  <si>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</si>
  <si>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t>SR (asbestos)</t>
  </si>
  <si>
    <t>Releases of particulate matter (dusts) and micro-organisms (bioaerosols).</t>
  </si>
  <si>
    <t>Harm to human health - respiratory irritation and illness.</t>
  </si>
  <si>
    <t xml:space="preserve">Apart from asbestos, permitted waste types do not include …. dusts, powders or loose fibres so only a medium magnitude risk is estimated.  There is potential for exposure if anyone is living or working close to the site (apart from the operator and employees). </t>
  </si>
  <si>
    <t>SR - emissions of substances not controlled by emission limits   SR - (if required) - emissions management plan. Effects reduced by SR (no buildings).</t>
  </si>
  <si>
    <t>As above</t>
  </si>
  <si>
    <t>Nuisance - dust on cars, clothing etc.</t>
  </si>
  <si>
    <t>Air transport then deposition</t>
  </si>
  <si>
    <t>low</t>
  </si>
  <si>
    <t>Local residents often sensitive to dust.</t>
  </si>
  <si>
    <t>Local human population, livestock and wildlife.</t>
  </si>
  <si>
    <t xml:space="preserve">Litter </t>
  </si>
  <si>
    <t>Nuisance, loss of amenity and harm to animal health</t>
  </si>
  <si>
    <t>Local residents often sensitive to litter.</t>
  </si>
  <si>
    <t>SR - emissions of substances not controlled by emission limits   SR - (if required) - emissions management plan. Effects reduced by SR (no buildings).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</si>
  <si>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</si>
  <si>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</si>
  <si>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</si>
  <si>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</si>
  <si>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 emissions of substances not controlled by emission limits   SR - (if required) - emissions management plan. Effects reduced by SR (no buildings). Appropriate measures could include clearing litter arising from the activities from affected areas outside the site..</t>
  </si>
  <si>
    <t>Odour</t>
  </si>
  <si>
    <t>Nuisance, loss of amenity</t>
  </si>
  <si>
    <t>Local residents often sensitive to odour.</t>
  </si>
  <si>
    <t>SR - emissions shall be free from odour  SR (if required) - odour management plan.  Effects will be reduced by SR (no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</si>
  <si>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</si>
  <si>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</si>
  <si>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</si>
  <si>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</si>
  <si>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Effects will be reduced by SR (no buildings).</t>
  </si>
  <si>
    <t>Scavenging animals and scavenging birds</t>
  </si>
  <si>
    <t>Harm to human health - from waste carried off site and faeces.  Nuisance and  loss of amenity.</t>
  </si>
  <si>
    <t>Air transport and over land</t>
  </si>
  <si>
    <t>Permitted wastes may attract scavenging animals and birds. Wastes may become nesting / breeding sites.</t>
  </si>
  <si>
    <t xml:space="preserve">SR - emissions of substances not controlled by emission limits (including those from scavenging animals, scavenging birds and other pests) shall not cause pollution  Effects will be reduced by SR (no buildings).  Access to hazardous waste is restricted by SR (asbestos). </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</si>
  <si>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</si>
  <si>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</si>
  <si>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</si>
  <si>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</si>
  <si>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</si>
  <si>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</si>
  <si>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</si>
  <si>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Non hazardous wastes are not stored in buildings or inside secure containers so they could be washed off-site, which will add to the volume of the post-flood clean up workload, rather than the hazard.</t>
  </si>
  <si>
    <t>SR - management system (will include flood risk management). Effects will be reduced by SR (no buildings). Hazardous waste washed off site restricted by SR (asbestos).</t>
  </si>
  <si>
    <t>Local human population and / or livestock after gaining unauthorised access to the waste operation</t>
  </si>
  <si>
    <t>All on-site hazards: wastes; machinery and vehicles.</t>
  </si>
  <si>
    <t>Bodily injury</t>
  </si>
  <si>
    <t>Direct physical contact</t>
  </si>
  <si>
    <t>Apart from asbestos, permitted waste types are non-hazardous therefore only a medium magnitude risk is estimated.</t>
  </si>
  <si>
    <t>SR - activities shall be managed and operated in accordance with a management system (will include site security measures to prevent unauthorised access). Access to hazardous waste restricted by SR (asbestos).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</si>
  <si>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</si>
  <si>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</si>
  <si>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</si>
  <si>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</si>
  <si>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apart from asbestos, are non-hazardous therefore only a medium magnitude risk is estimated.</t>
  </si>
  <si>
    <t>SR - activities shall be managed and operated in accordance with a management system (will include site security measures to prevent unauthorised access). Access to hazardous waste restricted by SR (asbestos). SR - management system (will include fire and spillages). Effects will be reduced by SR (no buildings). Spread of fire to hazardous waste restricted by SR (asbestos).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</si>
  <si>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</si>
  <si>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</si>
  <si>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</si>
  <si>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</si>
  <si>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(will include site security measures to prevent unauthorised access). Access to hazardous waste restricted by SR (asbestos)..  SR - management system (will include fire and spillages). Effects will be reduced by SR (no buildings). Spread of fire to hazardous waste restricted by SR (asbestos). SR - tyre storage no more than 50 tonnes.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</si>
  <si>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</si>
  <si>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</si>
  <si>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</si>
  <si>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</si>
  <si>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</si>
  <si>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Effects reduced by SR (no buildings). Run-off restricted by SR on emissions of substances not controlled by emission limits with appropriate measures:    storage &amp; treatment on an impermeable surface with sealed drainage; only specified low risk wastes can be stored &amp; treated outside on hard standing.</t>
  </si>
  <si>
    <t xml:space="preserve">As above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</si>
  <si>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</si>
  <si>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</si>
  <si>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</si>
  <si>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</si>
  <si>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</si>
  <si>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</si>
  <si>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</si>
  <si>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</si>
  <si>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</si>
  <si>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</si>
  <si>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potential for contaminated rainwater run-off or leachate from permitted waste types.</t>
  </si>
  <si>
    <t>SR - All liquids shall be provided with secondary containment   (applies to non- wastes such as fuels). Effects reduced by SR (no buildings). Run-off restricted by SR on emissions of substances not controlled by emission limits with appropriate measures:    storage &amp; treatment on an impermeable surface with sealed drainage; only specified low risk wastes can be stored &amp; treated outside on hard standing.Also the activity shall not be carried out within 50m of any well, spring or borehole used for the supply of water for human consumption.  This mjust include private water supplies.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</si>
  <si>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</si>
  <si>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</si>
  <si>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</si>
  <si>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</si>
  <si>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   shall not cause pollution   SR (if required) - emissions management plan.</t>
  </si>
  <si>
    <t>Very low</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</si>
  <si>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</si>
  <si>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</si>
  <si>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</si>
  <si>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</si>
  <si>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</si>
  <si>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</si>
  <si>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</si>
  <si>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</si>
  <si>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</si>
  <si>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</si>
  <si>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5000 tonnes.  
SR - activities shall not be carried out within 200m of a workplace or residential dwelling
SR - Requirement for 3 month maximum duration of waste storage on site.
Requirement for Fire Prevention Plan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</si>
  <si>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</si>
  <si>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</si>
  <si>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</si>
  <si>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</si>
  <si>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</si>
  <si>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</si>
  <si>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</si>
  <si>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https://www.gov.uk/government/publications/sr2022-no-5-non-hazardous-waste-transfer-with-asbestos-hazardous-batteries-cable-and-weee-storage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</si>
</sst>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top/>
      <bottom style="thick">
        <color theme="4"/>
      </bottom>
      <diagonal/>
    </border>
  </borders>
  <cellStyleXfs count="3">
    <xf numFmtId="0" fontId="0" fillId="0" borderId="0"/>
    <xf numFmtId="0" fontId="9" fillId="0" borderId="34" applyNumberFormat="0" applyFill="0" applyAlignment="0" applyProtection="0"/>
    <xf numFmtId="0" fontId="10" fillId="0" borderId="0" applyNumberFormat="0" applyFill="0" applyBorder="0" applyAlignment="0" applyProtection="0"/>
  </cellStyleXfs>
  <cellXfs count="79">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10" borderId="31" xfId="0" applyFont="1" applyFill="1" applyBorder="1" applyAlignment="1">
      <alignment vertical="top" wrapText="1"/>
    </xf>
    <xf numFmtId="0" fontId="8" fillId="10" borderId="32" xfId="0" applyFont="1" applyFill="1" applyBorder="1" applyAlignment="1">
      <alignment vertical="top" wrapText="1"/>
    </xf>
    <xf numFmtId="0" fontId="8" fillId="0" borderId="33" xfId="0" applyFont="1" applyBorder="1" applyAlignment="1">
      <alignment vertical="top" wrapText="1"/>
    </xf>
    <xf numFmtId="0" fontId="8" fillId="0" borderId="0" xfId="0" applyFont="1" applyAlignment="1">
      <alignment vertical="top" wrapText="1"/>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9"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34"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0" fontId="0" fillId="0" borderId="0" xfId="0"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5-non-hazardous-waste-transfer-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4760-6BC0-46E1-AE67-0A66C4553EED}">
  <dimension ref="A1:A4"/>
  <sheetViews>
    <sheetView tabSelected="1" workbookViewId="0"/>
  </sheetViews>
  <sheetFormatPr defaultRowHeight="12.75" x14ac:dyDescent="0.2"/>
  <sheetData>
    <row r="1" spans="1:1" s="68" customFormat="1" ht="20.25" thickBot="1" x14ac:dyDescent="0.25">
      <c r="A1" s="67" t="s">
        <v>0</v>
      </c>
    </row>
    <row r="2" spans="1:1" s="69" customFormat="1" ht="15.75" thickTop="1" x14ac:dyDescent="0.2">
      <c r="A2" s="69" t="s">
        <v>1</v>
      </c>
    </row>
    <row r="3" spans="1:1" s="69" customFormat="1" ht="15" x14ac:dyDescent="0.2">
      <c r="A3" s="70" t="s">
        <v>190</v>
      </c>
    </row>
    <row r="4" spans="1:1" s="69" customFormat="1" ht="15" x14ac:dyDescent="0.2">
      <c r="A4" s="12" t="s">
        <v>2</v>
      </c>
    </row>
  </sheetData>
  <hyperlinks>
    <hyperlink ref="A3" r:id="rId1" xr:uid="{CEDA1E2A-8B76-4AEC-B719-A560899A84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9"/>
  <sheetViews>
    <sheetView topLeftCell="B1" zoomScaleNormal="100" workbookViewId="0">
      <selection activeCell="B2" sqref="B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31.140625" customWidth="1"/>
    <col min="11" max="11" width="16.7109375" customWidth="1"/>
  </cols>
  <sheetData>
    <row r="2" spans="2:11" ht="18" x14ac:dyDescent="0.25">
      <c r="B2" s="59" t="s">
        <v>3</v>
      </c>
      <c r="C2" s="59"/>
      <c r="D2" s="59"/>
      <c r="E2" s="12"/>
    </row>
    <row r="3" spans="2:11" ht="12.75" customHeight="1" x14ac:dyDescent="0.25">
      <c r="B3" s="29"/>
      <c r="C3" s="29"/>
      <c r="D3" s="29"/>
      <c r="E3" s="30"/>
      <c r="F3" s="26"/>
      <c r="G3" s="26"/>
      <c r="H3" s="26"/>
      <c r="I3" s="26"/>
      <c r="J3" s="26"/>
      <c r="K3" s="26"/>
    </row>
    <row r="4" spans="2:11" ht="15.75" x14ac:dyDescent="0.25">
      <c r="B4" s="29" t="s">
        <v>4</v>
      </c>
      <c r="C4" s="29"/>
      <c r="D4" s="29"/>
      <c r="E4" s="30"/>
      <c r="F4" s="75" t="s">
        <v>5</v>
      </c>
      <c r="G4" s="75"/>
      <c r="H4" s="75"/>
      <c r="I4" s="75"/>
      <c r="J4" s="75"/>
      <c r="K4" s="27"/>
    </row>
    <row r="5" spans="2:11" ht="9.75" customHeight="1" x14ac:dyDescent="0.25">
      <c r="B5" s="29"/>
      <c r="C5" s="29"/>
      <c r="D5" s="29"/>
      <c r="E5" s="30"/>
      <c r="F5" s="26"/>
      <c r="G5" s="26"/>
      <c r="H5" s="26"/>
      <c r="I5" s="26"/>
      <c r="J5" s="26"/>
      <c r="K5" s="26"/>
    </row>
    <row r="6" spans="2:11" ht="15.75" x14ac:dyDescent="0.25">
      <c r="B6" s="29" t="s">
        <v>6</v>
      </c>
      <c r="C6" s="30"/>
      <c r="D6" s="30"/>
      <c r="E6" s="30"/>
      <c r="F6" s="75" t="s">
        <v>7</v>
      </c>
      <c r="G6" s="75"/>
      <c r="H6" s="75"/>
      <c r="I6" s="75"/>
      <c r="J6" s="75"/>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76" t="s">
        <v>9</v>
      </c>
      <c r="G8" s="77"/>
      <c r="H8" s="77"/>
      <c r="I8" s="77"/>
      <c r="J8" s="77"/>
      <c r="K8" s="27"/>
    </row>
    <row r="9" spans="2:11" ht="10.5" customHeight="1" x14ac:dyDescent="0.2">
      <c r="B9" s="26"/>
      <c r="C9" s="26"/>
      <c r="D9" s="26"/>
      <c r="E9" s="26"/>
      <c r="F9" s="26"/>
      <c r="G9" s="26"/>
      <c r="H9" s="26"/>
      <c r="I9" s="26"/>
      <c r="J9" s="26"/>
      <c r="K9" s="26"/>
    </row>
    <row r="10" spans="2:11" ht="15.75" x14ac:dyDescent="0.25">
      <c r="B10" s="29" t="s">
        <v>10</v>
      </c>
      <c r="C10" s="26"/>
      <c r="D10" s="26"/>
      <c r="E10" s="26"/>
      <c r="F10" s="78" t="s">
        <v>11</v>
      </c>
      <c r="G10" s="78"/>
      <c r="H10" s="78"/>
      <c r="I10" s="78"/>
      <c r="J10" s="78"/>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73">
        <v>42216</v>
      </c>
      <c r="G12" s="74"/>
      <c r="H12" s="74"/>
      <c r="I12" s="74"/>
      <c r="J12" s="74"/>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4" x14ac:dyDescent="0.2">
      <c r="C17" t="s">
        <v>17</v>
      </c>
      <c r="D17" t="s">
        <v>18</v>
      </c>
    </row>
    <row r="18" spans="3:4" x14ac:dyDescent="0.2">
      <c r="C18" t="s">
        <v>19</v>
      </c>
      <c r="D18" t="s">
        <v>20</v>
      </c>
    </row>
    <row r="19" spans="3:4" x14ac:dyDescent="0.2">
      <c r="D19" t="s">
        <v>21</v>
      </c>
    </row>
    <row r="20" spans="3:4" x14ac:dyDescent="0.2">
      <c r="C20" t="s">
        <v>22</v>
      </c>
      <c r="D20" t="s">
        <v>23</v>
      </c>
    </row>
    <row r="21" spans="3:4" x14ac:dyDescent="0.2">
      <c r="C21" t="s">
        <v>24</v>
      </c>
      <c r="D21" t="s">
        <v>25</v>
      </c>
    </row>
    <row r="22" spans="3:4" x14ac:dyDescent="0.2">
      <c r="C22" t="s">
        <v>26</v>
      </c>
      <c r="D22" t="s">
        <v>27</v>
      </c>
    </row>
    <row r="23" spans="3:4" x14ac:dyDescent="0.2">
      <c r="C23" t="s">
        <v>28</v>
      </c>
      <c r="D23" t="s">
        <v>29</v>
      </c>
    </row>
    <row r="24" spans="3:4" x14ac:dyDescent="0.2">
      <c r="D24" t="s">
        <v>30</v>
      </c>
    </row>
    <row r="25" spans="3:4" x14ac:dyDescent="0.2">
      <c r="C25" t="s">
        <v>31</v>
      </c>
      <c r="D25" t="s">
        <v>32</v>
      </c>
    </row>
    <row r="26" spans="3:4" x14ac:dyDescent="0.2">
      <c r="D26" t="s">
        <v>33</v>
      </c>
    </row>
    <row r="27" spans="3:4" x14ac:dyDescent="0.2">
      <c r="C27" t="s">
        <v>34</v>
      </c>
      <c r="D27" t="s">
        <v>35</v>
      </c>
    </row>
    <row r="28" spans="3:4" x14ac:dyDescent="0.2">
      <c r="C28" t="s">
        <v>36</v>
      </c>
      <c r="D28" t="s">
        <v>37</v>
      </c>
    </row>
    <row r="29" spans="3:4" x14ac:dyDescent="0.2">
      <c r="D29" t="s">
        <v>38</v>
      </c>
    </row>
    <row r="30" spans="3:4" x14ac:dyDescent="0.2">
      <c r="C30" t="s">
        <v>39</v>
      </c>
      <c r="D30" t="s">
        <v>40</v>
      </c>
    </row>
    <row r="31" spans="3:4" x14ac:dyDescent="0.2">
      <c r="D31" t="s">
        <v>41</v>
      </c>
    </row>
    <row r="32" spans="3:4" x14ac:dyDescent="0.2">
      <c r="D32" t="s">
        <v>42</v>
      </c>
    </row>
    <row r="33" spans="1:11" ht="27.75" customHeight="1" x14ac:dyDescent="0.2">
      <c r="C33" s="50" t="s">
        <v>43</v>
      </c>
      <c r="D33" s="71" t="s">
        <v>44</v>
      </c>
      <c r="E33" s="71"/>
      <c r="F33" s="71"/>
      <c r="G33" s="71"/>
      <c r="H33" s="71"/>
      <c r="I33" s="71"/>
      <c r="J33" s="71"/>
    </row>
    <row r="34" spans="1:11" ht="27.75" customHeight="1" x14ac:dyDescent="0.2">
      <c r="C34" s="50" t="s">
        <v>45</v>
      </c>
      <c r="D34" s="71" t="s">
        <v>46</v>
      </c>
      <c r="E34" s="71"/>
      <c r="F34" s="71"/>
      <c r="G34" s="71"/>
      <c r="H34" s="72"/>
      <c r="I34" s="72"/>
      <c r="J34" s="58"/>
    </row>
    <row r="35" spans="1:11" x14ac:dyDescent="0.2">
      <c r="D35" s="49"/>
    </row>
    <row r="36" spans="1:11" x14ac:dyDescent="0.2">
      <c r="C36" t="s">
        <v>47</v>
      </c>
      <c r="D36" t="s">
        <v>48</v>
      </c>
    </row>
    <row r="37" spans="1:11" x14ac:dyDescent="0.2">
      <c r="D37" t="s">
        <v>49</v>
      </c>
    </row>
    <row r="38" spans="1:11" x14ac:dyDescent="0.2">
      <c r="D38" t="s">
        <v>50</v>
      </c>
    </row>
    <row r="39" spans="1:11" x14ac:dyDescent="0.2">
      <c r="D39" t="s">
        <v>51</v>
      </c>
    </row>
    <row r="40" spans="1:11" x14ac:dyDescent="0.2">
      <c r="D40" t="s">
        <v>52</v>
      </c>
    </row>
    <row r="41" spans="1:11" x14ac:dyDescent="0.2">
      <c r="D41" t="s">
        <v>53</v>
      </c>
    </row>
    <row r="42" spans="1:11" x14ac:dyDescent="0.2">
      <c r="D42" t="s">
        <v>54</v>
      </c>
    </row>
    <row r="43" spans="1:11" x14ac:dyDescent="0.2">
      <c r="D43" t="s">
        <v>55</v>
      </c>
    </row>
    <row r="44" spans="1:11" ht="13.5" thickBot="1" x14ac:dyDescent="0.25"/>
    <row r="45" spans="1:11" ht="28.5" customHeight="1" thickTop="1" x14ac:dyDescent="0.2">
      <c r="A45" s="1"/>
      <c r="B45" s="10" t="s">
        <v>56</v>
      </c>
      <c r="C45" s="9"/>
      <c r="D45" s="9"/>
      <c r="E45" s="9"/>
      <c r="F45" s="60"/>
      <c r="G45" s="61" t="s">
        <v>57</v>
      </c>
      <c r="H45" s="61"/>
      <c r="I45" s="62"/>
      <c r="J45" s="10" t="s">
        <v>58</v>
      </c>
      <c r="K45" s="11"/>
    </row>
    <row r="46" spans="1:11" ht="25.5" x14ac:dyDescent="0.2">
      <c r="B46" s="2" t="s">
        <v>59</v>
      </c>
      <c r="C46" s="3" t="s">
        <v>60</v>
      </c>
      <c r="D46" s="3" t="s">
        <v>61</v>
      </c>
      <c r="E46" s="4" t="s">
        <v>62</v>
      </c>
      <c r="F46" s="2" t="s">
        <v>63</v>
      </c>
      <c r="G46" s="3" t="s">
        <v>64</v>
      </c>
      <c r="H46" s="3" t="s">
        <v>65</v>
      </c>
      <c r="I46" s="4" t="s">
        <v>66</v>
      </c>
      <c r="J46" s="2" t="s">
        <v>67</v>
      </c>
      <c r="K46" s="35" t="s">
        <v>68</v>
      </c>
    </row>
    <row r="47" spans="1:11" ht="121.5" customHeight="1" x14ac:dyDescent="0.2">
      <c r="B47" s="5" t="s">
        <v>69</v>
      </c>
      <c r="C47" s="6" t="s">
        <v>70</v>
      </c>
      <c r="D47" s="6" t="s">
        <v>71</v>
      </c>
      <c r="E47" s="7" t="s">
        <v>72</v>
      </c>
      <c r="F47" s="5" t="s">
        <v>73</v>
      </c>
      <c r="G47" s="6" t="s">
        <v>74</v>
      </c>
      <c r="H47" s="6" t="s">
        <v>75</v>
      </c>
      <c r="I47" s="7" t="s">
        <v>76</v>
      </c>
      <c r="J47" s="5" t="s">
        <v>77</v>
      </c>
      <c r="K47" s="36" t="s">
        <v>78</v>
      </c>
    </row>
    <row r="48" spans="1:11" ht="74.25" customHeight="1" x14ac:dyDescent="0.2">
      <c r="A48" s="23"/>
      <c r="B48" s="18" t="s">
        <v>79</v>
      </c>
      <c r="C48" s="19" t="s">
        <v>80</v>
      </c>
      <c r="D48" s="19" t="s">
        <v>81</v>
      </c>
      <c r="E48" s="20" t="s">
        <v>82</v>
      </c>
      <c r="F48" s="33" t="s">
        <v>83</v>
      </c>
      <c r="G48" s="34" t="s">
        <v>84</v>
      </c>
      <c r="H48" s="39" t="s">
        <v>85</v>
      </c>
      <c r="I48" s="20" t="s">
        <v>86</v>
      </c>
      <c r="J48" s="18" t="s">
        <v>87</v>
      </c>
      <c r="K48" s="24" t="s">
        <v>83</v>
      </c>
    </row>
    <row r="49" spans="1:11" ht="191.25" customHeight="1" x14ac:dyDescent="0.2">
      <c r="A49" s="23"/>
      <c r="B49" s="18" t="s">
        <v>79</v>
      </c>
      <c r="C49" s="19" t="s">
        <v>88</v>
      </c>
      <c r="D49" s="19" t="s">
        <v>89</v>
      </c>
      <c r="E49" s="20" t="s">
        <v>82</v>
      </c>
      <c r="F49" s="33" t="s">
        <v>85</v>
      </c>
      <c r="G49" s="34" t="s">
        <v>85</v>
      </c>
      <c r="H49" s="39" t="s">
        <v>85</v>
      </c>
      <c r="I49" s="20" t="s">
        <v>90</v>
      </c>
      <c r="J49" s="18" t="s">
        <v>91</v>
      </c>
      <c r="K49" s="24" t="s">
        <v>83</v>
      </c>
    </row>
    <row r="50" spans="1:11" ht="112.5" customHeight="1" x14ac:dyDescent="0.2">
      <c r="A50" s="23"/>
      <c r="B50" s="18" t="s">
        <v>79</v>
      </c>
      <c r="C50" s="19" t="s">
        <v>92</v>
      </c>
      <c r="D50" s="19" t="s">
        <v>93</v>
      </c>
      <c r="E50" s="20" t="s">
        <v>94</v>
      </c>
      <c r="F50" s="33" t="s">
        <v>85</v>
      </c>
      <c r="G50" s="34" t="s">
        <v>83</v>
      </c>
      <c r="H50" s="39" t="s">
        <v>95</v>
      </c>
      <c r="I50" s="20" t="s">
        <v>96</v>
      </c>
      <c r="J50" s="18" t="s">
        <v>91</v>
      </c>
      <c r="K50" s="24" t="s">
        <v>83</v>
      </c>
    </row>
    <row r="51" spans="1:11" ht="189.75" customHeight="1" x14ac:dyDescent="0.2">
      <c r="A51" s="23"/>
      <c r="B51" s="18" t="s">
        <v>97</v>
      </c>
      <c r="C51" s="19" t="s">
        <v>98</v>
      </c>
      <c r="D51" s="19" t="s">
        <v>99</v>
      </c>
      <c r="E51" s="20" t="s">
        <v>94</v>
      </c>
      <c r="F51" s="33" t="s">
        <v>85</v>
      </c>
      <c r="G51" s="34" t="s">
        <v>85</v>
      </c>
      <c r="H51" s="39" t="s">
        <v>85</v>
      </c>
      <c r="I51" s="20" t="s">
        <v>100</v>
      </c>
      <c r="J51" s="18" t="s">
        <v>101</v>
      </c>
      <c r="K51" s="24" t="s">
        <v>83</v>
      </c>
    </row>
    <row r="52" spans="1:11" ht="189.75" customHeight="1" x14ac:dyDescent="0.2">
      <c r="A52" s="23"/>
      <c r="B52" s="18" t="s">
        <v>79</v>
      </c>
      <c r="C52" s="19" t="s">
        <v>102</v>
      </c>
      <c r="D52" s="19" t="s">
        <v>103</v>
      </c>
      <c r="E52" s="20" t="s">
        <v>104</v>
      </c>
      <c r="F52" s="33" t="s">
        <v>85</v>
      </c>
      <c r="G52" s="34" t="s">
        <v>85</v>
      </c>
      <c r="H52" s="39" t="s">
        <v>85</v>
      </c>
      <c r="I52" s="20" t="s">
        <v>105</v>
      </c>
      <c r="J52" s="18" t="s">
        <v>106</v>
      </c>
      <c r="K52" s="24" t="s">
        <v>83</v>
      </c>
    </row>
    <row r="53" spans="1:11" ht="99" customHeight="1" x14ac:dyDescent="0.2">
      <c r="A53" s="23"/>
      <c r="B53" s="18" t="s">
        <v>79</v>
      </c>
      <c r="C53" s="19" t="s">
        <v>107</v>
      </c>
      <c r="D53" s="19" t="s">
        <v>108</v>
      </c>
      <c r="E53" s="20" t="s">
        <v>82</v>
      </c>
      <c r="F53" s="33" t="s">
        <v>85</v>
      </c>
      <c r="G53" s="34" t="s">
        <v>85</v>
      </c>
      <c r="H53" s="39" t="s">
        <v>85</v>
      </c>
      <c r="I53" s="20" t="s">
        <v>109</v>
      </c>
      <c r="J53" s="18" t="s">
        <v>110</v>
      </c>
      <c r="K53" s="24" t="s">
        <v>83</v>
      </c>
    </row>
    <row r="54" spans="1:11" ht="111.75" customHeight="1" x14ac:dyDescent="0.2">
      <c r="A54" s="23"/>
      <c r="B54" s="18" t="s">
        <v>79</v>
      </c>
      <c r="C54" s="19" t="s">
        <v>111</v>
      </c>
      <c r="D54" s="19" t="s">
        <v>112</v>
      </c>
      <c r="E54" s="20" t="s">
        <v>113</v>
      </c>
      <c r="F54" s="33" t="s">
        <v>85</v>
      </c>
      <c r="G54" s="34" t="s">
        <v>85</v>
      </c>
      <c r="H54" s="39" t="s">
        <v>85</v>
      </c>
      <c r="I54" s="20" t="s">
        <v>114</v>
      </c>
      <c r="J54" s="18" t="s">
        <v>115</v>
      </c>
      <c r="K54" s="24" t="s">
        <v>83</v>
      </c>
    </row>
    <row r="55" spans="1:11" ht="192" customHeight="1" x14ac:dyDescent="0.2">
      <c r="A55" s="23"/>
      <c r="B55" s="18" t="s">
        <v>79</v>
      </c>
      <c r="C55" s="19" t="s">
        <v>116</v>
      </c>
      <c r="D55" s="19" t="s">
        <v>117</v>
      </c>
      <c r="E55" s="20" t="s">
        <v>118</v>
      </c>
      <c r="F55" s="33" t="s">
        <v>85</v>
      </c>
      <c r="G55" s="34" t="s">
        <v>85</v>
      </c>
      <c r="H55" s="39" t="s">
        <v>85</v>
      </c>
      <c r="I55" s="20" t="s">
        <v>119</v>
      </c>
      <c r="J55" s="18" t="s">
        <v>120</v>
      </c>
      <c r="K55" s="24" t="s">
        <v>83</v>
      </c>
    </row>
    <row r="56" spans="1:11" ht="192" customHeight="1" x14ac:dyDescent="0.2">
      <c r="A56" s="23"/>
      <c r="B56" s="18" t="s">
        <v>79</v>
      </c>
      <c r="C56" s="19" t="s">
        <v>121</v>
      </c>
      <c r="D56" s="19" t="s">
        <v>122</v>
      </c>
      <c r="E56" s="20" t="s">
        <v>118</v>
      </c>
      <c r="F56" s="33" t="s">
        <v>85</v>
      </c>
      <c r="G56" s="34" t="s">
        <v>85</v>
      </c>
      <c r="H56" s="39" t="s">
        <v>85</v>
      </c>
      <c r="I56" s="20" t="s">
        <v>123</v>
      </c>
      <c r="J56" s="18" t="s">
        <v>120</v>
      </c>
      <c r="K56" s="24" t="s">
        <v>83</v>
      </c>
    </row>
    <row r="57" spans="1:11" ht="141.75" customHeight="1" x14ac:dyDescent="0.2">
      <c r="A57" s="23"/>
      <c r="B57" s="18" t="s">
        <v>124</v>
      </c>
      <c r="C57" s="19" t="s">
        <v>125</v>
      </c>
      <c r="D57" s="19" t="s">
        <v>126</v>
      </c>
      <c r="E57" s="20" t="s">
        <v>127</v>
      </c>
      <c r="F57" s="33" t="s">
        <v>83</v>
      </c>
      <c r="G57" s="34" t="s">
        <v>85</v>
      </c>
      <c r="H57" s="39" t="s">
        <v>83</v>
      </c>
      <c r="I57" s="20" t="s">
        <v>128</v>
      </c>
      <c r="J57" s="18" t="s">
        <v>129</v>
      </c>
      <c r="K57" s="24" t="s">
        <v>83</v>
      </c>
    </row>
    <row r="58" spans="1:11" ht="162" customHeight="1" x14ac:dyDescent="0.2">
      <c r="A58" s="23"/>
      <c r="B58" s="18" t="s">
        <v>130</v>
      </c>
      <c r="C58" s="19" t="s">
        <v>131</v>
      </c>
      <c r="D58" s="19" t="s">
        <v>132</v>
      </c>
      <c r="E58" s="20" t="s">
        <v>133</v>
      </c>
      <c r="F58" s="33" t="s">
        <v>85</v>
      </c>
      <c r="G58" s="34" t="s">
        <v>85</v>
      </c>
      <c r="H58" s="39" t="s">
        <v>85</v>
      </c>
      <c r="I58" s="20" t="s">
        <v>134</v>
      </c>
      <c r="J58" s="18" t="s">
        <v>135</v>
      </c>
      <c r="K58" s="24" t="s">
        <v>83</v>
      </c>
    </row>
    <row r="59" spans="1:11" ht="292.5" customHeight="1" x14ac:dyDescent="0.2">
      <c r="A59" s="23"/>
      <c r="B59" s="18" t="s">
        <v>136</v>
      </c>
      <c r="C59" s="19" t="s">
        <v>137</v>
      </c>
      <c r="D59" s="19" t="s">
        <v>138</v>
      </c>
      <c r="E59" s="20" t="s">
        <v>139</v>
      </c>
      <c r="F59" s="33" t="s">
        <v>85</v>
      </c>
      <c r="G59" s="34" t="s">
        <v>85</v>
      </c>
      <c r="H59" s="39" t="s">
        <v>85</v>
      </c>
      <c r="I59" s="20" t="s">
        <v>140</v>
      </c>
      <c r="J59" s="18" t="s">
        <v>141</v>
      </c>
      <c r="K59" s="24" t="s">
        <v>83</v>
      </c>
    </row>
    <row r="60" spans="1:11" ht="335.25" customHeight="1" x14ac:dyDescent="0.2">
      <c r="A60" s="23"/>
      <c r="B60" s="18" t="s">
        <v>124</v>
      </c>
      <c r="C60" s="19" t="s">
        <v>142</v>
      </c>
      <c r="D60" s="19" t="s">
        <v>143</v>
      </c>
      <c r="E60" s="20" t="s">
        <v>144</v>
      </c>
      <c r="F60" s="33" t="s">
        <v>85</v>
      </c>
      <c r="G60" s="34" t="s">
        <v>85</v>
      </c>
      <c r="H60" s="39" t="s">
        <v>85</v>
      </c>
      <c r="I60" s="20" t="s">
        <v>145</v>
      </c>
      <c r="J60" s="18" t="s">
        <v>146</v>
      </c>
      <c r="K60" s="24" t="s">
        <v>83</v>
      </c>
    </row>
    <row r="61" spans="1:11" ht="275.25" customHeight="1" x14ac:dyDescent="0.2">
      <c r="A61" s="23"/>
      <c r="B61" s="18" t="s">
        <v>147</v>
      </c>
      <c r="C61" s="19" t="s">
        <v>148</v>
      </c>
      <c r="D61" s="19" t="s">
        <v>149</v>
      </c>
      <c r="E61" s="20" t="s">
        <v>150</v>
      </c>
      <c r="F61" s="33" t="s">
        <v>85</v>
      </c>
      <c r="G61" s="34" t="s">
        <v>85</v>
      </c>
      <c r="H61" s="39" t="s">
        <v>85</v>
      </c>
      <c r="I61" s="20" t="s">
        <v>151</v>
      </c>
      <c r="J61" s="18" t="s">
        <v>152</v>
      </c>
      <c r="K61" s="24" t="s">
        <v>83</v>
      </c>
    </row>
    <row r="62" spans="1:11" ht="277.5" customHeight="1" x14ac:dyDescent="0.2">
      <c r="A62" s="23"/>
      <c r="B62" s="18" t="s">
        <v>147</v>
      </c>
      <c r="C62" s="19" t="s">
        <v>153</v>
      </c>
      <c r="D62" s="19" t="s">
        <v>154</v>
      </c>
      <c r="E62" s="20" t="s">
        <v>155</v>
      </c>
      <c r="F62" s="33" t="s">
        <v>85</v>
      </c>
      <c r="G62" s="34" t="s">
        <v>83</v>
      </c>
      <c r="H62" s="39" t="s">
        <v>83</v>
      </c>
      <c r="I62" s="20" t="s">
        <v>156</v>
      </c>
      <c r="J62" s="18" t="s">
        <v>152</v>
      </c>
      <c r="K62" s="24" t="s">
        <v>83</v>
      </c>
    </row>
    <row r="63" spans="1:11" ht="277.5" customHeight="1" x14ac:dyDescent="0.2">
      <c r="A63" s="23"/>
      <c r="B63" s="18" t="s">
        <v>157</v>
      </c>
      <c r="C63" s="19" t="s">
        <v>92</v>
      </c>
      <c r="D63" s="19" t="s">
        <v>158</v>
      </c>
      <c r="E63" s="20" t="s">
        <v>159</v>
      </c>
      <c r="F63" s="33" t="s">
        <v>85</v>
      </c>
      <c r="G63" s="34" t="s">
        <v>85</v>
      </c>
      <c r="H63" s="39" t="s">
        <v>85</v>
      </c>
      <c r="I63" s="20" t="s">
        <v>160</v>
      </c>
      <c r="J63" s="18" t="s">
        <v>152</v>
      </c>
      <c r="K63" s="24" t="s">
        <v>83</v>
      </c>
    </row>
    <row r="64" spans="1:11" ht="386.25" customHeight="1" thickBot="1" x14ac:dyDescent="0.25">
      <c r="A64" s="23"/>
      <c r="B64" s="21" t="s">
        <v>161</v>
      </c>
      <c r="C64" s="22" t="s">
        <v>92</v>
      </c>
      <c r="D64" s="22" t="s">
        <v>162</v>
      </c>
      <c r="E64" s="37" t="s">
        <v>163</v>
      </c>
      <c r="F64" s="40" t="s">
        <v>85</v>
      </c>
      <c r="G64" s="38" t="s">
        <v>85</v>
      </c>
      <c r="H64" s="41" t="s">
        <v>85</v>
      </c>
      <c r="I64" s="37" t="s">
        <v>164</v>
      </c>
      <c r="J64" s="51" t="s">
        <v>165</v>
      </c>
      <c r="K64" s="25" t="s">
        <v>83</v>
      </c>
    </row>
    <row r="65" spans="1:11" ht="102" customHeight="1" thickTop="1" thickBot="1" x14ac:dyDescent="0.25">
      <c r="A65" s="23"/>
      <c r="B65" s="42" t="s">
        <v>79</v>
      </c>
      <c r="C65" s="43" t="s">
        <v>166</v>
      </c>
      <c r="D65" s="43" t="s">
        <v>167</v>
      </c>
      <c r="E65" s="44" t="s">
        <v>168</v>
      </c>
      <c r="F65" s="45" t="s">
        <v>83</v>
      </c>
      <c r="G65" s="46" t="s">
        <v>85</v>
      </c>
      <c r="H65" s="47" t="s">
        <v>83</v>
      </c>
      <c r="I65" s="44" t="s">
        <v>169</v>
      </c>
      <c r="J65" s="42" t="s">
        <v>170</v>
      </c>
      <c r="K65" s="48" t="s">
        <v>171</v>
      </c>
    </row>
    <row r="66" spans="1:11" ht="129.75" customHeight="1" thickTop="1" x14ac:dyDescent="0.2">
      <c r="A66" s="23"/>
      <c r="B66" s="21" t="s">
        <v>172</v>
      </c>
      <c r="C66" s="22" t="s">
        <v>173</v>
      </c>
      <c r="D66" s="22" t="s">
        <v>174</v>
      </c>
      <c r="E66" s="37" t="s">
        <v>173</v>
      </c>
      <c r="F66" s="33" t="s">
        <v>83</v>
      </c>
      <c r="G66" s="38" t="s">
        <v>85</v>
      </c>
      <c r="H66" s="39" t="s">
        <v>83</v>
      </c>
      <c r="I66" s="37" t="s">
        <v>175</v>
      </c>
      <c r="J66" s="21" t="s">
        <v>176</v>
      </c>
      <c r="K66" s="25" t="s">
        <v>83</v>
      </c>
    </row>
    <row r="67" spans="1:11" ht="129.75" customHeight="1" thickBot="1" x14ac:dyDescent="0.25">
      <c r="A67" s="23"/>
      <c r="B67" s="52" t="s">
        <v>177</v>
      </c>
      <c r="C67" s="53" t="s">
        <v>178</v>
      </c>
      <c r="D67" s="53" t="s">
        <v>179</v>
      </c>
      <c r="E67" s="54" t="s">
        <v>180</v>
      </c>
      <c r="F67" s="55" t="s">
        <v>83</v>
      </c>
      <c r="G67" s="56" t="s">
        <v>84</v>
      </c>
      <c r="H67" s="63" t="s">
        <v>85</v>
      </c>
      <c r="I67" s="54" t="s">
        <v>181</v>
      </c>
      <c r="J67" s="52" t="s">
        <v>182</v>
      </c>
      <c r="K67" s="57" t="s">
        <v>83</v>
      </c>
    </row>
    <row r="68" spans="1:11" ht="166.5" thickBot="1" x14ac:dyDescent="0.25">
      <c r="A68" s="8"/>
      <c r="B68" s="52" t="s">
        <v>147</v>
      </c>
      <c r="C68" s="53" t="s">
        <v>178</v>
      </c>
      <c r="D68" s="53" t="s">
        <v>183</v>
      </c>
      <c r="E68" s="54" t="s">
        <v>184</v>
      </c>
      <c r="F68" s="55" t="s">
        <v>83</v>
      </c>
      <c r="G68" s="56" t="s">
        <v>84</v>
      </c>
      <c r="H68" s="63" t="s">
        <v>85</v>
      </c>
      <c r="I68" s="54" t="s">
        <v>185</v>
      </c>
      <c r="J68" s="52" t="s">
        <v>186</v>
      </c>
      <c r="K68" s="57" t="s">
        <v>83</v>
      </c>
    </row>
    <row r="69" spans="1:11" ht="15.75" x14ac:dyDescent="0.25">
      <c r="A69" s="8"/>
      <c r="B69" s="64" t="s">
        <v>187</v>
      </c>
      <c r="C69" t="s">
        <v>188</v>
      </c>
      <c r="H69" s="32"/>
    </row>
    <row r="70" spans="1:11" ht="15.75" x14ac:dyDescent="0.25">
      <c r="A70" s="8"/>
      <c r="B70" s="65"/>
      <c r="C70" t="s">
        <v>189</v>
      </c>
      <c r="H70" s="32"/>
    </row>
    <row r="71" spans="1:11" ht="15.75" x14ac:dyDescent="0.25">
      <c r="A71" s="8"/>
      <c r="B71" s="65"/>
      <c r="H71" s="32"/>
    </row>
    <row r="72" spans="1:11" ht="15.75" hidden="1" x14ac:dyDescent="0.25">
      <c r="A72" s="8"/>
      <c r="B72" s="65"/>
      <c r="H72" s="32"/>
    </row>
    <row r="73" spans="1:11" hidden="1" x14ac:dyDescent="0.2">
      <c r="A73" s="8"/>
    </row>
    <row r="74" spans="1:11" hidden="1" x14ac:dyDescent="0.2">
      <c r="A74" s="8"/>
      <c r="C74" s="66" t="s">
        <v>171</v>
      </c>
      <c r="D74" s="66" t="s">
        <v>83</v>
      </c>
      <c r="E74" s="66" t="s">
        <v>85</v>
      </c>
      <c r="F74" s="66" t="s">
        <v>84</v>
      </c>
    </row>
    <row r="75" spans="1:11" hidden="1" x14ac:dyDescent="0.2">
      <c r="A75" s="8"/>
      <c r="B75" s="65" t="s">
        <v>84</v>
      </c>
      <c r="C75" s="16">
        <v>4</v>
      </c>
      <c r="D75" s="15">
        <v>8</v>
      </c>
      <c r="E75" s="14">
        <v>12</v>
      </c>
      <c r="F75" s="14">
        <v>16</v>
      </c>
    </row>
    <row r="76" spans="1:11" hidden="1" x14ac:dyDescent="0.2">
      <c r="A76" s="8"/>
      <c r="B76" s="65" t="s">
        <v>85</v>
      </c>
      <c r="C76" s="16">
        <v>3</v>
      </c>
      <c r="D76" s="15">
        <v>6</v>
      </c>
      <c r="E76" s="15">
        <v>9</v>
      </c>
      <c r="F76" s="14">
        <v>12</v>
      </c>
    </row>
    <row r="77" spans="1:11" hidden="1" x14ac:dyDescent="0.2">
      <c r="A77" s="8"/>
      <c r="B77" s="65" t="s">
        <v>83</v>
      </c>
      <c r="C77" s="16">
        <v>2</v>
      </c>
      <c r="D77" s="16">
        <v>4</v>
      </c>
      <c r="E77" s="15">
        <v>6</v>
      </c>
      <c r="F77" s="15">
        <v>8</v>
      </c>
    </row>
    <row r="78" spans="1:11" hidden="1" x14ac:dyDescent="0.2">
      <c r="A78" s="8"/>
      <c r="B78" s="65" t="s">
        <v>171</v>
      </c>
      <c r="C78" s="16">
        <v>1</v>
      </c>
      <c r="D78" s="16">
        <v>2</v>
      </c>
      <c r="E78" s="16">
        <v>3</v>
      </c>
      <c r="F78" s="16">
        <v>4</v>
      </c>
    </row>
    <row r="79" spans="1:11" hidden="1" x14ac:dyDescent="0.2">
      <c r="A79" s="8"/>
    </row>
    <row r="80" spans="1:11" hidden="1" x14ac:dyDescent="0.2">
      <c r="A80" s="8"/>
    </row>
    <row r="81" spans="1:11" hidden="1" x14ac:dyDescent="0.2">
      <c r="A81" s="8"/>
    </row>
    <row r="82" spans="1:11" hidden="1" x14ac:dyDescent="0.2">
      <c r="A82" s="8"/>
      <c r="F82" t="s">
        <v>171</v>
      </c>
      <c r="H82" s="13" t="e">
        <f>IF(#REF!="",0,IF(#REF!="Very low",1,IF(#REF!="Low",2,IF(#REF!="Medium",3,IF(#REF!="High",4,F63)))))</f>
        <v>#REF!</v>
      </c>
      <c r="I82" s="13" t="e">
        <f>IF(#REF!="",0,IF(#REF!="Very low",1,IF(#REF!="Low",2,IF(#REF!="Medium",3,IF(#REF!="High",4,G63)))))</f>
        <v>#REF!</v>
      </c>
      <c r="J82" s="17" t="e">
        <f>IF(H82*I82=0,"",IF(H82*I82&gt;0.5,H82*I82))</f>
        <v>#REF!</v>
      </c>
      <c r="K82" t="e">
        <f>IF(J82="","",IF(J82&lt;5, "Low",IF(J82&lt;11,"Medium",IF(J82&gt;11,"High"))))</f>
        <v>#REF!</v>
      </c>
    </row>
    <row r="83" spans="1:11" hidden="1" x14ac:dyDescent="0.2">
      <c r="A83" s="8"/>
      <c r="F83" t="s">
        <v>83</v>
      </c>
      <c r="H83" s="13">
        <f>IF(F63="",0,IF(F63="Very low",1,IF(F63="Low",2,IF(F63="Medium",3,IF(F63="High",4,#REF!)))))</f>
        <v>3</v>
      </c>
      <c r="I83" s="13">
        <f>IF(G63="",0,IF(G63="Very low",1,IF(G63="Low",2,IF(G63="Medium",3,IF(G63="High",4,#REF!)))))</f>
        <v>3</v>
      </c>
      <c r="J83" s="17">
        <f t="shared" ref="J83:J101" si="0">IF(H83*I83=0,"",IF(H83*I83&gt;0.5,H83*I83))</f>
        <v>9</v>
      </c>
      <c r="K83" t="str">
        <f t="shared" ref="K83:K101" si="1">IF(J83="","",IF(J83&lt;5, "Low",IF(J83&lt;11,"Medium",IF(J83&gt;11,"High"))))</f>
        <v>Medium</v>
      </c>
    </row>
    <row r="84" spans="1:11" hidden="1" x14ac:dyDescent="0.2">
      <c r="A84" s="8"/>
      <c r="F84" t="s">
        <v>85</v>
      </c>
      <c r="H84" s="13" t="e">
        <f>IF(#REF!="",0,IF(#REF!="Very low",1,IF(#REF!="Low",2,IF(#REF!="Medium",3,IF(#REF!="High",4,F48)))))</f>
        <v>#REF!</v>
      </c>
      <c r="I84" s="13" t="e">
        <f>IF(#REF!="",0,IF(#REF!="Very low",1,IF(#REF!="Low",2,IF(#REF!="Medium",3,IF(#REF!="High",4,G48)))))</f>
        <v>#REF!</v>
      </c>
      <c r="J84" s="17" t="e">
        <f t="shared" si="0"/>
        <v>#REF!</v>
      </c>
      <c r="K84" t="e">
        <f t="shared" si="1"/>
        <v>#REF!</v>
      </c>
    </row>
    <row r="85" spans="1:11" hidden="1" x14ac:dyDescent="0.2">
      <c r="A85" s="8"/>
      <c r="F85" t="s">
        <v>84</v>
      </c>
      <c r="H85" s="13">
        <f>IF(F48="",0,IF(F48="Very low",1,IF(F48="Low",2,IF(F48="Medium",3,IF(F48="High",4,F50)))))</f>
        <v>2</v>
      </c>
      <c r="I85" s="13">
        <f>IF(G48="",0,IF(G48="Very low",1,IF(G48="Low",2,IF(G48="Medium",3,IF(G48="High",4,G50)))))</f>
        <v>4</v>
      </c>
      <c r="J85" s="17">
        <f t="shared" si="0"/>
        <v>8</v>
      </c>
      <c r="K85" t="str">
        <f t="shared" si="1"/>
        <v>Medium</v>
      </c>
    </row>
    <row r="86" spans="1:11" hidden="1" x14ac:dyDescent="0.2">
      <c r="A86" s="8"/>
      <c r="H86" s="13">
        <f>IF(F50="",0,IF(F50="Very low",1,IF(F50="Low",2,IF(F50="Medium",3,IF(F50="High",4,#REF!)))))</f>
        <v>3</v>
      </c>
      <c r="I86" s="13">
        <f>IF(G50="",0,IF(G50="Very low",1,IF(G50="Low",2,IF(G50="Medium",3,IF(G50="High",4,#REF!)))))</f>
        <v>2</v>
      </c>
      <c r="J86" s="17">
        <f t="shared" si="0"/>
        <v>6</v>
      </c>
      <c r="K86" t="str">
        <f t="shared" si="1"/>
        <v>Medium</v>
      </c>
    </row>
    <row r="87" spans="1:11" hidden="1" x14ac:dyDescent="0.2">
      <c r="A87" s="8"/>
      <c r="H87" s="13" t="e">
        <f>IF(#REF!="",0,IF(#REF!="Very low",1,IF(#REF!="Low",2,IF(#REF!="Medium",3,IF(#REF!="High",4,F52)))))</f>
        <v>#REF!</v>
      </c>
      <c r="I87" s="13" t="e">
        <f>IF(#REF!="",0,IF(#REF!="Very low",1,IF(#REF!="Low",2,IF(#REF!="Medium",3,IF(#REF!="High",4,G52)))))</f>
        <v>#REF!</v>
      </c>
      <c r="J87" s="17" t="e">
        <f t="shared" si="0"/>
        <v>#REF!</v>
      </c>
      <c r="K87" t="e">
        <f t="shared" si="1"/>
        <v>#REF!</v>
      </c>
    </row>
    <row r="88" spans="1:11" hidden="1" x14ac:dyDescent="0.2">
      <c r="A88" s="8"/>
      <c r="H88" s="13">
        <f>IF(F52="",0,IF(F52="Very low",1,IF(F52="Low",2,IF(F52="Medium",3,IF(F52="High",4,F53)))))</f>
        <v>3</v>
      </c>
      <c r="I88" s="13">
        <f>IF(G52="",0,IF(G52="Very low",1,IF(G52="Low",2,IF(G52="Medium",3,IF(G52="High",4,G53)))))</f>
        <v>3</v>
      </c>
      <c r="J88" s="17">
        <f t="shared" si="0"/>
        <v>9</v>
      </c>
      <c r="K88" t="str">
        <f t="shared" si="1"/>
        <v>Medium</v>
      </c>
    </row>
    <row r="89" spans="1:11" hidden="1" x14ac:dyDescent="0.2">
      <c r="A89" s="8"/>
      <c r="H89" s="13">
        <f>IF(F53="",0,IF(F53="Very low",1,IF(F53="Low",2,IF(F53="Medium",3,IF(F53="High",4,#REF!)))))</f>
        <v>3</v>
      </c>
      <c r="I89" s="13">
        <f>IF(G53="",0,IF(G53="Very low",1,IF(G53="Low",2,IF(G53="Medium",3,IF(G53="High",4,#REF!)))))</f>
        <v>3</v>
      </c>
      <c r="J89" s="17">
        <f t="shared" si="0"/>
        <v>9</v>
      </c>
      <c r="K89" t="str">
        <f t="shared" si="1"/>
        <v>Medium</v>
      </c>
    </row>
    <row r="90" spans="1:11" hidden="1" x14ac:dyDescent="0.2">
      <c r="A90" s="8"/>
      <c r="C90" t="s">
        <v>171</v>
      </c>
      <c r="D90" t="s">
        <v>83</v>
      </c>
      <c r="E90" t="s">
        <v>85</v>
      </c>
      <c r="F90" t="s">
        <v>84</v>
      </c>
      <c r="H90" s="13" t="e">
        <f>IF(#REF!="",0,IF(#REF!="Very low",1,IF(#REF!="Low",2,IF(#REF!="Medium",3,IF(#REF!="High",4,#REF!)))))</f>
        <v>#REF!</v>
      </c>
      <c r="I90" s="13" t="e">
        <f>IF(#REF!="",0,IF(#REF!="Very low",1,IF(#REF!="Low",2,IF(#REF!="Medium",3,IF(#REF!="High",4,#REF!)))))</f>
        <v>#REF!</v>
      </c>
      <c r="J90" s="17" t="e">
        <f t="shared" si="0"/>
        <v>#REF!</v>
      </c>
      <c r="K90" t="e">
        <f t="shared" si="1"/>
        <v>#REF!</v>
      </c>
    </row>
    <row r="91" spans="1:11" hidden="1" x14ac:dyDescent="0.2">
      <c r="A91" s="8"/>
      <c r="B91" t="s">
        <v>171</v>
      </c>
      <c r="C91" s="16">
        <v>1</v>
      </c>
      <c r="D91" s="16">
        <v>2</v>
      </c>
      <c r="E91" s="16">
        <v>3</v>
      </c>
      <c r="F91" s="16">
        <v>4</v>
      </c>
      <c r="H91" s="13" t="e">
        <f>IF(#REF!="",0,IF(#REF!="Very low",1,IF(#REF!="Low",2,IF(#REF!="Medium",3,IF(#REF!="High",4,F55)))))</f>
        <v>#REF!</v>
      </c>
      <c r="I91" s="13" t="e">
        <f>IF(#REF!="",0,IF(#REF!="Very low",1,IF(#REF!="Low",2,IF(#REF!="Medium",3,IF(#REF!="High",4,G55)))))</f>
        <v>#REF!</v>
      </c>
      <c r="J91" s="17" t="e">
        <f t="shared" si="0"/>
        <v>#REF!</v>
      </c>
      <c r="K91" t="e">
        <f t="shared" si="1"/>
        <v>#REF!</v>
      </c>
    </row>
    <row r="92" spans="1:11" hidden="1" x14ac:dyDescent="0.2">
      <c r="A92" s="8"/>
      <c r="B92" t="s">
        <v>83</v>
      </c>
      <c r="C92" s="16">
        <v>2</v>
      </c>
      <c r="D92" s="16">
        <v>4</v>
      </c>
      <c r="E92" s="15">
        <v>6</v>
      </c>
      <c r="F92" s="15">
        <v>8</v>
      </c>
      <c r="H92" s="13">
        <f>IF(F55="",0,IF(F55="Very low",1,IF(F55="Low",2,IF(F55="Medium",3,IF(F55="High",4,#REF!)))))</f>
        <v>3</v>
      </c>
      <c r="I92" s="13">
        <f>IF(G55="",0,IF(G55="Very low",1,IF(G55="Low",2,IF(G55="Medium",3,IF(G55="High",4,#REF!)))))</f>
        <v>3</v>
      </c>
      <c r="J92" s="17">
        <f t="shared" si="0"/>
        <v>9</v>
      </c>
      <c r="K92" t="str">
        <f t="shared" si="1"/>
        <v>Medium</v>
      </c>
    </row>
    <row r="93" spans="1:11" hidden="1" x14ac:dyDescent="0.2">
      <c r="A93" s="8"/>
      <c r="B93" t="s">
        <v>85</v>
      </c>
      <c r="C93" s="16">
        <v>3</v>
      </c>
      <c r="D93" s="15">
        <v>6</v>
      </c>
      <c r="E93" s="15">
        <v>9</v>
      </c>
      <c r="F93" s="14">
        <v>12</v>
      </c>
      <c r="H93" s="13" t="e">
        <f>IF(#REF!="",0,IF(#REF!="Very low",1,IF(#REF!="Low",2,IF(#REF!="Medium",3,IF(#REF!="High",4,#REF!)))))</f>
        <v>#REF!</v>
      </c>
      <c r="I93" s="13" t="e">
        <f>IF(#REF!="",0,IF(#REF!="Very low",1,IF(#REF!="Low",2,IF(#REF!="Medium",3,IF(#REF!="High",4,#REF!)))))</f>
        <v>#REF!</v>
      </c>
      <c r="J93" s="17" t="e">
        <f t="shared" si="0"/>
        <v>#REF!</v>
      </c>
      <c r="K93" t="e">
        <f t="shared" si="1"/>
        <v>#REF!</v>
      </c>
    </row>
    <row r="94" spans="1:11" hidden="1" x14ac:dyDescent="0.2">
      <c r="A94" s="8"/>
      <c r="B94" t="s">
        <v>84</v>
      </c>
      <c r="C94" s="16">
        <v>4</v>
      </c>
      <c r="D94" s="15">
        <v>8</v>
      </c>
      <c r="E94" s="14">
        <v>12</v>
      </c>
      <c r="F94" s="14">
        <v>16</v>
      </c>
      <c r="H94" s="13" t="e">
        <f>IF(#REF!="",0,IF(#REF!="Very low",1,IF(#REF!="Low",2,IF(#REF!="Medium",3,IF(#REF!="High",4,#REF!)))))</f>
        <v>#REF!</v>
      </c>
      <c r="I94" s="13" t="e">
        <f>IF(#REF!="",0,IF(#REF!="Very low",1,IF(#REF!="Low",2,IF(#REF!="Medium",3,IF(#REF!="High",4,#REF!)))))</f>
        <v>#REF!</v>
      </c>
      <c r="J94" s="17" t="e">
        <f t="shared" si="0"/>
        <v>#REF!</v>
      </c>
      <c r="K94" t="e">
        <f t="shared" si="1"/>
        <v>#REF!</v>
      </c>
    </row>
    <row r="95" spans="1:11" hidden="1" x14ac:dyDescent="0.2">
      <c r="A95" s="8"/>
      <c r="H95" s="13" t="e">
        <f>IF(#REF!="",0,IF(#REF!="Very low",1,IF(#REF!="Low",2,IF(#REF!="Medium",3,IF(#REF!="High",4,#REF!)))))</f>
        <v>#REF!</v>
      </c>
      <c r="I95" s="13" t="e">
        <f>IF(#REF!="",0,IF(#REF!="Very low",1,IF(#REF!="Low",2,IF(#REF!="Medium",3,IF(#REF!="High",4,#REF!)))))</f>
        <v>#REF!</v>
      </c>
      <c r="J95" s="17" t="e">
        <f t="shared" si="0"/>
        <v>#REF!</v>
      </c>
      <c r="K95" t="e">
        <f t="shared" si="1"/>
        <v>#REF!</v>
      </c>
    </row>
    <row r="96" spans="1:11" hidden="1" x14ac:dyDescent="0.2">
      <c r="A96" s="8"/>
      <c r="H96" s="13" t="e">
        <f>IF(#REF!="",0,IF(#REF!="Very low",1,IF(#REF!="Low",2,IF(#REF!="Medium",3,IF(#REF!="High",4,#REF!)))))</f>
        <v>#REF!</v>
      </c>
      <c r="I96" s="13" t="e">
        <f>IF(#REF!="",0,IF(#REF!="Very low",1,IF(#REF!="Low",2,IF(#REF!="Medium",3,IF(#REF!="High",4,#REF!)))))</f>
        <v>#REF!</v>
      </c>
      <c r="J96" s="17" t="e">
        <f t="shared" si="0"/>
        <v>#REF!</v>
      </c>
      <c r="K96" t="e">
        <f t="shared" si="1"/>
        <v>#REF!</v>
      </c>
    </row>
    <row r="97" spans="1:11" hidden="1" x14ac:dyDescent="0.2">
      <c r="A97" s="8"/>
      <c r="H97" s="13" t="e">
        <f>IF(#REF!="",0,IF(#REF!="Very low",1,IF(#REF!="Low",2,IF(#REF!="Medium",3,IF(#REF!="High",4,#REF!)))))</f>
        <v>#REF!</v>
      </c>
      <c r="I97" s="13" t="e">
        <f>IF(#REF!="",0,IF(#REF!="Very low",1,IF(#REF!="Low",2,IF(#REF!="Medium",3,IF(#REF!="High",4,#REF!)))))</f>
        <v>#REF!</v>
      </c>
      <c r="J97" s="17" t="e">
        <f t="shared" si="0"/>
        <v>#REF!</v>
      </c>
      <c r="K97" t="e">
        <f t="shared" si="1"/>
        <v>#REF!</v>
      </c>
    </row>
    <row r="98" spans="1:11" hidden="1" x14ac:dyDescent="0.2">
      <c r="A98" s="8"/>
      <c r="H98" s="13" t="e">
        <f>IF(#REF!="",0,IF(#REF!="Very low",1,IF(#REF!="Low",2,IF(#REF!="Medium",3,IF(#REF!="High",4,#REF!)))))</f>
        <v>#REF!</v>
      </c>
      <c r="I98" s="13" t="e">
        <f>IF(#REF!="",0,IF(#REF!="Very low",1,IF(#REF!="Low",2,IF(#REF!="Medium",3,IF(#REF!="High",4,#REF!)))))</f>
        <v>#REF!</v>
      </c>
      <c r="J98" s="17" t="e">
        <f t="shared" si="0"/>
        <v>#REF!</v>
      </c>
      <c r="K98" t="e">
        <f t="shared" si="1"/>
        <v>#REF!</v>
      </c>
    </row>
    <row r="99" spans="1:11" hidden="1" x14ac:dyDescent="0.2">
      <c r="A99" s="8"/>
      <c r="H99" s="13" t="e">
        <f>IF(#REF!="",0,IF(#REF!="Very low",1,IF(#REF!="Low",2,IF(#REF!="Medium",3,IF(#REF!="High",4,#REF!)))))</f>
        <v>#REF!</v>
      </c>
      <c r="I99" s="13" t="e">
        <f>IF(#REF!="",0,IF(#REF!="Very low",1,IF(#REF!="Low",2,IF(#REF!="Medium",3,IF(#REF!="High",4,#REF!)))))</f>
        <v>#REF!</v>
      </c>
      <c r="J99" s="17" t="e">
        <f t="shared" si="0"/>
        <v>#REF!</v>
      </c>
      <c r="K99" t="e">
        <f t="shared" si="1"/>
        <v>#REF!</v>
      </c>
    </row>
    <row r="100" spans="1:11" hidden="1" x14ac:dyDescent="0.2">
      <c r="A100" s="8"/>
      <c r="H100" s="13" t="e">
        <f>IF(#REF!="",0,IF(#REF!="Very low",1,IF(#REF!="Low",2,IF(#REF!="Medium",3,IF(#REF!="High",4,#REF!)))))</f>
        <v>#REF!</v>
      </c>
      <c r="I100" s="13" t="e">
        <f>IF(#REF!="",0,IF(#REF!="Very low",1,IF(#REF!="Low",2,IF(#REF!="Medium",3,IF(#REF!="High",4,#REF!)))))</f>
        <v>#REF!</v>
      </c>
      <c r="J100" s="17" t="e">
        <f t="shared" si="0"/>
        <v>#REF!</v>
      </c>
      <c r="K100" t="e">
        <f t="shared" si="1"/>
        <v>#REF!</v>
      </c>
    </row>
    <row r="101" spans="1:11" hidden="1" x14ac:dyDescent="0.2">
      <c r="A101" s="8"/>
      <c r="H101" s="13" t="e">
        <f>IF(#REF!="",0,IF(#REF!="Very low",1,IF(#REF!="Low",2,IF(#REF!="Medium",3,IF(#REF!="High",4,F68)))))</f>
        <v>#REF!</v>
      </c>
      <c r="I101" s="13" t="e">
        <f>IF(#REF!="",0,IF(#REF!="Very low",1,IF(#REF!="Low",2,IF(#REF!="Medium",3,IF(#REF!="High",4,G68)))))</f>
        <v>#REF!</v>
      </c>
      <c r="J101" s="17" t="e">
        <f t="shared" si="0"/>
        <v>#REF!</v>
      </c>
      <c r="K101" t="e">
        <f t="shared" si="1"/>
        <v>#REF!</v>
      </c>
    </row>
    <row r="102" spans="1:11" hidden="1" x14ac:dyDescent="0.2">
      <c r="A102" s="8"/>
    </row>
    <row r="103" spans="1:11" hidden="1" x14ac:dyDescent="0.2"/>
    <row r="104" spans="1:11" hidden="1" x14ac:dyDescent="0.2"/>
    <row r="105" spans="1:11" hidden="1" x14ac:dyDescent="0.2"/>
    <row r="139" ht="13.5" customHeight="1" x14ac:dyDescent="0.2"/>
  </sheetData>
  <sheetProtection selectLockedCells="1"/>
  <mergeCells count="7">
    <mergeCell ref="D34:I34"/>
    <mergeCell ref="D33:J33"/>
    <mergeCell ref="F12:J12"/>
    <mergeCell ref="F4:J4"/>
    <mergeCell ref="F6:J6"/>
    <mergeCell ref="F8:J8"/>
    <mergeCell ref="F10:J10"/>
  </mergeCells>
  <phoneticPr fontId="0" type="noConversion"/>
  <dataValidations count="2">
    <dataValidation type="list" allowBlank="1" showInputMessage="1" showErrorMessage="1" sqref="F48:G55 F57:G66" xr:uid="{00000000-0002-0000-0000-000000000000}">
      <formula1>$F$82:$F$86</formula1>
    </dataValidation>
    <dataValidation type="list" allowBlank="1" showInputMessage="1" showErrorMessage="1" sqref="F56:G56" xr:uid="{00000000-0002-0000-0000-000001000000}">
      <formula1>$F$81:$F$86</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SR2008No6GRA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9D8BEE7C-4AF2-463A-B585-A944325EF4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A9090-9BC3-47A9-A357-F0827743B314}">
  <ds:schemaRefs>
    <ds:schemaRef ds:uri="http://schemas.microsoft.com/sharepoint/v3/contenttype/forms"/>
  </ds:schemaRefs>
</ds:datastoreItem>
</file>

<file path=customXml/itemProps3.xml><?xml version="1.0" encoding="utf-8"?>
<ds:datastoreItem xmlns:ds="http://schemas.openxmlformats.org/officeDocument/2006/customXml" ds:itemID="{8A36398C-7083-4216-B3C1-99BFBB4649F0}">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SR2008 No 6</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2025-01-27T14:41:17Z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-1944791472</vt:i4>
  </property>
  <property fmtid="{D5CDD505-2E9C-101B-9397-08002B2CF9AE}" pid="3" name="_NewReviewCycle">
    <vt:lpwstr/>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PreviousAdHocReviewCycleID">
    <vt:i4>-832766666</vt:i4>
  </property>
  <property fmtid="{D5CDD505-2E9C-101B-9397-08002B2CF9AE}" pid="8" name="_ReviewingToolsShownOnce">
    <vt:lpwstr/>
  </property>
  <property fmtid="{D5CDD505-2E9C-101B-9397-08002B2CF9AE}" pid="9" name="ContentTypeId">
    <vt:lpwstr>0x010100FEFE5F54692E514CB2AEA097AE037329</vt:lpwstr>
  </property>
  <property fmtid="{D5CDD505-2E9C-101B-9397-08002B2CF9AE}" pid="10" name="MediaServiceImageTags">
    <vt:lpwstr/>
  </property>
</Properties>
</file>