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BF9A7583-E5F9-4887-AD56-8EC98E91DF59}" xr6:coauthVersionLast="47" xr6:coauthVersionMax="47" xr10:uidLastSave="{00000000-0000-0000-0000-000000000000}"/>
  <bookViews>
    <workbookView xWindow="45" yWindow="-163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20" i="28" l="1"/>
  <c r="AF320" i="28"/>
  <c r="R321" i="35" l="1"/>
  <c r="AG321" i="35" s="1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B320" i="33"/>
  <c r="AF320" i="33"/>
  <c r="AG320" i="33"/>
  <c r="B320" i="32"/>
  <c r="AF320" i="32"/>
  <c r="AG320" i="32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B321" i="30"/>
  <c r="D321" i="30"/>
  <c r="E321" i="30"/>
  <c r="F321" i="30"/>
  <c r="G321" i="30"/>
  <c r="H321" i="30"/>
  <c r="I321" i="30"/>
  <c r="J321" i="30"/>
  <c r="K321" i="30"/>
  <c r="L321" i="30"/>
  <c r="M321" i="30"/>
  <c r="N321" i="30"/>
  <c r="O321" i="30"/>
  <c r="P321" i="30"/>
  <c r="Q321" i="30"/>
  <c r="R321" i="30"/>
  <c r="AF321" i="30" s="1"/>
  <c r="B321" i="31"/>
  <c r="D321" i="31"/>
  <c r="E321" i="31"/>
  <c r="AF321" i="31" s="1"/>
  <c r="F321" i="31"/>
  <c r="AG321" i="31" s="1"/>
  <c r="G321" i="31"/>
  <c r="H321" i="31"/>
  <c r="I321" i="31"/>
  <c r="J321" i="31"/>
  <c r="K321" i="31"/>
  <c r="L321" i="31"/>
  <c r="M321" i="31"/>
  <c r="N321" i="31"/>
  <c r="O321" i="31"/>
  <c r="P321" i="31"/>
  <c r="Q321" i="31"/>
  <c r="R321" i="31"/>
  <c r="S321" i="31"/>
  <c r="T321" i="31"/>
  <c r="U321" i="31"/>
  <c r="V321" i="31"/>
  <c r="W321" i="31"/>
  <c r="X321" i="31"/>
  <c r="Y321" i="31"/>
  <c r="Z321" i="31"/>
  <c r="AA321" i="31"/>
  <c r="AB321" i="31"/>
  <c r="AC321" i="31"/>
  <c r="AD321" i="31"/>
  <c r="AE321" i="31"/>
  <c r="B320" i="29"/>
  <c r="AF320" i="29"/>
  <c r="AG320" i="29"/>
  <c r="B320" i="28"/>
  <c r="R320" i="35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AG320" i="34" s="1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B319" i="33"/>
  <c r="AF319" i="33"/>
  <c r="AG319" i="33"/>
  <c r="B319" i="32"/>
  <c r="AF319" i="32"/>
  <c r="AG319" i="32"/>
  <c r="R320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B320" i="30"/>
  <c r="D320" i="30"/>
  <c r="E320" i="30"/>
  <c r="F320" i="30"/>
  <c r="G320" i="30"/>
  <c r="H320" i="30"/>
  <c r="I320" i="30"/>
  <c r="J320" i="30"/>
  <c r="K320" i="30"/>
  <c r="L320" i="30"/>
  <c r="M320" i="30"/>
  <c r="N320" i="30"/>
  <c r="O320" i="30"/>
  <c r="P320" i="30"/>
  <c r="Q320" i="30"/>
  <c r="AF320" i="30"/>
  <c r="B320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Q320" i="31"/>
  <c r="R320" i="31"/>
  <c r="AG320" i="31" s="1"/>
  <c r="S320" i="31"/>
  <c r="T320" i="31"/>
  <c r="U320" i="31"/>
  <c r="V320" i="31"/>
  <c r="W320" i="31"/>
  <c r="X320" i="31"/>
  <c r="Y320" i="31"/>
  <c r="Z320" i="3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1" i="35" l="1"/>
  <c r="AG321" i="34"/>
  <c r="AG321" i="30"/>
  <c r="AG320" i="35"/>
  <c r="AF320" i="34"/>
  <c r="AG320" i="30"/>
  <c r="AF320" i="31"/>
  <c r="S319" i="35"/>
  <c r="T319" i="35"/>
  <c r="U319" i="35"/>
  <c r="V319" i="35"/>
  <c r="W319" i="35"/>
  <c r="X319" i="35"/>
  <c r="Y319" i="35"/>
  <c r="Z319" i="35"/>
  <c r="AA319" i="35"/>
  <c r="AB319" i="35"/>
  <c r="AC319" i="35"/>
  <c r="AD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A319" i="34"/>
  <c r="AB319" i="34"/>
  <c r="AC319" i="34"/>
  <c r="AD319" i="34"/>
  <c r="AE319" i="34"/>
  <c r="AF319" i="34"/>
  <c r="AG319" i="34"/>
  <c r="B318" i="33"/>
  <c r="B318" i="32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B319" i="30"/>
  <c r="D319" i="30"/>
  <c r="E319" i="30"/>
  <c r="F319" i="30"/>
  <c r="G319" i="30"/>
  <c r="H319" i="30"/>
  <c r="I319" i="30"/>
  <c r="AF319" i="30" s="1"/>
  <c r="J319" i="30"/>
  <c r="K319" i="30"/>
  <c r="L319" i="30"/>
  <c r="M319" i="30"/>
  <c r="N319" i="30"/>
  <c r="O319" i="30"/>
  <c r="P319" i="30"/>
  <c r="Q319" i="30"/>
  <c r="R319" i="30"/>
  <c r="AG319" i="30"/>
  <c r="B319" i="3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Q319" i="31"/>
  <c r="R319" i="31"/>
  <c r="S319" i="31"/>
  <c r="T319" i="31"/>
  <c r="U319" i="31"/>
  <c r="V319" i="31"/>
  <c r="W319" i="31"/>
  <c r="X319" i="31"/>
  <c r="Y319" i="31"/>
  <c r="Z319" i="31"/>
  <c r="AA319" i="31"/>
  <c r="AB319" i="31"/>
  <c r="AC319" i="31"/>
  <c r="AD319" i="31"/>
  <c r="AE319" i="31"/>
  <c r="AF319" i="31"/>
  <c r="AG319" i="31"/>
  <c r="B318" i="29"/>
  <c r="B318" i="28"/>
  <c r="S318" i="35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AG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V318" i="34"/>
  <c r="W318" i="34"/>
  <c r="X318" i="34"/>
  <c r="Y318" i="34"/>
  <c r="Z318" i="34"/>
  <c r="AA318" i="34"/>
  <c r="AB318" i="34"/>
  <c r="AC318" i="34"/>
  <c r="AD318" i="34"/>
  <c r="AE318" i="34"/>
  <c r="AG318" i="34"/>
  <c r="B317" i="33"/>
  <c r="AF317" i="33"/>
  <c r="AG317" i="33"/>
  <c r="B317" i="32"/>
  <c r="AF317" i="32"/>
  <c r="AG317" i="32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B318" i="30"/>
  <c r="D318" i="30"/>
  <c r="E318" i="30"/>
  <c r="F318" i="30"/>
  <c r="G318" i="30"/>
  <c r="H318" i="30"/>
  <c r="I318" i="30"/>
  <c r="J318" i="30"/>
  <c r="K318" i="30"/>
  <c r="L318" i="30"/>
  <c r="M318" i="30"/>
  <c r="N318" i="30"/>
  <c r="O318" i="30"/>
  <c r="P318" i="30"/>
  <c r="Q318" i="30"/>
  <c r="R318" i="30"/>
  <c r="AF318" i="30" s="1"/>
  <c r="B318" i="31"/>
  <c r="D318" i="31"/>
  <c r="AF318" i="31" s="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R318" i="3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G317" i="35"/>
  <c r="AF317" i="35"/>
  <c r="AG317" i="34"/>
  <c r="AF317" i="34"/>
  <c r="AG316" i="32"/>
  <c r="AF316" i="32"/>
  <c r="AG317" i="30"/>
  <c r="AF317" i="30"/>
  <c r="AG317" i="31"/>
  <c r="AF317" i="31"/>
  <c r="AG316" i="29"/>
  <c r="AF316" i="29"/>
  <c r="AF316" i="28"/>
  <c r="Q317" i="35"/>
  <c r="R317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B317" i="30"/>
  <c r="D317" i="30"/>
  <c r="E317" i="30"/>
  <c r="F317" i="30"/>
  <c r="G317" i="30"/>
  <c r="H317" i="30"/>
  <c r="I317" i="30"/>
  <c r="J317" i="30"/>
  <c r="K317" i="30"/>
  <c r="L317" i="30"/>
  <c r="M317" i="30"/>
  <c r="N317" i="30"/>
  <c r="O317" i="30"/>
  <c r="P317" i="30"/>
  <c r="Q317" i="30"/>
  <c r="R317" i="30"/>
  <c r="B317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Q317" i="31"/>
  <c r="R317" i="3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9" i="35" l="1"/>
  <c r="AF319" i="35"/>
  <c r="AG318" i="30"/>
  <c r="AG318" i="31"/>
  <c r="B316" i="28"/>
  <c r="AG316" i="28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V316" i="34"/>
  <c r="W316" i="34"/>
  <c r="X316" i="34"/>
  <c r="Y316" i="34"/>
  <c r="Z316" i="34"/>
  <c r="AA316" i="34"/>
  <c r="AB316" i="34"/>
  <c r="AC316" i="34"/>
  <c r="AD316" i="34"/>
  <c r="AE316" i="34"/>
  <c r="AF316" i="34"/>
  <c r="AG316" i="34"/>
  <c r="B315" i="33"/>
  <c r="AF315" i="33"/>
  <c r="AG315" i="33"/>
  <c r="B315" i="32"/>
  <c r="AF315" i="32"/>
  <c r="AG315" i="32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B316" i="30"/>
  <c r="J316" i="30"/>
  <c r="K316" i="30"/>
  <c r="L316" i="30"/>
  <c r="M316" i="30"/>
  <c r="N316" i="30"/>
  <c r="O316" i="30"/>
  <c r="P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AF316" i="31" s="1"/>
  <c r="J316" i="31"/>
  <c r="K316" i="31"/>
  <c r="L316" i="31"/>
  <c r="M316" i="31"/>
  <c r="N316" i="31"/>
  <c r="O316" i="31"/>
  <c r="P316" i="3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I316" i="30" l="1"/>
  <c r="AG316" i="30" s="1"/>
  <c r="AG316" i="31"/>
  <c r="AG316" i="35"/>
  <c r="Y315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AD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E315" i="31"/>
  <c r="AE315" i="30" s="1"/>
  <c r="B314" i="29"/>
  <c r="AF314" i="29"/>
  <c r="AG314" i="29"/>
  <c r="B314" i="28"/>
  <c r="AF314" i="28"/>
  <c r="AG314" i="28"/>
  <c r="S314" i="35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Y313" i="35"/>
  <c r="AA313" i="35"/>
  <c r="AB313" i="35"/>
  <c r="AC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Z313" i="34"/>
  <c r="Z313" i="35" s="1"/>
  <c r="AA313" i="34"/>
  <c r="AB313" i="34"/>
  <c r="AC313" i="34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W313" i="30"/>
  <c r="B313" i="30"/>
  <c r="M313" i="30"/>
  <c r="N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N313" i="3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Y312" i="35"/>
  <c r="AD312" i="35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Z312" i="34"/>
  <c r="Z312" i="35" s="1"/>
  <c r="AA312" i="34"/>
  <c r="AA312" i="35" s="1"/>
  <c r="AB312" i="34"/>
  <c r="AB312" i="35" s="1"/>
  <c r="AC312" i="34"/>
  <c r="AC312" i="35" s="1"/>
  <c r="AD312" i="34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F316" i="30"/>
  <c r="AG313" i="30"/>
  <c r="AF313" i="30"/>
  <c r="AG313" i="35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Y312" i="30"/>
  <c r="Z312" i="30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Z312" i="3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Y311" i="35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S311" i="30"/>
  <c r="AA311" i="30"/>
  <c r="AB311" i="30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B311" i="3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Z310" i="30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11" i="30" l="1"/>
  <c r="AF310" i="30"/>
  <c r="AG308" i="35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8" i="20" l="1"/>
  <c r="C22" i="20"/>
  <c r="C31" i="20"/>
  <c r="C18" i="20"/>
  <c r="C34" i="20"/>
  <c r="C11" i="20"/>
  <c r="C12" i="20"/>
  <c r="C10" i="20"/>
  <c r="C25" i="20"/>
  <c r="C14" i="20"/>
  <c r="C28" i="20"/>
  <c r="C17" i="20"/>
  <c r="C29" i="20"/>
  <c r="C26" i="20"/>
  <c r="C27" i="20"/>
  <c r="C21" i="20"/>
  <c r="C33" i="20"/>
  <c r="C20" i="20"/>
  <c r="C24" i="20"/>
  <c r="C23" i="20"/>
  <c r="C19" i="20"/>
  <c r="C13" i="20"/>
  <c r="C15" i="20"/>
  <c r="C16" i="20"/>
  <c r="C30" i="20"/>
  <c r="C8" i="20"/>
  <c r="C9" i="20"/>
  <c r="C32" i="20"/>
  <c r="C7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19" i="20" l="1"/>
  <c r="H30" i="20"/>
  <c r="H17" i="20"/>
  <c r="H26" i="20"/>
  <c r="H28" i="20"/>
  <c r="H16" i="20"/>
  <c r="H29" i="20"/>
  <c r="H7" i="20"/>
  <c r="H34" i="20"/>
  <c r="H27" i="20"/>
  <c r="H31" i="20"/>
  <c r="H23" i="20"/>
  <c r="H13" i="20"/>
  <c r="H9" i="20"/>
  <c r="H22" i="20"/>
  <c r="H18" i="20"/>
  <c r="H15" i="20"/>
  <c r="H14" i="20"/>
  <c r="H12" i="20"/>
  <c r="H24" i="20"/>
  <c r="H11" i="20"/>
  <c r="H32" i="20"/>
  <c r="H25" i="20"/>
  <c r="H20" i="20"/>
  <c r="H33" i="20"/>
  <c r="H10" i="20"/>
  <c r="H2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<sst xmlns="http://schemas.openxmlformats.org/spreadsheetml/2006/main" count="2437" uniqueCount="128">
  <si>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</si>
  <si>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</si>
  <si>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</si>
  <si>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</si>
  <si>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</si>
  <si>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</si>
  <si>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</si>
  <si>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</si>
  <si>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</si>
  <si>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</si>
  <si>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</si>
  <si>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</si>
  <si>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</si>
  <si>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</si>
  <si>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</si>
  <si>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</si>
  <si>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</si>
  <si>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</si>
  <si>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</si>
  <si>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</si>
  <si>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</si>
  <si>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</si>
  <si>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</si>
  <si>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</si>
  <si>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</si>
  <si>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</si>
  <si>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</si>
  <si>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</si>
  <si>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</si>
  <si>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</si>
  <si>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</si>
  <si>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</si>
  <si>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</si>
  <si>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</si>
  <si>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</si>
  <si>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</si>
  <si>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</si>
  <si>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</si>
  <si>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</si>
  <si>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</si>
  <si>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</si>
  <si>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</si>
  <si>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</si>
  <si>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</si>
  <si>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</si>
  <si>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</si>
  <si>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</si>
  <si>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</si>
  <si>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</si>
  <si>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</si>
  <si>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</si>
  <si>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</si>
  <si>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</si>
  <si>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</si>
  <si>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</si>
  <si>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</si>
  <si>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</si>
  <si>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</si>
  <si>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</si>
  <si>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</si>
  <si>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</si>
  <si>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</si>
  <si>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</si>
  <si>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</si>
  <si>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</si>
  <si>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</si>
  <si>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</si>
  <si>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</si>
  <si>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</si>
  <si>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</si>
  <si>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</si>
  <si>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</si>
  <si>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</si>
  <si>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</si>
  <si>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</si>
  <si>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</si>
  <si>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</si>
  <si>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</si>
  <si>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</si>
  <si>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</si>
  <si>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</si>
  <si>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</si>
  <si>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</si>
  <si>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</si>
  <si>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</si>
  <si>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</si>
  <si>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</si>
  <si>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</si>
  <si>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</si>
  <si>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</si>
  <si>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</si>
  <si>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</si>
  <si>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</si>
  <si>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</si>
  <si>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</si>
  <si>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</si>
  <si>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</si>
  <si>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</si>
  <si>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</si>
  <si>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</si>
  <si>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</si>
  <si>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</si>
  <si>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</si>
  <si>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</si>
  <si>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</si>
  <si>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</si>
  <si>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</si>
  <si>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</si>
  <si>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</si>
  <si>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</si>
  <si>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</si>
  <si>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</si>
  <si>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</si>
  <si>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</si>
  <si>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</si>
  <si>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</si>
  <si>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</si>
  <si>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</si>
  <si>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</si>
  <si>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</si>
  <si>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</si>
  <si>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</si>
  <si>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</si>
  <si>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</si>
  <si>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</si>
  <si>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30/01/2025</t>
    </r>
  </si>
  <si>
    <r>
      <t>Data period:</t>
    </r>
    <r>
      <rPr>
        <sz val="11"/>
        <rFont val="Arial"/>
        <family val="2"/>
      </rPr>
      <t xml:space="preserve"> New data for December 2024</t>
    </r>
  </si>
  <si>
    <r>
      <t>Next update:</t>
    </r>
    <r>
      <rPr>
        <sz val="11"/>
        <rFont val="Arial"/>
        <family val="2"/>
      </rPr>
      <t xml:space="preserve"> 27/02/2025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</si>
</sst>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0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December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Ireland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Estonia</c:v>
                </c:pt>
                <c:pt idx="11">
                  <c:v>Latvia</c:v>
                </c:pt>
                <c:pt idx="12">
                  <c:v>Belgium</c:v>
                </c:pt>
                <c:pt idx="13">
                  <c:v>Croatia</c:v>
                </c:pt>
                <c:pt idx="14">
                  <c:v>Sweden</c:v>
                </c:pt>
                <c:pt idx="15">
                  <c:v>Spain</c:v>
                </c:pt>
                <c:pt idx="16">
                  <c:v>Austria</c:v>
                </c:pt>
                <c:pt idx="17">
                  <c:v>Slovakia</c:v>
                </c:pt>
                <c:pt idx="18">
                  <c:v>Slovenia</c:v>
                </c:pt>
                <c:pt idx="19">
                  <c:v>Hungary</c:v>
                </c:pt>
                <c:pt idx="20">
                  <c:v>Luxembourg</c:v>
                </c:pt>
                <c:pt idx="21">
                  <c:v>Poland</c:v>
                </c:pt>
                <c:pt idx="22">
                  <c:v>Czech Republic</c:v>
                </c:pt>
                <c:pt idx="23">
                  <c:v>Romania</c:v>
                </c:pt>
                <c:pt idx="24">
                  <c:v>Cyprus</c:v>
                </c:pt>
                <c:pt idx="25">
                  <c:v>Lithuania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67.7</c:v>
                </c:pt>
                <c:pt idx="1">
                  <c:v>71.97</c:v>
                </c:pt>
                <c:pt idx="2">
                  <c:v>59.88</c:v>
                </c:pt>
                <c:pt idx="3">
                  <c:v>64.42</c:v>
                </c:pt>
                <c:pt idx="4">
                  <c:v>59.7</c:v>
                </c:pt>
                <c:pt idx="5">
                  <c:v>58.53</c:v>
                </c:pt>
                <c:pt idx="6">
                  <c:v>57.66</c:v>
                </c:pt>
                <c:pt idx="7">
                  <c:v>62.84</c:v>
                </c:pt>
                <c:pt idx="8">
                  <c:v>52.07</c:v>
                </c:pt>
                <c:pt idx="9">
                  <c:v>60.614483250335041</c:v>
                </c:pt>
                <c:pt idx="10">
                  <c:v>63.9</c:v>
                </c:pt>
                <c:pt idx="11">
                  <c:v>59.6</c:v>
                </c:pt>
                <c:pt idx="12">
                  <c:v>57.01</c:v>
                </c:pt>
                <c:pt idx="13">
                  <c:v>58.78</c:v>
                </c:pt>
                <c:pt idx="14">
                  <c:v>59.3</c:v>
                </c:pt>
                <c:pt idx="15">
                  <c:v>64.599999999999994</c:v>
                </c:pt>
                <c:pt idx="16">
                  <c:v>55.36</c:v>
                </c:pt>
                <c:pt idx="17">
                  <c:v>58.05</c:v>
                </c:pt>
                <c:pt idx="18">
                  <c:v>52.44</c:v>
                </c:pt>
                <c:pt idx="19">
                  <c:v>66.19</c:v>
                </c:pt>
                <c:pt idx="20">
                  <c:v>59.99</c:v>
                </c:pt>
                <c:pt idx="21">
                  <c:v>61.26</c:v>
                </c:pt>
                <c:pt idx="22">
                  <c:v>54.95</c:v>
                </c:pt>
                <c:pt idx="23">
                  <c:v>58.87</c:v>
                </c:pt>
                <c:pt idx="24">
                  <c:v>60.43</c:v>
                </c:pt>
                <c:pt idx="25">
                  <c:v>56.56</c:v>
                </c:pt>
                <c:pt idx="26">
                  <c:v>48.57</c:v>
                </c:pt>
                <c:pt idx="27">
                  <c:v>57.53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Ireland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Estonia</c:v>
                </c:pt>
                <c:pt idx="11">
                  <c:v>Latvia</c:v>
                </c:pt>
                <c:pt idx="12">
                  <c:v>Belgium</c:v>
                </c:pt>
                <c:pt idx="13">
                  <c:v>Croatia</c:v>
                </c:pt>
                <c:pt idx="14">
                  <c:v>Sweden</c:v>
                </c:pt>
                <c:pt idx="15">
                  <c:v>Spain</c:v>
                </c:pt>
                <c:pt idx="16">
                  <c:v>Austria</c:v>
                </c:pt>
                <c:pt idx="17">
                  <c:v>Slovakia</c:v>
                </c:pt>
                <c:pt idx="18">
                  <c:v>Slovenia</c:v>
                </c:pt>
                <c:pt idx="19">
                  <c:v>Hungary</c:v>
                </c:pt>
                <c:pt idx="20">
                  <c:v>Luxembourg</c:v>
                </c:pt>
                <c:pt idx="21">
                  <c:v>Poland</c:v>
                </c:pt>
                <c:pt idx="22">
                  <c:v>Czech Republic</c:v>
                </c:pt>
                <c:pt idx="23">
                  <c:v>Romania</c:v>
                </c:pt>
                <c:pt idx="24">
                  <c:v>Cyprus</c:v>
                </c:pt>
                <c:pt idx="25">
                  <c:v>Lithuania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94.13000000000001</c:v>
                </c:pt>
                <c:pt idx="1">
                  <c:v>88.890000000000015</c:v>
                </c:pt>
                <c:pt idx="2">
                  <c:v>87.87</c:v>
                </c:pt>
                <c:pt idx="3">
                  <c:v>81.61999999999999</c:v>
                </c:pt>
                <c:pt idx="4">
                  <c:v>85.969999999999985</c:v>
                </c:pt>
                <c:pt idx="5">
                  <c:v>86.52000000000001</c:v>
                </c:pt>
                <c:pt idx="6">
                  <c:v>85.610000000000014</c:v>
                </c:pt>
                <c:pt idx="7">
                  <c:v>79.109999999999985</c:v>
                </c:pt>
                <c:pt idx="8">
                  <c:v>86.730000000000018</c:v>
                </c:pt>
                <c:pt idx="9">
                  <c:v>75.662896650067012</c:v>
                </c:pt>
                <c:pt idx="10">
                  <c:v>68.769999999999982</c:v>
                </c:pt>
                <c:pt idx="11">
                  <c:v>70.550000000000011</c:v>
                </c:pt>
                <c:pt idx="12">
                  <c:v>72.150000000000006</c:v>
                </c:pt>
                <c:pt idx="13">
                  <c:v>67.75</c:v>
                </c:pt>
                <c:pt idx="14">
                  <c:v>66.45</c:v>
                </c:pt>
                <c:pt idx="15">
                  <c:v>60.960000000000008</c:v>
                </c:pt>
                <c:pt idx="16">
                  <c:v>70.010000000000005</c:v>
                </c:pt>
                <c:pt idx="17">
                  <c:v>66.66</c:v>
                </c:pt>
                <c:pt idx="18">
                  <c:v>71.84</c:v>
                </c:pt>
                <c:pt idx="19">
                  <c:v>57.97</c:v>
                </c:pt>
                <c:pt idx="20">
                  <c:v>63.389999999999993</c:v>
                </c:pt>
                <c:pt idx="21">
                  <c:v>57.24</c:v>
                </c:pt>
                <c:pt idx="22">
                  <c:v>62.959999999999994</c:v>
                </c:pt>
                <c:pt idx="23">
                  <c:v>58.410000000000004</c:v>
                </c:pt>
                <c:pt idx="24">
                  <c:v>54.839999999999996</c:v>
                </c:pt>
                <c:pt idx="25">
                  <c:v>58.599999999999994</c:v>
                </c:pt>
                <c:pt idx="26">
                  <c:v>62.470000000000006</c:v>
                </c:pt>
                <c:pt idx="27">
                  <c:v>47.61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December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UK</c:v>
                </c:pt>
                <c:pt idx="2">
                  <c:v>Ireland</c:v>
                </c:pt>
                <c:pt idx="3">
                  <c:v>Belgium</c:v>
                </c:pt>
                <c:pt idx="4">
                  <c:v>Denmark</c:v>
                </c:pt>
                <c:pt idx="5">
                  <c:v>Finland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Slovenia</c:v>
                </c:pt>
                <c:pt idx="11">
                  <c:v>Greece</c:v>
                </c:pt>
                <c:pt idx="12">
                  <c:v>Sweden</c:v>
                </c:pt>
                <c:pt idx="13">
                  <c:v>Croatia</c:v>
                </c:pt>
                <c:pt idx="14">
                  <c:v>Austria</c:v>
                </c:pt>
                <c:pt idx="15">
                  <c:v>Hungary</c:v>
                </c:pt>
                <c:pt idx="16">
                  <c:v>Latvia</c:v>
                </c:pt>
                <c:pt idx="17">
                  <c:v>Estonia</c:v>
                </c:pt>
                <c:pt idx="18">
                  <c:v>Cyprus</c:v>
                </c:pt>
                <c:pt idx="19">
                  <c:v>Slovakia</c:v>
                </c:pt>
                <c:pt idx="20">
                  <c:v>Luxembourg</c:v>
                </c:pt>
                <c:pt idx="21">
                  <c:v>Romania</c:v>
                </c:pt>
                <c:pt idx="22">
                  <c:v>Poland</c:v>
                </c:pt>
                <c:pt idx="23">
                  <c:v>Spain</c:v>
                </c:pt>
                <c:pt idx="24">
                  <c:v>Lithuania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74.900000000000006</c:v>
                </c:pt>
                <c:pt idx="1">
                  <c:v>65.857868333333343</c:v>
                </c:pt>
                <c:pt idx="2">
                  <c:v>64.48</c:v>
                </c:pt>
                <c:pt idx="3">
                  <c:v>65.77</c:v>
                </c:pt>
                <c:pt idx="4">
                  <c:v>71.78</c:v>
                </c:pt>
                <c:pt idx="5">
                  <c:v>69.37</c:v>
                </c:pt>
                <c:pt idx="6">
                  <c:v>60.76</c:v>
                </c:pt>
                <c:pt idx="7">
                  <c:v>62.9</c:v>
                </c:pt>
                <c:pt idx="8">
                  <c:v>63.64</c:v>
                </c:pt>
                <c:pt idx="9">
                  <c:v>65.760000000000005</c:v>
                </c:pt>
                <c:pt idx="10">
                  <c:v>59.92</c:v>
                </c:pt>
                <c:pt idx="11">
                  <c:v>69.489999999999995</c:v>
                </c:pt>
                <c:pt idx="12">
                  <c:v>72.98</c:v>
                </c:pt>
                <c:pt idx="13">
                  <c:v>68.64</c:v>
                </c:pt>
                <c:pt idx="14">
                  <c:v>63.39</c:v>
                </c:pt>
                <c:pt idx="15">
                  <c:v>70.819999999999993</c:v>
                </c:pt>
                <c:pt idx="16">
                  <c:v>64.260000000000005</c:v>
                </c:pt>
                <c:pt idx="17">
                  <c:v>73.52</c:v>
                </c:pt>
                <c:pt idx="18">
                  <c:v>68.209999999999994</c:v>
                </c:pt>
                <c:pt idx="19">
                  <c:v>66.97</c:v>
                </c:pt>
                <c:pt idx="20">
                  <c:v>66.45</c:v>
                </c:pt>
                <c:pt idx="21">
                  <c:v>64.48</c:v>
                </c:pt>
                <c:pt idx="22">
                  <c:v>65.22</c:v>
                </c:pt>
                <c:pt idx="23">
                  <c:v>66.69</c:v>
                </c:pt>
                <c:pt idx="24">
                  <c:v>63.96</c:v>
                </c:pt>
                <c:pt idx="25">
                  <c:v>62.57</c:v>
                </c:pt>
                <c:pt idx="26">
                  <c:v>60.22</c:v>
                </c:pt>
                <c:pt idx="27">
                  <c:v>45.82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UK</c:v>
                </c:pt>
                <c:pt idx="2">
                  <c:v>Ireland</c:v>
                </c:pt>
                <c:pt idx="3">
                  <c:v>Belgium</c:v>
                </c:pt>
                <c:pt idx="4">
                  <c:v>Denmark</c:v>
                </c:pt>
                <c:pt idx="5">
                  <c:v>Finland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Slovenia</c:v>
                </c:pt>
                <c:pt idx="11">
                  <c:v>Greece</c:v>
                </c:pt>
                <c:pt idx="12">
                  <c:v>Sweden</c:v>
                </c:pt>
                <c:pt idx="13">
                  <c:v>Croatia</c:v>
                </c:pt>
                <c:pt idx="14">
                  <c:v>Austria</c:v>
                </c:pt>
                <c:pt idx="15">
                  <c:v>Hungary</c:v>
                </c:pt>
                <c:pt idx="16">
                  <c:v>Latvia</c:v>
                </c:pt>
                <c:pt idx="17">
                  <c:v>Estonia</c:v>
                </c:pt>
                <c:pt idx="18">
                  <c:v>Cyprus</c:v>
                </c:pt>
                <c:pt idx="19">
                  <c:v>Slovakia</c:v>
                </c:pt>
                <c:pt idx="20">
                  <c:v>Luxembourg</c:v>
                </c:pt>
                <c:pt idx="21">
                  <c:v>Romania</c:v>
                </c:pt>
                <c:pt idx="22">
                  <c:v>Poland</c:v>
                </c:pt>
                <c:pt idx="23">
                  <c:v>Spain</c:v>
                </c:pt>
                <c:pt idx="24">
                  <c:v>Lithuania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68.289999999999992</c:v>
                </c:pt>
                <c:pt idx="1">
                  <c:v>76.711573666666666</c:v>
                </c:pt>
                <c:pt idx="2">
                  <c:v>77.589999999999989</c:v>
                </c:pt>
                <c:pt idx="3">
                  <c:v>73.98</c:v>
                </c:pt>
                <c:pt idx="4">
                  <c:v>67.319999999999993</c:v>
                </c:pt>
                <c:pt idx="5">
                  <c:v>69.099999999999994</c:v>
                </c:pt>
                <c:pt idx="6">
                  <c:v>75.78</c:v>
                </c:pt>
                <c:pt idx="7">
                  <c:v>73.13</c:v>
                </c:pt>
                <c:pt idx="8">
                  <c:v>69.52</c:v>
                </c:pt>
                <c:pt idx="9">
                  <c:v>66.489999999999995</c:v>
                </c:pt>
                <c:pt idx="10">
                  <c:v>70.959999999999994</c:v>
                </c:pt>
                <c:pt idx="11">
                  <c:v>60.280000000000015</c:v>
                </c:pt>
                <c:pt idx="12">
                  <c:v>56.159999999999982</c:v>
                </c:pt>
                <c:pt idx="13">
                  <c:v>59.22</c:v>
                </c:pt>
                <c:pt idx="14">
                  <c:v>64.3</c:v>
                </c:pt>
                <c:pt idx="15">
                  <c:v>56.75</c:v>
                </c:pt>
                <c:pt idx="16">
                  <c:v>62.649999999999991</c:v>
                </c:pt>
                <c:pt idx="17">
                  <c:v>51.69</c:v>
                </c:pt>
                <c:pt idx="18">
                  <c:v>53.45</c:v>
                </c:pt>
                <c:pt idx="19">
                  <c:v>53.930000000000007</c:v>
                </c:pt>
                <c:pt idx="20">
                  <c:v>54.03</c:v>
                </c:pt>
                <c:pt idx="21">
                  <c:v>55.519999999999996</c:v>
                </c:pt>
                <c:pt idx="22">
                  <c:v>54.730000000000004</c:v>
                </c:pt>
                <c:pt idx="23">
                  <c:v>52</c:v>
                </c:pt>
                <c:pt idx="24">
                  <c:v>54.54</c:v>
                </c:pt>
                <c:pt idx="25">
                  <c:v>52.99</c:v>
                </c:pt>
                <c:pt idx="26">
                  <c:v>44.879999999999995</c:v>
                </c:pt>
                <c:pt idx="27">
                  <c:v>54.449999999999996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2</xdr:row>
      <xdr:rowOff>197273</xdr:rowOff>
    </xdr:from>
    <xdr:to>
      <xdr:col>21</xdr:col>
      <xdr:colOff>123824</xdr:colOff>
      <xdr:row>39</xdr:row>
      <xdr:rowOff>133350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0.13795</cdr:x>
      <cdr:y>0.62889</cdr:y>
    </cdr:from>
    <cdr:to>
      <cdr:x>0.18446</cdr:x>
      <cdr:y>0.64953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64582" y="3673433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0.128</cdr:x>
      <cdr:y>0.86401</cdr:y>
    </cdr:from>
    <cdr:to>
      <cdr:x>0.17547</cdr:x>
      <cdr:y>0.88507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3054" y="5058128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0" totalsRowShown="0" headerRowDxfId="279" dataDxfId="278">
  <autoFilter ref="A8:AG320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0" totalsRowShown="0" headerRowDxfId="244" dataDxfId="243">
  <autoFilter ref="A8:AG320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1" totalsRowShown="0" headerRowDxfId="209" dataDxfId="208">
  <autoFilter ref="A9:AG321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1" totalsRowShown="0" headerRowDxfId="174" dataDxfId="173">
  <autoFilter ref="A9:AG321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0" totalsRowShown="0" headerRowDxfId="139" dataDxfId="138" headerRowCellStyle="Normal 2 3" dataCellStyle="Normal 2 3">
  <autoFilter ref="A8:AG320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0" totalsRowShown="0" headerRowDxfId="104" dataDxfId="103" headerRowCellStyle="Normal 2 3" dataCellStyle="Normal 2 3">
  <autoFilter ref="A8:AG320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1" totalsRowShown="0" headerRowDxfId="69" dataDxfId="68">
  <autoFilter ref="A9:AG321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1" totalsRowShown="0" headerRowDxfId="34" dataDxfId="33">
  <autoFilter ref="A9:AG321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1"/>
  <sheetViews>
    <sheetView showGridLines="0" zoomScale="96" zoomScaleNormal="96" workbookViewId="0">
      <pane ySplit="9" topLeftCell="A319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1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>RANK(R321,D321:R321,1)</f>
        <v>13</v>
      </c>
      <c r="AG321" s="45">
        <f>RANK(R321,D321:AE321,1)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K18" sqref="K18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10</v>
      </c>
      <c r="B7" s="9">
        <v>67.7</v>
      </c>
      <c r="C7" s="10">
        <f t="shared" ref="C7:C34" si="0">D7-B7</f>
        <v>94.13000000000001</v>
      </c>
      <c r="D7" s="134">
        <v>161.83000000000001</v>
      </c>
      <c r="E7" s="8"/>
      <c r="F7" s="50" t="s">
        <v>10</v>
      </c>
      <c r="G7" s="9">
        <v>74.900000000000006</v>
      </c>
      <c r="H7" s="10">
        <f t="shared" ref="H7:H34" si="1">I7-G7</f>
        <v>68.289999999999992</v>
      </c>
      <c r="I7" s="9">
        <v>143.19</v>
      </c>
    </row>
    <row r="8" spans="1:9" ht="13" customHeight="1" x14ac:dyDescent="0.3">
      <c r="A8" s="49" t="s">
        <v>2</v>
      </c>
      <c r="B8" s="9">
        <v>71.97</v>
      </c>
      <c r="C8" s="10">
        <f t="shared" si="0"/>
        <v>88.890000000000015</v>
      </c>
      <c r="D8" s="134">
        <v>160.86000000000001</v>
      </c>
      <c r="E8" s="8"/>
      <c r="F8" s="50" t="s">
        <v>112</v>
      </c>
      <c r="G8" s="9">
        <v>65.857868333333343</v>
      </c>
      <c r="H8" s="10">
        <f t="shared" si="1"/>
        <v>76.711573666666666</v>
      </c>
      <c r="I8" s="9">
        <v>142.56944200000001</v>
      </c>
    </row>
    <row r="9" spans="1:9" ht="13" x14ac:dyDescent="0.3">
      <c r="A9" s="49" t="s">
        <v>6</v>
      </c>
      <c r="B9" s="9">
        <v>59.88</v>
      </c>
      <c r="C9" s="10">
        <f t="shared" si="0"/>
        <v>87.87</v>
      </c>
      <c r="D9" s="134">
        <v>147.75</v>
      </c>
      <c r="E9" s="8"/>
      <c r="F9" s="49" t="s">
        <v>7</v>
      </c>
      <c r="G9" s="9">
        <v>64.48</v>
      </c>
      <c r="H9" s="10">
        <f t="shared" si="1"/>
        <v>77.589999999999989</v>
      </c>
      <c r="I9" s="9">
        <v>142.07</v>
      </c>
    </row>
    <row r="10" spans="1:9" ht="13" x14ac:dyDescent="0.3">
      <c r="A10" s="49" t="s">
        <v>4</v>
      </c>
      <c r="B10" s="9">
        <v>64.42</v>
      </c>
      <c r="C10" s="10">
        <f t="shared" si="0"/>
        <v>81.61999999999999</v>
      </c>
      <c r="D10" s="134">
        <v>146.04</v>
      </c>
      <c r="E10" s="8"/>
      <c r="F10" s="49" t="s">
        <v>1</v>
      </c>
      <c r="G10" s="9">
        <v>65.77</v>
      </c>
      <c r="H10" s="10">
        <f t="shared" si="1"/>
        <v>73.98</v>
      </c>
      <c r="I10" s="9">
        <v>139.75</v>
      </c>
    </row>
    <row r="11" spans="1:9" ht="13" x14ac:dyDescent="0.3">
      <c r="A11" s="50" t="s">
        <v>7</v>
      </c>
      <c r="B11" s="9">
        <v>59.7</v>
      </c>
      <c r="C11" s="10">
        <f t="shared" si="0"/>
        <v>85.969999999999985</v>
      </c>
      <c r="D11" s="134">
        <v>145.66999999999999</v>
      </c>
      <c r="E11" s="8"/>
      <c r="F11" s="49" t="s">
        <v>2</v>
      </c>
      <c r="G11" s="9">
        <v>71.78</v>
      </c>
      <c r="H11" s="10">
        <f t="shared" si="1"/>
        <v>67.319999999999993</v>
      </c>
      <c r="I11" s="9">
        <v>139.1</v>
      </c>
    </row>
    <row r="12" spans="1:9" ht="13" x14ac:dyDescent="0.3">
      <c r="A12" s="49" t="s">
        <v>8</v>
      </c>
      <c r="B12" s="9">
        <v>58.53</v>
      </c>
      <c r="C12" s="10">
        <f t="shared" si="0"/>
        <v>86.52000000000001</v>
      </c>
      <c r="D12" s="134">
        <v>145.05000000000001</v>
      </c>
      <c r="E12" s="8"/>
      <c r="F12" s="50" t="s">
        <v>3</v>
      </c>
      <c r="G12" s="9">
        <v>69.37</v>
      </c>
      <c r="H12" s="10">
        <f t="shared" si="1"/>
        <v>69.099999999999994</v>
      </c>
      <c r="I12" s="9">
        <v>138.47</v>
      </c>
    </row>
    <row r="13" spans="1:9" ht="13" x14ac:dyDescent="0.3">
      <c r="A13" s="49" t="s">
        <v>5</v>
      </c>
      <c r="B13" s="9">
        <v>57.66</v>
      </c>
      <c r="C13" s="10">
        <f t="shared" si="0"/>
        <v>85.610000000000014</v>
      </c>
      <c r="D13" s="134">
        <v>143.27000000000001</v>
      </c>
      <c r="E13" s="8"/>
      <c r="F13" s="50" t="s">
        <v>8</v>
      </c>
      <c r="G13" s="9">
        <v>60.76</v>
      </c>
      <c r="H13" s="10">
        <f t="shared" si="1"/>
        <v>75.78</v>
      </c>
      <c r="I13" s="9">
        <v>136.54</v>
      </c>
    </row>
    <row r="14" spans="1:9" ht="13" x14ac:dyDescent="0.3">
      <c r="A14" s="50" t="s">
        <v>11</v>
      </c>
      <c r="B14" s="9">
        <v>62.84</v>
      </c>
      <c r="C14" s="10">
        <f t="shared" si="0"/>
        <v>79.109999999999985</v>
      </c>
      <c r="D14" s="134">
        <v>141.94999999999999</v>
      </c>
      <c r="E14" s="8"/>
      <c r="F14" s="49" t="s">
        <v>4</v>
      </c>
      <c r="G14" s="9">
        <v>62.9</v>
      </c>
      <c r="H14" s="10">
        <f t="shared" si="1"/>
        <v>73.13</v>
      </c>
      <c r="I14" s="9">
        <v>136.03</v>
      </c>
    </row>
    <row r="15" spans="1:9" ht="13" customHeight="1" x14ac:dyDescent="0.3">
      <c r="A15" s="49" t="s">
        <v>3</v>
      </c>
      <c r="B15" s="9">
        <v>52.07</v>
      </c>
      <c r="C15" s="10">
        <f t="shared" si="0"/>
        <v>86.730000000000018</v>
      </c>
      <c r="D15" s="134">
        <v>138.80000000000001</v>
      </c>
      <c r="E15" s="8"/>
      <c r="F15" s="49" t="s">
        <v>5</v>
      </c>
      <c r="G15" s="9">
        <v>63.64</v>
      </c>
      <c r="H15" s="10">
        <f t="shared" si="1"/>
        <v>69.52</v>
      </c>
      <c r="I15" s="9">
        <v>133.16</v>
      </c>
    </row>
    <row r="16" spans="1:9" ht="13" x14ac:dyDescent="0.3">
      <c r="A16" s="49" t="s">
        <v>112</v>
      </c>
      <c r="B16" s="9">
        <v>60.614483250335041</v>
      </c>
      <c r="C16" s="10">
        <f t="shared" si="0"/>
        <v>75.662896650067012</v>
      </c>
      <c r="D16" s="134">
        <v>136.27737990040205</v>
      </c>
      <c r="E16" s="8"/>
      <c r="F16" s="49" t="s">
        <v>11</v>
      </c>
      <c r="G16" s="9">
        <v>65.760000000000005</v>
      </c>
      <c r="H16" s="10">
        <f t="shared" si="1"/>
        <v>66.489999999999995</v>
      </c>
      <c r="I16" s="9">
        <v>132.25</v>
      </c>
    </row>
    <row r="17" spans="1:9" ht="13" x14ac:dyDescent="0.3">
      <c r="A17" s="50" t="s">
        <v>19</v>
      </c>
      <c r="B17" s="9">
        <v>63.9</v>
      </c>
      <c r="C17" s="10">
        <f t="shared" si="0"/>
        <v>68.769999999999982</v>
      </c>
      <c r="D17" s="134">
        <v>132.66999999999999</v>
      </c>
      <c r="E17" s="8"/>
      <c r="F17" s="49" t="s">
        <v>26</v>
      </c>
      <c r="G17" s="9">
        <v>59.92</v>
      </c>
      <c r="H17" s="10">
        <f t="shared" si="1"/>
        <v>70.959999999999994</v>
      </c>
      <c r="I17" s="9">
        <v>130.88</v>
      </c>
    </row>
    <row r="18" spans="1:9" ht="13" x14ac:dyDescent="0.3">
      <c r="A18" s="50" t="s">
        <v>21</v>
      </c>
      <c r="B18" s="9">
        <v>59.6</v>
      </c>
      <c r="C18" s="10">
        <f t="shared" si="0"/>
        <v>70.550000000000011</v>
      </c>
      <c r="D18" s="134">
        <v>130.15</v>
      </c>
      <c r="E18" s="8"/>
      <c r="F18" s="50" t="s">
        <v>6</v>
      </c>
      <c r="G18" s="9">
        <v>69.489999999999995</v>
      </c>
      <c r="H18" s="10">
        <f t="shared" si="1"/>
        <v>60.280000000000015</v>
      </c>
      <c r="I18" s="9">
        <v>129.77000000000001</v>
      </c>
    </row>
    <row r="19" spans="1:9" ht="13" x14ac:dyDescent="0.3">
      <c r="A19" s="50" t="s">
        <v>1</v>
      </c>
      <c r="B19" s="9">
        <v>57.01</v>
      </c>
      <c r="C19" s="10">
        <f t="shared" si="0"/>
        <v>72.150000000000006</v>
      </c>
      <c r="D19" s="134">
        <v>129.16</v>
      </c>
      <c r="E19" s="8"/>
      <c r="F19" s="50" t="s">
        <v>13</v>
      </c>
      <c r="G19" s="9">
        <v>72.98</v>
      </c>
      <c r="H19" s="10">
        <f t="shared" si="1"/>
        <v>56.159999999999982</v>
      </c>
      <c r="I19" s="9">
        <v>129.13999999999999</v>
      </c>
    </row>
    <row r="20" spans="1:9" ht="13" x14ac:dyDescent="0.3">
      <c r="A20" s="49" t="s">
        <v>44</v>
      </c>
      <c r="B20" s="9">
        <v>58.78</v>
      </c>
      <c r="C20" s="10">
        <f t="shared" si="0"/>
        <v>67.75</v>
      </c>
      <c r="D20" s="134">
        <v>126.53</v>
      </c>
      <c r="E20" s="8"/>
      <c r="F20" s="49" t="s">
        <v>44</v>
      </c>
      <c r="G20" s="9">
        <v>68.64</v>
      </c>
      <c r="H20" s="10">
        <f t="shared" si="1"/>
        <v>59.22</v>
      </c>
      <c r="I20" s="9">
        <v>127.86</v>
      </c>
    </row>
    <row r="21" spans="1:9" ht="13" customHeight="1" x14ac:dyDescent="0.3">
      <c r="A21" s="49" t="s">
        <v>13</v>
      </c>
      <c r="B21" s="9">
        <v>59.3</v>
      </c>
      <c r="C21" s="10">
        <f t="shared" si="0"/>
        <v>66.45</v>
      </c>
      <c r="D21" s="134">
        <v>125.75</v>
      </c>
      <c r="E21" s="8"/>
      <c r="F21" s="49" t="s">
        <v>0</v>
      </c>
      <c r="G21" s="9">
        <v>63.39</v>
      </c>
      <c r="H21" s="10">
        <f t="shared" si="1"/>
        <v>64.3</v>
      </c>
      <c r="I21" s="9">
        <v>127.69</v>
      </c>
    </row>
    <row r="22" spans="1:9" ht="13" x14ac:dyDescent="0.3">
      <c r="A22" s="49" t="s">
        <v>12</v>
      </c>
      <c r="B22" s="9">
        <v>64.599999999999994</v>
      </c>
      <c r="C22" s="10">
        <f t="shared" si="0"/>
        <v>60.960000000000008</v>
      </c>
      <c r="D22" s="134">
        <v>125.56</v>
      </c>
      <c r="E22" s="8"/>
      <c r="F22" s="50" t="s">
        <v>20</v>
      </c>
      <c r="G22" s="9">
        <v>70.819999999999993</v>
      </c>
      <c r="H22" s="10">
        <f t="shared" si="1"/>
        <v>56.75</v>
      </c>
      <c r="I22" s="9">
        <v>127.57</v>
      </c>
    </row>
    <row r="23" spans="1:9" ht="13" x14ac:dyDescent="0.3">
      <c r="A23" s="49" t="s">
        <v>0</v>
      </c>
      <c r="B23" s="9">
        <v>55.36</v>
      </c>
      <c r="C23" s="10">
        <f t="shared" si="0"/>
        <v>70.010000000000005</v>
      </c>
      <c r="D23" s="134">
        <v>125.37</v>
      </c>
      <c r="E23" s="8"/>
      <c r="F23" s="49" t="s">
        <v>21</v>
      </c>
      <c r="G23" s="9">
        <v>64.260000000000005</v>
      </c>
      <c r="H23" s="10">
        <f t="shared" si="1"/>
        <v>62.649999999999991</v>
      </c>
      <c r="I23" s="9">
        <v>126.91</v>
      </c>
    </row>
    <row r="24" spans="1:9" ht="13" x14ac:dyDescent="0.3">
      <c r="A24" s="49" t="s">
        <v>25</v>
      </c>
      <c r="B24" s="9">
        <v>58.05</v>
      </c>
      <c r="C24" s="10">
        <f t="shared" si="0"/>
        <v>66.66</v>
      </c>
      <c r="D24" s="134">
        <v>124.71</v>
      </c>
      <c r="E24" s="8"/>
      <c r="F24" s="49" t="s">
        <v>19</v>
      </c>
      <c r="G24" s="9">
        <v>73.52</v>
      </c>
      <c r="H24" s="10">
        <f t="shared" si="1"/>
        <v>51.69</v>
      </c>
      <c r="I24" s="9">
        <v>125.21</v>
      </c>
    </row>
    <row r="25" spans="1:9" ht="13" x14ac:dyDescent="0.3">
      <c r="A25" s="49" t="s">
        <v>26</v>
      </c>
      <c r="B25" s="9">
        <v>52.44</v>
      </c>
      <c r="C25" s="10">
        <f t="shared" si="0"/>
        <v>71.84</v>
      </c>
      <c r="D25" s="134">
        <v>124.28</v>
      </c>
      <c r="E25" s="8"/>
      <c r="F25" s="50" t="s">
        <v>18</v>
      </c>
      <c r="G25" s="9">
        <v>68.209999999999994</v>
      </c>
      <c r="H25" s="10">
        <f t="shared" si="1"/>
        <v>53.45</v>
      </c>
      <c r="I25" s="9">
        <v>121.66</v>
      </c>
    </row>
    <row r="26" spans="1:9" ht="13" x14ac:dyDescent="0.3">
      <c r="A26" s="50" t="s">
        <v>20</v>
      </c>
      <c r="B26" s="9">
        <v>66.19</v>
      </c>
      <c r="C26" s="10">
        <f t="shared" si="0"/>
        <v>57.97</v>
      </c>
      <c r="D26" s="134">
        <v>124.16</v>
      </c>
      <c r="E26" s="8"/>
      <c r="F26" s="49" t="s">
        <v>25</v>
      </c>
      <c r="G26" s="9">
        <v>66.97</v>
      </c>
      <c r="H26" s="10">
        <f t="shared" si="1"/>
        <v>53.930000000000007</v>
      </c>
      <c r="I26" s="9">
        <v>120.9</v>
      </c>
    </row>
    <row r="27" spans="1:9" ht="13" x14ac:dyDescent="0.3">
      <c r="A27" s="50" t="s">
        <v>9</v>
      </c>
      <c r="B27" s="9">
        <v>59.99</v>
      </c>
      <c r="C27" s="10">
        <f t="shared" si="0"/>
        <v>63.389999999999993</v>
      </c>
      <c r="D27" s="134">
        <v>123.38</v>
      </c>
      <c r="E27" s="8"/>
      <c r="F27" s="49" t="s">
        <v>9</v>
      </c>
      <c r="G27" s="9">
        <v>66.45</v>
      </c>
      <c r="H27" s="10">
        <f t="shared" si="1"/>
        <v>54.03</v>
      </c>
      <c r="I27" s="9">
        <v>120.48</v>
      </c>
    </row>
    <row r="28" spans="1:9" ht="13" x14ac:dyDescent="0.3">
      <c r="A28" s="50" t="s">
        <v>24</v>
      </c>
      <c r="B28" s="9">
        <v>61.26</v>
      </c>
      <c r="C28" s="10">
        <f t="shared" si="0"/>
        <v>57.24</v>
      </c>
      <c r="D28" s="134">
        <v>118.5</v>
      </c>
      <c r="E28" s="8"/>
      <c r="F28" s="49" t="s">
        <v>40</v>
      </c>
      <c r="G28" s="9">
        <v>64.48</v>
      </c>
      <c r="H28" s="10">
        <f t="shared" si="1"/>
        <v>55.519999999999996</v>
      </c>
      <c r="I28" s="9">
        <v>120</v>
      </c>
    </row>
    <row r="29" spans="1:9" ht="13" x14ac:dyDescent="0.3">
      <c r="A29" s="50" t="s">
        <v>114</v>
      </c>
      <c r="B29" s="9">
        <v>54.95</v>
      </c>
      <c r="C29" s="10">
        <f t="shared" si="0"/>
        <v>62.959999999999994</v>
      </c>
      <c r="D29" s="134">
        <v>117.91</v>
      </c>
      <c r="E29" s="8"/>
      <c r="F29" s="49" t="s">
        <v>24</v>
      </c>
      <c r="G29" s="9">
        <v>65.22</v>
      </c>
      <c r="H29" s="10">
        <f t="shared" si="1"/>
        <v>54.730000000000004</v>
      </c>
      <c r="I29" s="9">
        <v>119.95</v>
      </c>
    </row>
    <row r="30" spans="1:9" ht="13" x14ac:dyDescent="0.3">
      <c r="A30" s="49" t="s">
        <v>40</v>
      </c>
      <c r="B30" s="9">
        <v>58.87</v>
      </c>
      <c r="C30" s="10">
        <f t="shared" si="0"/>
        <v>58.410000000000004</v>
      </c>
      <c r="D30" s="134">
        <v>117.28</v>
      </c>
      <c r="E30" s="8"/>
      <c r="F30" s="49" t="s">
        <v>12</v>
      </c>
      <c r="G30" s="9">
        <v>66.69</v>
      </c>
      <c r="H30" s="10">
        <f t="shared" si="1"/>
        <v>52</v>
      </c>
      <c r="I30" s="9">
        <v>118.69</v>
      </c>
    </row>
    <row r="31" spans="1:9" ht="13" x14ac:dyDescent="0.3">
      <c r="A31" s="50" t="s">
        <v>18</v>
      </c>
      <c r="B31" s="9">
        <v>60.43</v>
      </c>
      <c r="C31" s="10">
        <f t="shared" si="0"/>
        <v>54.839999999999996</v>
      </c>
      <c r="D31" s="134">
        <v>115.27</v>
      </c>
      <c r="E31" s="8"/>
      <c r="F31" s="50" t="s">
        <v>22</v>
      </c>
      <c r="G31" s="9">
        <v>63.96</v>
      </c>
      <c r="H31" s="10">
        <f t="shared" si="1"/>
        <v>54.54</v>
      </c>
      <c r="I31" s="9">
        <v>118.5</v>
      </c>
    </row>
    <row r="32" spans="1:9" ht="13" x14ac:dyDescent="0.3">
      <c r="A32" s="49" t="s">
        <v>22</v>
      </c>
      <c r="B32" s="9">
        <v>56.56</v>
      </c>
      <c r="C32" s="10">
        <f t="shared" si="0"/>
        <v>58.599999999999994</v>
      </c>
      <c r="D32" s="134">
        <v>115.16</v>
      </c>
      <c r="E32" s="8"/>
      <c r="F32" s="50" t="s">
        <v>114</v>
      </c>
      <c r="G32" s="9">
        <v>62.57</v>
      </c>
      <c r="H32" s="10">
        <f t="shared" si="1"/>
        <v>52.99</v>
      </c>
      <c r="I32" s="9">
        <v>115.56</v>
      </c>
    </row>
    <row r="33" spans="1:9" ht="13" x14ac:dyDescent="0.3">
      <c r="A33" s="50" t="s">
        <v>23</v>
      </c>
      <c r="B33" s="9">
        <v>48.57</v>
      </c>
      <c r="C33" s="10">
        <f t="shared" si="0"/>
        <v>62.470000000000006</v>
      </c>
      <c r="D33" s="134">
        <v>111.04</v>
      </c>
      <c r="E33" s="8"/>
      <c r="F33" s="49" t="s">
        <v>39</v>
      </c>
      <c r="G33" s="9">
        <v>60.22</v>
      </c>
      <c r="H33" s="10">
        <f t="shared" si="1"/>
        <v>44.879999999999995</v>
      </c>
      <c r="I33" s="9">
        <v>105.1</v>
      </c>
    </row>
    <row r="34" spans="1:9" ht="13" x14ac:dyDescent="0.3">
      <c r="A34" s="49" t="s">
        <v>39</v>
      </c>
      <c r="B34" s="9">
        <v>57.53</v>
      </c>
      <c r="C34" s="10">
        <f t="shared" si="0"/>
        <v>47.61</v>
      </c>
      <c r="D34" s="134">
        <v>105.14</v>
      </c>
      <c r="E34" s="8"/>
      <c r="F34" s="50" t="s">
        <v>23</v>
      </c>
      <c r="G34" s="9">
        <v>45.82</v>
      </c>
      <c r="H34" s="10">
        <f t="shared" si="1"/>
        <v>54.449999999999996</v>
      </c>
      <c r="I34" s="9">
        <v>100.27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2"/>
  <sheetViews>
    <sheetView showGridLines="0" zoomScaleNormal="100" workbookViewId="0">
      <pane ySplit="8" topLeftCell="A314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0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>RANK(R316,D316:R316,1)</f>
        <v>9</v>
      </c>
      <c r="AG316" s="45">
        <f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>RANK(R317,D317:R317,1)</f>
        <v>10</v>
      </c>
      <c r="AG317" s="45">
        <f>RANK(R317,D317:AE317,1)</f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>RANK(R318,D318:R318,1)</f>
        <v>4</v>
      </c>
      <c r="AG318" s="45">
        <f>RANK(R318,D318:AE318,1)</f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>RANK(R319,D319:R319,1)</f>
        <v>8</v>
      </c>
      <c r="AG319" s="45">
        <f>RANK(R319,D319:AE319,1)</f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>RANK(R320,D320:R320,1)</f>
        <v>10</v>
      </c>
      <c r="AG320" s="45">
        <f>RANK(R320,D320:AE320,1)</f>
        <v>20</v>
      </c>
    </row>
    <row r="322" spans="4:31" x14ac:dyDescent="0.25"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2"/>
  <sheetViews>
    <sheetView showGridLines="0" zoomScale="108" zoomScaleNormal="108" workbookViewId="0">
      <pane ySplit="8" topLeftCell="A315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0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>RANK(R316,D316:R316,1)</f>
        <v>6</v>
      </c>
      <c r="AG316" s="45">
        <f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>RANK(R317,D317:R317,1)</f>
        <v>6</v>
      </c>
      <c r="AG317" s="45">
        <f>RANK(R317,D317:AE317,1)</f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>RANK(R318,D318:R318,1)</f>
        <v>6</v>
      </c>
      <c r="AG318" s="139">
        <f>RANK(R318,D318:AE318,1)</f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>RANK(R319,D319:R319,1)</f>
        <v>6</v>
      </c>
      <c r="AG319" s="139">
        <f>RANK(R319,D319:AE319,1)</f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>RANK(R320,D320:R320,1)</f>
        <v>6</v>
      </c>
      <c r="AG320" s="139">
        <f>RANK(R320,D320:AE320,1)</f>
        <v>19</v>
      </c>
    </row>
    <row r="322" spans="4:31" x14ac:dyDescent="0.25"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1"/>
  <sheetViews>
    <sheetView showGridLines="0" zoomScale="98" zoomScaleNormal="98" workbookViewId="0">
      <pane ySplit="9" topLeftCell="A319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1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>RANK(R317,D317:R317,1)</f>
        <v>7</v>
      </c>
      <c r="AG317" s="45">
        <f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>RANK(R318,D318:R318,1)</f>
        <v>6</v>
      </c>
      <c r="AG318" s="45">
        <f>RANK(R318,D318:AE318,1)</f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>RANK(R319,D319:R319,1)</f>
        <v>6</v>
      </c>
      <c r="AG319" s="45">
        <f>RANK(R319,D319:AE319,1)</f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>RANK(R320,D320:R320,1)</f>
        <v>6</v>
      </c>
      <c r="AG320" s="45">
        <f>RANK(R320,D320:AE320,1)</f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6</v>
      </c>
      <c r="AG321" s="45">
        <f>RANK(R321,D321:AE321,1)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1"/>
  <sheetViews>
    <sheetView showGridLines="0" zoomScale="104" zoomScaleNormal="104" workbookViewId="0">
      <pane ySplit="9" topLeftCell="A317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1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>RANK(R321,D321:R321,1)</f>
        <v>5</v>
      </c>
      <c r="AG321" s="45">
        <f>RANK(R321,D321:AE321,1)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0"/>
  <sheetViews>
    <sheetView showGridLines="0" zoomScale="104" zoomScaleNormal="104" workbookViewId="0">
      <pane ySplit="8" topLeftCell="A315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0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>RANK(R316,D316:R316,1)</f>
        <v>9</v>
      </c>
      <c r="AG316" s="45">
        <f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>RANK(R317,D317:R317,1)</f>
        <v>10</v>
      </c>
      <c r="AG317" s="45">
        <f>RANK(R317,D317:AE317,1)</f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>RANK(R318,D318:R318,1)</f>
        <v>5</v>
      </c>
      <c r="AG318" s="45">
        <f>RANK(R318,D318:AE318,1)</f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>RANK(R319,D319:R319,1)</f>
        <v>5</v>
      </c>
      <c r="AG319" s="45">
        <f>RANK(R319,D319:AE319,1)</f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>RANK(R320,D320:R320,1)</f>
        <v>8</v>
      </c>
      <c r="AG320" s="45">
        <f>RANK(R320,D320:AE320,1)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0"/>
  <sheetViews>
    <sheetView showGridLines="0" zoomScale="104" zoomScaleNormal="104" workbookViewId="0">
      <pane ySplit="8" topLeftCell="A318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0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>RANK(R316,D316:R316,1)</f>
        <v>15</v>
      </c>
      <c r="AG316" s="45">
        <f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>RANK(R317,D317:R317,1)</f>
        <v>14</v>
      </c>
      <c r="AG317" s="45">
        <f>RANK(R317,D317:AE317,1)</f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>RANK(R318,D318:R318,1)</f>
        <v>13</v>
      </c>
      <c r="AG318" s="45">
        <f>RANK(R318,D318:AE318,1)</f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>RANK(R319,D319:R319,1)</f>
        <v>13</v>
      </c>
      <c r="AG319" s="45">
        <f>RANK(R319,D319:AE319,1)</f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>RANK(R320,D320:R320,1)</f>
        <v>14</v>
      </c>
      <c r="AG320" s="45">
        <f>RANK(R320,D320:AE320,1)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1"/>
  <sheetViews>
    <sheetView showGridLines="0" zoomScale="98" zoomScaleNormal="98" workbookViewId="0">
      <pane ySplit="9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1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14</v>
      </c>
      <c r="AG321" s="45">
        <f>RANK(R321,D321:AE321,1)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2025-01-21T12:36:29Z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