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isgov-my.sharepoint.com/personal/rachel_gibson2_cirrus_beis_gov_uk/Documents/Documents/Publishing/George Robinson/"/>
    </mc:Choice>
  </mc:AlternateContent>
  <xr:revisionPtr revIDLastSave="0" documentId="8_{C4F486AF-6FCA-40A6-8364-C31B020D4C0C}" xr6:coauthVersionLast="37" xr6:coauthVersionMax="37" xr10:uidLastSave="{00000000-0000-0000-0000-000000000000}"/>
  <bookViews>
    <workbookView xWindow="0" yWindow="0" windowWidth="14393" windowHeight="3758" xr2:uid="{98AE21F3-CA5E-4F8F-9618-12C461CA0089}"/>
  </bookViews>
  <sheets>
    <sheet name="Summary" sheetId="1" r:id="rId1"/>
    <sheet name="Graph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7" i="2" l="1"/>
  <c r="D13" i="2" l="1"/>
  <c r="D12" i="2"/>
  <c r="D11" i="2"/>
  <c r="D15" i="2" s="1"/>
  <c r="D6" i="2"/>
  <c r="D5" i="2"/>
  <c r="D4" i="2"/>
  <c r="D3" i="2"/>
  <c r="D8" i="2" l="1"/>
</calcChain>
</file>

<file path=xl/sharedStrings.xml><?xml version="1.0" encoding="utf-8"?>
<sst xmlns="http://schemas.openxmlformats.org/spreadsheetml/2006/main" count="393" uniqueCount="173">
  <si>
    <t>Title</t>
  </si>
  <si>
    <t>Sponsor_Name</t>
  </si>
  <si>
    <t>PIRR</t>
  </si>
  <si>
    <t>1st_Connection</t>
  </si>
  <si>
    <t>Full_Connection</t>
  </si>
  <si>
    <t>Stage</t>
  </si>
  <si>
    <t>Name</t>
  </si>
  <si>
    <t>Email</t>
  </si>
  <si>
    <t>Primary_Energy</t>
  </si>
  <si>
    <t>PF</t>
  </si>
  <si>
    <t>Report_Date</t>
  </si>
  <si>
    <t>FID</t>
  </si>
  <si>
    <t>Construction</t>
  </si>
  <si>
    <t>Lillyhall Hub_FES</t>
  </si>
  <si>
    <t>Allerdale Borough Council</t>
  </si>
  <si>
    <t>Feasibility</t>
  </si>
  <si>
    <t>Boiler - Biomass</t>
  </si>
  <si>
    <t>Not Stated</t>
  </si>
  <si>
    <t>Town Centre Hub_DPD</t>
  </si>
  <si>
    <t>CHP – Gas</t>
  </si>
  <si>
    <t>Barnsley Civic Quarter_FES</t>
  </si>
  <si>
    <t>Barnsley Metropolitan Borough Council</t>
  </si>
  <si>
    <t>Langley &amp; Peddimore_FES</t>
  </si>
  <si>
    <t>Birmingham City Council</t>
  </si>
  <si>
    <t>Ebbw Vale (Rassau)_FES</t>
  </si>
  <si>
    <t>Blaenau Gwent County Borough Council</t>
  </si>
  <si>
    <t>The Works_FES</t>
  </si>
  <si>
    <t>Bolton Town Centre EfW_FES</t>
  </si>
  <si>
    <t>Bolton Metropolitan Borough Council</t>
  </si>
  <si>
    <t>CHP – EfW</t>
  </si>
  <si>
    <t>Bolton Town Centre_FES</t>
  </si>
  <si>
    <t>Castle Lane East Network_FES</t>
  </si>
  <si>
    <t>Bournemouth Borough Council</t>
  </si>
  <si>
    <t>Boiler - EfW</t>
  </si>
  <si>
    <t>Bradford Civic Quarter_FES</t>
  </si>
  <si>
    <t>Bradford Metropolitan District Council</t>
  </si>
  <si>
    <t>Bury Town Cenre_FES</t>
  </si>
  <si>
    <t>Bury Metropolitan Borough Council</t>
  </si>
  <si>
    <t>Halifax Town Centre_FES</t>
  </si>
  <si>
    <t>Calderdale Metropolitan Borough Council</t>
  </si>
  <si>
    <t>Yes</t>
  </si>
  <si>
    <t>Cardiff Bay (EFW)_DPD</t>
  </si>
  <si>
    <t>Cardiff Council</t>
  </si>
  <si>
    <t>Tregaron_MAP</t>
  </si>
  <si>
    <t>Ceredigion County Council</t>
  </si>
  <si>
    <t>Heat mapping and masterplanning</t>
  </si>
  <si>
    <t>Aberystwyth_MAP</t>
  </si>
  <si>
    <t>Cherwell - Bicester EcoTown_FES</t>
  </si>
  <si>
    <t>Cherwell District Council</t>
  </si>
  <si>
    <t>Sam Thomas</t>
  </si>
  <si>
    <t>sam.thomas@cherwell-dc.gov.uk</t>
  </si>
  <si>
    <t>Alderley Park_FES</t>
  </si>
  <si>
    <t>Cheshire East Council</t>
  </si>
  <si>
    <t>Crewe Town Centre_FES</t>
  </si>
  <si>
    <t>Church Street_COM</t>
  </si>
  <si>
    <t>City of Westminster</t>
  </si>
  <si>
    <t>Whitehaven Westlakes Science Park_FES</t>
  </si>
  <si>
    <t>Copeland Borough Council</t>
  </si>
  <si>
    <t>Whitehaven Minewater Heat Kells Lane_FES</t>
  </si>
  <si>
    <t>Mine Water Heat Recovery</t>
  </si>
  <si>
    <t>Town Centre Heat Network_DPD</t>
  </si>
  <si>
    <t>Crawley Borough Council</t>
  </si>
  <si>
    <t>Matlock_MAP</t>
  </si>
  <si>
    <t>Derbyshire county</t>
  </si>
  <si>
    <t>Denise Ludlam</t>
  </si>
  <si>
    <t>Denise.Ludlam@derbyshire.gov.uk</t>
  </si>
  <si>
    <t>Waste heat – Industrial (without heat pump)</t>
  </si>
  <si>
    <t>Chesterfield_MAP</t>
  </si>
  <si>
    <t>Clay Cross_MAP</t>
  </si>
  <si>
    <t>Exeter City Centre_DPD</t>
  </si>
  <si>
    <t>Devon County Council</t>
  </si>
  <si>
    <t>Durham Town Centre_FES</t>
  </si>
  <si>
    <t>Durham County Council</t>
  </si>
  <si>
    <t>Stephen McDonald</t>
  </si>
  <si>
    <t>stephen.mcdonald@durham.gov.uk</t>
  </si>
  <si>
    <t>East Runcorn Daresbury Energy Network_FES</t>
  </si>
  <si>
    <t>Halton Borough Council</t>
  </si>
  <si>
    <t>Hereford Link Road_FES</t>
  </si>
  <si>
    <t>Herefordshire Council</t>
  </si>
  <si>
    <t>Hull City Centre_FES</t>
  </si>
  <si>
    <t>Hull City Council</t>
  </si>
  <si>
    <t>Martin Budd</t>
  </si>
  <si>
    <t>martin.budd@hullcc.gov.uk</t>
  </si>
  <si>
    <t>Maidstone Heat Network_FES</t>
  </si>
  <si>
    <t>Kent county</t>
  </si>
  <si>
    <t>Leeds Phase 2 DHN_FES</t>
  </si>
  <si>
    <t>Leeds City Council</t>
  </si>
  <si>
    <t>Cultural Quarter_FES</t>
  </si>
  <si>
    <t>Leicester City Council</t>
  </si>
  <si>
    <t>Waterside_FES</t>
  </si>
  <si>
    <t>Somers Town phase 2_CST</t>
  </si>
  <si>
    <t>London Borough of Camden</t>
  </si>
  <si>
    <t>Under Construction</t>
  </si>
  <si>
    <t>Southall DE_FES</t>
  </si>
  <si>
    <t>London Borough of Ealing</t>
  </si>
  <si>
    <t>Tottenham Hale_FES</t>
  </si>
  <si>
    <t>London Borough of Haringey</t>
  </si>
  <si>
    <t>Tim Starley-Grainger</t>
  </si>
  <si>
    <t>Tim.Starley-Grainger@haringey.gov.uk</t>
  </si>
  <si>
    <t>North Tottenham_DPD</t>
  </si>
  <si>
    <t>Wood Green_FES</t>
  </si>
  <si>
    <t>North Lewisham Heat Network_FES</t>
  </si>
  <si>
    <t>London Borough of Lewisham</t>
  </si>
  <si>
    <t>New Cross Heat Network_FES</t>
  </si>
  <si>
    <t>Manchester Open Corridor_FES</t>
  </si>
  <si>
    <t>Manchester City Council</t>
  </si>
  <si>
    <t>Civic Quarter District Energy Scheme_FES</t>
  </si>
  <si>
    <t>Newcastle-upon-Tyne City Council</t>
  </si>
  <si>
    <t>Oxford Headington_FES</t>
  </si>
  <si>
    <t>Oxford City Council</t>
  </si>
  <si>
    <t>Oxford City Centre_FES</t>
  </si>
  <si>
    <t>Civic Centre_FES</t>
  </si>
  <si>
    <t>Plymouth City Council</t>
  </si>
  <si>
    <t>Jon Selman</t>
  </si>
  <si>
    <t>jonathan.selman@plymouth.gov.uk</t>
  </si>
  <si>
    <t xml:space="preserve">Water source heat pumps </t>
  </si>
  <si>
    <t>Greenwich Power Station District Heat Network_FES</t>
  </si>
  <si>
    <t>Royal Borough of Greenwich</t>
  </si>
  <si>
    <t>Charlestown_FES</t>
  </si>
  <si>
    <t>Salford City Council</t>
  </si>
  <si>
    <t>West Bromwich_FES</t>
  </si>
  <si>
    <t>Sandwell Metropolitan Borough Council</t>
  </si>
  <si>
    <t>Waste heat – Other (without heat pump)</t>
  </si>
  <si>
    <t>Solihull Town Centre_FES</t>
  </si>
  <si>
    <t>Solihull Metropolitan Borough Council</t>
  </si>
  <si>
    <t>SERC EfW heat supply_MAP</t>
  </si>
  <si>
    <t>South Gloucestershire Council</t>
  </si>
  <si>
    <t>Veolia Energy from Waste_FES</t>
  </si>
  <si>
    <t>Staffordshire Moorlands District Council</t>
  </si>
  <si>
    <t>Stoke-on-Trent City Council (SoTCC)</t>
  </si>
  <si>
    <t>Geothermal</t>
  </si>
  <si>
    <t>North Star and Town Centre_FES</t>
  </si>
  <si>
    <t>Swindon Borough Council</t>
  </si>
  <si>
    <t>Middlesbrough_DPD</t>
  </si>
  <si>
    <t>Tees Valley Combined Authority</t>
  </si>
  <si>
    <t>Castleford C6 Development_MAP</t>
  </si>
  <si>
    <t>Wakefield Metropolitan District Council</t>
  </si>
  <si>
    <t>Mark Hooton</t>
  </si>
  <si>
    <t>mhooton@wakefield.gov.uk</t>
  </si>
  <si>
    <t>South Halifax</t>
  </si>
  <si>
    <t>Macclesfield Town Centre Heat Network_FES</t>
  </si>
  <si>
    <t>Durham University_FES</t>
  </si>
  <si>
    <t>Northop Road_MAP</t>
  </si>
  <si>
    <t>Flintshire County Council</t>
  </si>
  <si>
    <t>Flint Town_MAP</t>
  </si>
  <si>
    <t>County Hall site at Glenfield_FES</t>
  </si>
  <si>
    <t>Leicestershire county</t>
  </si>
  <si>
    <t>Killingworth Moor_MAP</t>
  </si>
  <si>
    <t>North Tyneside Metropolitan Borough Council</t>
  </si>
  <si>
    <t>Poole - Twin Sails East_FES</t>
  </si>
  <si>
    <t>Poole Borough Council</t>
  </si>
  <si>
    <t>South Bank_FES</t>
  </si>
  <si>
    <t>CHP – Biogas</t>
  </si>
  <si>
    <t>Central Redcar_FES</t>
  </si>
  <si>
    <t>Generation (£m)</t>
  </si>
  <si>
    <t>Private Wire (£m)</t>
  </si>
  <si>
    <t>Distribution (£m)</t>
  </si>
  <si>
    <t>Other (£m)</t>
  </si>
  <si>
    <t>Total Capex (£m)</t>
  </si>
  <si>
    <t>UNDER CONSTRUCTION</t>
  </si>
  <si>
    <t>NOT ACTIVELY PURSUED BY LA</t>
  </si>
  <si>
    <t>Deep Geothermal_CST</t>
  </si>
  <si>
    <t>Commercialisation / DPD</t>
  </si>
  <si>
    <t>Construction (in progress or complete)</t>
  </si>
  <si>
    <t>Commercialisation (in progress) / DPD (complete)</t>
  </si>
  <si>
    <t>Feasibility (complete)</t>
  </si>
  <si>
    <t>Heat mapping and masterplanning (complete)</t>
  </si>
  <si>
    <t>Total Capex</t>
  </si>
  <si>
    <t>NOT ACTIVELY PURSUED</t>
  </si>
  <si>
    <t>Total currently not pursued</t>
  </si>
  <si>
    <t>£m</t>
  </si>
  <si>
    <t>HNDU PIPELINE: 2018 Q3</t>
  </si>
  <si>
    <t>Combined total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</si>
</sst>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10" fontId="3" fillId="0" borderId="0" xfId="1" applyNumberFormat="1" applyFont="1"/>
    <xf numFmtId="0" fontId="3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3" fillId="0" borderId="0" xfId="0" applyFont="1" applyAlignment="1"/>
    <xf numFmtId="0" fontId="0" fillId="0" borderId="0" xfId="0" applyAlignment="1">
      <alignment vertical="center"/>
    </xf>
    <xf numFmtId="0" fontId="0" fillId="0" borderId="0" xfId="0" applyAlignment="1"/>
    <xf numFmtId="0" fontId="3" fillId="0" borderId="1" xfId="0" applyFont="1" applyBorder="1" applyAlignment="1"/>
    <xf numFmtId="0" fontId="0" fillId="0" borderId="1" xfId="0" applyBorder="1" applyAlignment="1"/>
    <xf numFmtId="0" fontId="0" fillId="0" borderId="1" xfId="0" applyBorder="1"/>
    <xf numFmtId="0" fontId="3" fillId="0" borderId="0" xfId="0" applyFont="1" applyFill="1" applyBorder="1" applyAlignment="1"/>
    <xf numFmtId="0" fontId="2" fillId="2" borderId="0" xfId="0" applyFont="1" applyFill="1" applyAlignment="1"/>
    <xf numFmtId="0" fontId="2" fillId="2" borderId="0" xfId="0" applyFont="1" applyFill="1"/>
    <xf numFmtId="0" fontId="4" fillId="2" borderId="0" xfId="0" applyFont="1" applyFill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HNDU 2018 Q3 PIPELINE: CAPEX BY DEVELOPMENT STAGE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6116790597182753"/>
          <c:y val="0"/>
        </c:manualLayout>
      </c:layout>
      <c:overlay val="1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3-4972-47AF-A160-1204B3F6C996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972-47AF-A160-1204B3F6C99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972-47AF-A160-1204B3F6C996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972-47AF-A160-1204B3F6C996}"/>
              </c:ext>
            </c:extLst>
          </c:dPt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4972-47AF-A160-1204B3F6C9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Graph!$C$3:$C$6</c:f>
              <c:strCache>
                <c:ptCount val="4"/>
                <c:pt idx="0">
                  <c:v>Construction (in progress or complete)</c:v>
                </c:pt>
                <c:pt idx="1">
                  <c:v>Commercialisation (in progress) / DPD (complete)</c:v>
                </c:pt>
                <c:pt idx="2">
                  <c:v>Feasibility (complete)</c:v>
                </c:pt>
                <c:pt idx="3">
                  <c:v>Heat mapping and masterplanning (complete)</c:v>
                </c:pt>
              </c:strCache>
            </c:strRef>
          </c:cat>
          <c:val>
            <c:numRef>
              <c:f>Graph!$D$3:$D$6</c:f>
              <c:numCache>
                <c:formatCode>General</c:formatCode>
                <c:ptCount val="4"/>
                <c:pt idx="0">
                  <c:v>54.23</c:v>
                </c:pt>
                <c:pt idx="1">
                  <c:v>111.41999999999999</c:v>
                </c:pt>
                <c:pt idx="2">
                  <c:v>463.00000000000011</c:v>
                </c:pt>
                <c:pt idx="3">
                  <c:v>104.95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972-47AF-A160-1204B3F6C99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00355617150009"/>
          <c:y val="0.19753864100320792"/>
          <c:w val="0.33199644382849991"/>
          <c:h val="0.69751531058617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214312</xdr:colOff>
      <xdr:row>1</xdr:row>
      <xdr:rowOff>17462</xdr:rowOff>
    </xdr:from>
    <xdr:to>
      <xdr:col>11</xdr:col>
      <xdr:colOff>519112</xdr:colOff>
      <xdr:row>15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E1ABD7-EB6D-48AF-8B7D-3D32C8C96B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2BE0F-F6C1-47E6-B433-D2161E3083C3}">
  <dimension ref="A1:R71"/>
  <sheetViews>
    <sheetView tabSelected="1" zoomScale="80" zoomScaleNormal="80" workbookViewId="0"/>
  </sheetViews>
  <sheetFormatPr defaultColWidth="8.73046875" defaultRowHeight="12.75" x14ac:dyDescent="0.35"/>
  <cols>
    <col min="1" max="1" width="43.1328125" style="1" bestFit="1" customWidth="1"/>
    <col min="2" max="2" width="36.796875" style="1" bestFit="1" customWidth="1"/>
    <col min="3" max="6" width="8.73046875" style="1"/>
    <col min="7" max="7" width="11.9296875" style="1" customWidth="1"/>
    <col min="8" max="12" width="8.73046875" style="1"/>
    <col min="13" max="13" width="28.265625" style="1" bestFit="1" customWidth="1"/>
    <col min="14" max="14" width="17.46484375" style="1" bestFit="1" customWidth="1"/>
    <col min="15" max="15" width="32.06640625" style="1" bestFit="1" customWidth="1"/>
    <col min="16" max="16" width="36.06640625" style="1" bestFit="1" customWidth="1"/>
    <col min="17" max="17" width="9.19921875" style="1" bestFit="1" customWidth="1"/>
    <col min="18" max="16384" width="8.73046875" style="1"/>
  </cols>
  <sheetData>
    <row r="1" spans="1:18" s="3" customFormat="1" ht="28.25" customHeight="1" x14ac:dyDescent="0.35">
      <c r="A1" s="4" t="s">
        <v>0</v>
      </c>
      <c r="B1" s="4" t="s">
        <v>1</v>
      </c>
      <c r="C1" s="4" t="s">
        <v>154</v>
      </c>
      <c r="D1" s="4" t="s">
        <v>155</v>
      </c>
      <c r="E1" s="4" t="s">
        <v>156</v>
      </c>
      <c r="F1" s="4" t="s">
        <v>157</v>
      </c>
      <c r="G1" s="4" t="s">
        <v>158</v>
      </c>
      <c r="H1" s="4" t="s">
        <v>2</v>
      </c>
      <c r="I1" s="4" t="s">
        <v>11</v>
      </c>
      <c r="J1" s="4" t="s">
        <v>12</v>
      </c>
      <c r="K1" s="4" t="s">
        <v>3</v>
      </c>
      <c r="L1" s="4" t="s">
        <v>4</v>
      </c>
      <c r="M1" s="4" t="s">
        <v>5</v>
      </c>
      <c r="N1" s="4" t="s">
        <v>6</v>
      </c>
      <c r="O1" s="4" t="s">
        <v>7</v>
      </c>
      <c r="P1" s="4" t="s">
        <v>8</v>
      </c>
      <c r="Q1" s="4" t="s">
        <v>9</v>
      </c>
      <c r="R1" s="4" t="s">
        <v>10</v>
      </c>
    </row>
    <row r="2" spans="1:18" x14ac:dyDescent="0.35">
      <c r="A2" s="1" t="s">
        <v>18</v>
      </c>
      <c r="B2" s="1" t="s">
        <v>14</v>
      </c>
      <c r="C2" s="1">
        <v>1.08</v>
      </c>
      <c r="D2" s="1">
        <v>0.11</v>
      </c>
      <c r="E2" s="1">
        <v>2.39</v>
      </c>
      <c r="F2" s="1">
        <v>1.1599999999999999</v>
      </c>
      <c r="G2" s="1">
        <v>4.75</v>
      </c>
      <c r="H2" s="2">
        <v>5.4199999999999998E-2</v>
      </c>
      <c r="I2" s="1">
        <v>2019</v>
      </c>
      <c r="J2" s="1">
        <v>2020</v>
      </c>
      <c r="K2" s="1">
        <v>2021</v>
      </c>
      <c r="M2" s="1" t="s">
        <v>162</v>
      </c>
      <c r="P2" s="1" t="s">
        <v>19</v>
      </c>
      <c r="Q2" s="1" t="s">
        <v>17</v>
      </c>
    </row>
    <row r="3" spans="1:18" x14ac:dyDescent="0.35">
      <c r="A3" s="1" t="s">
        <v>20</v>
      </c>
      <c r="B3" s="1" t="s">
        <v>21</v>
      </c>
      <c r="C3" s="1">
        <v>2.37</v>
      </c>
      <c r="D3" s="1">
        <v>0.28999999999999998</v>
      </c>
      <c r="E3" s="1">
        <v>2.75</v>
      </c>
      <c r="F3" s="1">
        <v>6</v>
      </c>
      <c r="G3" s="1">
        <v>11.41</v>
      </c>
      <c r="H3" s="2">
        <v>4.3999999999999997E-2</v>
      </c>
      <c r="J3" s="1">
        <v>2018</v>
      </c>
      <c r="K3" s="1">
        <v>2019</v>
      </c>
      <c r="L3" s="1">
        <v>2022</v>
      </c>
      <c r="M3" s="1" t="s">
        <v>15</v>
      </c>
      <c r="P3" s="1" t="s">
        <v>19</v>
      </c>
      <c r="Q3" s="1" t="s">
        <v>17</v>
      </c>
      <c r="R3" s="1">
        <v>2018</v>
      </c>
    </row>
    <row r="4" spans="1:18" x14ac:dyDescent="0.35">
      <c r="A4" s="1" t="s">
        <v>22</v>
      </c>
      <c r="B4" s="1" t="s">
        <v>23</v>
      </c>
      <c r="C4" s="1">
        <v>11.69</v>
      </c>
      <c r="D4" s="1">
        <v>0.22</v>
      </c>
      <c r="E4" s="1">
        <v>5.07</v>
      </c>
      <c r="F4" s="1">
        <v>0</v>
      </c>
      <c r="G4" s="1">
        <v>16.98</v>
      </c>
      <c r="H4" s="2">
        <v>6.6000000000000003E-2</v>
      </c>
      <c r="M4" s="1" t="s">
        <v>15</v>
      </c>
      <c r="P4" s="1" t="s">
        <v>19</v>
      </c>
      <c r="Q4" s="1" t="s">
        <v>17</v>
      </c>
      <c r="R4" s="1">
        <v>2018</v>
      </c>
    </row>
    <row r="5" spans="1:18" x14ac:dyDescent="0.35">
      <c r="A5" s="1" t="s">
        <v>24</v>
      </c>
      <c r="B5" s="1" t="s">
        <v>25</v>
      </c>
      <c r="C5" s="1">
        <v>2.41</v>
      </c>
      <c r="D5" s="1">
        <v>0</v>
      </c>
      <c r="E5" s="1">
        <v>2.83</v>
      </c>
      <c r="F5" s="1">
        <v>1.83</v>
      </c>
      <c r="G5" s="1">
        <v>7.07</v>
      </c>
      <c r="H5" s="2">
        <v>9.5322519540786722E-3</v>
      </c>
      <c r="L5" s="1">
        <v>2019</v>
      </c>
      <c r="M5" s="1" t="s">
        <v>15</v>
      </c>
      <c r="P5" s="1" t="s">
        <v>19</v>
      </c>
      <c r="Q5" s="1" t="s">
        <v>17</v>
      </c>
      <c r="R5" s="1">
        <v>2018</v>
      </c>
    </row>
    <row r="6" spans="1:18" x14ac:dyDescent="0.35">
      <c r="A6" s="1" t="s">
        <v>26</v>
      </c>
      <c r="B6" s="1" t="s">
        <v>25</v>
      </c>
      <c r="C6" s="1">
        <v>0</v>
      </c>
      <c r="D6" s="1">
        <v>0</v>
      </c>
      <c r="E6" s="1">
        <v>0.92</v>
      </c>
      <c r="F6" s="1">
        <v>0</v>
      </c>
      <c r="G6" s="1">
        <v>0.92</v>
      </c>
      <c r="H6" s="2">
        <v>-4.278960078954696E-2</v>
      </c>
      <c r="L6" s="1">
        <v>2019</v>
      </c>
      <c r="M6" s="1" t="s">
        <v>15</v>
      </c>
      <c r="P6" s="1" t="s">
        <v>16</v>
      </c>
      <c r="Q6" s="1" t="s">
        <v>17</v>
      </c>
      <c r="R6" s="1">
        <v>2018</v>
      </c>
    </row>
    <row r="7" spans="1:18" x14ac:dyDescent="0.35">
      <c r="A7" s="1" t="s">
        <v>27</v>
      </c>
      <c r="B7" s="1" t="s">
        <v>28</v>
      </c>
      <c r="C7" s="1">
        <v>0</v>
      </c>
      <c r="D7" s="1">
        <v>0</v>
      </c>
      <c r="E7" s="1">
        <v>9.61</v>
      </c>
      <c r="F7" s="1">
        <v>1.92</v>
      </c>
      <c r="G7" s="1">
        <v>11.53</v>
      </c>
      <c r="H7" s="2">
        <v>8.1000000000000003E-2</v>
      </c>
      <c r="I7" s="1">
        <v>2018</v>
      </c>
      <c r="J7" s="1">
        <v>2019</v>
      </c>
      <c r="K7" s="1">
        <v>2020</v>
      </c>
      <c r="L7" s="1">
        <v>2030</v>
      </c>
      <c r="M7" s="1" t="s">
        <v>15</v>
      </c>
      <c r="P7" s="1" t="s">
        <v>29</v>
      </c>
      <c r="Q7" s="1" t="s">
        <v>17</v>
      </c>
    </row>
    <row r="8" spans="1:18" x14ac:dyDescent="0.35">
      <c r="A8" s="1" t="s">
        <v>30</v>
      </c>
      <c r="B8" s="1" t="s">
        <v>28</v>
      </c>
      <c r="C8" s="1">
        <v>3.5</v>
      </c>
      <c r="D8" s="1">
        <v>0</v>
      </c>
      <c r="E8" s="1">
        <v>2.77</v>
      </c>
      <c r="F8" s="1">
        <v>3.24</v>
      </c>
      <c r="G8" s="1">
        <v>9.51</v>
      </c>
      <c r="H8" s="2">
        <v>4.7E-2</v>
      </c>
      <c r="J8" s="1">
        <v>2021</v>
      </c>
      <c r="K8" s="1">
        <v>2022</v>
      </c>
      <c r="L8" s="1">
        <v>2024</v>
      </c>
      <c r="M8" s="1" t="s">
        <v>15</v>
      </c>
      <c r="P8" s="1" t="s">
        <v>19</v>
      </c>
      <c r="Q8" s="1" t="s">
        <v>17</v>
      </c>
      <c r="R8" s="1">
        <v>2018</v>
      </c>
    </row>
    <row r="9" spans="1:18" x14ac:dyDescent="0.35">
      <c r="A9" s="1" t="s">
        <v>31</v>
      </c>
      <c r="B9" s="1" t="s">
        <v>32</v>
      </c>
      <c r="C9" s="1">
        <v>0</v>
      </c>
      <c r="D9" s="1">
        <v>0</v>
      </c>
      <c r="E9" s="1">
        <v>0</v>
      </c>
      <c r="F9" s="1">
        <v>9.1</v>
      </c>
      <c r="G9" s="1">
        <v>9.1</v>
      </c>
      <c r="H9" s="2">
        <v>0.111</v>
      </c>
      <c r="K9" s="1">
        <v>2020</v>
      </c>
      <c r="L9" s="1">
        <v>2023</v>
      </c>
      <c r="M9" s="1" t="s">
        <v>15</v>
      </c>
      <c r="P9" s="1" t="s">
        <v>33</v>
      </c>
      <c r="Q9" s="1" t="s">
        <v>17</v>
      </c>
    </row>
    <row r="10" spans="1:18" x14ac:dyDescent="0.35">
      <c r="A10" s="1" t="s">
        <v>34</v>
      </c>
      <c r="B10" s="1" t="s">
        <v>35</v>
      </c>
      <c r="C10" s="1">
        <v>3.02</v>
      </c>
      <c r="D10" s="1">
        <v>0.31</v>
      </c>
      <c r="E10" s="1">
        <v>3.53</v>
      </c>
      <c r="F10" s="1">
        <v>1.24</v>
      </c>
      <c r="G10" s="1">
        <v>8.09</v>
      </c>
      <c r="H10" s="2"/>
      <c r="M10" s="1" t="s">
        <v>15</v>
      </c>
      <c r="P10" s="1" t="s">
        <v>19</v>
      </c>
      <c r="Q10" s="1" t="s">
        <v>17</v>
      </c>
      <c r="R10" s="1">
        <v>2015</v>
      </c>
    </row>
    <row r="11" spans="1:18" x14ac:dyDescent="0.35">
      <c r="A11" s="1" t="s">
        <v>36</v>
      </c>
      <c r="B11" s="1" t="s">
        <v>37</v>
      </c>
      <c r="C11" s="1">
        <v>2.15</v>
      </c>
      <c r="D11" s="1">
        <v>1.07</v>
      </c>
      <c r="E11" s="1">
        <v>4.0999999999999996</v>
      </c>
      <c r="F11" s="1">
        <v>0</v>
      </c>
      <c r="G11" s="1">
        <v>7.32</v>
      </c>
      <c r="H11" s="2">
        <v>5.3999999999999999E-2</v>
      </c>
      <c r="J11" s="1">
        <v>2018</v>
      </c>
      <c r="M11" s="1" t="s">
        <v>15</v>
      </c>
      <c r="P11" s="1" t="s">
        <v>19</v>
      </c>
      <c r="Q11" s="1" t="s">
        <v>17</v>
      </c>
      <c r="R11" s="1">
        <v>2017</v>
      </c>
    </row>
    <row r="12" spans="1:18" x14ac:dyDescent="0.35">
      <c r="A12" s="1" t="s">
        <v>38</v>
      </c>
      <c r="B12" s="1" t="s">
        <v>39</v>
      </c>
      <c r="C12" s="1">
        <v>3.65</v>
      </c>
      <c r="D12" s="1">
        <v>0.41</v>
      </c>
      <c r="E12" s="1">
        <v>5.26</v>
      </c>
      <c r="F12" s="1">
        <v>0.23</v>
      </c>
      <c r="G12" s="1">
        <v>9.5500000000000007</v>
      </c>
      <c r="H12" s="2">
        <v>5.8999999999999997E-2</v>
      </c>
      <c r="I12" s="1">
        <v>2019</v>
      </c>
      <c r="J12" s="1">
        <v>2020</v>
      </c>
      <c r="K12" s="1">
        <v>2021</v>
      </c>
      <c r="M12" s="1" t="s">
        <v>15</v>
      </c>
      <c r="P12" s="1" t="s">
        <v>19</v>
      </c>
      <c r="Q12" s="1" t="s">
        <v>40</v>
      </c>
      <c r="R12" s="1">
        <v>2017</v>
      </c>
    </row>
    <row r="13" spans="1:18" x14ac:dyDescent="0.35">
      <c r="A13" s="1" t="s">
        <v>41</v>
      </c>
      <c r="B13" s="1" t="s">
        <v>42</v>
      </c>
      <c r="C13" s="1">
        <v>3.96</v>
      </c>
      <c r="D13" s="1">
        <v>0</v>
      </c>
      <c r="E13" s="1">
        <v>15.16</v>
      </c>
      <c r="F13" s="1">
        <v>4.91</v>
      </c>
      <c r="G13" s="1">
        <v>24.02</v>
      </c>
      <c r="H13" s="2">
        <v>6.5000000000000002E-2</v>
      </c>
      <c r="I13" s="1">
        <v>2018</v>
      </c>
      <c r="J13" s="1">
        <v>2018</v>
      </c>
      <c r="K13" s="1">
        <v>2021</v>
      </c>
      <c r="L13" s="1">
        <v>2025</v>
      </c>
      <c r="M13" s="1" t="s">
        <v>162</v>
      </c>
      <c r="P13" s="1" t="s">
        <v>29</v>
      </c>
      <c r="Q13" s="1" t="s">
        <v>17</v>
      </c>
      <c r="R13" s="1">
        <v>2018</v>
      </c>
    </row>
    <row r="14" spans="1:18" x14ac:dyDescent="0.35">
      <c r="A14" s="1" t="s">
        <v>43</v>
      </c>
      <c r="B14" s="1" t="s">
        <v>44</v>
      </c>
      <c r="C14" s="1">
        <v>0.23</v>
      </c>
      <c r="D14" s="1">
        <v>0</v>
      </c>
      <c r="E14" s="1">
        <v>0.16</v>
      </c>
      <c r="F14" s="1">
        <v>0</v>
      </c>
      <c r="G14" s="1">
        <v>0.4</v>
      </c>
      <c r="H14" s="2">
        <v>6.6000000000000003E-2</v>
      </c>
      <c r="M14" s="1" t="s">
        <v>45</v>
      </c>
      <c r="P14" s="1" t="s">
        <v>16</v>
      </c>
      <c r="Q14" s="1" t="s">
        <v>17</v>
      </c>
      <c r="R14" s="1">
        <v>2018</v>
      </c>
    </row>
    <row r="15" spans="1:18" x14ac:dyDescent="0.35">
      <c r="A15" s="1" t="s">
        <v>46</v>
      </c>
      <c r="B15" s="1" t="s">
        <v>44</v>
      </c>
      <c r="C15" s="1">
        <v>1.77</v>
      </c>
      <c r="D15" s="1">
        <v>0.28999999999999998</v>
      </c>
      <c r="E15" s="1">
        <v>1.89</v>
      </c>
      <c r="F15" s="1">
        <v>0</v>
      </c>
      <c r="G15" s="1">
        <v>3.94</v>
      </c>
      <c r="H15" s="2">
        <v>0.11799999999999999</v>
      </c>
      <c r="M15" s="1" t="s">
        <v>45</v>
      </c>
      <c r="P15" s="1" t="s">
        <v>16</v>
      </c>
      <c r="Q15" s="1" t="s">
        <v>17</v>
      </c>
      <c r="R15" s="1">
        <v>2018</v>
      </c>
    </row>
    <row r="16" spans="1:18" x14ac:dyDescent="0.35">
      <c r="A16" s="1" t="s">
        <v>47</v>
      </c>
      <c r="B16" s="1" t="s">
        <v>48</v>
      </c>
      <c r="C16" s="1">
        <v>0</v>
      </c>
      <c r="D16" s="1">
        <v>0</v>
      </c>
      <c r="E16" s="1">
        <v>0</v>
      </c>
      <c r="F16" s="1">
        <v>64</v>
      </c>
      <c r="G16" s="1">
        <v>64</v>
      </c>
      <c r="H16" s="2">
        <v>6.4000000000000001E-2</v>
      </c>
      <c r="K16" s="1">
        <v>2023</v>
      </c>
      <c r="M16" s="1" t="s">
        <v>15</v>
      </c>
      <c r="N16" s="1" t="s">
        <v>49</v>
      </c>
      <c r="O16" s="1" t="s">
        <v>50</v>
      </c>
      <c r="P16" s="1" t="s">
        <v>29</v>
      </c>
      <c r="Q16" s="1" t="s">
        <v>17</v>
      </c>
      <c r="R16" s="1">
        <v>2018</v>
      </c>
    </row>
    <row r="17" spans="1:18" x14ac:dyDescent="0.35">
      <c r="A17" s="1" t="s">
        <v>51</v>
      </c>
      <c r="B17" s="1" t="s">
        <v>52</v>
      </c>
      <c r="C17" s="1">
        <v>5.83</v>
      </c>
      <c r="D17" s="1">
        <v>0</v>
      </c>
      <c r="E17" s="1">
        <v>1.35</v>
      </c>
      <c r="F17" s="1">
        <v>0</v>
      </c>
      <c r="G17" s="1">
        <v>7.18</v>
      </c>
      <c r="H17" s="2">
        <v>3.9E-2</v>
      </c>
      <c r="K17" s="1">
        <v>2019</v>
      </c>
      <c r="L17" s="1">
        <v>2035</v>
      </c>
      <c r="M17" s="1" t="s">
        <v>15</v>
      </c>
      <c r="P17" s="1" t="s">
        <v>19</v>
      </c>
      <c r="Q17" s="1" t="s">
        <v>17</v>
      </c>
      <c r="R17" s="1">
        <v>2018</v>
      </c>
    </row>
    <row r="18" spans="1:18" x14ac:dyDescent="0.35">
      <c r="A18" s="1" t="s">
        <v>53</v>
      </c>
      <c r="B18" s="1" t="s">
        <v>52</v>
      </c>
      <c r="C18" s="1">
        <v>0.98</v>
      </c>
      <c r="D18" s="1">
        <v>0.4</v>
      </c>
      <c r="E18" s="1">
        <v>0.75</v>
      </c>
      <c r="F18" s="1">
        <v>0.17</v>
      </c>
      <c r="G18" s="1">
        <v>2.2999999999999998</v>
      </c>
      <c r="H18" s="2">
        <v>0.02</v>
      </c>
      <c r="M18" s="1" t="s">
        <v>15</v>
      </c>
      <c r="P18" s="1" t="s">
        <v>19</v>
      </c>
      <c r="Q18" s="1" t="s">
        <v>40</v>
      </c>
      <c r="R18" s="1">
        <v>2015</v>
      </c>
    </row>
    <row r="19" spans="1:18" x14ac:dyDescent="0.35">
      <c r="A19" s="1" t="s">
        <v>54</v>
      </c>
      <c r="B19" s="1" t="s">
        <v>55</v>
      </c>
      <c r="C19" s="1">
        <v>8.4700000000000006</v>
      </c>
      <c r="D19" s="1">
        <v>0</v>
      </c>
      <c r="E19" s="1">
        <v>6.27</v>
      </c>
      <c r="F19" s="1">
        <v>1.17</v>
      </c>
      <c r="G19" s="1">
        <v>15.91</v>
      </c>
      <c r="H19" s="2">
        <v>0.08</v>
      </c>
      <c r="I19" s="1">
        <v>2018</v>
      </c>
      <c r="J19" s="1">
        <v>2018</v>
      </c>
      <c r="K19" s="1">
        <v>2019</v>
      </c>
      <c r="L19" s="1">
        <v>2026</v>
      </c>
      <c r="M19" s="1" t="s">
        <v>162</v>
      </c>
      <c r="P19" s="1" t="s">
        <v>19</v>
      </c>
      <c r="Q19" s="1" t="s">
        <v>17</v>
      </c>
    </row>
    <row r="20" spans="1:18" x14ac:dyDescent="0.35">
      <c r="A20" s="1" t="s">
        <v>56</v>
      </c>
      <c r="B20" s="1" t="s">
        <v>57</v>
      </c>
      <c r="C20" s="1">
        <v>3.67</v>
      </c>
      <c r="D20" s="1">
        <v>1.43</v>
      </c>
      <c r="E20" s="1">
        <v>2.6</v>
      </c>
      <c r="F20" s="1">
        <v>2.72</v>
      </c>
      <c r="G20" s="1">
        <v>10.43</v>
      </c>
      <c r="H20" s="2">
        <v>3.8800000000000001E-2</v>
      </c>
      <c r="K20" s="1">
        <v>2020</v>
      </c>
      <c r="L20" s="1">
        <v>2025</v>
      </c>
      <c r="M20" s="1" t="s">
        <v>15</v>
      </c>
      <c r="P20" s="1" t="s">
        <v>19</v>
      </c>
      <c r="Q20" s="1" t="s">
        <v>17</v>
      </c>
      <c r="R20" s="1">
        <v>2016</v>
      </c>
    </row>
    <row r="21" spans="1:18" x14ac:dyDescent="0.35">
      <c r="A21" s="1" t="s">
        <v>58</v>
      </c>
      <c r="B21" s="1" t="s">
        <v>57</v>
      </c>
      <c r="C21" s="1">
        <v>3.8</v>
      </c>
      <c r="D21" s="1">
        <v>0</v>
      </c>
      <c r="E21" s="1">
        <v>2.1800000000000002</v>
      </c>
      <c r="F21" s="1">
        <v>2.17</v>
      </c>
      <c r="G21" s="1">
        <v>8.15</v>
      </c>
      <c r="H21" s="2">
        <v>0.04</v>
      </c>
      <c r="J21" s="1">
        <v>2021</v>
      </c>
      <c r="K21" s="1">
        <v>2021</v>
      </c>
      <c r="M21" s="1" t="s">
        <v>15</v>
      </c>
      <c r="P21" s="1" t="s">
        <v>59</v>
      </c>
      <c r="Q21" s="1" t="s">
        <v>17</v>
      </c>
      <c r="R21" s="1">
        <v>2016</v>
      </c>
    </row>
    <row r="22" spans="1:18" x14ac:dyDescent="0.35">
      <c r="A22" s="1" t="s">
        <v>60</v>
      </c>
      <c r="B22" s="1" t="s">
        <v>61</v>
      </c>
      <c r="C22" s="1">
        <v>2.76</v>
      </c>
      <c r="D22" s="1">
        <v>0</v>
      </c>
      <c r="E22" s="1">
        <v>3.17</v>
      </c>
      <c r="F22" s="1">
        <v>1.55</v>
      </c>
      <c r="G22" s="1">
        <v>7.48</v>
      </c>
      <c r="H22" s="2">
        <v>6.1100000000000002E-2</v>
      </c>
      <c r="I22" s="1">
        <v>2018</v>
      </c>
      <c r="J22" s="1">
        <v>2018</v>
      </c>
      <c r="K22" s="1">
        <v>2019</v>
      </c>
      <c r="L22" s="1">
        <v>2020</v>
      </c>
      <c r="M22" s="1" t="s">
        <v>162</v>
      </c>
      <c r="P22" s="1" t="s">
        <v>19</v>
      </c>
      <c r="Q22" s="1" t="s">
        <v>17</v>
      </c>
    </row>
    <row r="23" spans="1:18" x14ac:dyDescent="0.35">
      <c r="A23" s="1" t="s">
        <v>62</v>
      </c>
      <c r="B23" s="1" t="s">
        <v>63</v>
      </c>
      <c r="C23" s="1">
        <v>4.01</v>
      </c>
      <c r="D23" s="1">
        <v>0</v>
      </c>
      <c r="E23" s="1">
        <v>14.73</v>
      </c>
      <c r="F23" s="1">
        <v>1.34</v>
      </c>
      <c r="G23" s="1">
        <v>20.079999999999998</v>
      </c>
      <c r="H23" s="2">
        <v>1.7000000000000001E-2</v>
      </c>
      <c r="L23" s="1">
        <v>2020</v>
      </c>
      <c r="M23" s="1" t="s">
        <v>45</v>
      </c>
      <c r="N23" s="1" t="s">
        <v>64</v>
      </c>
      <c r="O23" s="1" t="s">
        <v>65</v>
      </c>
      <c r="P23" s="1" t="s">
        <v>66</v>
      </c>
      <c r="Q23" s="1" t="s">
        <v>17</v>
      </c>
      <c r="R23" s="1">
        <v>2018</v>
      </c>
    </row>
    <row r="24" spans="1:18" x14ac:dyDescent="0.35">
      <c r="A24" s="1" t="s">
        <v>67</v>
      </c>
      <c r="B24" s="1" t="s">
        <v>63</v>
      </c>
      <c r="C24" s="1">
        <v>14.09</v>
      </c>
      <c r="D24" s="1">
        <v>0.22</v>
      </c>
      <c r="E24" s="1">
        <v>15.7</v>
      </c>
      <c r="F24" s="1">
        <v>1.85</v>
      </c>
      <c r="G24" s="1">
        <v>31.86</v>
      </c>
      <c r="H24" s="2">
        <v>0.1028</v>
      </c>
      <c r="L24" s="1">
        <v>2020</v>
      </c>
      <c r="M24" s="1" t="s">
        <v>45</v>
      </c>
      <c r="N24" s="1" t="s">
        <v>64</v>
      </c>
      <c r="O24" s="1" t="s">
        <v>65</v>
      </c>
      <c r="P24" s="1" t="s">
        <v>19</v>
      </c>
      <c r="Q24" s="1" t="s">
        <v>17</v>
      </c>
      <c r="R24" s="1">
        <v>2018</v>
      </c>
    </row>
    <row r="25" spans="1:18" x14ac:dyDescent="0.35">
      <c r="A25" s="1" t="s">
        <v>68</v>
      </c>
      <c r="B25" s="1" t="s">
        <v>63</v>
      </c>
      <c r="C25" s="1">
        <v>2.68</v>
      </c>
      <c r="D25" s="1">
        <v>0</v>
      </c>
      <c r="E25" s="1">
        <v>5.55</v>
      </c>
      <c r="F25" s="1">
        <v>0.41</v>
      </c>
      <c r="G25" s="1">
        <v>8.65</v>
      </c>
      <c r="H25" s="2">
        <v>7.5399999999999995E-2</v>
      </c>
      <c r="L25" s="1">
        <v>2020</v>
      </c>
      <c r="M25" s="1" t="s">
        <v>45</v>
      </c>
      <c r="N25" s="1" t="s">
        <v>64</v>
      </c>
      <c r="O25" s="1" t="s">
        <v>65</v>
      </c>
      <c r="P25" s="1" t="s">
        <v>29</v>
      </c>
      <c r="Q25" s="1" t="s">
        <v>17</v>
      </c>
      <c r="R25" s="1">
        <v>2018</v>
      </c>
    </row>
    <row r="26" spans="1:18" x14ac:dyDescent="0.35">
      <c r="A26" s="1" t="s">
        <v>69</v>
      </c>
      <c r="B26" s="1" t="s">
        <v>70</v>
      </c>
      <c r="C26" s="1">
        <v>10.4</v>
      </c>
      <c r="D26" s="1">
        <v>0</v>
      </c>
      <c r="E26" s="1">
        <v>8.1999999999999993</v>
      </c>
      <c r="F26" s="1">
        <v>0</v>
      </c>
      <c r="G26" s="1">
        <v>18.600000000000001</v>
      </c>
      <c r="H26" s="2"/>
      <c r="M26" s="1" t="s">
        <v>162</v>
      </c>
      <c r="P26" s="1" t="s">
        <v>19</v>
      </c>
      <c r="Q26" s="1" t="s">
        <v>17</v>
      </c>
      <c r="R26" s="1">
        <v>2018</v>
      </c>
    </row>
    <row r="27" spans="1:18" x14ac:dyDescent="0.35">
      <c r="A27" s="1" t="s">
        <v>71</v>
      </c>
      <c r="B27" s="1" t="s">
        <v>72</v>
      </c>
      <c r="C27" s="1">
        <v>4.93</v>
      </c>
      <c r="D27" s="1">
        <v>0.63</v>
      </c>
      <c r="E27" s="1">
        <v>3.75</v>
      </c>
      <c r="F27" s="1">
        <v>1.84</v>
      </c>
      <c r="G27" s="1">
        <v>11.15</v>
      </c>
      <c r="H27" s="2">
        <v>0.03</v>
      </c>
      <c r="K27" s="1">
        <v>2019</v>
      </c>
      <c r="L27" s="1">
        <v>2022</v>
      </c>
      <c r="M27" s="1" t="s">
        <v>15</v>
      </c>
      <c r="N27" s="1" t="s">
        <v>73</v>
      </c>
      <c r="O27" s="1" t="s">
        <v>74</v>
      </c>
      <c r="P27" s="1" t="s">
        <v>19</v>
      </c>
      <c r="Q27" s="1" t="s">
        <v>40</v>
      </c>
      <c r="R27" s="1">
        <v>2017</v>
      </c>
    </row>
    <row r="28" spans="1:18" x14ac:dyDescent="0.35">
      <c r="A28" s="1" t="s">
        <v>75</v>
      </c>
      <c r="B28" s="1" t="s">
        <v>76</v>
      </c>
      <c r="C28" s="1">
        <v>3.45</v>
      </c>
      <c r="D28" s="1">
        <v>0</v>
      </c>
      <c r="E28" s="1">
        <v>4.7699999999999996</v>
      </c>
      <c r="F28" s="1">
        <v>1.9</v>
      </c>
      <c r="G28" s="1">
        <v>10.119999999999999</v>
      </c>
      <c r="H28" s="2"/>
      <c r="K28" s="1">
        <v>2018</v>
      </c>
      <c r="L28" s="1">
        <v>2034</v>
      </c>
      <c r="M28" s="1" t="s">
        <v>15</v>
      </c>
      <c r="P28" s="1" t="s">
        <v>19</v>
      </c>
      <c r="Q28" s="1" t="s">
        <v>17</v>
      </c>
      <c r="R28" s="1">
        <v>2016</v>
      </c>
    </row>
    <row r="29" spans="1:18" x14ac:dyDescent="0.35">
      <c r="A29" s="1" t="s">
        <v>77</v>
      </c>
      <c r="B29" s="1" t="s">
        <v>78</v>
      </c>
      <c r="C29" s="1">
        <v>1.87</v>
      </c>
      <c r="D29" s="1">
        <v>0.01</v>
      </c>
      <c r="E29" s="1">
        <v>3.02</v>
      </c>
      <c r="F29" s="1">
        <v>0</v>
      </c>
      <c r="G29" s="1">
        <v>4.9000000000000004</v>
      </c>
      <c r="H29" s="2"/>
      <c r="I29" s="1">
        <v>2018</v>
      </c>
      <c r="J29" s="1">
        <v>2019</v>
      </c>
      <c r="K29" s="1">
        <v>2019</v>
      </c>
      <c r="L29" s="1">
        <v>2023</v>
      </c>
      <c r="M29" s="1" t="s">
        <v>15</v>
      </c>
      <c r="P29" s="1" t="s">
        <v>19</v>
      </c>
      <c r="Q29" s="1" t="s">
        <v>17</v>
      </c>
      <c r="R29" s="1">
        <v>2018</v>
      </c>
    </row>
    <row r="30" spans="1:18" x14ac:dyDescent="0.35">
      <c r="A30" s="1" t="s">
        <v>79</v>
      </c>
      <c r="B30" s="1" t="s">
        <v>80</v>
      </c>
      <c r="C30" s="1">
        <v>2.76</v>
      </c>
      <c r="D30" s="1">
        <v>0</v>
      </c>
      <c r="E30" s="1">
        <v>12.58</v>
      </c>
      <c r="F30" s="1">
        <v>0.99</v>
      </c>
      <c r="G30" s="1">
        <v>16.329999999999998</v>
      </c>
      <c r="H30" s="2">
        <v>9.2999999999999999E-2</v>
      </c>
      <c r="J30" s="1">
        <v>2020</v>
      </c>
      <c r="K30" s="1">
        <v>2021</v>
      </c>
      <c r="L30" s="1">
        <v>2023</v>
      </c>
      <c r="M30" s="1" t="s">
        <v>15</v>
      </c>
      <c r="N30" s="1" t="s">
        <v>81</v>
      </c>
      <c r="O30" s="1" t="s">
        <v>82</v>
      </c>
      <c r="P30" s="1" t="s">
        <v>29</v>
      </c>
      <c r="Q30" s="1" t="s">
        <v>17</v>
      </c>
      <c r="R30" s="1">
        <v>2017</v>
      </c>
    </row>
    <row r="31" spans="1:18" x14ac:dyDescent="0.35">
      <c r="A31" s="1" t="s">
        <v>83</v>
      </c>
      <c r="B31" s="1" t="s">
        <v>84</v>
      </c>
      <c r="C31" s="1">
        <v>17.28</v>
      </c>
      <c r="D31" s="1">
        <v>0</v>
      </c>
      <c r="E31" s="1">
        <v>3.76</v>
      </c>
      <c r="F31" s="1">
        <v>2.88</v>
      </c>
      <c r="G31" s="1">
        <v>23.92</v>
      </c>
      <c r="H31" s="2">
        <v>6.08E-2</v>
      </c>
      <c r="K31" s="1">
        <v>2021</v>
      </c>
      <c r="L31" s="1">
        <v>2025</v>
      </c>
      <c r="M31" s="1" t="s">
        <v>15</v>
      </c>
      <c r="P31" s="1" t="s">
        <v>19</v>
      </c>
      <c r="Q31" s="1" t="s">
        <v>40</v>
      </c>
      <c r="R31" s="1">
        <v>2016</v>
      </c>
    </row>
    <row r="32" spans="1:18" x14ac:dyDescent="0.35">
      <c r="A32" s="1" t="s">
        <v>85</v>
      </c>
      <c r="B32" s="1" t="s">
        <v>86</v>
      </c>
      <c r="C32" s="1">
        <v>0</v>
      </c>
      <c r="D32" s="1">
        <v>0</v>
      </c>
      <c r="E32" s="1">
        <v>10</v>
      </c>
      <c r="F32" s="1">
        <v>2</v>
      </c>
      <c r="G32" s="1">
        <v>12</v>
      </c>
      <c r="H32" s="2"/>
      <c r="M32" s="1" t="s">
        <v>15</v>
      </c>
      <c r="P32" s="1" t="s">
        <v>29</v>
      </c>
      <c r="Q32" s="1" t="s">
        <v>40</v>
      </c>
      <c r="R32" s="1">
        <v>2015</v>
      </c>
    </row>
    <row r="33" spans="1:18" x14ac:dyDescent="0.35">
      <c r="A33" s="1" t="s">
        <v>87</v>
      </c>
      <c r="B33" s="1" t="s">
        <v>88</v>
      </c>
      <c r="C33" s="1">
        <v>0</v>
      </c>
      <c r="D33" s="1">
        <v>0</v>
      </c>
      <c r="E33" s="1">
        <v>3.89</v>
      </c>
      <c r="F33" s="1">
        <v>0</v>
      </c>
      <c r="G33" s="1">
        <v>3.89</v>
      </c>
      <c r="H33" s="2">
        <v>-4.8000000000000001E-2</v>
      </c>
      <c r="J33" s="1">
        <v>2019</v>
      </c>
      <c r="K33" s="1">
        <v>2020</v>
      </c>
      <c r="L33" s="1">
        <v>2023</v>
      </c>
      <c r="M33" s="1" t="s">
        <v>15</v>
      </c>
      <c r="P33" s="1" t="s">
        <v>19</v>
      </c>
      <c r="Q33" s="1" t="s">
        <v>17</v>
      </c>
      <c r="R33" s="1">
        <v>2018</v>
      </c>
    </row>
    <row r="34" spans="1:18" x14ac:dyDescent="0.35">
      <c r="A34" s="1" t="s">
        <v>89</v>
      </c>
      <c r="B34" s="1" t="s">
        <v>88</v>
      </c>
      <c r="C34" s="1">
        <v>6.12</v>
      </c>
      <c r="D34" s="1">
        <v>0</v>
      </c>
      <c r="E34" s="1">
        <v>5.17</v>
      </c>
      <c r="F34" s="1">
        <v>0</v>
      </c>
      <c r="G34" s="1">
        <v>11.29</v>
      </c>
      <c r="H34" s="2">
        <v>6.4000000000000001E-2</v>
      </c>
      <c r="L34" s="1">
        <v>2020</v>
      </c>
      <c r="M34" s="1" t="s">
        <v>15</v>
      </c>
      <c r="P34" s="1" t="s">
        <v>19</v>
      </c>
      <c r="Q34" s="1" t="s">
        <v>17</v>
      </c>
    </row>
    <row r="35" spans="1:18" x14ac:dyDescent="0.35">
      <c r="A35" s="1" t="s">
        <v>93</v>
      </c>
      <c r="B35" s="1" t="s">
        <v>94</v>
      </c>
      <c r="C35" s="1">
        <v>5.48</v>
      </c>
      <c r="D35" s="1">
        <v>0</v>
      </c>
      <c r="E35" s="1">
        <v>3.67</v>
      </c>
      <c r="F35" s="1">
        <v>0</v>
      </c>
      <c r="G35" s="1">
        <v>9.15</v>
      </c>
      <c r="H35" s="2">
        <v>0.124</v>
      </c>
      <c r="K35" s="1">
        <v>2019</v>
      </c>
      <c r="L35" s="1">
        <v>2043</v>
      </c>
      <c r="M35" s="1" t="s">
        <v>15</v>
      </c>
      <c r="P35" s="1" t="s">
        <v>19</v>
      </c>
      <c r="Q35" s="1" t="s">
        <v>17</v>
      </c>
      <c r="R35" s="1">
        <v>2015</v>
      </c>
    </row>
    <row r="36" spans="1:18" x14ac:dyDescent="0.35">
      <c r="A36" s="1" t="s">
        <v>95</v>
      </c>
      <c r="B36" s="1" t="s">
        <v>96</v>
      </c>
      <c r="C36" s="1">
        <v>10.24</v>
      </c>
      <c r="D36" s="1">
        <v>0</v>
      </c>
      <c r="E36" s="1">
        <v>3.64</v>
      </c>
      <c r="F36" s="1">
        <v>18.04</v>
      </c>
      <c r="G36" s="1">
        <v>31.92</v>
      </c>
      <c r="H36" s="2"/>
      <c r="I36" s="1">
        <v>2020</v>
      </c>
      <c r="J36" s="1">
        <v>2022</v>
      </c>
      <c r="K36" s="1">
        <v>2023</v>
      </c>
      <c r="L36" s="1">
        <v>2035</v>
      </c>
      <c r="M36" s="1" t="s">
        <v>15</v>
      </c>
      <c r="N36" s="1" t="s">
        <v>97</v>
      </c>
      <c r="O36" s="1" t="s">
        <v>98</v>
      </c>
      <c r="P36" s="1" t="s">
        <v>19</v>
      </c>
      <c r="Q36" s="1" t="s">
        <v>40</v>
      </c>
      <c r="R36" s="1">
        <v>2017</v>
      </c>
    </row>
    <row r="37" spans="1:18" x14ac:dyDescent="0.35">
      <c r="A37" s="1" t="s">
        <v>99</v>
      </c>
      <c r="B37" s="1" t="s">
        <v>96</v>
      </c>
      <c r="C37" s="1">
        <v>4.6500000000000004</v>
      </c>
      <c r="D37" s="1">
        <v>0</v>
      </c>
      <c r="E37" s="1">
        <v>3.89</v>
      </c>
      <c r="F37" s="1">
        <v>2.13</v>
      </c>
      <c r="G37" s="1">
        <v>10.66</v>
      </c>
      <c r="H37" s="2"/>
      <c r="I37" s="1">
        <v>2020</v>
      </c>
      <c r="J37" s="1">
        <v>2022</v>
      </c>
      <c r="K37" s="1">
        <v>2023</v>
      </c>
      <c r="L37" s="1">
        <v>2035</v>
      </c>
      <c r="M37" s="1" t="s">
        <v>162</v>
      </c>
      <c r="N37" s="1" t="s">
        <v>97</v>
      </c>
      <c r="O37" s="1" t="s">
        <v>98</v>
      </c>
      <c r="P37" s="1" t="s">
        <v>19</v>
      </c>
      <c r="Q37" s="1" t="s">
        <v>17</v>
      </c>
      <c r="R37" s="1">
        <v>2016</v>
      </c>
    </row>
    <row r="38" spans="1:18" x14ac:dyDescent="0.35">
      <c r="A38" s="1" t="s">
        <v>100</v>
      </c>
      <c r="B38" s="1" t="s">
        <v>96</v>
      </c>
      <c r="C38" s="1">
        <v>22.1</v>
      </c>
      <c r="D38" s="1">
        <v>0</v>
      </c>
      <c r="E38" s="1">
        <v>6.8</v>
      </c>
      <c r="F38" s="1">
        <v>2</v>
      </c>
      <c r="G38" s="1">
        <v>30.9</v>
      </c>
      <c r="H38" s="2"/>
      <c r="K38" s="1">
        <v>2019</v>
      </c>
      <c r="L38" s="1">
        <v>2034</v>
      </c>
      <c r="M38" s="1" t="s">
        <v>15</v>
      </c>
      <c r="N38" s="1" t="s">
        <v>97</v>
      </c>
      <c r="O38" s="1" t="s">
        <v>98</v>
      </c>
      <c r="P38" s="1" t="s">
        <v>19</v>
      </c>
      <c r="Q38" s="1" t="s">
        <v>40</v>
      </c>
      <c r="R38" s="1">
        <v>2016</v>
      </c>
    </row>
    <row r="39" spans="1:18" x14ac:dyDescent="0.35">
      <c r="A39" s="1" t="s">
        <v>101</v>
      </c>
      <c r="B39" s="1" t="s">
        <v>102</v>
      </c>
      <c r="C39" s="1">
        <v>0</v>
      </c>
      <c r="D39" s="1">
        <v>0</v>
      </c>
      <c r="E39" s="1">
        <v>7.68</v>
      </c>
      <c r="F39" s="1">
        <v>0</v>
      </c>
      <c r="G39" s="1">
        <v>7.68</v>
      </c>
      <c r="H39" s="2">
        <v>0.15302723003278418</v>
      </c>
      <c r="L39" s="1">
        <v>2025</v>
      </c>
      <c r="M39" s="1" t="s">
        <v>15</v>
      </c>
      <c r="P39" s="1" t="s">
        <v>33</v>
      </c>
      <c r="Q39" s="1" t="s">
        <v>40</v>
      </c>
    </row>
    <row r="40" spans="1:18" x14ac:dyDescent="0.35">
      <c r="A40" s="1" t="s">
        <v>103</v>
      </c>
      <c r="B40" s="1" t="s">
        <v>102</v>
      </c>
      <c r="C40" s="1">
        <v>0</v>
      </c>
      <c r="D40" s="1">
        <v>0</v>
      </c>
      <c r="E40" s="1">
        <v>4.68</v>
      </c>
      <c r="F40" s="1">
        <v>0</v>
      </c>
      <c r="G40" s="1">
        <v>4.68</v>
      </c>
      <c r="H40" s="2"/>
      <c r="M40" s="1" t="s">
        <v>15</v>
      </c>
      <c r="P40" s="1" t="s">
        <v>29</v>
      </c>
      <c r="Q40" s="1" t="s">
        <v>17</v>
      </c>
      <c r="R40" s="1">
        <v>2015</v>
      </c>
    </row>
    <row r="41" spans="1:18" x14ac:dyDescent="0.35">
      <c r="A41" s="1" t="s">
        <v>104</v>
      </c>
      <c r="B41" s="1" t="s">
        <v>105</v>
      </c>
      <c r="C41" s="1">
        <v>0</v>
      </c>
      <c r="D41" s="1">
        <v>0</v>
      </c>
      <c r="E41" s="1">
        <v>14.09</v>
      </c>
      <c r="F41" s="1">
        <v>0.35</v>
      </c>
      <c r="G41" s="1">
        <v>14.44</v>
      </c>
      <c r="H41" s="2">
        <v>5.3999999999999999E-2</v>
      </c>
      <c r="J41" s="1">
        <v>2019</v>
      </c>
      <c r="K41" s="1">
        <v>2019</v>
      </c>
      <c r="L41" s="1">
        <v>2026</v>
      </c>
      <c r="M41" s="1" t="s">
        <v>15</v>
      </c>
      <c r="P41" s="1" t="s">
        <v>19</v>
      </c>
      <c r="Q41" s="1" t="s">
        <v>17</v>
      </c>
      <c r="R41" s="1">
        <v>2015</v>
      </c>
    </row>
    <row r="42" spans="1:18" x14ac:dyDescent="0.35">
      <c r="A42" s="1" t="s">
        <v>106</v>
      </c>
      <c r="B42" s="1" t="s">
        <v>107</v>
      </c>
      <c r="C42" s="1">
        <v>6.09</v>
      </c>
      <c r="D42" s="1">
        <v>0</v>
      </c>
      <c r="E42" s="1">
        <v>0</v>
      </c>
      <c r="F42" s="1">
        <v>0</v>
      </c>
      <c r="G42" s="1">
        <v>6.09</v>
      </c>
      <c r="H42" s="2">
        <v>0.107</v>
      </c>
      <c r="K42" s="1">
        <v>2018</v>
      </c>
      <c r="M42" s="1" t="s">
        <v>15</v>
      </c>
      <c r="P42" s="1" t="s">
        <v>19</v>
      </c>
      <c r="Q42" s="1" t="s">
        <v>17</v>
      </c>
      <c r="R42" s="1">
        <v>2015</v>
      </c>
    </row>
    <row r="43" spans="1:18" x14ac:dyDescent="0.35">
      <c r="A43" s="1" t="s">
        <v>108</v>
      </c>
      <c r="B43" s="1" t="s">
        <v>109</v>
      </c>
      <c r="H43" s="2"/>
      <c r="M43" s="1" t="s">
        <v>15</v>
      </c>
      <c r="P43" s="1" t="s">
        <v>19</v>
      </c>
      <c r="Q43" s="1" t="s">
        <v>17</v>
      </c>
      <c r="R43" s="1">
        <v>2016</v>
      </c>
    </row>
    <row r="44" spans="1:18" x14ac:dyDescent="0.35">
      <c r="A44" s="1" t="s">
        <v>110</v>
      </c>
      <c r="B44" s="1" t="s">
        <v>109</v>
      </c>
      <c r="H44" s="2"/>
      <c r="J44" s="1">
        <v>2018</v>
      </c>
      <c r="K44" s="1">
        <v>2019</v>
      </c>
      <c r="M44" s="1" t="s">
        <v>15</v>
      </c>
      <c r="P44" s="1" t="s">
        <v>19</v>
      </c>
      <c r="Q44" s="1" t="s">
        <v>17</v>
      </c>
      <c r="R44" s="1">
        <v>2016</v>
      </c>
    </row>
    <row r="45" spans="1:18" x14ac:dyDescent="0.35">
      <c r="A45" s="1" t="s">
        <v>111</v>
      </c>
      <c r="B45" s="1" t="s">
        <v>112</v>
      </c>
      <c r="C45" s="1">
        <v>1.1000000000000001</v>
      </c>
      <c r="D45" s="1">
        <v>0</v>
      </c>
      <c r="E45" s="1">
        <v>1.66</v>
      </c>
      <c r="F45" s="1">
        <v>0.79</v>
      </c>
      <c r="G45" s="1">
        <v>3.55</v>
      </c>
      <c r="H45" s="2"/>
      <c r="J45" s="1">
        <v>2020</v>
      </c>
      <c r="K45" s="1">
        <v>2021</v>
      </c>
      <c r="L45" s="1">
        <v>2028</v>
      </c>
      <c r="M45" s="1" t="s">
        <v>15</v>
      </c>
      <c r="N45" s="1" t="s">
        <v>113</v>
      </c>
      <c r="O45" s="1" t="s">
        <v>114</v>
      </c>
      <c r="P45" s="1" t="s">
        <v>115</v>
      </c>
      <c r="Q45" s="1" t="s">
        <v>40</v>
      </c>
      <c r="R45" s="1">
        <v>2018</v>
      </c>
    </row>
    <row r="46" spans="1:18" x14ac:dyDescent="0.35">
      <c r="A46" s="1" t="s">
        <v>116</v>
      </c>
      <c r="B46" s="1" t="s">
        <v>117</v>
      </c>
      <c r="C46" s="1">
        <v>0.98</v>
      </c>
      <c r="D46" s="1">
        <v>0</v>
      </c>
      <c r="E46" s="1">
        <v>5.48</v>
      </c>
      <c r="F46" s="1">
        <v>0.2</v>
      </c>
      <c r="G46" s="1">
        <v>6.66</v>
      </c>
      <c r="H46" s="2">
        <v>0.114</v>
      </c>
      <c r="M46" s="1" t="s">
        <v>15</v>
      </c>
      <c r="P46" s="1" t="s">
        <v>19</v>
      </c>
      <c r="Q46" s="1" t="s">
        <v>40</v>
      </c>
      <c r="R46" s="1">
        <v>2016</v>
      </c>
    </row>
    <row r="47" spans="1:18" x14ac:dyDescent="0.35">
      <c r="A47" s="1" t="s">
        <v>118</v>
      </c>
      <c r="B47" s="1" t="s">
        <v>119</v>
      </c>
      <c r="C47" s="1">
        <v>1.95</v>
      </c>
      <c r="D47" s="1">
        <v>0</v>
      </c>
      <c r="E47" s="1">
        <v>4.0999999999999996</v>
      </c>
      <c r="F47" s="1">
        <v>0</v>
      </c>
      <c r="G47" s="1">
        <v>6.04</v>
      </c>
      <c r="H47" s="2">
        <v>6.7000000000000004E-2</v>
      </c>
      <c r="M47" s="1" t="s">
        <v>15</v>
      </c>
      <c r="P47" s="1" t="s">
        <v>19</v>
      </c>
      <c r="Q47" s="1" t="s">
        <v>17</v>
      </c>
      <c r="R47" s="1">
        <v>2018</v>
      </c>
    </row>
    <row r="48" spans="1:18" x14ac:dyDescent="0.35">
      <c r="A48" s="1" t="s">
        <v>120</v>
      </c>
      <c r="B48" s="1" t="s">
        <v>121</v>
      </c>
      <c r="C48" s="1">
        <v>4.8099999999999996</v>
      </c>
      <c r="D48" s="1">
        <v>0</v>
      </c>
      <c r="E48" s="1">
        <v>14.58</v>
      </c>
      <c r="F48" s="1">
        <v>0.83</v>
      </c>
      <c r="G48" s="1">
        <v>20.22</v>
      </c>
      <c r="H48" s="2">
        <v>6.0894987774846365E-2</v>
      </c>
      <c r="I48" s="1">
        <v>1905</v>
      </c>
      <c r="J48" s="1">
        <v>1905</v>
      </c>
      <c r="K48" s="1">
        <v>1905</v>
      </c>
      <c r="L48" s="1">
        <v>1905</v>
      </c>
      <c r="M48" s="1" t="s">
        <v>15</v>
      </c>
      <c r="P48" s="1" t="s">
        <v>122</v>
      </c>
      <c r="Q48" s="1" t="s">
        <v>17</v>
      </c>
      <c r="R48" s="1">
        <v>2018</v>
      </c>
    </row>
    <row r="49" spans="1:18" x14ac:dyDescent="0.35">
      <c r="A49" s="1" t="s">
        <v>123</v>
      </c>
      <c r="B49" s="1" t="s">
        <v>124</v>
      </c>
      <c r="C49" s="1">
        <v>4.5999999999999996</v>
      </c>
      <c r="D49" s="1">
        <v>0.39</v>
      </c>
      <c r="E49" s="1">
        <v>14.88</v>
      </c>
      <c r="F49" s="1">
        <v>0</v>
      </c>
      <c r="G49" s="1">
        <v>19.48</v>
      </c>
      <c r="H49" s="2">
        <v>3.7181028723716744E-2</v>
      </c>
      <c r="K49" s="1">
        <v>2021</v>
      </c>
      <c r="L49" s="1">
        <v>2027</v>
      </c>
      <c r="M49" s="1" t="s">
        <v>15</v>
      </c>
      <c r="P49" s="1" t="s">
        <v>19</v>
      </c>
      <c r="Q49" s="1" t="s">
        <v>17</v>
      </c>
      <c r="R49" s="1">
        <v>2018</v>
      </c>
    </row>
    <row r="50" spans="1:18" x14ac:dyDescent="0.35">
      <c r="A50" s="1" t="s">
        <v>125</v>
      </c>
      <c r="B50" s="1" t="s">
        <v>126</v>
      </c>
      <c r="C50" s="1">
        <v>3.05</v>
      </c>
      <c r="D50" s="1">
        <v>0</v>
      </c>
      <c r="E50" s="1">
        <v>27.83</v>
      </c>
      <c r="F50" s="1">
        <v>3.03</v>
      </c>
      <c r="G50" s="1">
        <v>33.909999999999997</v>
      </c>
      <c r="H50" s="2"/>
      <c r="M50" s="1" t="s">
        <v>45</v>
      </c>
      <c r="P50" s="1" t="s">
        <v>29</v>
      </c>
      <c r="Q50" s="1" t="s">
        <v>17</v>
      </c>
      <c r="R50" s="1">
        <v>2015</v>
      </c>
    </row>
    <row r="51" spans="1:18" x14ac:dyDescent="0.35">
      <c r="A51" s="1" t="s">
        <v>127</v>
      </c>
      <c r="B51" s="1" t="s">
        <v>128</v>
      </c>
      <c r="C51" s="1">
        <v>0</v>
      </c>
      <c r="D51" s="1">
        <v>0</v>
      </c>
      <c r="E51" s="1">
        <v>0</v>
      </c>
      <c r="F51" s="1">
        <v>0</v>
      </c>
      <c r="G51" s="1">
        <v>4.7699999999999996</v>
      </c>
      <c r="H51" s="2"/>
      <c r="M51" s="1" t="s">
        <v>15</v>
      </c>
      <c r="P51" s="1" t="s">
        <v>29</v>
      </c>
      <c r="Q51" s="1" t="s">
        <v>17</v>
      </c>
      <c r="R51" s="1">
        <v>2015</v>
      </c>
    </row>
    <row r="52" spans="1:18" x14ac:dyDescent="0.35">
      <c r="A52" s="1" t="s">
        <v>131</v>
      </c>
      <c r="B52" s="1" t="s">
        <v>132</v>
      </c>
      <c r="C52" s="1">
        <v>8.4600000000000009</v>
      </c>
      <c r="D52" s="1">
        <v>0</v>
      </c>
      <c r="E52" s="1">
        <v>7.14</v>
      </c>
      <c r="F52" s="1">
        <v>4.68</v>
      </c>
      <c r="G52" s="1">
        <v>20.28</v>
      </c>
      <c r="H52" s="2">
        <v>0.08</v>
      </c>
      <c r="J52" s="1">
        <v>2019</v>
      </c>
      <c r="L52" s="1">
        <v>2027</v>
      </c>
      <c r="M52" s="1" t="s">
        <v>15</v>
      </c>
      <c r="P52" s="1" t="s">
        <v>19</v>
      </c>
      <c r="Q52" s="1" t="s">
        <v>17</v>
      </c>
      <c r="R52" s="1">
        <v>2016</v>
      </c>
    </row>
    <row r="53" spans="1:18" x14ac:dyDescent="0.35">
      <c r="A53" s="1" t="s">
        <v>133</v>
      </c>
      <c r="B53" s="1" t="s">
        <v>134</v>
      </c>
      <c r="C53" s="1">
        <v>0</v>
      </c>
      <c r="D53" s="1">
        <v>0</v>
      </c>
      <c r="E53" s="1">
        <v>0</v>
      </c>
      <c r="F53" s="1">
        <v>0</v>
      </c>
      <c r="G53" s="1">
        <v>30</v>
      </c>
      <c r="H53" s="2"/>
      <c r="M53" s="1" t="s">
        <v>162</v>
      </c>
      <c r="P53" s="1" t="s">
        <v>19</v>
      </c>
      <c r="Q53" s="1" t="s">
        <v>40</v>
      </c>
      <c r="R53" s="1">
        <v>2017</v>
      </c>
    </row>
    <row r="54" spans="1:18" x14ac:dyDescent="0.35">
      <c r="A54" s="1" t="s">
        <v>135</v>
      </c>
      <c r="B54" s="1" t="s">
        <v>136</v>
      </c>
      <c r="C54" s="1">
        <v>1.28</v>
      </c>
      <c r="D54" s="1">
        <v>0</v>
      </c>
      <c r="E54" s="1">
        <v>4.53</v>
      </c>
      <c r="F54" s="1">
        <v>0.3</v>
      </c>
      <c r="G54" s="1">
        <v>6.11</v>
      </c>
      <c r="H54" s="2">
        <v>0.1</v>
      </c>
      <c r="K54" s="1">
        <v>2018</v>
      </c>
      <c r="L54" s="1">
        <v>2020</v>
      </c>
      <c r="M54" s="1" t="s">
        <v>45</v>
      </c>
      <c r="N54" s="1" t="s">
        <v>137</v>
      </c>
      <c r="O54" s="1" t="s">
        <v>138</v>
      </c>
      <c r="P54" s="1" t="s">
        <v>115</v>
      </c>
      <c r="Q54" s="1" t="s">
        <v>17</v>
      </c>
      <c r="R54" s="1">
        <v>2016</v>
      </c>
    </row>
    <row r="55" spans="1:18" x14ac:dyDescent="0.35">
      <c r="H55" s="2"/>
    </row>
    <row r="56" spans="1:18" x14ac:dyDescent="0.35">
      <c r="A56" s="5" t="s">
        <v>159</v>
      </c>
      <c r="H56" s="2"/>
    </row>
    <row r="57" spans="1:18" x14ac:dyDescent="0.35">
      <c r="A57" s="1" t="s">
        <v>90</v>
      </c>
      <c r="B57" s="1" t="s">
        <v>91</v>
      </c>
      <c r="C57" s="1">
        <v>0</v>
      </c>
      <c r="D57" s="1">
        <v>0</v>
      </c>
      <c r="E57" s="1">
        <v>0</v>
      </c>
      <c r="F57" s="1">
        <v>0</v>
      </c>
      <c r="G57" s="1">
        <v>3.3</v>
      </c>
      <c r="H57" s="2"/>
      <c r="K57" s="1">
        <v>2015</v>
      </c>
      <c r="L57" s="1">
        <v>2017</v>
      </c>
      <c r="M57" s="1" t="s">
        <v>92</v>
      </c>
      <c r="P57" s="1" t="s">
        <v>19</v>
      </c>
      <c r="Q57" s="1" t="s">
        <v>17</v>
      </c>
    </row>
    <row r="58" spans="1:18" x14ac:dyDescent="0.35">
      <c r="A58" s="1" t="s">
        <v>161</v>
      </c>
      <c r="B58" s="1" t="s">
        <v>129</v>
      </c>
      <c r="C58" s="1">
        <v>32.450000000000003</v>
      </c>
      <c r="D58" s="1">
        <v>0</v>
      </c>
      <c r="E58" s="1">
        <v>17.41</v>
      </c>
      <c r="F58" s="1">
        <v>1.07</v>
      </c>
      <c r="G58" s="1">
        <v>50.93</v>
      </c>
      <c r="H58" s="2">
        <v>6.8250000000000005E-2</v>
      </c>
      <c r="K58" s="1">
        <v>2018</v>
      </c>
      <c r="L58" s="1">
        <v>2020</v>
      </c>
      <c r="M58" s="1" t="s">
        <v>92</v>
      </c>
      <c r="P58" s="1" t="s">
        <v>130</v>
      </c>
      <c r="Q58" s="1" t="s">
        <v>17</v>
      </c>
    </row>
    <row r="59" spans="1:18" x14ac:dyDescent="0.35">
      <c r="H59" s="2"/>
    </row>
    <row r="60" spans="1:18" x14ac:dyDescent="0.35">
      <c r="A60" s="5" t="s">
        <v>160</v>
      </c>
      <c r="H60" s="2"/>
    </row>
    <row r="61" spans="1:18" x14ac:dyDescent="0.35">
      <c r="A61" s="1" t="s">
        <v>13</v>
      </c>
      <c r="B61" s="1" t="s">
        <v>14</v>
      </c>
      <c r="C61" s="1">
        <v>0</v>
      </c>
      <c r="D61" s="1">
        <v>0</v>
      </c>
      <c r="E61" s="1">
        <v>0</v>
      </c>
      <c r="F61" s="1">
        <v>2.44</v>
      </c>
      <c r="G61" s="1">
        <v>2.44</v>
      </c>
      <c r="H61" s="2">
        <v>8.0000000000000002E-3</v>
      </c>
      <c r="J61" s="1">
        <v>2018</v>
      </c>
      <c r="M61" s="1" t="s">
        <v>15</v>
      </c>
      <c r="P61" s="1" t="s">
        <v>16</v>
      </c>
      <c r="Q61" s="1" t="s">
        <v>17</v>
      </c>
    </row>
    <row r="62" spans="1:18" x14ac:dyDescent="0.35">
      <c r="A62" s="1" t="s">
        <v>139</v>
      </c>
      <c r="B62" s="1" t="s">
        <v>39</v>
      </c>
      <c r="C62" s="1">
        <v>1.65</v>
      </c>
      <c r="D62" s="1">
        <v>7.0000000000000007E-2</v>
      </c>
      <c r="E62" s="1">
        <v>2.85</v>
      </c>
      <c r="F62" s="1">
        <v>0.27</v>
      </c>
      <c r="G62" s="1">
        <v>4.8499999999999996</v>
      </c>
      <c r="H62" s="2">
        <v>0.16900000000000001</v>
      </c>
      <c r="M62" s="1" t="s">
        <v>45</v>
      </c>
      <c r="P62" s="1" t="s">
        <v>19</v>
      </c>
      <c r="Q62" s="1" t="s">
        <v>17</v>
      </c>
    </row>
    <row r="63" spans="1:18" x14ac:dyDescent="0.35">
      <c r="A63" s="1" t="s">
        <v>140</v>
      </c>
      <c r="B63" s="1" t="s">
        <v>52</v>
      </c>
      <c r="C63" s="1">
        <v>0.48</v>
      </c>
      <c r="D63" s="1">
        <v>0.05</v>
      </c>
      <c r="E63" s="1">
        <v>0.46</v>
      </c>
      <c r="F63" s="1">
        <v>0.02</v>
      </c>
      <c r="G63" s="1">
        <v>1.02</v>
      </c>
      <c r="H63" s="2">
        <v>4.8000000000000001E-2</v>
      </c>
      <c r="I63" s="1">
        <v>2018</v>
      </c>
      <c r="J63" s="1">
        <v>2019</v>
      </c>
      <c r="K63" s="1">
        <v>2020</v>
      </c>
      <c r="L63" s="1">
        <v>2020</v>
      </c>
      <c r="M63" s="1" t="s">
        <v>15</v>
      </c>
      <c r="P63" s="1" t="s">
        <v>19</v>
      </c>
      <c r="Q63" s="1" t="s">
        <v>17</v>
      </c>
      <c r="R63" s="1">
        <v>2017</v>
      </c>
    </row>
    <row r="64" spans="1:18" x14ac:dyDescent="0.35">
      <c r="A64" s="1" t="s">
        <v>141</v>
      </c>
      <c r="B64" s="1" t="s">
        <v>72</v>
      </c>
      <c r="C64" s="1">
        <v>8.32</v>
      </c>
      <c r="D64" s="1">
        <v>2.37</v>
      </c>
      <c r="E64" s="1">
        <v>10.18</v>
      </c>
      <c r="F64" s="1">
        <v>1.23</v>
      </c>
      <c r="G64" s="1">
        <v>22.11</v>
      </c>
      <c r="H64" s="2">
        <v>7.3999999999999996E-2</v>
      </c>
      <c r="J64" s="1">
        <v>2019</v>
      </c>
      <c r="K64" s="1">
        <v>2020</v>
      </c>
      <c r="L64" s="1">
        <v>2023</v>
      </c>
      <c r="M64" s="1" t="s">
        <v>15</v>
      </c>
      <c r="P64" s="1" t="s">
        <v>19</v>
      </c>
      <c r="Q64" s="1" t="s">
        <v>17</v>
      </c>
    </row>
    <row r="65" spans="1:18" x14ac:dyDescent="0.35">
      <c r="A65" s="1" t="s">
        <v>142</v>
      </c>
      <c r="B65" s="1" t="s">
        <v>143</v>
      </c>
      <c r="C65" s="1">
        <v>0</v>
      </c>
      <c r="D65" s="1">
        <v>0</v>
      </c>
      <c r="E65" s="1">
        <v>0</v>
      </c>
      <c r="F65" s="1">
        <v>0</v>
      </c>
      <c r="G65" s="1">
        <v>0.95</v>
      </c>
      <c r="H65" s="2">
        <v>7.5999999999999998E-2</v>
      </c>
      <c r="M65" s="1" t="s">
        <v>45</v>
      </c>
      <c r="P65" s="1" t="s">
        <v>16</v>
      </c>
      <c r="Q65" s="1" t="s">
        <v>17</v>
      </c>
    </row>
    <row r="66" spans="1:18" x14ac:dyDescent="0.35">
      <c r="A66" s="1" t="s">
        <v>144</v>
      </c>
      <c r="B66" s="1" t="s">
        <v>143</v>
      </c>
      <c r="C66" s="1">
        <v>0</v>
      </c>
      <c r="D66" s="1">
        <v>0</v>
      </c>
      <c r="E66" s="1">
        <v>0</v>
      </c>
      <c r="F66" s="1">
        <v>0</v>
      </c>
      <c r="G66" s="1">
        <v>2.0699999999999998</v>
      </c>
      <c r="H66" s="2">
        <v>8.5000000000000006E-2</v>
      </c>
      <c r="M66" s="1" t="s">
        <v>45</v>
      </c>
      <c r="P66" s="1" t="s">
        <v>16</v>
      </c>
      <c r="Q66" s="1" t="s">
        <v>17</v>
      </c>
    </row>
    <row r="67" spans="1:18" x14ac:dyDescent="0.35">
      <c r="A67" s="1" t="s">
        <v>145</v>
      </c>
      <c r="B67" s="1" t="s">
        <v>146</v>
      </c>
      <c r="C67" s="1">
        <v>5.17</v>
      </c>
      <c r="D67" s="1">
        <v>0.21</v>
      </c>
      <c r="E67" s="1">
        <v>3.4</v>
      </c>
      <c r="F67" s="1">
        <v>0.1</v>
      </c>
      <c r="G67" s="1">
        <v>8.94</v>
      </c>
      <c r="H67" s="2">
        <v>4.8300000000000003E-2</v>
      </c>
      <c r="K67" s="1">
        <v>2021</v>
      </c>
      <c r="L67" s="1">
        <v>2030</v>
      </c>
      <c r="M67" s="1" t="s">
        <v>15</v>
      </c>
      <c r="P67" s="1" t="s">
        <v>19</v>
      </c>
      <c r="Q67" s="1" t="s">
        <v>17</v>
      </c>
      <c r="R67" s="1">
        <v>2017</v>
      </c>
    </row>
    <row r="68" spans="1:18" x14ac:dyDescent="0.35">
      <c r="A68" s="1" t="s">
        <v>147</v>
      </c>
      <c r="B68" s="1" t="s">
        <v>148</v>
      </c>
      <c r="C68" s="1">
        <v>0.77</v>
      </c>
      <c r="D68" s="1">
        <v>0</v>
      </c>
      <c r="E68" s="1">
        <v>0.66</v>
      </c>
      <c r="F68" s="1">
        <v>0</v>
      </c>
      <c r="G68" s="1">
        <v>1.43</v>
      </c>
      <c r="H68" s="2">
        <v>0.13300000000000001</v>
      </c>
      <c r="M68" s="1" t="s">
        <v>45</v>
      </c>
      <c r="P68" s="1" t="s">
        <v>19</v>
      </c>
      <c r="Q68" s="1" t="s">
        <v>17</v>
      </c>
    </row>
    <row r="69" spans="1:18" x14ac:dyDescent="0.35">
      <c r="A69" s="1" t="s">
        <v>149</v>
      </c>
      <c r="B69" s="1" t="s">
        <v>150</v>
      </c>
      <c r="H69" s="2"/>
      <c r="K69" s="1">
        <v>2019</v>
      </c>
      <c r="L69" s="1">
        <v>2026</v>
      </c>
      <c r="M69" s="1" t="s">
        <v>15</v>
      </c>
      <c r="P69" s="1" t="s">
        <v>19</v>
      </c>
      <c r="Q69" s="1" t="s">
        <v>17</v>
      </c>
      <c r="R69" s="1">
        <v>2018</v>
      </c>
    </row>
    <row r="70" spans="1:18" x14ac:dyDescent="0.35">
      <c r="A70" s="1" t="s">
        <v>151</v>
      </c>
      <c r="B70" s="1" t="s">
        <v>134</v>
      </c>
      <c r="C70" s="1">
        <v>0.11</v>
      </c>
      <c r="D70" s="1">
        <v>0.47</v>
      </c>
      <c r="E70" s="1">
        <v>0</v>
      </c>
      <c r="F70" s="1">
        <v>10.27</v>
      </c>
      <c r="G70" s="1">
        <v>10.85</v>
      </c>
      <c r="H70" s="2">
        <v>7.1999999999999995E-2</v>
      </c>
      <c r="M70" s="1" t="s">
        <v>15</v>
      </c>
      <c r="P70" s="1" t="s">
        <v>152</v>
      </c>
      <c r="Q70" s="1" t="s">
        <v>40</v>
      </c>
    </row>
    <row r="71" spans="1:18" x14ac:dyDescent="0.35">
      <c r="A71" s="1" t="s">
        <v>153</v>
      </c>
      <c r="B71" s="1" t="s">
        <v>134</v>
      </c>
      <c r="C71" s="1">
        <v>0</v>
      </c>
      <c r="D71" s="1">
        <v>0</v>
      </c>
      <c r="E71" s="1">
        <v>0</v>
      </c>
      <c r="F71" s="1">
        <v>1.08</v>
      </c>
      <c r="G71" s="1">
        <v>1.08</v>
      </c>
      <c r="H71" s="2"/>
      <c r="M71" s="1" t="s">
        <v>15</v>
      </c>
      <c r="P71" s="1" t="s">
        <v>19</v>
      </c>
      <c r="Q71" s="1" t="s">
        <v>17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907C0-D294-41B3-9D1D-5D7261D29D55}">
  <dimension ref="B2:D17"/>
  <sheetViews>
    <sheetView showGridLines="0" workbookViewId="0"/>
  </sheetViews>
  <sheetFormatPr defaultRowHeight="14.25" x14ac:dyDescent="0.45"/>
  <cols>
    <col min="1" max="1" width="2.9296875" customWidth="1"/>
    <col min="2" max="2" width="28.06640625" style="8" bestFit="1" customWidth="1"/>
    <col min="3" max="3" width="41.19921875" style="8" bestFit="1" customWidth="1"/>
  </cols>
  <sheetData>
    <row r="2" spans="2:4" x14ac:dyDescent="0.45">
      <c r="B2" s="13" t="s">
        <v>171</v>
      </c>
      <c r="C2" s="13"/>
      <c r="D2" s="14" t="s">
        <v>170</v>
      </c>
    </row>
    <row r="3" spans="2:4" x14ac:dyDescent="0.45">
      <c r="B3" s="6" t="s">
        <v>92</v>
      </c>
      <c r="C3" s="7" t="s">
        <v>163</v>
      </c>
      <c r="D3">
        <f>SUMIF(Summary!$M$2:$M$58,Graph!$B3,Summary!$G$2:$G$58)</f>
        <v>54.23</v>
      </c>
    </row>
    <row r="4" spans="2:4" x14ac:dyDescent="0.45">
      <c r="B4" s="6" t="s">
        <v>162</v>
      </c>
      <c r="C4" s="7" t="s">
        <v>164</v>
      </c>
      <c r="D4">
        <f>SUMIF(Summary!$M$2:$M$58,Graph!$B4,Summary!$G$2:$G$58)</f>
        <v>111.41999999999999</v>
      </c>
    </row>
    <row r="5" spans="2:4" x14ac:dyDescent="0.45">
      <c r="B5" s="6" t="s">
        <v>15</v>
      </c>
      <c r="C5" s="7" t="s">
        <v>165</v>
      </c>
      <c r="D5">
        <f>SUMIF(Summary!$M$2:$M$58,Graph!$B5,Summary!$G$2:$G$58)</f>
        <v>463.00000000000011</v>
      </c>
    </row>
    <row r="6" spans="2:4" x14ac:dyDescent="0.45">
      <c r="B6" s="6" t="s">
        <v>45</v>
      </c>
      <c r="C6" s="7" t="s">
        <v>166</v>
      </c>
      <c r="D6">
        <f>SUMIF(Summary!$M$2:$M$58,Graph!$B6,Summary!$G$2:$G$58)</f>
        <v>104.95</v>
      </c>
    </row>
    <row r="8" spans="2:4" x14ac:dyDescent="0.45">
      <c r="B8" s="9" t="s">
        <v>167</v>
      </c>
      <c r="C8" s="10"/>
      <c r="D8" s="11">
        <f>SUM(D3:D7)</f>
        <v>733.60000000000014</v>
      </c>
    </row>
    <row r="10" spans="2:4" x14ac:dyDescent="0.45">
      <c r="B10" s="15" t="s">
        <v>168</v>
      </c>
      <c r="C10" s="13"/>
      <c r="D10" s="14" t="s">
        <v>170</v>
      </c>
    </row>
    <row r="11" spans="2:4" x14ac:dyDescent="0.45">
      <c r="B11" s="6" t="s">
        <v>162</v>
      </c>
      <c r="C11" s="7" t="s">
        <v>164</v>
      </c>
      <c r="D11">
        <f>SUMIF(Summary!$M$62:$M$71,B11,Summary!$F$62:$F$71)</f>
        <v>0</v>
      </c>
    </row>
    <row r="12" spans="2:4" x14ac:dyDescent="0.45">
      <c r="B12" s="6" t="s">
        <v>15</v>
      </c>
      <c r="C12" s="7" t="s">
        <v>165</v>
      </c>
      <c r="D12">
        <f>SUMIF(Summary!$M$62:$M$71,B12,Summary!$F$62:$F$71)</f>
        <v>12.7</v>
      </c>
    </row>
    <row r="13" spans="2:4" x14ac:dyDescent="0.45">
      <c r="B13" s="6" t="s">
        <v>45</v>
      </c>
      <c r="C13" s="7" t="s">
        <v>166</v>
      </c>
      <c r="D13">
        <f>SUMIF(Summary!$M$62:$M$71,B13,Summary!$F$62:$F$71)</f>
        <v>0.27</v>
      </c>
    </row>
    <row r="15" spans="2:4" x14ac:dyDescent="0.45">
      <c r="B15" s="9" t="s">
        <v>169</v>
      </c>
      <c r="C15" s="10"/>
      <c r="D15" s="11">
        <f>SUM(D11:D14)</f>
        <v>12.969999999999999</v>
      </c>
    </row>
    <row r="17" spans="2:4" x14ac:dyDescent="0.45">
      <c r="B17" s="12" t="s">
        <v>172</v>
      </c>
      <c r="D17">
        <f>D8+D15</f>
        <v>746.57000000000016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975189f4ba442ecbf67d4147307b177 xmlns="c963a4c1-1bb4-49f2-a011-9c776a7eed2a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Heat Networks</TermName>
          <TermId xmlns="http://schemas.microsoft.com/office/infopath/2007/PartnerControls">a719c814-15ec-40d4-b29a-b124dba5dd03</TermId>
        </TermInfo>
      </Terms>
    </m975189f4ba442ecbf67d4147307b177>
    <Retention_x0020_Label xmlns="a8f60570-4bd3-4f2b-950b-a996de8ab151">Corp PPP Review</Retention_x0020_Label>
    <Government_x0020_Body xmlns="b413c3fd-5a3b-4239-b985-69032e371c04">BEIS</Government_x0020_Body>
    <Date_x0020_Opened xmlns="b413c3fd-5a3b-4239-b985-69032e371c04">2018-10-30T15:31:04+00:00</Date_x0020_Opened>
    <LegacyRecordCategoryIdentifier xmlns="b67a7830-db79-4a49-bf27-2aff92a2201a" xsi:nil="true"/>
    <LegacyDateFileRequested xmlns="a172083e-e40c-4314-b43a-827352a1ed2c" xsi:nil="true"/>
    <LegacyFolderType xmlns="b67a7830-db79-4a49-bf27-2aff92a2201a" xsi:nil="true"/>
    <LegacyRecordFolderIdentifier xmlns="b67a7830-db79-4a49-bf27-2aff92a2201a" xsi:nil="true"/>
    <LegacyFolder xmlns="b67a7830-db79-4a49-bf27-2aff92a2201a" xsi:nil="true"/>
    <LegacyMP xmlns="a172083e-e40c-4314-b43a-827352a1ed2c" xsi:nil="true"/>
    <LegacyDateFileReceived xmlns="a172083e-e40c-4314-b43a-827352a1ed2c" xsi:nil="true"/>
    <LegacyFolderLink xmlns="b67a7830-db79-4a49-bf27-2aff92a2201a" xsi:nil="true"/>
    <Document_x0020_Notes xmlns="b413c3fd-5a3b-4239-b985-69032e371c04" xsi:nil="true"/>
    <LegacyAdditionalAuthors xmlns="b67a7830-db79-4a49-bf27-2aff92a2201a" xsi:nil="true"/>
    <LegacyDocumentLink xmlns="b67a7830-db79-4a49-bf27-2aff92a2201a" xsi:nil="true"/>
    <CIRRUSPreviousLocation xmlns="b413c3fd-5a3b-4239-b985-69032e371c04" xsi:nil="true"/>
    <LegacyPhysicalItemLocation xmlns="a172083e-e40c-4314-b43a-827352a1ed2c" xsi:nil="true"/>
    <LegacyRequestType xmlns="a172083e-e40c-4314-b43a-827352a1ed2c" xsi:nil="true"/>
    <LegacyDescriptor xmlns="a172083e-e40c-4314-b43a-827352a1ed2c" xsi:nil="true"/>
    <LegacyLastModifiedDate xmlns="b67a7830-db79-4a49-bf27-2aff92a2201a" xsi:nil="true"/>
    <LegacyDateClosed xmlns="b67a7830-db79-4a49-bf27-2aff92a2201a" xsi:nil="true"/>
    <LegacyHomeLocation xmlns="b67a7830-db79-4a49-bf27-2aff92a2201a" xsi:nil="true"/>
    <LegacyExpiryReviewDate xmlns="b67a7830-db79-4a49-bf27-2aff92a2201a" xsi:nil="true"/>
    <LegacyPhysicalFormat xmlns="a172083e-e40c-4314-b43a-827352a1ed2c">false</LegacyPhysicalFormat>
    <LegacyDocumentType xmlns="b67a7830-db79-4a49-bf27-2aff92a2201a" xsi:nil="true"/>
    <LegacyReferencesFromOtherItems xmlns="b67a7830-db79-4a49-bf27-2aff92a2201a" xsi:nil="true"/>
    <LegacyLastActionDate xmlns="b67a7830-db79-4a49-bf27-2aff92a2201a" xsi:nil="true"/>
    <CIRRUSPreviousID xmlns="b413c3fd-5a3b-4239-b985-69032e371c04" xsi:nil="true"/>
    <LegacyModifier xmlns="b67a7830-db79-4a49-bf27-2aff92a2201a">
      <UserInfo>
        <DisplayName/>
        <AccountId xsi:nil="true"/>
        <AccountType/>
      </UserInfo>
    </LegacyModifier>
    <LegacyStatusonTransfer xmlns="b67a7830-db79-4a49-bf27-2aff92a2201a" xsi:nil="true"/>
    <LegacyDispositionAsOfDate xmlns="b67a7830-db79-4a49-bf27-2aff92a2201a" xsi:nil="true"/>
    <LegacyMinister xmlns="a172083e-e40c-4314-b43a-827352a1ed2c" xsi:nil="true"/>
    <LegacyFileplanTarget xmlns="b67a7830-db79-4a49-bf27-2aff92a2201a" xsi:nil="true"/>
    <LegacyContentType xmlns="b67a7830-db79-4a49-bf27-2aff92a2201a" xsi:nil="true"/>
    <LegacyCustodian xmlns="b67a7830-db79-4a49-bf27-2aff92a2201a" xsi:nil="true"/>
    <LegacyProtectiveMarking xmlns="b67a7830-db79-4a49-bf27-2aff92a2201a" xsi:nil="true"/>
    <LegacyDateFileReturned xmlns="a172083e-e40c-4314-b43a-827352a1ed2c" xsi:nil="true"/>
    <LegacyReferencesToOtherItems xmlns="b67a7830-db79-4a49-bf27-2aff92a2201a" xsi:nil="true"/>
    <LegacyCopyright xmlns="b67a7830-db79-4a49-bf27-2aff92a2201a" xsi:nil="true"/>
    <Handling_x0020_Instructions xmlns="b413c3fd-5a3b-4239-b985-69032e371c04" xsi:nil="true"/>
    <Date_x0020_Closed xmlns="b413c3fd-5a3b-4239-b985-69032e371c04" xsi:nil="true"/>
    <LegacyTags xmlns="b67a7830-db79-4a49-bf27-2aff92a2201a" xsi:nil="true"/>
    <LegacyFolderNotes xmlns="a172083e-e40c-4314-b43a-827352a1ed2c" xsi:nil="true"/>
    <LegacyNumericClass xmlns="b67a7830-db79-4a49-bf27-2aff92a2201a" xsi:nil="true"/>
    <LegacyCurrentLocation xmlns="b67a7830-db79-4a49-bf27-2aff92a2201a" xsi:nil="true"/>
    <_dlc_DocId xmlns="f5306899-96aa-46e9-8b25-112cc89a50d9">CQ7C7EK6CYH2-379359607-51496</_dlc_DocId>
    <_dlc_DocIdUrl xmlns="f5306899-96aa-46e9-8b25-112cc89a50d9">
      <Url>https://beisgov.sharepoint.com/sites/beis2/224/_layouts/15/DocIdRedir.aspx?ID=CQ7C7EK6CYH2-379359607-51496</Url>
      <Description>CQ7C7EK6CYH2-379359607-51496</Description>
    </_dlc_DocIdUrl>
    <TaxCatchAll xmlns="f5306899-96aa-46e9-8b25-112cc89a50d9">
      <Value>209</Value>
    </TaxCatchAll>
    <Descriptor xmlns="f5306899-96aa-46e9-8b25-112cc89a50d9" xsi:nil="true"/>
    <Security_x0020_Classification xmlns="f5306899-96aa-46e9-8b25-112cc89a50d9">OFFICIAL</Security_x0020_Classification>
    <National_x0020_Caveat xmlns="f5306899-96aa-46e9-8b25-112cc89a50d9" xsi:nil="true"/>
    <CIRRUSPreviousRetentionPolicy xmlns="b413c3fd-5a3b-4239-b985-69032e371c04" xsi:nil="true"/>
    <LegacyCaseReferenceNumber xmlns="c0e5669f-1bcb-499c-94e0-3ccb733d3d1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24F8BC4A6A440A0A87443FC9BD6EE" ma:contentTypeVersion="508" ma:contentTypeDescription="Create a new document." ma:contentTypeScope="" ma:versionID="cdf9577c69fd80adbfed3761ac2d50f6">
  <xsd:schema xmlns:xsd="http://www.w3.org/2001/XMLSchema" xmlns:xs="http://www.w3.org/2001/XMLSchema" xmlns:p="http://schemas.microsoft.com/office/2006/metadata/properties" xmlns:ns2="f5306899-96aa-46e9-8b25-112cc89a50d9" xmlns:ns3="b413c3fd-5a3b-4239-b985-69032e371c04" xmlns:ns4="c963a4c1-1bb4-49f2-a011-9c776a7eed2a" xmlns:ns5="a8f60570-4bd3-4f2b-950b-a996de8ab151" xmlns:ns6="b67a7830-db79-4a49-bf27-2aff92a2201a" xmlns:ns7="a172083e-e40c-4314-b43a-827352a1ed2c" xmlns:ns8="c0e5669f-1bcb-499c-94e0-3ccb733d3d13" xmlns:ns9="f97ee40d-0dc3-4599-855d-9121172e719f" xmlns:ns10="012c7636-236e-42cf-b41f-ea81ebff1fb2" targetNamespace="http://schemas.microsoft.com/office/2006/metadata/properties" ma:root="true" ma:fieldsID="3d0faeed18d81d8c854514edecce2237" ns2:_="" ns3:_="" ns4:_="" ns5:_="" ns6:_="" ns7:_="" ns8:_="" ns9:_="" ns10:_="">
    <xsd:import namespace="f5306899-96aa-46e9-8b25-112cc89a50d9"/>
    <xsd:import namespace="b413c3fd-5a3b-4239-b985-69032e371c04"/>
    <xsd:import namespace="c963a4c1-1bb4-49f2-a011-9c776a7eed2a"/>
    <xsd:import namespace="a8f60570-4bd3-4f2b-950b-a996de8ab151"/>
    <xsd:import namespace="b67a7830-db79-4a49-bf27-2aff92a2201a"/>
    <xsd:import namespace="a172083e-e40c-4314-b43a-827352a1ed2c"/>
    <xsd:import namespace="c0e5669f-1bcb-499c-94e0-3ccb733d3d13"/>
    <xsd:import namespace="f97ee40d-0dc3-4599-855d-9121172e719f"/>
    <xsd:import namespace="012c7636-236e-42cf-b41f-ea81ebff1fb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Document_x0020_Notes" minOccurs="0"/>
                <xsd:element ref="ns2:Security_x0020_Classification" minOccurs="0"/>
                <xsd:element ref="ns3:Handling_x0020_Instructions" minOccurs="0"/>
                <xsd:element ref="ns2:Descriptor" minOccurs="0"/>
                <xsd:element ref="ns3:Government_x0020_Body" minOccurs="0"/>
                <xsd:element ref="ns4:m975189f4ba442ecbf67d4147307b177" minOccurs="0"/>
                <xsd:element ref="ns2:TaxCatchAll" minOccurs="0"/>
                <xsd:element ref="ns2:TaxCatchAllLabel" minOccurs="0"/>
                <xsd:element ref="ns5:Retention_x0020_Label" minOccurs="0"/>
                <xsd:element ref="ns3:Date_x0020_Opened" minOccurs="0"/>
                <xsd:element ref="ns3:Date_x0020_Closed" minOccurs="0"/>
                <xsd:element ref="ns2:National_x0020_Caveat" minOccurs="0"/>
                <xsd:element ref="ns3:CIRRUSPreviousLocation" minOccurs="0"/>
                <xsd:element ref="ns3:CIRRUSPreviousID" minOccurs="0"/>
                <xsd:element ref="ns3:CIRRUSPreviousRetentionPolicy" minOccurs="0"/>
                <xsd:element ref="ns6:LegacyDocumentType" minOccurs="0"/>
                <xsd:element ref="ns6:LegacyAdditionalAuthors" minOccurs="0"/>
                <xsd:element ref="ns6:LegacyFileplanTarget" minOccurs="0"/>
                <xsd:element ref="ns6:LegacyNumericClass" minOccurs="0"/>
                <xsd:element ref="ns6:LegacyFolderType" minOccurs="0"/>
                <xsd:element ref="ns6:LegacyCustodian" minOccurs="0"/>
                <xsd:element ref="ns6:LegacyRecordFolderIdentifier" minOccurs="0"/>
                <xsd:element ref="ns6:LegacyCopyright" minOccurs="0"/>
                <xsd:element ref="ns6:LegacyLastModifiedDate" minOccurs="0"/>
                <xsd:element ref="ns6:LegacyModifier" minOccurs="0"/>
                <xsd:element ref="ns6:LegacyFolder" minOccurs="0"/>
                <xsd:element ref="ns6:LegacyContentType" minOccurs="0"/>
                <xsd:element ref="ns6:LegacyExpiryReviewDate" minOccurs="0"/>
                <xsd:element ref="ns6:LegacyLastActionDate" minOccurs="0"/>
                <xsd:element ref="ns6:LegacyProtectiveMarking" minOccurs="0"/>
                <xsd:element ref="ns7:LegacyDescriptor" minOccurs="0"/>
                <xsd:element ref="ns6:LegacyTags" minOccurs="0"/>
                <xsd:element ref="ns6:LegacyReferencesFromOtherItems" minOccurs="0"/>
                <xsd:element ref="ns6:LegacyReferencesToOtherItems" minOccurs="0"/>
                <xsd:element ref="ns6:LegacyStatusonTransfer" minOccurs="0"/>
                <xsd:element ref="ns6:LegacyDateClosed" minOccurs="0"/>
                <xsd:element ref="ns6:LegacyRecordCategoryIdentifier" minOccurs="0"/>
                <xsd:element ref="ns6:LegacyDispositionAsOfDate" minOccurs="0"/>
                <xsd:element ref="ns6:LegacyHomeLocation" minOccurs="0"/>
                <xsd:element ref="ns6:LegacyCurrentLocation" minOccurs="0"/>
                <xsd:element ref="ns7:LegacyPhysicalFormat" minOccurs="0"/>
                <xsd:element ref="ns8:LegacyCaseReferenceNumber" minOccurs="0"/>
                <xsd:element ref="ns7:LegacyDateFileReceived" minOccurs="0"/>
                <xsd:element ref="ns7:LegacyDateFileRequested" minOccurs="0"/>
                <xsd:element ref="ns7:LegacyDateFileReturned" minOccurs="0"/>
                <xsd:element ref="ns7:LegacyMinister" minOccurs="0"/>
                <xsd:element ref="ns7:LegacyMP" minOccurs="0"/>
                <xsd:element ref="ns7:LegacyFolderNotes" minOccurs="0"/>
                <xsd:element ref="ns7:LegacyPhysicalItemLocation" minOccurs="0"/>
                <xsd:element ref="ns6:LegacyDocumentLink" minOccurs="0"/>
                <xsd:element ref="ns6:LegacyFolderLink" minOccurs="0"/>
                <xsd:element ref="ns7:LegacyRequestType" minOccurs="0"/>
                <xsd:element ref="ns9:MediaServiceMetadata" minOccurs="0"/>
                <xsd:element ref="ns9:MediaServiceFastMetadata" minOccurs="0"/>
                <xsd:element ref="ns9:MediaServiceAutoTags" minOccurs="0"/>
                <xsd:element ref="ns9:MediaServiceOCR" minOccurs="0"/>
                <xsd:element ref="ns9:MediaServiceGenerationTime" minOccurs="0"/>
                <xsd:element ref="ns9:MediaServiceEventHashCode" minOccurs="0"/>
                <xsd:element ref="ns10:SharedWithUsers" minOccurs="0"/>
                <xsd:element ref="ns10:SharedWithDetails" minOccurs="0"/>
                <xsd:element ref="ns9:MediaServiceDateTaken" minOccurs="0"/>
                <xsd:element ref="ns9:MediaServiceAutoKeyPoints" minOccurs="0"/>
                <xsd:element ref="ns9:MediaServiceKeyPoints" minOccurs="0"/>
                <xsd:element ref="ns9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306899-96aa-46e9-8b25-112cc89a50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curity_x0020_Classification" ma:index="12" nillable="true" ma:displayName="Security Classification" ma:default="OFFICIAL" ma:format="Dropdown" ma:indexed="true" ma:internalName="Security_x0020_Classification">
      <xsd:simpleType>
        <xsd:restriction base="dms:Choice">
          <xsd:enumeration value="OFFICIAL"/>
          <xsd:enumeration value="OFFICIAL - SENSITIVE"/>
        </xsd:restriction>
      </xsd:simpleType>
    </xsd:element>
    <xsd:element name="Descriptor" ma:index="14" nillable="true" ma:displayName="Descriptor" ma:default="" ma:format="Dropdown" ma:indexed="true" ma:internalName="Descriptor">
      <xsd:simpleType>
        <xsd:restriction base="dms:Choice">
          <xsd:enumeration value="COMMERCIAL"/>
          <xsd:enumeration value="PERSONAL"/>
          <xsd:enumeration value="LOCSEN"/>
        </xsd:restriction>
      </xsd:simpleType>
    </xsd:element>
    <xsd:element name="TaxCatchAll" ma:index="17" nillable="true" ma:displayName="Taxonomy Catch All Column" ma:hidden="true" ma:list="{4eca3b40-ed15-4c44-9b6e-716bb16a41f9}" ma:internalName="TaxCatchAll" ma:showField="CatchAllData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8" nillable="true" ma:displayName="Taxonomy Catch All Column1" ma:hidden="true" ma:list="{4eca3b40-ed15-4c44-9b6e-716bb16a41f9}" ma:internalName="TaxCatchAllLabel" ma:readOnly="true" ma:showField="CatchAllDataLabel" ma:web="f5306899-96aa-46e9-8b25-112cc89a50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ational_x0020_Caveat" ma:index="23" nillable="true" ma:displayName="National Caveat" ma:default="" ma:format="Dropdown" ma:indexed="true" ma:internalName="National_x0020_Caveat">
      <xsd:simpleType>
        <xsd:restriction base="dms:Choice">
          <xsd:enumeration value="UK EYES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13c3fd-5a3b-4239-b985-69032e371c04" elementFormDefault="qualified">
    <xsd:import namespace="http://schemas.microsoft.com/office/2006/documentManagement/types"/>
    <xsd:import namespace="http://schemas.microsoft.com/office/infopath/2007/PartnerControls"/>
    <xsd:element name="Document_x0020_Notes" ma:index="11" nillable="true" ma:displayName="Document Notes" ma:internalName="Document_0x0020_Notes">
      <xsd:simpleType>
        <xsd:restriction base="dms:Note"/>
      </xsd:simpleType>
    </xsd:element>
    <xsd:element name="Handling_x0020_Instructions" ma:index="13" nillable="true" ma:displayName="Handling Instructions" ma:internalName="Handling_x0020_Instructions">
      <xsd:simpleType>
        <xsd:restriction base="dms:Text">
          <xsd:maxLength value="255"/>
        </xsd:restriction>
      </xsd:simpleType>
    </xsd:element>
    <xsd:element name="Government_x0020_Body" ma:index="15" nillable="true" ma:displayName="Government Body" ma:internalName="Government_x0020_Body">
      <xsd:simpleType>
        <xsd:restriction base="dms:Text">
          <xsd:maxLength value="255"/>
        </xsd:restriction>
      </xsd:simpleType>
    </xsd:element>
    <xsd:element name="Date_x0020_Opened" ma:index="21" nillable="true" ma:displayName="Date Opened" ma:default="[Today]" ma:format="DateOnly" ma:internalName="Date_x0020_Opened">
      <xsd:simpleType>
        <xsd:restriction base="dms:DateTime"/>
      </xsd:simpleType>
    </xsd:element>
    <xsd:element name="Date_x0020_Closed" ma:index="22" nillable="true" ma:displayName="Date Closed" ma:format="DateOnly" ma:internalName="Date_x0020_Closed">
      <xsd:simpleType>
        <xsd:restriction base="dms:DateTime"/>
      </xsd:simpleType>
    </xsd:element>
    <xsd:element name="CIRRUSPreviousLocation" ma:index="24" nillable="true" ma:displayName="Previous Location" ma:description="The location the document previously resided in." ma:internalName="CIRRUSPreviousLocation">
      <xsd:simpleType>
        <xsd:restriction base="dms:Text">
          <xsd:maxLength value="255"/>
        </xsd:restriction>
      </xsd:simpleType>
    </xsd:element>
    <xsd:element name="CIRRUSPreviousID" ma:index="25" nillable="true" ma:displayName="Previous Id" ma:description="The id of the document in its previous location." ma:internalName="CIRRUSPreviousID">
      <xsd:simpleType>
        <xsd:restriction base="dms:Text">
          <xsd:maxLength value="255"/>
        </xsd:restriction>
      </xsd:simpleType>
    </xsd:element>
    <xsd:element name="CIRRUSPreviousRetentionPolicy" ma:index="26" nillable="true" ma:displayName="Previous Retention Policy" ma:description="The retention policy of the document in its previous location." ma:internalName="CIRRUSPreviousRetentionPolic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3a4c1-1bb4-49f2-a011-9c776a7eed2a" elementFormDefault="qualified">
    <xsd:import namespace="http://schemas.microsoft.com/office/2006/documentManagement/types"/>
    <xsd:import namespace="http://schemas.microsoft.com/office/infopath/2007/PartnerControls"/>
    <xsd:element name="m975189f4ba442ecbf67d4147307b177" ma:index="16" nillable="true" ma:taxonomy="true" ma:internalName="m975189f4ba442ecbf67d4147307b177" ma:taxonomyFieldName="Business_x0020_Unit" ma:displayName="Business Unit" ma:default="" ma:fieldId="{6975189f-4ba4-42ec-bf67-d4147307b177}" ma:sspId="9b0aeba9-2bce-41c2-8545-5d12d676a674" ma:termSetId="6f71e40e-3a2e-4baf-91d9-2069eb35453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f60570-4bd3-4f2b-950b-a996de8ab151" elementFormDefault="qualified">
    <xsd:import namespace="http://schemas.microsoft.com/office/2006/documentManagement/types"/>
    <xsd:import namespace="http://schemas.microsoft.com/office/infopath/2007/PartnerControls"/>
    <xsd:element name="Retention_x0020_Label" ma:index="20" nillable="true" ma:displayName="Retention Label" ma:internalName="Retention_x0020_Labe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7a7830-db79-4a49-bf27-2aff92a2201a" elementFormDefault="qualified">
    <xsd:import namespace="http://schemas.microsoft.com/office/2006/documentManagement/types"/>
    <xsd:import namespace="http://schemas.microsoft.com/office/infopath/2007/PartnerControls"/>
    <xsd:element name="LegacyDocumentType" ma:index="27" nillable="true" ma:displayName="Legacy Document Type" ma:internalName="LegacyDocumentType">
      <xsd:simpleType>
        <xsd:restriction base="dms:Text">
          <xsd:maxLength value="255"/>
        </xsd:restriction>
      </xsd:simpleType>
    </xsd:element>
    <xsd:element name="LegacyAdditionalAuthors" ma:index="28" nillable="true" ma:displayName="Legacy Additional Authors" ma:internalName="LegacyAdditionalAuthors">
      <xsd:simpleType>
        <xsd:restriction base="dms:Note"/>
      </xsd:simpleType>
    </xsd:element>
    <xsd:element name="LegacyFileplanTarget" ma:index="29" nillable="true" ma:displayName="Legacy Fileplan Target" ma:internalName="LegacyFileplanTarget">
      <xsd:simpleType>
        <xsd:restriction base="dms:Text">
          <xsd:maxLength value="255"/>
        </xsd:restriction>
      </xsd:simpleType>
    </xsd:element>
    <xsd:element name="LegacyNumericClass" ma:index="30" nillable="true" ma:displayName="Legacy Numeric Class" ma:internalName="LegacyNumericClass">
      <xsd:simpleType>
        <xsd:restriction base="dms:Text">
          <xsd:maxLength value="255"/>
        </xsd:restriction>
      </xsd:simpleType>
    </xsd:element>
    <xsd:element name="LegacyFolderType" ma:index="31" nillable="true" ma:displayName="Legacy Folder Type" ma:internalName="LegacyFolderType">
      <xsd:simpleType>
        <xsd:restriction base="dms:Text">
          <xsd:maxLength value="255"/>
        </xsd:restriction>
      </xsd:simpleType>
    </xsd:element>
    <xsd:element name="LegacyCustodian" ma:index="32" nillable="true" ma:displayName="Legacy Custodian" ma:internalName="LegacyCustodian">
      <xsd:simpleType>
        <xsd:restriction base="dms:Note"/>
      </xsd:simpleType>
    </xsd:element>
    <xsd:element name="LegacyRecordFolderIdentifier" ma:index="33" nillable="true" ma:displayName="Legacy Record Folder Identifier" ma:internalName="LegacyRecordFolderIdentifier">
      <xsd:simpleType>
        <xsd:restriction base="dms:Text">
          <xsd:maxLength value="255"/>
        </xsd:restriction>
      </xsd:simpleType>
    </xsd:element>
    <xsd:element name="LegacyCopyright" ma:index="34" nillable="true" ma:displayName="Legacy Copyright" ma:internalName="LegacyCopyright">
      <xsd:simpleType>
        <xsd:restriction base="dms:Text">
          <xsd:maxLength value="255"/>
        </xsd:restriction>
      </xsd:simpleType>
    </xsd:element>
    <xsd:element name="LegacyLastModifiedDate" ma:index="35" nillable="true" ma:displayName="Legacy Last Modified Date" ma:format="DateTime" ma:internalName="LegacyLastModifiedDate">
      <xsd:simpleType>
        <xsd:restriction base="dms:DateTime"/>
      </xsd:simpleType>
    </xsd:element>
    <xsd:element name="LegacyModifier" ma:index="36" nillable="true" ma:displayName="Legacy Modifier" ma:SharePointGroup="0" ma:internalName="LegacyModifi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egacyFolder" ma:index="37" nillable="true" ma:displayName="Legacy Folder" ma:internalName="LegacyFolder">
      <xsd:simpleType>
        <xsd:restriction base="dms:Text">
          <xsd:maxLength value="255"/>
        </xsd:restriction>
      </xsd:simpleType>
    </xsd:element>
    <xsd:element name="LegacyContentType" ma:index="38" nillable="true" ma:displayName="Legacy Content Type" ma:internalName="LegacyContentType">
      <xsd:simpleType>
        <xsd:restriction base="dms:Text">
          <xsd:maxLength value="255"/>
        </xsd:restriction>
      </xsd:simpleType>
    </xsd:element>
    <xsd:element name="LegacyExpiryReviewDate" ma:index="39" nillable="true" ma:displayName="Legacy Expiry Review Date" ma:format="DateTime" ma:internalName="LegacyExpiryReviewDate">
      <xsd:simpleType>
        <xsd:restriction base="dms:DateTime"/>
      </xsd:simpleType>
    </xsd:element>
    <xsd:element name="LegacyLastActionDate" ma:index="40" nillable="true" ma:displayName="Legacy Last Action Date" ma:format="DateTime" ma:internalName="LegacyLastActionDate">
      <xsd:simpleType>
        <xsd:restriction base="dms:DateTime"/>
      </xsd:simpleType>
    </xsd:element>
    <xsd:element name="LegacyProtectiveMarking" ma:index="41" nillable="true" ma:displayName="Legacy Protective Marking" ma:internalName="LegacyProtectiveMarking">
      <xsd:simpleType>
        <xsd:restriction base="dms:Text">
          <xsd:maxLength value="255"/>
        </xsd:restriction>
      </xsd:simpleType>
    </xsd:element>
    <xsd:element name="LegacyTags" ma:index="43" nillable="true" ma:displayName="Legacy Tags" ma:internalName="LegacyTags">
      <xsd:simpleType>
        <xsd:restriction base="dms:Note"/>
      </xsd:simpleType>
    </xsd:element>
    <xsd:element name="LegacyReferencesFromOtherItems" ma:index="44" nillable="true" ma:displayName="Legacy References From Other Items" ma:internalName="LegacyReferencesFromOtherItems">
      <xsd:simpleType>
        <xsd:restriction base="dms:Text">
          <xsd:maxLength value="255"/>
        </xsd:restriction>
      </xsd:simpleType>
    </xsd:element>
    <xsd:element name="LegacyReferencesToOtherItems" ma:index="45" nillable="true" ma:displayName="Legacy References To Other Items" ma:internalName="LegacyReferencesToOtherItems">
      <xsd:simpleType>
        <xsd:restriction base="dms:Note"/>
      </xsd:simpleType>
    </xsd:element>
    <xsd:element name="LegacyStatusonTransfer" ma:index="46" nillable="true" ma:displayName="Legacy Status on Transfer" ma:internalName="LegacyStatusonTransfer">
      <xsd:simpleType>
        <xsd:restriction base="dms:Text">
          <xsd:maxLength value="255"/>
        </xsd:restriction>
      </xsd:simpleType>
    </xsd:element>
    <xsd:element name="LegacyDateClosed" ma:index="47" nillable="true" ma:displayName="Legacy Date Closed" ma:format="DateOnly" ma:internalName="LegacyDateClosed">
      <xsd:simpleType>
        <xsd:restriction base="dms:DateTime"/>
      </xsd:simpleType>
    </xsd:element>
    <xsd:element name="LegacyRecordCategoryIdentifier" ma:index="48" nillable="true" ma:displayName="Legacy Record Category Identifier" ma:internalName="LegacyRecordCategoryIdentifier">
      <xsd:simpleType>
        <xsd:restriction base="dms:Text">
          <xsd:maxLength value="255"/>
        </xsd:restriction>
      </xsd:simpleType>
    </xsd:element>
    <xsd:element name="LegacyDispositionAsOfDate" ma:index="49" nillable="true" ma:displayName="Legacy Disposition as of Date" ma:format="DateOnly" ma:internalName="LegacyDispositionAsOfDate">
      <xsd:simpleType>
        <xsd:restriction base="dms:DateTime"/>
      </xsd:simpleType>
    </xsd:element>
    <xsd:element name="LegacyHomeLocation" ma:index="50" nillable="true" ma:displayName="Legacy Home Location" ma:internalName="LegacyHomeLocation">
      <xsd:simpleType>
        <xsd:restriction base="dms:Text">
          <xsd:maxLength value="255"/>
        </xsd:restriction>
      </xsd:simpleType>
    </xsd:element>
    <xsd:element name="LegacyCurrentLocation" ma:index="51" nillable="true" ma:displayName="Legacy Current Location" ma:internalName="LegacyCurrentLocation">
      <xsd:simpleType>
        <xsd:restriction base="dms:Text">
          <xsd:maxLength value="255"/>
        </xsd:restriction>
      </xsd:simpleType>
    </xsd:element>
    <xsd:element name="LegacyDocumentLink" ma:index="61" nillable="true" ma:displayName="Legacy Document Link" ma:internalName="LegacyDocumentLink">
      <xsd:simpleType>
        <xsd:restriction base="dms:Text">
          <xsd:maxLength value="255"/>
        </xsd:restriction>
      </xsd:simpleType>
    </xsd:element>
    <xsd:element name="LegacyFolderLink" ma:index="62" nillable="true" ma:displayName="Legacy Folder Link" ma:internalName="LegacyFolderLink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72083e-e40c-4314-b43a-827352a1ed2c" elementFormDefault="qualified">
    <xsd:import namespace="http://schemas.microsoft.com/office/2006/documentManagement/types"/>
    <xsd:import namespace="http://schemas.microsoft.com/office/infopath/2007/PartnerControls"/>
    <xsd:element name="LegacyDescriptor" ma:index="42" nillable="true" ma:displayName="Legacy Descriptor" ma:internalName="LegacyDescriptor">
      <xsd:simpleType>
        <xsd:restriction base="dms:Note"/>
      </xsd:simpleType>
    </xsd:element>
    <xsd:element name="LegacyPhysicalFormat" ma:index="52" nillable="true" ma:displayName="Legacy Physical Format" ma:default="0" ma:internalName="LegacyPhysicalFormat">
      <xsd:simpleType>
        <xsd:restriction base="dms:Boolean"/>
      </xsd:simpleType>
    </xsd:element>
    <xsd:element name="LegacyDateFileReceived" ma:index="54" nillable="true" ma:displayName="Legacy Date File Received" ma:format="DateOnly" ma:internalName="LegacyDateFileReceived">
      <xsd:simpleType>
        <xsd:restriction base="dms:DateTime"/>
      </xsd:simpleType>
    </xsd:element>
    <xsd:element name="LegacyDateFileRequested" ma:index="55" nillable="true" ma:displayName="Legacy Date File Requested" ma:format="DateOnly" ma:internalName="LegacyDateFileRequested">
      <xsd:simpleType>
        <xsd:restriction base="dms:DateTime"/>
      </xsd:simpleType>
    </xsd:element>
    <xsd:element name="LegacyDateFileReturned" ma:index="56" nillable="true" ma:displayName="Legacy Date File Returned" ma:format="DateOnly" ma:internalName="LegacyDateFileReturned">
      <xsd:simpleType>
        <xsd:restriction base="dms:DateTime"/>
      </xsd:simpleType>
    </xsd:element>
    <xsd:element name="LegacyMinister" ma:index="57" nillable="true" ma:displayName="Legacy Minister" ma:internalName="LegacyMinister">
      <xsd:simpleType>
        <xsd:restriction base="dms:Text">
          <xsd:maxLength value="255"/>
        </xsd:restriction>
      </xsd:simpleType>
    </xsd:element>
    <xsd:element name="LegacyMP" ma:index="58" nillable="true" ma:displayName="Legacy MP" ma:internalName="LegacyMP">
      <xsd:simpleType>
        <xsd:restriction base="dms:Text">
          <xsd:maxLength value="255"/>
        </xsd:restriction>
      </xsd:simpleType>
    </xsd:element>
    <xsd:element name="LegacyFolderNotes" ma:index="59" nillable="true" ma:displayName="Legacy Folder Notes" ma:internalName="LegacyFolderNotes">
      <xsd:simpleType>
        <xsd:restriction base="dms:Note"/>
      </xsd:simpleType>
    </xsd:element>
    <xsd:element name="LegacyPhysicalItemLocation" ma:index="60" nillable="true" ma:displayName="Legacy Physical Item Location" ma:format="Dropdown" ma:internalName="LegacyPhysicalItemLocation">
      <xsd:simpleType>
        <xsd:restriction base="dms:Choice">
          <xsd:enumeration value="Off-Site"/>
          <xsd:enumeration value="TNA"/>
          <xsd:enumeration value="DECC"/>
        </xsd:restriction>
      </xsd:simpleType>
    </xsd:element>
    <xsd:element name="LegacyRequestType" ma:index="63" nillable="true" ma:displayName="Legacy Request Type" ma:format="Dropdown" ma:internalName="LegacyRequestType">
      <xsd:simpleType>
        <xsd:restriction base="dms:Choice">
          <xsd:enumeration value="FOI"/>
          <xsd:enumeration value="EIR"/>
          <xsd:enumeration value="PQ"/>
          <xsd:enumeration value="M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e5669f-1bcb-499c-94e0-3ccb733d3d13" elementFormDefault="qualified">
    <xsd:import namespace="http://schemas.microsoft.com/office/2006/documentManagement/types"/>
    <xsd:import namespace="http://schemas.microsoft.com/office/infopath/2007/PartnerControls"/>
    <xsd:element name="LegacyCaseReferenceNumber" ma:index="53" nillable="true" ma:displayName="Legacy Case Reference Number" ma:internalName="LegacyCaseReferenceNumber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7ee40d-0dc3-4599-855d-9121172e71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66" nillable="true" ma:displayName="Tags" ma:internalName="MediaServiceAutoTags" ma:readOnly="true">
      <xsd:simpleType>
        <xsd:restriction base="dms:Text"/>
      </xsd:simpleType>
    </xsd:element>
    <xsd:element name="MediaServiceOCR" ma:index="6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6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6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7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7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7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75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c7636-236e-42cf-b41f-ea81ebff1fb2" elementFormDefault="qualified">
    <xsd:import namespace="http://schemas.microsoft.com/office/2006/documentManagement/types"/>
    <xsd:import namespace="http://schemas.microsoft.com/office/infopath/2007/PartnerControls"/>
    <xsd:element name="SharedWithUsers" ma:index="7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7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376FA1-A61C-4FA9-A621-26289AA93871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c963a4c1-1bb4-49f2-a011-9c776a7eed2a"/>
    <ds:schemaRef ds:uri="http://schemas.openxmlformats.org/package/2006/metadata/core-properties"/>
    <ds:schemaRef ds:uri="http://purl.org/dc/terms/"/>
    <ds:schemaRef ds:uri="a48c1141-63c2-43a5-adf8-408f8675018b"/>
    <ds:schemaRef ds:uri="a172083e-e40c-4314-b43a-827352a1ed2c"/>
    <ds:schemaRef ds:uri="http://schemas.microsoft.com/office/2006/documentManagement/types"/>
    <ds:schemaRef ds:uri="a8f60570-4bd3-4f2b-950b-a996de8ab151"/>
    <ds:schemaRef ds:uri="b67a7830-db79-4a49-bf27-2aff92a2201a"/>
    <ds:schemaRef ds:uri="0063f72e-ace3-48fb-9c1f-5b513408b31f"/>
    <ds:schemaRef ds:uri="b413c3fd-5a3b-4239-b985-69032e371c0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07D26BA-2984-45AD-A659-43B10AE202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48C471-060B-4988-9FF1-FFC24F09A29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0C41177-F2AB-414C-A681-6B0B758F82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Robinson, George (BEIS)</dc:creator>
  <cp:lastModifiedBy>Gibson, Rachel (BEIS)</cp:lastModifiedBy>
  <dcterms:created xsi:type="dcterms:W3CDTF">2018-10-30T12:55:34Z</dcterms:created>
  <dcterms:modified xsi:type="dcterms:W3CDTF">2018-10-31T15:55:18Z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Unit">
    <vt:lpwstr>209;#Heat Networks|a719c814-15ec-40d4-b29a-b124dba5dd03</vt:lpwstr>
  </property>
  <property fmtid="{D5CDD505-2E9C-101B-9397-08002B2CF9AE}" pid="3" name="ContentTypeId">
    <vt:lpwstr>0x0101006C124F8BC4A6A440A0A87443FC9BD6EE</vt:lpwstr>
  </property>
  <property fmtid="{D5CDD505-2E9C-101B-9397-08002B2CF9AE}" pid="4" name="_dlc_DocIdItemGuid">
    <vt:lpwstr>80ed271a-55f9-43d6-9892-7c3bd615ee14</vt:lpwstr>
  </property>
</Properties>
</file>