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educationgovuk-my.sharepoint.com/personal/gavin_cullen_education_gov_uk/Documents/Desktop/"/>
    </mc:Choice>
  </mc:AlternateContent>
  <xr:revisionPtr revIDLastSave="0" documentId="8_{678B1906-A700-42BE-8101-27644C2ADD57}" xr6:coauthVersionLast="47" xr6:coauthVersionMax="47" xr10:uidLastSave="{00000000-0000-0000-0000-000000000000}"/>
  <bookViews>
    <workbookView xWindow="-110" yWindow="-110" windowWidth="22780" windowHeight="14540" xr2:uid="{66A7DE32-B1F5-42A0-A9BC-5FA237981A49}"/>
  </bookViews>
  <sheets>
    <sheet name="Instructions" sheetId="5" r:id="rId1"/>
    <sheet name="Assignments data" sheetId="18" r:id="rId2"/>
    <sheet name="LAs, Codes, Regions" sheetId="17" r:id="rId3"/>
    <sheet name="Core job types" sheetId="24" r:id="rId4"/>
    <sheet name="Region | Core Job Type" sheetId="23" r:id="rId5"/>
    <sheet name="Price caps" sheetId="3" r:id="rId6"/>
    <sheet name="Reporting periods" sheetId="9" r:id="rId7"/>
    <sheet name="Route to market" sheetId="4" r:id="rId8"/>
    <sheet name="LtdPAYE" sheetId="16" r:id="rId9"/>
    <sheet name="Assignment type" sheetId="7" r:id="rId10"/>
    <sheet name="Yes No" sheetId="8" r:id="rId11"/>
    <sheet name="Framework" sheetId="15"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8" l="1"/>
  <c r="T4" i="18"/>
  <c r="T5" i="18"/>
  <c r="T6" i="18"/>
  <c r="T7" i="18"/>
  <c r="T8" i="18"/>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T69" i="18"/>
  <c r="T70" i="18"/>
  <c r="T71" i="18"/>
  <c r="T72" i="18"/>
  <c r="T73" i="18"/>
  <c r="T74" i="18"/>
  <c r="T75" i="18"/>
  <c r="T76" i="18"/>
  <c r="T77" i="18"/>
  <c r="T78" i="18"/>
  <c r="T79" i="18"/>
  <c r="T80" i="18"/>
  <c r="T81" i="18"/>
  <c r="T82" i="18"/>
  <c r="T83" i="18"/>
  <c r="T84" i="18"/>
  <c r="T85" i="18"/>
  <c r="T86" i="18"/>
  <c r="T87" i="18"/>
  <c r="T88" i="18"/>
  <c r="T89" i="18"/>
  <c r="T90" i="18"/>
  <c r="T91" i="18"/>
  <c r="T92" i="18"/>
  <c r="T93" i="18"/>
  <c r="T94" i="18"/>
  <c r="T95" i="18"/>
  <c r="T96" i="18"/>
  <c r="T97" i="18"/>
  <c r="T98" i="18"/>
  <c r="T99" i="18"/>
  <c r="T100" i="18"/>
  <c r="T101" i="18"/>
  <c r="T102" i="18"/>
  <c r="T103" i="18"/>
  <c r="T104" i="18"/>
  <c r="T105" i="18"/>
  <c r="T106" i="18"/>
  <c r="T107" i="18"/>
  <c r="T108" i="18"/>
  <c r="T109" i="18"/>
  <c r="T110" i="18"/>
  <c r="T111" i="18"/>
  <c r="T112" i="18"/>
  <c r="T113" i="18"/>
  <c r="T114" i="18"/>
  <c r="T115" i="18"/>
  <c r="T116" i="18"/>
  <c r="T117" i="18"/>
  <c r="T118" i="18"/>
  <c r="T119" i="18"/>
  <c r="T120" i="18"/>
  <c r="T121" i="18"/>
  <c r="T122" i="18"/>
  <c r="T123" i="18"/>
  <c r="T124" i="18"/>
  <c r="T125" i="18"/>
  <c r="T126" i="18"/>
  <c r="T127" i="18"/>
  <c r="T128" i="18"/>
  <c r="T129" i="18"/>
  <c r="T130" i="18"/>
  <c r="T131" i="18"/>
  <c r="T132" i="18"/>
  <c r="T133" i="18"/>
  <c r="T134" i="18"/>
  <c r="T135" i="18"/>
  <c r="T136" i="18"/>
  <c r="T137" i="18"/>
  <c r="T138" i="18"/>
  <c r="T139" i="18"/>
  <c r="T140" i="18"/>
  <c r="T141" i="18"/>
  <c r="T142" i="18"/>
  <c r="T143" i="18"/>
  <c r="T144" i="18"/>
  <c r="T145" i="18"/>
  <c r="T146" i="18"/>
  <c r="T147" i="18"/>
  <c r="T148" i="18"/>
  <c r="T149" i="18"/>
  <c r="T150" i="18"/>
  <c r="T151" i="18"/>
  <c r="T152" i="18"/>
  <c r="T153" i="18"/>
  <c r="T154" i="18"/>
  <c r="T155" i="18"/>
  <c r="T156" i="18"/>
  <c r="T157" i="18"/>
  <c r="T158" i="18"/>
  <c r="T159" i="18"/>
  <c r="T160" i="18"/>
  <c r="T161" i="18"/>
  <c r="T162" i="18"/>
  <c r="T163" i="18"/>
  <c r="T164" i="18"/>
  <c r="T165" i="18"/>
  <c r="T166" i="18"/>
  <c r="T167" i="18"/>
  <c r="T168" i="18"/>
  <c r="T169" i="18"/>
  <c r="T170" i="18"/>
  <c r="T171" i="18"/>
  <c r="T172" i="18"/>
  <c r="T173" i="18"/>
  <c r="T174" i="18"/>
  <c r="T175" i="18"/>
  <c r="T176" i="18"/>
  <c r="T177" i="18"/>
  <c r="T178" i="18"/>
  <c r="T179" i="18"/>
  <c r="T180" i="18"/>
  <c r="T181" i="18"/>
  <c r="T182" i="18"/>
  <c r="T183" i="18"/>
  <c r="T184" i="18"/>
  <c r="T185" i="18"/>
  <c r="T186" i="18"/>
  <c r="T187" i="18"/>
  <c r="T188" i="18"/>
  <c r="T189" i="18"/>
  <c r="T190" i="18"/>
  <c r="T191" i="18"/>
  <c r="T192" i="18"/>
  <c r="T193" i="18"/>
  <c r="T194" i="18"/>
  <c r="T195" i="18"/>
  <c r="T196" i="18"/>
  <c r="T197" i="18"/>
  <c r="T198" i="18"/>
  <c r="T199" i="18"/>
  <c r="T200" i="18"/>
  <c r="T201" i="18"/>
  <c r="T202" i="18"/>
  <c r="T203" i="18"/>
  <c r="T204" i="18"/>
  <c r="T205" i="18"/>
  <c r="T206" i="18"/>
  <c r="T207" i="18"/>
  <c r="T208" i="18"/>
  <c r="T209" i="18"/>
  <c r="T210" i="18"/>
  <c r="T211" i="18"/>
  <c r="T212" i="18"/>
  <c r="T213" i="18"/>
  <c r="T214" i="18"/>
  <c r="T215" i="18"/>
  <c r="T216" i="18"/>
  <c r="T217" i="18"/>
  <c r="T218" i="18"/>
  <c r="T219" i="18"/>
  <c r="T220" i="18"/>
  <c r="T221" i="18"/>
  <c r="T222" i="18"/>
  <c r="T223" i="18"/>
  <c r="T224" i="18"/>
  <c r="T225" i="18"/>
  <c r="T226" i="18"/>
  <c r="T227" i="18"/>
  <c r="T228" i="18"/>
  <c r="T229" i="18"/>
  <c r="T230" i="18"/>
  <c r="T231" i="18"/>
  <c r="T232" i="18"/>
  <c r="T233" i="18"/>
  <c r="T234" i="18"/>
  <c r="T235" i="18"/>
  <c r="T236" i="18"/>
  <c r="T237" i="18"/>
  <c r="T238" i="18"/>
  <c r="T239" i="18"/>
  <c r="T240" i="18"/>
  <c r="T241" i="18"/>
  <c r="T242" i="18"/>
  <c r="T243" i="18"/>
  <c r="T244" i="18"/>
  <c r="T245" i="18"/>
  <c r="T246" i="18"/>
  <c r="T247" i="18"/>
  <c r="T248" i="18"/>
  <c r="T249" i="18"/>
  <c r="T250" i="18"/>
  <c r="T251" i="18"/>
  <c r="T252" i="18"/>
  <c r="T253" i="18"/>
  <c r="T254" i="18"/>
  <c r="T255" i="18"/>
  <c r="T256" i="18"/>
  <c r="T257" i="18"/>
  <c r="T258" i="18"/>
  <c r="T259" i="18"/>
  <c r="T260" i="18"/>
  <c r="T261" i="18"/>
  <c r="T262" i="18"/>
  <c r="T263" i="18"/>
  <c r="T264" i="18"/>
  <c r="T265" i="18"/>
  <c r="T266" i="18"/>
  <c r="T267" i="18"/>
  <c r="T268" i="18"/>
  <c r="T269" i="18"/>
  <c r="T270" i="18"/>
  <c r="T271" i="18"/>
  <c r="T272" i="18"/>
  <c r="T273" i="18"/>
  <c r="T274" i="18"/>
  <c r="T275" i="18"/>
  <c r="T276" i="18"/>
  <c r="T277" i="18"/>
  <c r="T278" i="18"/>
  <c r="T279" i="18"/>
  <c r="T280" i="18"/>
  <c r="T281" i="18"/>
  <c r="T282" i="18"/>
  <c r="T283" i="18"/>
  <c r="T284" i="18"/>
  <c r="T285" i="18"/>
  <c r="T286" i="18"/>
  <c r="T287" i="18"/>
  <c r="T288" i="18"/>
  <c r="T289" i="18"/>
  <c r="T290" i="18"/>
  <c r="T291" i="18"/>
  <c r="T292" i="18"/>
  <c r="T293" i="18"/>
  <c r="T294" i="18"/>
  <c r="T295" i="18"/>
  <c r="T296" i="18"/>
  <c r="T297" i="18"/>
  <c r="T298" i="18"/>
  <c r="T299" i="18"/>
  <c r="T300" i="18"/>
  <c r="T2" i="18"/>
  <c r="B3" i="18"/>
  <c r="C3" i="18"/>
  <c r="A4" i="18"/>
  <c r="B4" i="18"/>
  <c r="C4" i="18"/>
  <c r="A5" i="18"/>
  <c r="B5" i="18"/>
  <c r="C5" i="18"/>
  <c r="A6" i="18"/>
  <c r="B6"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266" i="18"/>
  <c r="C267" i="18"/>
  <c r="C268" i="18"/>
  <c r="C269" i="18"/>
  <c r="C270" i="18"/>
  <c r="C271" i="18"/>
  <c r="C272" i="18"/>
  <c r="C273" i="18"/>
  <c r="C274" i="18"/>
  <c r="C275" i="18"/>
  <c r="C276" i="18"/>
  <c r="C277" i="18"/>
  <c r="C278" i="18"/>
  <c r="C279" i="18"/>
  <c r="C280" i="18"/>
  <c r="C281" i="18"/>
  <c r="C282" i="18"/>
  <c r="C283" i="18"/>
  <c r="C284" i="18"/>
  <c r="C285" i="18"/>
  <c r="C286" i="18"/>
  <c r="C287" i="18"/>
  <c r="C288" i="18"/>
  <c r="C289" i="18"/>
  <c r="C290" i="18"/>
  <c r="C291" i="18"/>
  <c r="C292" i="18"/>
  <c r="C293" i="18"/>
  <c r="C294" i="18"/>
  <c r="C295" i="18"/>
  <c r="C296" i="18"/>
  <c r="C297" i="18"/>
  <c r="C298" i="18"/>
  <c r="C299" i="18"/>
  <c r="C300"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102" i="18"/>
  <c r="B103" i="18"/>
  <c r="B104" i="18"/>
  <c r="B105" i="18"/>
  <c r="B106" i="18"/>
  <c r="B107" i="18"/>
  <c r="B108" i="18"/>
  <c r="B109" i="18"/>
  <c r="B110" i="18"/>
  <c r="B111" i="18"/>
  <c r="B112" i="18"/>
  <c r="B113" i="18"/>
  <c r="B114" i="18"/>
  <c r="B115" i="18"/>
  <c r="B116" i="18"/>
  <c r="B117" i="18"/>
  <c r="B118" i="18"/>
  <c r="B119" i="18"/>
  <c r="B120" i="18"/>
  <c r="B121" i="18"/>
  <c r="B122" i="18"/>
  <c r="B123" i="18"/>
  <c r="B124" i="18"/>
  <c r="B125" i="18"/>
  <c r="B126" i="18"/>
  <c r="B127" i="18"/>
  <c r="B128" i="18"/>
  <c r="B129" i="18"/>
  <c r="B130" i="18"/>
  <c r="B131" i="18"/>
  <c r="B132" i="18"/>
  <c r="B133" i="18"/>
  <c r="B134" i="18"/>
  <c r="B135" i="18"/>
  <c r="B136" i="18"/>
  <c r="B137" i="18"/>
  <c r="B138" i="18"/>
  <c r="B139" i="18"/>
  <c r="B140" i="18"/>
  <c r="B141" i="18"/>
  <c r="B142" i="18"/>
  <c r="B143" i="18"/>
  <c r="B144" i="18"/>
  <c r="B145" i="18"/>
  <c r="B146" i="18"/>
  <c r="B147" i="18"/>
  <c r="B148" i="18"/>
  <c r="B149" i="18"/>
  <c r="B150" i="18"/>
  <c r="B151" i="18"/>
  <c r="B152" i="18"/>
  <c r="B153" i="18"/>
  <c r="B154" i="18"/>
  <c r="B155" i="18"/>
  <c r="B156" i="18"/>
  <c r="B157" i="18"/>
  <c r="B158" i="18"/>
  <c r="B159" i="18"/>
  <c r="B160" i="18"/>
  <c r="B161" i="18"/>
  <c r="B162" i="18"/>
  <c r="B163" i="18"/>
  <c r="B164" i="18"/>
  <c r="B165" i="18"/>
  <c r="B166" i="18"/>
  <c r="B167" i="18"/>
  <c r="B168" i="18"/>
  <c r="B169" i="18"/>
  <c r="B170" i="18"/>
  <c r="B171" i="18"/>
  <c r="B172" i="18"/>
  <c r="B173" i="18"/>
  <c r="B174" i="18"/>
  <c r="B175" i="18"/>
  <c r="B176" i="18"/>
  <c r="B177" i="18"/>
  <c r="B178" i="18"/>
  <c r="B179" i="18"/>
  <c r="B180" i="18"/>
  <c r="B181" i="18"/>
  <c r="B182" i="18"/>
  <c r="B183" i="18"/>
  <c r="B184" i="18"/>
  <c r="B185" i="18"/>
  <c r="B186" i="18"/>
  <c r="B187" i="18"/>
  <c r="B188" i="18"/>
  <c r="B189" i="18"/>
  <c r="B190" i="18"/>
  <c r="B191" i="18"/>
  <c r="B192" i="18"/>
  <c r="B193" i="18"/>
  <c r="B194" i="18"/>
  <c r="B195" i="18"/>
  <c r="B196" i="18"/>
  <c r="B197" i="18"/>
  <c r="B198" i="18"/>
  <c r="B199" i="18"/>
  <c r="B200" i="18"/>
  <c r="B201" i="18"/>
  <c r="B202" i="18"/>
  <c r="B203" i="18"/>
  <c r="B204" i="18"/>
  <c r="B205" i="18"/>
  <c r="B206" i="18"/>
  <c r="B207" i="18"/>
  <c r="B208" i="18"/>
  <c r="B209" i="18"/>
  <c r="B210" i="18"/>
  <c r="B211" i="18"/>
  <c r="B212" i="18"/>
  <c r="B213" i="18"/>
  <c r="B214" i="18"/>
  <c r="B215" i="18"/>
  <c r="B216" i="18"/>
  <c r="B217" i="18"/>
  <c r="B218" i="18"/>
  <c r="B219" i="18"/>
  <c r="B220" i="18"/>
  <c r="B221" i="18"/>
  <c r="B222" i="18"/>
  <c r="B223" i="18"/>
  <c r="B224" i="18"/>
  <c r="B225" i="18"/>
  <c r="B226" i="18"/>
  <c r="B227" i="18"/>
  <c r="B228" i="18"/>
  <c r="B229" i="18"/>
  <c r="B230" i="18"/>
  <c r="B231" i="18"/>
  <c r="B232" i="18"/>
  <c r="B233" i="18"/>
  <c r="B234" i="18"/>
  <c r="B235" i="18"/>
  <c r="B236" i="18"/>
  <c r="B237" i="18"/>
  <c r="B238" i="18"/>
  <c r="B239" i="18"/>
  <c r="B240" i="18"/>
  <c r="B241" i="18"/>
  <c r="B242" i="18"/>
  <c r="B243" i="18"/>
  <c r="B244" i="18"/>
  <c r="B245" i="18"/>
  <c r="B246" i="18"/>
  <c r="B247" i="18"/>
  <c r="B248" i="18"/>
  <c r="B249" i="18"/>
  <c r="B250" i="18"/>
  <c r="B251" i="18"/>
  <c r="B252" i="18"/>
  <c r="B253" i="18"/>
  <c r="B254" i="18"/>
  <c r="B255" i="18"/>
  <c r="B256" i="18"/>
  <c r="B257" i="18"/>
  <c r="B258" i="18"/>
  <c r="B259" i="18"/>
  <c r="B260" i="18"/>
  <c r="B261" i="18"/>
  <c r="B262" i="18"/>
  <c r="B263" i="18"/>
  <c r="B264" i="18"/>
  <c r="B265" i="18"/>
  <c r="B266" i="18"/>
  <c r="B267" i="18"/>
  <c r="B268" i="18"/>
  <c r="B269" i="18"/>
  <c r="B270" i="18"/>
  <c r="B271" i="18"/>
  <c r="B272" i="18"/>
  <c r="B273" i="18"/>
  <c r="B274" i="18"/>
  <c r="B275" i="18"/>
  <c r="B276" i="18"/>
  <c r="B277" i="18"/>
  <c r="B278" i="18"/>
  <c r="B279" i="18"/>
  <c r="B280" i="18"/>
  <c r="B281" i="18"/>
  <c r="B282" i="18"/>
  <c r="B283" i="18"/>
  <c r="B284" i="18"/>
  <c r="B285" i="18"/>
  <c r="B286" i="18"/>
  <c r="B287" i="18"/>
  <c r="B288" i="18"/>
  <c r="B289" i="18"/>
  <c r="B290" i="18"/>
  <c r="B291" i="18"/>
  <c r="B292" i="18"/>
  <c r="B293" i="18"/>
  <c r="B294" i="18"/>
  <c r="B295" i="18"/>
  <c r="B296" i="18"/>
  <c r="B297" i="18"/>
  <c r="B298" i="18"/>
  <c r="B299" i="18"/>
  <c r="B300"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2" i="18"/>
  <c r="A3" i="18" s="1"/>
  <c r="C7" i="23" l="1"/>
  <c r="D7" i="23" s="1"/>
  <c r="U7" i="18" s="1"/>
  <c r="V7" i="18" s="1"/>
  <c r="C8" i="23"/>
  <c r="D8" i="23" s="1"/>
  <c r="U8" i="18" s="1"/>
  <c r="V8" i="18" s="1"/>
  <c r="C9" i="23"/>
  <c r="D9" i="23" s="1"/>
  <c r="U9" i="18" s="1"/>
  <c r="V9" i="18" s="1"/>
  <c r="C10" i="23"/>
  <c r="D10" i="23" s="1"/>
  <c r="U10" i="18" s="1"/>
  <c r="V10" i="18" s="1"/>
  <c r="C11" i="23"/>
  <c r="D11" i="23" s="1"/>
  <c r="U11" i="18" s="1"/>
  <c r="V11" i="18" s="1"/>
  <c r="C12" i="23"/>
  <c r="D12" i="23" s="1"/>
  <c r="U12" i="18" s="1"/>
  <c r="V12" i="18" s="1"/>
  <c r="C13" i="23"/>
  <c r="D13" i="23" s="1"/>
  <c r="U13" i="18" s="1"/>
  <c r="V13" i="18" s="1"/>
  <c r="C14" i="23"/>
  <c r="D14" i="23" s="1"/>
  <c r="U14" i="18" s="1"/>
  <c r="V14" i="18" s="1"/>
  <c r="C15" i="23"/>
  <c r="D15" i="23" s="1"/>
  <c r="U15" i="18" s="1"/>
  <c r="V15" i="18" s="1"/>
  <c r="C16" i="23"/>
  <c r="D16" i="23" s="1"/>
  <c r="U16" i="18" s="1"/>
  <c r="V16" i="18" s="1"/>
  <c r="C17" i="23"/>
  <c r="D17" i="23" s="1"/>
  <c r="U17" i="18" s="1"/>
  <c r="V17" i="18" s="1"/>
  <c r="C18" i="23"/>
  <c r="D18" i="23" s="1"/>
  <c r="U18" i="18" s="1"/>
  <c r="V18" i="18" s="1"/>
  <c r="C19" i="23"/>
  <c r="D19" i="23" s="1"/>
  <c r="U19" i="18" s="1"/>
  <c r="V19" i="18" s="1"/>
  <c r="C20" i="23"/>
  <c r="D20" i="23" s="1"/>
  <c r="U20" i="18" s="1"/>
  <c r="V20" i="18" s="1"/>
  <c r="C21" i="23"/>
  <c r="D21" i="23" s="1"/>
  <c r="U21" i="18" s="1"/>
  <c r="V21" i="18" s="1"/>
  <c r="C22" i="23"/>
  <c r="D22" i="23" s="1"/>
  <c r="U22" i="18" s="1"/>
  <c r="V22" i="18" s="1"/>
  <c r="C23" i="23"/>
  <c r="D23" i="23" s="1"/>
  <c r="U23" i="18" s="1"/>
  <c r="V23" i="18" s="1"/>
  <c r="C24" i="23"/>
  <c r="D24" i="23" s="1"/>
  <c r="U24" i="18" s="1"/>
  <c r="V24" i="18" s="1"/>
  <c r="C25" i="23"/>
  <c r="D25" i="23" s="1"/>
  <c r="U25" i="18" s="1"/>
  <c r="V25" i="18" s="1"/>
  <c r="C26" i="23"/>
  <c r="D26" i="23" s="1"/>
  <c r="U26" i="18" s="1"/>
  <c r="V26" i="18" s="1"/>
  <c r="C27" i="23"/>
  <c r="D27" i="23" s="1"/>
  <c r="U27" i="18" s="1"/>
  <c r="V27" i="18" s="1"/>
  <c r="C28" i="23"/>
  <c r="D28" i="23" s="1"/>
  <c r="U28" i="18" s="1"/>
  <c r="V28" i="18" s="1"/>
  <c r="C29" i="23"/>
  <c r="D29" i="23" s="1"/>
  <c r="U29" i="18" s="1"/>
  <c r="V29" i="18" s="1"/>
  <c r="C30" i="23"/>
  <c r="D30" i="23" s="1"/>
  <c r="U30" i="18" s="1"/>
  <c r="V30" i="18" s="1"/>
  <c r="C31" i="23"/>
  <c r="D31" i="23" s="1"/>
  <c r="U31" i="18" s="1"/>
  <c r="V31" i="18" s="1"/>
  <c r="C32" i="23"/>
  <c r="D32" i="23" s="1"/>
  <c r="U32" i="18" s="1"/>
  <c r="V32" i="18" s="1"/>
  <c r="C33" i="23"/>
  <c r="D33" i="23" s="1"/>
  <c r="U33" i="18" s="1"/>
  <c r="V33" i="18" s="1"/>
  <c r="C34" i="23"/>
  <c r="D34" i="23" s="1"/>
  <c r="U34" i="18" s="1"/>
  <c r="V34" i="18" s="1"/>
  <c r="C35" i="23"/>
  <c r="D35" i="23" s="1"/>
  <c r="U35" i="18" s="1"/>
  <c r="V35" i="18" s="1"/>
  <c r="C36" i="23"/>
  <c r="D36" i="23" s="1"/>
  <c r="U36" i="18" s="1"/>
  <c r="V36" i="18" s="1"/>
  <c r="C37" i="23"/>
  <c r="D37" i="23" s="1"/>
  <c r="U37" i="18" s="1"/>
  <c r="V37" i="18" s="1"/>
  <c r="C38" i="23"/>
  <c r="D38" i="23" s="1"/>
  <c r="U38" i="18" s="1"/>
  <c r="V38" i="18" s="1"/>
  <c r="C39" i="23"/>
  <c r="D39" i="23" s="1"/>
  <c r="U39" i="18" s="1"/>
  <c r="V39" i="18" s="1"/>
  <c r="C40" i="23"/>
  <c r="D40" i="23" s="1"/>
  <c r="U40" i="18" s="1"/>
  <c r="V40" i="18" s="1"/>
  <c r="C41" i="23"/>
  <c r="D41" i="23" s="1"/>
  <c r="U41" i="18" s="1"/>
  <c r="V41" i="18" s="1"/>
  <c r="C42" i="23"/>
  <c r="D42" i="23" s="1"/>
  <c r="U42" i="18" s="1"/>
  <c r="V42" i="18" s="1"/>
  <c r="C43" i="23"/>
  <c r="D43" i="23" s="1"/>
  <c r="U43" i="18" s="1"/>
  <c r="V43" i="18" s="1"/>
  <c r="C44" i="23"/>
  <c r="D44" i="23" s="1"/>
  <c r="U44" i="18" s="1"/>
  <c r="V44" i="18" s="1"/>
  <c r="C45" i="23"/>
  <c r="D45" i="23" s="1"/>
  <c r="U45" i="18" s="1"/>
  <c r="V45" i="18" s="1"/>
  <c r="C46" i="23"/>
  <c r="D46" i="23" s="1"/>
  <c r="U46" i="18" s="1"/>
  <c r="V46" i="18" s="1"/>
  <c r="C47" i="23"/>
  <c r="D47" i="23" s="1"/>
  <c r="U47" i="18" s="1"/>
  <c r="V47" i="18" s="1"/>
  <c r="C48" i="23"/>
  <c r="D48" i="23" s="1"/>
  <c r="U48" i="18" s="1"/>
  <c r="V48" i="18" s="1"/>
  <c r="C49" i="23"/>
  <c r="D49" i="23" s="1"/>
  <c r="U49" i="18" s="1"/>
  <c r="V49" i="18" s="1"/>
  <c r="C50" i="23"/>
  <c r="D50" i="23" s="1"/>
  <c r="U50" i="18" s="1"/>
  <c r="V50" i="18" s="1"/>
  <c r="C51" i="23"/>
  <c r="D51" i="23" s="1"/>
  <c r="U51" i="18" s="1"/>
  <c r="V51" i="18" s="1"/>
  <c r="C52" i="23"/>
  <c r="D52" i="23" s="1"/>
  <c r="U52" i="18" s="1"/>
  <c r="V52" i="18" s="1"/>
  <c r="C53" i="23"/>
  <c r="D53" i="23" s="1"/>
  <c r="U53" i="18" s="1"/>
  <c r="V53" i="18" s="1"/>
  <c r="C54" i="23"/>
  <c r="D54" i="23" s="1"/>
  <c r="U54" i="18" s="1"/>
  <c r="V54" i="18" s="1"/>
  <c r="C55" i="23"/>
  <c r="D55" i="23" s="1"/>
  <c r="U55" i="18" s="1"/>
  <c r="V55" i="18" s="1"/>
  <c r="C56" i="23"/>
  <c r="D56" i="23" s="1"/>
  <c r="U56" i="18" s="1"/>
  <c r="V56" i="18" s="1"/>
  <c r="C57" i="23"/>
  <c r="D57" i="23" s="1"/>
  <c r="U57" i="18" s="1"/>
  <c r="V57" i="18" s="1"/>
  <c r="C58" i="23"/>
  <c r="D58" i="23" s="1"/>
  <c r="U58" i="18" s="1"/>
  <c r="V58" i="18" s="1"/>
  <c r="C59" i="23"/>
  <c r="D59" i="23" s="1"/>
  <c r="U59" i="18" s="1"/>
  <c r="V59" i="18" s="1"/>
  <c r="C60" i="23"/>
  <c r="D60" i="23" s="1"/>
  <c r="U60" i="18" s="1"/>
  <c r="V60" i="18" s="1"/>
  <c r="C61" i="23"/>
  <c r="D61" i="23" s="1"/>
  <c r="U61" i="18" s="1"/>
  <c r="V61" i="18" s="1"/>
  <c r="C62" i="23"/>
  <c r="D62" i="23" s="1"/>
  <c r="U62" i="18" s="1"/>
  <c r="V62" i="18" s="1"/>
  <c r="C63" i="23"/>
  <c r="D63" i="23" s="1"/>
  <c r="U63" i="18" s="1"/>
  <c r="V63" i="18" s="1"/>
  <c r="C64" i="23"/>
  <c r="D64" i="23" s="1"/>
  <c r="U64" i="18" s="1"/>
  <c r="V64" i="18" s="1"/>
  <c r="C65" i="23"/>
  <c r="D65" i="23" s="1"/>
  <c r="U65" i="18" s="1"/>
  <c r="V65" i="18" s="1"/>
  <c r="C66" i="23"/>
  <c r="D66" i="23" s="1"/>
  <c r="U66" i="18" s="1"/>
  <c r="V66" i="18" s="1"/>
  <c r="C67" i="23"/>
  <c r="D67" i="23" s="1"/>
  <c r="U67" i="18" s="1"/>
  <c r="V67" i="18" s="1"/>
  <c r="C68" i="23"/>
  <c r="D68" i="23" s="1"/>
  <c r="U68" i="18" s="1"/>
  <c r="V68" i="18" s="1"/>
  <c r="C69" i="23"/>
  <c r="D69" i="23" s="1"/>
  <c r="U69" i="18" s="1"/>
  <c r="V69" i="18" s="1"/>
  <c r="C70" i="23"/>
  <c r="D70" i="23" s="1"/>
  <c r="U70" i="18" s="1"/>
  <c r="V70" i="18" s="1"/>
  <c r="C71" i="23"/>
  <c r="D71" i="23" s="1"/>
  <c r="U71" i="18" s="1"/>
  <c r="V71" i="18" s="1"/>
  <c r="C72" i="23"/>
  <c r="D72" i="23" s="1"/>
  <c r="U72" i="18" s="1"/>
  <c r="V72" i="18" s="1"/>
  <c r="C73" i="23"/>
  <c r="D73" i="23" s="1"/>
  <c r="U73" i="18" s="1"/>
  <c r="V73" i="18" s="1"/>
  <c r="C74" i="23"/>
  <c r="D74" i="23" s="1"/>
  <c r="U74" i="18" s="1"/>
  <c r="V74" i="18" s="1"/>
  <c r="C75" i="23"/>
  <c r="D75" i="23" s="1"/>
  <c r="U75" i="18" s="1"/>
  <c r="V75" i="18" s="1"/>
  <c r="C76" i="23"/>
  <c r="D76" i="23" s="1"/>
  <c r="U76" i="18" s="1"/>
  <c r="V76" i="18" s="1"/>
  <c r="C77" i="23"/>
  <c r="D77" i="23" s="1"/>
  <c r="U77" i="18" s="1"/>
  <c r="V77" i="18" s="1"/>
  <c r="C78" i="23"/>
  <c r="D78" i="23" s="1"/>
  <c r="U78" i="18" s="1"/>
  <c r="V78" i="18" s="1"/>
  <c r="C79" i="23"/>
  <c r="D79" i="23" s="1"/>
  <c r="U79" i="18" s="1"/>
  <c r="V79" i="18" s="1"/>
  <c r="C80" i="23"/>
  <c r="D80" i="23" s="1"/>
  <c r="U80" i="18" s="1"/>
  <c r="V80" i="18" s="1"/>
  <c r="C81" i="23"/>
  <c r="D81" i="23" s="1"/>
  <c r="U81" i="18" s="1"/>
  <c r="V81" i="18" s="1"/>
  <c r="C82" i="23"/>
  <c r="D82" i="23" s="1"/>
  <c r="U82" i="18" s="1"/>
  <c r="V82" i="18" s="1"/>
  <c r="C83" i="23"/>
  <c r="D83" i="23" s="1"/>
  <c r="U83" i="18" s="1"/>
  <c r="V83" i="18" s="1"/>
  <c r="C84" i="23"/>
  <c r="D84" i="23" s="1"/>
  <c r="U84" i="18" s="1"/>
  <c r="V84" i="18" s="1"/>
  <c r="C85" i="23"/>
  <c r="D85" i="23" s="1"/>
  <c r="U85" i="18" s="1"/>
  <c r="V85" i="18" s="1"/>
  <c r="C86" i="23"/>
  <c r="D86" i="23" s="1"/>
  <c r="U86" i="18" s="1"/>
  <c r="V86" i="18" s="1"/>
  <c r="C87" i="23"/>
  <c r="D87" i="23" s="1"/>
  <c r="U87" i="18" s="1"/>
  <c r="V87" i="18" s="1"/>
  <c r="C88" i="23"/>
  <c r="D88" i="23" s="1"/>
  <c r="U88" i="18" s="1"/>
  <c r="V88" i="18" s="1"/>
  <c r="C89" i="23"/>
  <c r="D89" i="23" s="1"/>
  <c r="U89" i="18" s="1"/>
  <c r="V89" i="18" s="1"/>
  <c r="C90" i="23"/>
  <c r="D90" i="23" s="1"/>
  <c r="U90" i="18" s="1"/>
  <c r="V90" i="18" s="1"/>
  <c r="C91" i="23"/>
  <c r="D91" i="23" s="1"/>
  <c r="U91" i="18" s="1"/>
  <c r="V91" i="18" s="1"/>
  <c r="C92" i="23"/>
  <c r="D92" i="23" s="1"/>
  <c r="U92" i="18" s="1"/>
  <c r="V92" i="18" s="1"/>
  <c r="C93" i="23"/>
  <c r="D93" i="23" s="1"/>
  <c r="U93" i="18" s="1"/>
  <c r="V93" i="18" s="1"/>
  <c r="C94" i="23"/>
  <c r="D94" i="23" s="1"/>
  <c r="U94" i="18" s="1"/>
  <c r="V94" i="18" s="1"/>
  <c r="C95" i="23"/>
  <c r="D95" i="23" s="1"/>
  <c r="U95" i="18" s="1"/>
  <c r="V95" i="18" s="1"/>
  <c r="C96" i="23"/>
  <c r="D96" i="23" s="1"/>
  <c r="U96" i="18" s="1"/>
  <c r="V96" i="18" s="1"/>
  <c r="C97" i="23"/>
  <c r="D97" i="23" s="1"/>
  <c r="U97" i="18" s="1"/>
  <c r="V97" i="18" s="1"/>
  <c r="C98" i="23"/>
  <c r="D98" i="23" s="1"/>
  <c r="U98" i="18" s="1"/>
  <c r="V98" i="18" s="1"/>
  <c r="C99" i="23"/>
  <c r="D99" i="23" s="1"/>
  <c r="U99" i="18" s="1"/>
  <c r="V99" i="18" s="1"/>
  <c r="C100" i="23"/>
  <c r="D100" i="23" s="1"/>
  <c r="U100" i="18" s="1"/>
  <c r="V100" i="18" s="1"/>
  <c r="C101" i="23"/>
  <c r="D101" i="23" s="1"/>
  <c r="U101" i="18" s="1"/>
  <c r="V101" i="18" s="1"/>
  <c r="C102" i="23"/>
  <c r="D102" i="23" s="1"/>
  <c r="U102" i="18" s="1"/>
  <c r="V102" i="18" s="1"/>
  <c r="C103" i="23"/>
  <c r="D103" i="23" s="1"/>
  <c r="U103" i="18" s="1"/>
  <c r="V103" i="18" s="1"/>
  <c r="C104" i="23"/>
  <c r="D104" i="23" s="1"/>
  <c r="U104" i="18" s="1"/>
  <c r="V104" i="18" s="1"/>
  <c r="C105" i="23"/>
  <c r="D105" i="23" s="1"/>
  <c r="U105" i="18" s="1"/>
  <c r="V105" i="18" s="1"/>
  <c r="C106" i="23"/>
  <c r="D106" i="23" s="1"/>
  <c r="U106" i="18" s="1"/>
  <c r="V106" i="18" s="1"/>
  <c r="C107" i="23"/>
  <c r="D107" i="23" s="1"/>
  <c r="U107" i="18" s="1"/>
  <c r="V107" i="18" s="1"/>
  <c r="C108" i="23"/>
  <c r="D108" i="23" s="1"/>
  <c r="U108" i="18" s="1"/>
  <c r="V108" i="18" s="1"/>
  <c r="C109" i="23"/>
  <c r="D109" i="23" s="1"/>
  <c r="U109" i="18" s="1"/>
  <c r="V109" i="18" s="1"/>
  <c r="C110" i="23"/>
  <c r="D110" i="23" s="1"/>
  <c r="U110" i="18" s="1"/>
  <c r="V110" i="18" s="1"/>
  <c r="C111" i="23"/>
  <c r="D111" i="23" s="1"/>
  <c r="U111" i="18" s="1"/>
  <c r="V111" i="18" s="1"/>
  <c r="C112" i="23"/>
  <c r="D112" i="23" s="1"/>
  <c r="U112" i="18" s="1"/>
  <c r="V112" i="18" s="1"/>
  <c r="C113" i="23"/>
  <c r="D113" i="23" s="1"/>
  <c r="U113" i="18" s="1"/>
  <c r="V113" i="18" s="1"/>
  <c r="C114" i="23"/>
  <c r="D114" i="23" s="1"/>
  <c r="U114" i="18" s="1"/>
  <c r="V114" i="18" s="1"/>
  <c r="C115" i="23"/>
  <c r="D115" i="23" s="1"/>
  <c r="U115" i="18" s="1"/>
  <c r="V115" i="18" s="1"/>
  <c r="C116" i="23"/>
  <c r="D116" i="23" s="1"/>
  <c r="U116" i="18" s="1"/>
  <c r="V116" i="18" s="1"/>
  <c r="C117" i="23"/>
  <c r="D117" i="23" s="1"/>
  <c r="U117" i="18" s="1"/>
  <c r="V117" i="18" s="1"/>
  <c r="C118" i="23"/>
  <c r="D118" i="23" s="1"/>
  <c r="U118" i="18" s="1"/>
  <c r="V118" i="18" s="1"/>
  <c r="C119" i="23"/>
  <c r="D119" i="23" s="1"/>
  <c r="U119" i="18" s="1"/>
  <c r="V119" i="18" s="1"/>
  <c r="C120" i="23"/>
  <c r="D120" i="23" s="1"/>
  <c r="U120" i="18" s="1"/>
  <c r="V120" i="18" s="1"/>
  <c r="C121" i="23"/>
  <c r="D121" i="23" s="1"/>
  <c r="U121" i="18" s="1"/>
  <c r="V121" i="18" s="1"/>
  <c r="C122" i="23"/>
  <c r="D122" i="23" s="1"/>
  <c r="U122" i="18" s="1"/>
  <c r="V122" i="18" s="1"/>
  <c r="C123" i="23"/>
  <c r="D123" i="23" s="1"/>
  <c r="U123" i="18" s="1"/>
  <c r="V123" i="18" s="1"/>
  <c r="C124" i="23"/>
  <c r="D124" i="23" s="1"/>
  <c r="U124" i="18" s="1"/>
  <c r="V124" i="18" s="1"/>
  <c r="C125" i="23"/>
  <c r="D125" i="23" s="1"/>
  <c r="U125" i="18" s="1"/>
  <c r="V125" i="18" s="1"/>
  <c r="C126" i="23"/>
  <c r="D126" i="23" s="1"/>
  <c r="U126" i="18" s="1"/>
  <c r="V126" i="18" s="1"/>
  <c r="C127" i="23"/>
  <c r="D127" i="23" s="1"/>
  <c r="U127" i="18" s="1"/>
  <c r="V127" i="18" s="1"/>
  <c r="C128" i="23"/>
  <c r="D128" i="23" s="1"/>
  <c r="U128" i="18" s="1"/>
  <c r="V128" i="18" s="1"/>
  <c r="C129" i="23"/>
  <c r="D129" i="23" s="1"/>
  <c r="U129" i="18" s="1"/>
  <c r="V129" i="18" s="1"/>
  <c r="C130" i="23"/>
  <c r="D130" i="23" s="1"/>
  <c r="U130" i="18" s="1"/>
  <c r="V130" i="18" s="1"/>
  <c r="C131" i="23"/>
  <c r="D131" i="23" s="1"/>
  <c r="U131" i="18" s="1"/>
  <c r="V131" i="18" s="1"/>
  <c r="C132" i="23"/>
  <c r="D132" i="23" s="1"/>
  <c r="U132" i="18" s="1"/>
  <c r="V132" i="18" s="1"/>
  <c r="C133" i="23"/>
  <c r="D133" i="23" s="1"/>
  <c r="U133" i="18" s="1"/>
  <c r="V133" i="18" s="1"/>
  <c r="C134" i="23"/>
  <c r="D134" i="23" s="1"/>
  <c r="U134" i="18" s="1"/>
  <c r="V134" i="18" s="1"/>
  <c r="C135" i="23"/>
  <c r="D135" i="23" s="1"/>
  <c r="U135" i="18" s="1"/>
  <c r="V135" i="18" s="1"/>
  <c r="C136" i="23"/>
  <c r="D136" i="23" s="1"/>
  <c r="U136" i="18" s="1"/>
  <c r="V136" i="18" s="1"/>
  <c r="C137" i="23"/>
  <c r="D137" i="23" s="1"/>
  <c r="U137" i="18" s="1"/>
  <c r="V137" i="18" s="1"/>
  <c r="C138" i="23"/>
  <c r="D138" i="23" s="1"/>
  <c r="U138" i="18" s="1"/>
  <c r="V138" i="18" s="1"/>
  <c r="C139" i="23"/>
  <c r="D139" i="23" s="1"/>
  <c r="U139" i="18" s="1"/>
  <c r="V139" i="18" s="1"/>
  <c r="C140" i="23"/>
  <c r="D140" i="23" s="1"/>
  <c r="U140" i="18" s="1"/>
  <c r="V140" i="18" s="1"/>
  <c r="C141" i="23"/>
  <c r="D141" i="23" s="1"/>
  <c r="U141" i="18" s="1"/>
  <c r="V141" i="18" s="1"/>
  <c r="C142" i="23"/>
  <c r="D142" i="23" s="1"/>
  <c r="U142" i="18" s="1"/>
  <c r="V142" i="18" s="1"/>
  <c r="C143" i="23"/>
  <c r="D143" i="23" s="1"/>
  <c r="U143" i="18" s="1"/>
  <c r="V143" i="18" s="1"/>
  <c r="C144" i="23"/>
  <c r="D144" i="23" s="1"/>
  <c r="U144" i="18" s="1"/>
  <c r="V144" i="18" s="1"/>
  <c r="C145" i="23"/>
  <c r="D145" i="23" s="1"/>
  <c r="U145" i="18" s="1"/>
  <c r="V145" i="18" s="1"/>
  <c r="C146" i="23"/>
  <c r="D146" i="23" s="1"/>
  <c r="U146" i="18" s="1"/>
  <c r="V146" i="18" s="1"/>
  <c r="C147" i="23"/>
  <c r="D147" i="23" s="1"/>
  <c r="U147" i="18" s="1"/>
  <c r="V147" i="18" s="1"/>
  <c r="C148" i="23"/>
  <c r="D148" i="23" s="1"/>
  <c r="U148" i="18" s="1"/>
  <c r="V148" i="18" s="1"/>
  <c r="C149" i="23"/>
  <c r="D149" i="23" s="1"/>
  <c r="U149" i="18" s="1"/>
  <c r="V149" i="18" s="1"/>
  <c r="C150" i="23"/>
  <c r="D150" i="23" s="1"/>
  <c r="U150" i="18" s="1"/>
  <c r="V150" i="18" s="1"/>
  <c r="C151" i="23"/>
  <c r="D151" i="23" s="1"/>
  <c r="U151" i="18" s="1"/>
  <c r="V151" i="18" s="1"/>
  <c r="C152" i="23"/>
  <c r="D152" i="23" s="1"/>
  <c r="U152" i="18" s="1"/>
  <c r="V152" i="18" s="1"/>
  <c r="C153" i="23"/>
  <c r="D153" i="23" s="1"/>
  <c r="U153" i="18" s="1"/>
  <c r="V153" i="18" s="1"/>
  <c r="C154" i="23"/>
  <c r="D154" i="23" s="1"/>
  <c r="U154" i="18" s="1"/>
  <c r="V154" i="18" s="1"/>
  <c r="C155" i="23"/>
  <c r="D155" i="23" s="1"/>
  <c r="U155" i="18" s="1"/>
  <c r="V155" i="18" s="1"/>
  <c r="C156" i="23"/>
  <c r="D156" i="23" s="1"/>
  <c r="U156" i="18" s="1"/>
  <c r="V156" i="18" s="1"/>
  <c r="C157" i="23"/>
  <c r="D157" i="23" s="1"/>
  <c r="U157" i="18" s="1"/>
  <c r="V157" i="18" s="1"/>
  <c r="C158" i="23"/>
  <c r="D158" i="23" s="1"/>
  <c r="U158" i="18" s="1"/>
  <c r="V158" i="18" s="1"/>
  <c r="C159" i="23"/>
  <c r="D159" i="23" s="1"/>
  <c r="U159" i="18" s="1"/>
  <c r="V159" i="18" s="1"/>
  <c r="C160" i="23"/>
  <c r="D160" i="23" s="1"/>
  <c r="U160" i="18" s="1"/>
  <c r="V160" i="18" s="1"/>
  <c r="C161" i="23"/>
  <c r="D161" i="23" s="1"/>
  <c r="U161" i="18" s="1"/>
  <c r="V161" i="18" s="1"/>
  <c r="C162" i="23"/>
  <c r="D162" i="23" s="1"/>
  <c r="U162" i="18" s="1"/>
  <c r="V162" i="18" s="1"/>
  <c r="C163" i="23"/>
  <c r="D163" i="23" s="1"/>
  <c r="U163" i="18" s="1"/>
  <c r="V163" i="18" s="1"/>
  <c r="C164" i="23"/>
  <c r="D164" i="23" s="1"/>
  <c r="U164" i="18" s="1"/>
  <c r="V164" i="18" s="1"/>
  <c r="C165" i="23"/>
  <c r="D165" i="23" s="1"/>
  <c r="U165" i="18" s="1"/>
  <c r="V165" i="18" s="1"/>
  <c r="C166" i="23"/>
  <c r="D166" i="23" s="1"/>
  <c r="U166" i="18" s="1"/>
  <c r="V166" i="18" s="1"/>
  <c r="C167" i="23"/>
  <c r="D167" i="23" s="1"/>
  <c r="U167" i="18" s="1"/>
  <c r="V167" i="18" s="1"/>
  <c r="C168" i="23"/>
  <c r="D168" i="23" s="1"/>
  <c r="U168" i="18" s="1"/>
  <c r="V168" i="18" s="1"/>
  <c r="C169" i="23"/>
  <c r="D169" i="23" s="1"/>
  <c r="U169" i="18" s="1"/>
  <c r="V169" i="18" s="1"/>
  <c r="C170" i="23"/>
  <c r="D170" i="23" s="1"/>
  <c r="U170" i="18" s="1"/>
  <c r="V170" i="18" s="1"/>
  <c r="C171" i="23"/>
  <c r="D171" i="23" s="1"/>
  <c r="U171" i="18" s="1"/>
  <c r="V171" i="18" s="1"/>
  <c r="C172" i="23"/>
  <c r="D172" i="23" s="1"/>
  <c r="U172" i="18" s="1"/>
  <c r="V172" i="18" s="1"/>
  <c r="C173" i="23"/>
  <c r="D173" i="23" s="1"/>
  <c r="U173" i="18" s="1"/>
  <c r="V173" i="18" s="1"/>
  <c r="C174" i="23"/>
  <c r="D174" i="23" s="1"/>
  <c r="U174" i="18" s="1"/>
  <c r="V174" i="18" s="1"/>
  <c r="C175" i="23"/>
  <c r="D175" i="23" s="1"/>
  <c r="U175" i="18" s="1"/>
  <c r="V175" i="18" s="1"/>
  <c r="C176" i="23"/>
  <c r="D176" i="23" s="1"/>
  <c r="U176" i="18" s="1"/>
  <c r="V176" i="18" s="1"/>
  <c r="C177" i="23"/>
  <c r="D177" i="23" s="1"/>
  <c r="U177" i="18" s="1"/>
  <c r="V177" i="18" s="1"/>
  <c r="C178" i="23"/>
  <c r="D178" i="23" s="1"/>
  <c r="U178" i="18" s="1"/>
  <c r="V178" i="18" s="1"/>
  <c r="C179" i="23"/>
  <c r="D179" i="23" s="1"/>
  <c r="U179" i="18" s="1"/>
  <c r="V179" i="18" s="1"/>
  <c r="C180" i="23"/>
  <c r="D180" i="23" s="1"/>
  <c r="U180" i="18" s="1"/>
  <c r="V180" i="18" s="1"/>
  <c r="C181" i="23"/>
  <c r="D181" i="23" s="1"/>
  <c r="U181" i="18" s="1"/>
  <c r="V181" i="18" s="1"/>
  <c r="C182" i="23"/>
  <c r="D182" i="23" s="1"/>
  <c r="U182" i="18" s="1"/>
  <c r="V182" i="18" s="1"/>
  <c r="C183" i="23"/>
  <c r="D183" i="23" s="1"/>
  <c r="U183" i="18" s="1"/>
  <c r="V183" i="18" s="1"/>
  <c r="C184" i="23"/>
  <c r="D184" i="23" s="1"/>
  <c r="U184" i="18" s="1"/>
  <c r="V184" i="18" s="1"/>
  <c r="C185" i="23"/>
  <c r="D185" i="23" s="1"/>
  <c r="U185" i="18" s="1"/>
  <c r="V185" i="18" s="1"/>
  <c r="C186" i="23"/>
  <c r="D186" i="23" s="1"/>
  <c r="U186" i="18" s="1"/>
  <c r="V186" i="18" s="1"/>
  <c r="C187" i="23"/>
  <c r="D187" i="23" s="1"/>
  <c r="U187" i="18" s="1"/>
  <c r="V187" i="18" s="1"/>
  <c r="C188" i="23"/>
  <c r="D188" i="23" s="1"/>
  <c r="U188" i="18" s="1"/>
  <c r="V188" i="18" s="1"/>
  <c r="C189" i="23"/>
  <c r="D189" i="23" s="1"/>
  <c r="U189" i="18" s="1"/>
  <c r="V189" i="18" s="1"/>
  <c r="C190" i="23"/>
  <c r="D190" i="23" s="1"/>
  <c r="U190" i="18" s="1"/>
  <c r="V190" i="18" s="1"/>
  <c r="C191" i="23"/>
  <c r="D191" i="23" s="1"/>
  <c r="U191" i="18" s="1"/>
  <c r="V191" i="18" s="1"/>
  <c r="C192" i="23"/>
  <c r="D192" i="23" s="1"/>
  <c r="U192" i="18" s="1"/>
  <c r="V192" i="18" s="1"/>
  <c r="C193" i="23"/>
  <c r="D193" i="23" s="1"/>
  <c r="U193" i="18" s="1"/>
  <c r="V193" i="18" s="1"/>
  <c r="C194" i="23"/>
  <c r="D194" i="23" s="1"/>
  <c r="U194" i="18" s="1"/>
  <c r="V194" i="18" s="1"/>
  <c r="C195" i="23"/>
  <c r="D195" i="23" s="1"/>
  <c r="U195" i="18" s="1"/>
  <c r="V195" i="18" s="1"/>
  <c r="C196" i="23"/>
  <c r="D196" i="23" s="1"/>
  <c r="U196" i="18" s="1"/>
  <c r="V196" i="18" s="1"/>
  <c r="C197" i="23"/>
  <c r="D197" i="23" s="1"/>
  <c r="U197" i="18" s="1"/>
  <c r="V197" i="18" s="1"/>
  <c r="C198" i="23"/>
  <c r="D198" i="23" s="1"/>
  <c r="U198" i="18" s="1"/>
  <c r="V198" i="18" s="1"/>
  <c r="C199" i="23"/>
  <c r="D199" i="23" s="1"/>
  <c r="U199" i="18" s="1"/>
  <c r="V199" i="18" s="1"/>
  <c r="C200" i="23"/>
  <c r="D200" i="23" s="1"/>
  <c r="U200" i="18" s="1"/>
  <c r="V200" i="18" s="1"/>
  <c r="C201" i="23"/>
  <c r="D201" i="23" s="1"/>
  <c r="U201" i="18" s="1"/>
  <c r="V201" i="18" s="1"/>
  <c r="C202" i="23"/>
  <c r="D202" i="23" s="1"/>
  <c r="U202" i="18" s="1"/>
  <c r="V202" i="18" s="1"/>
  <c r="C203" i="23"/>
  <c r="D203" i="23" s="1"/>
  <c r="U203" i="18" s="1"/>
  <c r="V203" i="18" s="1"/>
  <c r="C204" i="23"/>
  <c r="D204" i="23" s="1"/>
  <c r="U204" i="18" s="1"/>
  <c r="V204" i="18" s="1"/>
  <c r="C205" i="23"/>
  <c r="D205" i="23" s="1"/>
  <c r="U205" i="18" s="1"/>
  <c r="V205" i="18" s="1"/>
  <c r="C206" i="23"/>
  <c r="D206" i="23" s="1"/>
  <c r="U206" i="18" s="1"/>
  <c r="V206" i="18" s="1"/>
  <c r="C207" i="23"/>
  <c r="D207" i="23" s="1"/>
  <c r="U207" i="18" s="1"/>
  <c r="V207" i="18" s="1"/>
  <c r="C208" i="23"/>
  <c r="D208" i="23" s="1"/>
  <c r="U208" i="18" s="1"/>
  <c r="V208" i="18" s="1"/>
  <c r="C209" i="23"/>
  <c r="D209" i="23" s="1"/>
  <c r="U209" i="18" s="1"/>
  <c r="V209" i="18" s="1"/>
  <c r="C210" i="23"/>
  <c r="D210" i="23" s="1"/>
  <c r="U210" i="18" s="1"/>
  <c r="V210" i="18" s="1"/>
  <c r="C211" i="23"/>
  <c r="D211" i="23" s="1"/>
  <c r="U211" i="18" s="1"/>
  <c r="V211" i="18" s="1"/>
  <c r="C212" i="23"/>
  <c r="D212" i="23" s="1"/>
  <c r="U212" i="18" s="1"/>
  <c r="V212" i="18" s="1"/>
  <c r="C213" i="23"/>
  <c r="D213" i="23" s="1"/>
  <c r="U213" i="18" s="1"/>
  <c r="V213" i="18" s="1"/>
  <c r="C214" i="23"/>
  <c r="D214" i="23" s="1"/>
  <c r="U214" i="18" s="1"/>
  <c r="V214" i="18" s="1"/>
  <c r="C215" i="23"/>
  <c r="D215" i="23" s="1"/>
  <c r="U215" i="18" s="1"/>
  <c r="V215" i="18" s="1"/>
  <c r="C216" i="23"/>
  <c r="D216" i="23" s="1"/>
  <c r="U216" i="18" s="1"/>
  <c r="V216" i="18" s="1"/>
  <c r="C217" i="23"/>
  <c r="D217" i="23" s="1"/>
  <c r="U217" i="18" s="1"/>
  <c r="V217" i="18" s="1"/>
  <c r="C218" i="23"/>
  <c r="D218" i="23" s="1"/>
  <c r="U218" i="18" s="1"/>
  <c r="V218" i="18" s="1"/>
  <c r="C219" i="23"/>
  <c r="D219" i="23" s="1"/>
  <c r="U219" i="18" s="1"/>
  <c r="V219" i="18" s="1"/>
  <c r="C220" i="23"/>
  <c r="D220" i="23" s="1"/>
  <c r="U220" i="18" s="1"/>
  <c r="V220" i="18" s="1"/>
  <c r="C221" i="23"/>
  <c r="D221" i="23" s="1"/>
  <c r="U221" i="18" s="1"/>
  <c r="V221" i="18" s="1"/>
  <c r="C222" i="23"/>
  <c r="D222" i="23" s="1"/>
  <c r="U222" i="18" s="1"/>
  <c r="V222" i="18" s="1"/>
  <c r="C223" i="23"/>
  <c r="D223" i="23" s="1"/>
  <c r="U223" i="18" s="1"/>
  <c r="V223" i="18" s="1"/>
  <c r="C224" i="23"/>
  <c r="D224" i="23" s="1"/>
  <c r="U224" i="18" s="1"/>
  <c r="V224" i="18" s="1"/>
  <c r="C225" i="23"/>
  <c r="D225" i="23" s="1"/>
  <c r="U225" i="18" s="1"/>
  <c r="V225" i="18" s="1"/>
  <c r="C226" i="23"/>
  <c r="D226" i="23" s="1"/>
  <c r="U226" i="18" s="1"/>
  <c r="V226" i="18" s="1"/>
  <c r="C227" i="23"/>
  <c r="D227" i="23" s="1"/>
  <c r="U227" i="18" s="1"/>
  <c r="V227" i="18" s="1"/>
  <c r="C228" i="23"/>
  <c r="D228" i="23" s="1"/>
  <c r="U228" i="18" s="1"/>
  <c r="V228" i="18" s="1"/>
  <c r="C229" i="23"/>
  <c r="D229" i="23" s="1"/>
  <c r="U229" i="18" s="1"/>
  <c r="V229" i="18" s="1"/>
  <c r="C230" i="23"/>
  <c r="D230" i="23" s="1"/>
  <c r="U230" i="18" s="1"/>
  <c r="V230" i="18" s="1"/>
  <c r="C231" i="23"/>
  <c r="D231" i="23" s="1"/>
  <c r="U231" i="18" s="1"/>
  <c r="V231" i="18" s="1"/>
  <c r="C232" i="23"/>
  <c r="D232" i="23" s="1"/>
  <c r="U232" i="18" s="1"/>
  <c r="V232" i="18" s="1"/>
  <c r="C233" i="23"/>
  <c r="D233" i="23" s="1"/>
  <c r="U233" i="18" s="1"/>
  <c r="V233" i="18" s="1"/>
  <c r="C234" i="23"/>
  <c r="D234" i="23" s="1"/>
  <c r="U234" i="18" s="1"/>
  <c r="V234" i="18" s="1"/>
  <c r="C235" i="23"/>
  <c r="D235" i="23" s="1"/>
  <c r="U235" i="18" s="1"/>
  <c r="V235" i="18" s="1"/>
  <c r="C236" i="23"/>
  <c r="D236" i="23" s="1"/>
  <c r="U236" i="18" s="1"/>
  <c r="V236" i="18" s="1"/>
  <c r="C237" i="23"/>
  <c r="D237" i="23" s="1"/>
  <c r="U237" i="18" s="1"/>
  <c r="V237" i="18" s="1"/>
  <c r="C238" i="23"/>
  <c r="D238" i="23" s="1"/>
  <c r="U238" i="18" s="1"/>
  <c r="V238" i="18" s="1"/>
  <c r="C239" i="23"/>
  <c r="D239" i="23" s="1"/>
  <c r="U239" i="18" s="1"/>
  <c r="V239" i="18" s="1"/>
  <c r="C240" i="23"/>
  <c r="D240" i="23" s="1"/>
  <c r="U240" i="18" s="1"/>
  <c r="V240" i="18" s="1"/>
  <c r="C241" i="23"/>
  <c r="D241" i="23" s="1"/>
  <c r="U241" i="18" s="1"/>
  <c r="V241" i="18" s="1"/>
  <c r="C242" i="23"/>
  <c r="D242" i="23" s="1"/>
  <c r="U242" i="18" s="1"/>
  <c r="V242" i="18" s="1"/>
  <c r="C243" i="23"/>
  <c r="D243" i="23" s="1"/>
  <c r="U243" i="18" s="1"/>
  <c r="V243" i="18" s="1"/>
  <c r="C244" i="23"/>
  <c r="D244" i="23" s="1"/>
  <c r="U244" i="18" s="1"/>
  <c r="V244" i="18" s="1"/>
  <c r="C245" i="23"/>
  <c r="D245" i="23" s="1"/>
  <c r="U245" i="18" s="1"/>
  <c r="V245" i="18" s="1"/>
  <c r="C246" i="23"/>
  <c r="D246" i="23" s="1"/>
  <c r="U246" i="18" s="1"/>
  <c r="V246" i="18" s="1"/>
  <c r="C247" i="23"/>
  <c r="D247" i="23" s="1"/>
  <c r="U247" i="18" s="1"/>
  <c r="V247" i="18" s="1"/>
  <c r="C248" i="23"/>
  <c r="D248" i="23" s="1"/>
  <c r="U248" i="18" s="1"/>
  <c r="V248" i="18" s="1"/>
  <c r="C249" i="23"/>
  <c r="D249" i="23" s="1"/>
  <c r="U249" i="18" s="1"/>
  <c r="V249" i="18" s="1"/>
  <c r="C250" i="23"/>
  <c r="D250" i="23" s="1"/>
  <c r="U250" i="18" s="1"/>
  <c r="V250" i="18" s="1"/>
  <c r="C251" i="23"/>
  <c r="D251" i="23" s="1"/>
  <c r="U251" i="18" s="1"/>
  <c r="V251" i="18" s="1"/>
  <c r="C252" i="23"/>
  <c r="D252" i="23" s="1"/>
  <c r="U252" i="18" s="1"/>
  <c r="V252" i="18" s="1"/>
  <c r="C253" i="23"/>
  <c r="D253" i="23" s="1"/>
  <c r="U253" i="18" s="1"/>
  <c r="V253" i="18" s="1"/>
  <c r="C254" i="23"/>
  <c r="D254" i="23" s="1"/>
  <c r="U254" i="18" s="1"/>
  <c r="V254" i="18" s="1"/>
  <c r="C255" i="23"/>
  <c r="D255" i="23" s="1"/>
  <c r="U255" i="18" s="1"/>
  <c r="V255" i="18" s="1"/>
  <c r="C256" i="23"/>
  <c r="D256" i="23" s="1"/>
  <c r="U256" i="18" s="1"/>
  <c r="V256" i="18" s="1"/>
  <c r="C257" i="23"/>
  <c r="D257" i="23" s="1"/>
  <c r="U257" i="18" s="1"/>
  <c r="V257" i="18" s="1"/>
  <c r="C258" i="23"/>
  <c r="D258" i="23" s="1"/>
  <c r="U258" i="18" s="1"/>
  <c r="V258" i="18" s="1"/>
  <c r="C259" i="23"/>
  <c r="D259" i="23" s="1"/>
  <c r="U259" i="18" s="1"/>
  <c r="V259" i="18" s="1"/>
  <c r="C260" i="23"/>
  <c r="D260" i="23" s="1"/>
  <c r="U260" i="18" s="1"/>
  <c r="V260" i="18" s="1"/>
  <c r="C261" i="23"/>
  <c r="D261" i="23" s="1"/>
  <c r="U261" i="18" s="1"/>
  <c r="V261" i="18" s="1"/>
  <c r="C262" i="23"/>
  <c r="D262" i="23" s="1"/>
  <c r="U262" i="18" s="1"/>
  <c r="V262" i="18" s="1"/>
  <c r="C263" i="23"/>
  <c r="D263" i="23" s="1"/>
  <c r="U263" i="18" s="1"/>
  <c r="V263" i="18" s="1"/>
  <c r="C264" i="23"/>
  <c r="D264" i="23" s="1"/>
  <c r="U264" i="18" s="1"/>
  <c r="V264" i="18" s="1"/>
  <c r="C265" i="23"/>
  <c r="D265" i="23" s="1"/>
  <c r="U265" i="18" s="1"/>
  <c r="V265" i="18" s="1"/>
  <c r="C266" i="23"/>
  <c r="D266" i="23" s="1"/>
  <c r="U266" i="18" s="1"/>
  <c r="V266" i="18" s="1"/>
  <c r="C267" i="23"/>
  <c r="D267" i="23" s="1"/>
  <c r="U267" i="18" s="1"/>
  <c r="V267" i="18" s="1"/>
  <c r="C268" i="23"/>
  <c r="D268" i="23" s="1"/>
  <c r="U268" i="18" s="1"/>
  <c r="V268" i="18" s="1"/>
  <c r="C269" i="23"/>
  <c r="D269" i="23" s="1"/>
  <c r="U269" i="18" s="1"/>
  <c r="V269" i="18" s="1"/>
  <c r="C270" i="23"/>
  <c r="D270" i="23" s="1"/>
  <c r="U270" i="18" s="1"/>
  <c r="V270" i="18" s="1"/>
  <c r="C271" i="23"/>
  <c r="D271" i="23" s="1"/>
  <c r="U271" i="18" s="1"/>
  <c r="V271" i="18" s="1"/>
  <c r="C272" i="23"/>
  <c r="D272" i="23" s="1"/>
  <c r="U272" i="18" s="1"/>
  <c r="V272" i="18" s="1"/>
  <c r="C273" i="23"/>
  <c r="D273" i="23" s="1"/>
  <c r="U273" i="18" s="1"/>
  <c r="V273" i="18" s="1"/>
  <c r="C274" i="23"/>
  <c r="D274" i="23" s="1"/>
  <c r="U274" i="18" s="1"/>
  <c r="V274" i="18" s="1"/>
  <c r="C275" i="23"/>
  <c r="D275" i="23" s="1"/>
  <c r="U275" i="18" s="1"/>
  <c r="V275" i="18" s="1"/>
  <c r="C276" i="23"/>
  <c r="D276" i="23" s="1"/>
  <c r="U276" i="18" s="1"/>
  <c r="V276" i="18" s="1"/>
  <c r="C277" i="23"/>
  <c r="D277" i="23" s="1"/>
  <c r="U277" i="18" s="1"/>
  <c r="V277" i="18" s="1"/>
  <c r="C278" i="23"/>
  <c r="D278" i="23" s="1"/>
  <c r="U278" i="18" s="1"/>
  <c r="V278" i="18" s="1"/>
  <c r="C279" i="23"/>
  <c r="D279" i="23" s="1"/>
  <c r="U279" i="18" s="1"/>
  <c r="V279" i="18" s="1"/>
  <c r="C280" i="23"/>
  <c r="D280" i="23" s="1"/>
  <c r="U280" i="18" s="1"/>
  <c r="V280" i="18" s="1"/>
  <c r="C281" i="23"/>
  <c r="D281" i="23" s="1"/>
  <c r="U281" i="18" s="1"/>
  <c r="V281" i="18" s="1"/>
  <c r="C282" i="23"/>
  <c r="D282" i="23" s="1"/>
  <c r="U282" i="18" s="1"/>
  <c r="V282" i="18" s="1"/>
  <c r="C283" i="23"/>
  <c r="D283" i="23" s="1"/>
  <c r="U283" i="18" s="1"/>
  <c r="V283" i="18" s="1"/>
  <c r="C284" i="23"/>
  <c r="D284" i="23" s="1"/>
  <c r="U284" i="18" s="1"/>
  <c r="V284" i="18" s="1"/>
  <c r="C285" i="23"/>
  <c r="D285" i="23" s="1"/>
  <c r="U285" i="18" s="1"/>
  <c r="V285" i="18" s="1"/>
  <c r="C286" i="23"/>
  <c r="D286" i="23" s="1"/>
  <c r="U286" i="18" s="1"/>
  <c r="V286" i="18" s="1"/>
  <c r="C287" i="23"/>
  <c r="D287" i="23" s="1"/>
  <c r="U287" i="18" s="1"/>
  <c r="V287" i="18" s="1"/>
  <c r="C288" i="23"/>
  <c r="D288" i="23" s="1"/>
  <c r="U288" i="18" s="1"/>
  <c r="V288" i="18" s="1"/>
  <c r="C289" i="23"/>
  <c r="D289" i="23" s="1"/>
  <c r="U289" i="18" s="1"/>
  <c r="V289" i="18" s="1"/>
  <c r="C290" i="23"/>
  <c r="D290" i="23" s="1"/>
  <c r="U290" i="18" s="1"/>
  <c r="V290" i="18" s="1"/>
  <c r="C291" i="23"/>
  <c r="D291" i="23" s="1"/>
  <c r="U291" i="18" s="1"/>
  <c r="V291" i="18" s="1"/>
  <c r="C292" i="23"/>
  <c r="D292" i="23" s="1"/>
  <c r="U292" i="18" s="1"/>
  <c r="V292" i="18" s="1"/>
  <c r="C293" i="23"/>
  <c r="D293" i="23" s="1"/>
  <c r="U293" i="18" s="1"/>
  <c r="V293" i="18" s="1"/>
  <c r="C294" i="23"/>
  <c r="D294" i="23" s="1"/>
  <c r="U294" i="18" s="1"/>
  <c r="V294" i="18" s="1"/>
  <c r="C295" i="23"/>
  <c r="D295" i="23" s="1"/>
  <c r="U295" i="18" s="1"/>
  <c r="V295" i="18" s="1"/>
  <c r="C296" i="23"/>
  <c r="D296" i="23" s="1"/>
  <c r="U296" i="18" s="1"/>
  <c r="V296" i="18" s="1"/>
  <c r="C297" i="23"/>
  <c r="D297" i="23" s="1"/>
  <c r="U297" i="18" s="1"/>
  <c r="V297" i="18" s="1"/>
  <c r="C298" i="23"/>
  <c r="D298" i="23" s="1"/>
  <c r="U298" i="18" s="1"/>
  <c r="V298" i="18" s="1"/>
  <c r="C299" i="23"/>
  <c r="D299" i="23" s="1"/>
  <c r="U299" i="18" s="1"/>
  <c r="V299" i="18" s="1"/>
  <c r="C300" i="23"/>
  <c r="D300" i="23" s="1"/>
  <c r="U300" i="18" s="1"/>
  <c r="V300" i="18" s="1"/>
  <c r="B2" i="23"/>
  <c r="A2" i="23"/>
  <c r="C2" i="23" s="1"/>
  <c r="D2" i="23" s="1"/>
  <c r="U2" i="18" s="1"/>
  <c r="V2" i="18" s="1"/>
  <c r="B4" i="2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A151" i="23" l="1"/>
  <c r="A143" i="23"/>
  <c r="A119" i="23"/>
  <c r="A111" i="23"/>
  <c r="A87" i="23"/>
  <c r="A79" i="23"/>
  <c r="A55" i="23"/>
  <c r="A47" i="23"/>
  <c r="A23" i="23"/>
  <c r="A15" i="23"/>
  <c r="B294" i="23"/>
  <c r="B286" i="23"/>
  <c r="B278" i="23"/>
  <c r="B270" i="23"/>
  <c r="B262" i="23"/>
  <c r="B254" i="23"/>
  <c r="B246" i="23"/>
  <c r="A238" i="23"/>
  <c r="B230" i="23"/>
  <c r="B222" i="23"/>
  <c r="B214" i="23"/>
  <c r="B206" i="23"/>
  <c r="B198" i="23"/>
  <c r="B190" i="23"/>
  <c r="B182" i="23"/>
  <c r="A174" i="23"/>
  <c r="B166" i="23"/>
  <c r="B158" i="23"/>
  <c r="B150" i="23"/>
  <c r="B142" i="23"/>
  <c r="B134" i="23"/>
  <c r="B126" i="23"/>
  <c r="B118" i="23"/>
  <c r="A110" i="23"/>
  <c r="B102" i="23"/>
  <c r="B94" i="23"/>
  <c r="B86" i="23"/>
  <c r="A78" i="23"/>
  <c r="B54" i="23"/>
  <c r="B46" i="23"/>
  <c r="B22" i="23"/>
  <c r="B14" i="23"/>
  <c r="A283" i="23"/>
  <c r="B298" i="23"/>
  <c r="B290" i="23"/>
  <c r="B282" i="23"/>
  <c r="B274" i="23"/>
  <c r="B266" i="23"/>
  <c r="B258" i="23"/>
  <c r="A297" i="23"/>
  <c r="B289" i="23"/>
  <c r="B281" i="23"/>
  <c r="B273" i="23"/>
  <c r="B265" i="23"/>
  <c r="B257" i="23"/>
  <c r="B296" i="23"/>
  <c r="B288" i="23"/>
  <c r="A280" i="23"/>
  <c r="B272" i="23"/>
  <c r="B264" i="23"/>
  <c r="A256" i="23"/>
  <c r="A248" i="23"/>
  <c r="B295" i="23"/>
  <c r="B287" i="23"/>
  <c r="B279" i="23"/>
  <c r="B271" i="23"/>
  <c r="B263" i="23"/>
  <c r="B255" i="23"/>
  <c r="B247" i="23"/>
  <c r="A239" i="23"/>
  <c r="B231" i="23"/>
  <c r="A215" i="23"/>
  <c r="A207" i="23"/>
  <c r="A183" i="23"/>
  <c r="A175" i="23"/>
  <c r="A261" i="23"/>
  <c r="B229" i="23"/>
  <c r="B213" i="23"/>
  <c r="A197" i="23"/>
  <c r="B181" i="23"/>
  <c r="B165" i="23"/>
  <c r="B149" i="23"/>
  <c r="B133" i="23"/>
  <c r="B117" i="23"/>
  <c r="B101" i="23"/>
  <c r="B85" i="23"/>
  <c r="A69" i="23"/>
  <c r="B5" i="23"/>
  <c r="A260" i="23"/>
  <c r="B244" i="23"/>
  <c r="A196" i="23"/>
  <c r="A132" i="23"/>
  <c r="B68" i="23"/>
  <c r="B243" i="23"/>
  <c r="A219" i="23"/>
  <c r="A155" i="23"/>
  <c r="B147" i="23"/>
  <c r="B139" i="23"/>
  <c r="A131" i="23"/>
  <c r="A123" i="23"/>
  <c r="B115" i="23"/>
  <c r="B107" i="23"/>
  <c r="B99" i="23"/>
  <c r="A91" i="23"/>
  <c r="B83" i="23"/>
  <c r="B75" i="23"/>
  <c r="B67" i="23"/>
  <c r="B59" i="23"/>
  <c r="B35" i="23"/>
  <c r="B27" i="23"/>
  <c r="B74" i="23"/>
  <c r="B66" i="23"/>
  <c r="B58" i="23"/>
  <c r="B34" i="23"/>
  <c r="B26" i="23"/>
  <c r="B65" i="23"/>
  <c r="B57" i="23"/>
  <c r="B49" i="23"/>
  <c r="B25" i="23"/>
  <c r="B17" i="23"/>
  <c r="A224" i="23"/>
  <c r="A216" i="23"/>
  <c r="A192" i="23"/>
  <c r="A184" i="23"/>
  <c r="A160" i="23"/>
  <c r="A152" i="23"/>
  <c r="A128" i="23"/>
  <c r="A120" i="23"/>
  <c r="A96" i="23"/>
  <c r="A88" i="23"/>
  <c r="A64" i="23"/>
  <c r="A56" i="23"/>
  <c r="A32" i="23"/>
  <c r="A24" i="23"/>
  <c r="B24" i="23"/>
  <c r="A46" i="23"/>
  <c r="B280" i="23"/>
  <c r="B110" i="23"/>
  <c r="A264" i="23"/>
  <c r="A262" i="23"/>
  <c r="B47" i="23"/>
  <c r="A255" i="23"/>
  <c r="A198" i="23"/>
  <c r="B239" i="23"/>
  <c r="B23" i="23"/>
  <c r="A182" i="23"/>
  <c r="B238" i="23"/>
  <c r="A166" i="23"/>
  <c r="B174" i="23"/>
  <c r="A150" i="23"/>
  <c r="B151" i="23"/>
  <c r="A270" i="23"/>
  <c r="A102" i="23"/>
  <c r="B111" i="23"/>
  <c r="A294" i="23"/>
  <c r="B216" i="23"/>
  <c r="B91" i="23"/>
  <c r="A288" i="23"/>
  <c r="A254" i="23"/>
  <c r="A134" i="23"/>
  <c r="A27" i="23"/>
  <c r="B196" i="23"/>
  <c r="B88" i="23"/>
  <c r="A67" i="23"/>
  <c r="A66" i="23"/>
  <c r="A49" i="23"/>
  <c r="A286" i="23"/>
  <c r="A244" i="23"/>
  <c r="A118" i="23"/>
  <c r="A26" i="23"/>
  <c r="B175" i="23"/>
  <c r="B87" i="23"/>
  <c r="A278" i="23"/>
  <c r="A230" i="23"/>
  <c r="A25" i="23"/>
  <c r="A272" i="23"/>
  <c r="A214" i="23"/>
  <c r="A86" i="23"/>
  <c r="B152" i="23"/>
  <c r="A271" i="23"/>
  <c r="A243" i="23"/>
  <c r="A181" i="23"/>
  <c r="A117" i="23"/>
  <c r="B283" i="23"/>
  <c r="B197" i="23"/>
  <c r="B132" i="23"/>
  <c r="B3" i="23"/>
  <c r="A3" i="23"/>
  <c r="B245" i="23"/>
  <c r="A245" i="23"/>
  <c r="A237" i="23"/>
  <c r="B237" i="23"/>
  <c r="B205" i="23"/>
  <c r="A205" i="23"/>
  <c r="B189" i="23"/>
  <c r="A189" i="23"/>
  <c r="A173" i="23"/>
  <c r="B173" i="23"/>
  <c r="B141" i="23"/>
  <c r="A141" i="23"/>
  <c r="B125" i="23"/>
  <c r="A125" i="23"/>
  <c r="B77" i="23"/>
  <c r="A77" i="23"/>
  <c r="B53" i="23"/>
  <c r="A53" i="23"/>
  <c r="B204" i="23"/>
  <c r="A204" i="23"/>
  <c r="B260" i="23"/>
  <c r="A213" i="23"/>
  <c r="A149" i="23"/>
  <c r="A85" i="23"/>
  <c r="B155" i="23"/>
  <c r="A236" i="23"/>
  <c r="B236" i="23"/>
  <c r="B228" i="23"/>
  <c r="A228" i="23"/>
  <c r="B220" i="23"/>
  <c r="A220" i="23"/>
  <c r="B212" i="23"/>
  <c r="A212" i="23"/>
  <c r="B188" i="23"/>
  <c r="A188" i="23"/>
  <c r="B180" i="23"/>
  <c r="A180" i="23"/>
  <c r="A172" i="23"/>
  <c r="B172" i="23"/>
  <c r="B164" i="23"/>
  <c r="A164" i="23"/>
  <c r="B156" i="23"/>
  <c r="A156" i="23"/>
  <c r="B148" i="23"/>
  <c r="A148" i="23"/>
  <c r="B140" i="23"/>
  <c r="A140" i="23"/>
  <c r="B124" i="23"/>
  <c r="A124" i="23"/>
  <c r="B116" i="23"/>
  <c r="A116" i="23"/>
  <c r="B100" i="23"/>
  <c r="A100" i="23"/>
  <c r="B84" i="23"/>
  <c r="A84" i="23"/>
  <c r="B52" i="23"/>
  <c r="A52" i="23"/>
  <c r="B36" i="23"/>
  <c r="A36" i="23"/>
  <c r="B20" i="23"/>
  <c r="A20" i="23"/>
  <c r="A287" i="23"/>
  <c r="A229" i="23"/>
  <c r="A165" i="23"/>
  <c r="A101" i="23"/>
  <c r="B299" i="23"/>
  <c r="A299" i="23"/>
  <c r="B291" i="23"/>
  <c r="A291" i="23"/>
  <c r="B275" i="23"/>
  <c r="A275" i="23"/>
  <c r="B267" i="23"/>
  <c r="A267" i="23"/>
  <c r="A259" i="23"/>
  <c r="B259" i="23"/>
  <c r="B251" i="23"/>
  <c r="A251" i="23"/>
  <c r="B235" i="23"/>
  <c r="A235" i="23"/>
  <c r="B227" i="23"/>
  <c r="A227" i="23"/>
  <c r="B211" i="23"/>
  <c r="A211" i="23"/>
  <c r="B203" i="23"/>
  <c r="A203" i="23"/>
  <c r="A195" i="23"/>
  <c r="B195" i="23"/>
  <c r="A187" i="23"/>
  <c r="B187" i="23"/>
  <c r="B179" i="23"/>
  <c r="A179" i="23"/>
  <c r="B171" i="23"/>
  <c r="A171" i="23"/>
  <c r="B163" i="23"/>
  <c r="A163" i="23"/>
  <c r="A263" i="23"/>
  <c r="A279" i="23"/>
  <c r="A68" i="23"/>
  <c r="A5" i="23"/>
  <c r="C5" i="23" s="1"/>
  <c r="D5" i="23" s="1"/>
  <c r="U5" i="18" s="1"/>
  <c r="V5" i="18" s="1"/>
  <c r="A295" i="23"/>
  <c r="B293" i="23"/>
  <c r="A293" i="23"/>
  <c r="B285" i="23"/>
  <c r="A285" i="23"/>
  <c r="B277" i="23"/>
  <c r="A277" i="23"/>
  <c r="B269" i="23"/>
  <c r="A269" i="23"/>
  <c r="B253" i="23"/>
  <c r="A253" i="23"/>
  <c r="B221" i="23"/>
  <c r="A221" i="23"/>
  <c r="B157" i="23"/>
  <c r="A157" i="23"/>
  <c r="A109" i="23"/>
  <c r="B109" i="23"/>
  <c r="B93" i="23"/>
  <c r="A93" i="23"/>
  <c r="B61" i="23"/>
  <c r="A61" i="23"/>
  <c r="B45" i="23"/>
  <c r="A45" i="23"/>
  <c r="B37" i="23"/>
  <c r="A37" i="23"/>
  <c r="B29" i="23"/>
  <c r="A29" i="23"/>
  <c r="B21" i="23"/>
  <c r="A21" i="23"/>
  <c r="B13" i="23"/>
  <c r="A13" i="23"/>
  <c r="B300" i="23"/>
  <c r="A300" i="23"/>
  <c r="B292" i="23"/>
  <c r="A292" i="23"/>
  <c r="B284" i="23"/>
  <c r="A284" i="23"/>
  <c r="B276" i="23"/>
  <c r="A276" i="23"/>
  <c r="B268" i="23"/>
  <c r="A268" i="23"/>
  <c r="B252" i="23"/>
  <c r="A252" i="23"/>
  <c r="A108" i="23"/>
  <c r="B108" i="23"/>
  <c r="B92" i="23"/>
  <c r="A92" i="23"/>
  <c r="B76" i="23"/>
  <c r="A76" i="23"/>
  <c r="B60" i="23"/>
  <c r="A60" i="23"/>
  <c r="B44" i="23"/>
  <c r="A44" i="23"/>
  <c r="B28" i="23"/>
  <c r="A28" i="23"/>
  <c r="B12" i="23"/>
  <c r="A12" i="23"/>
  <c r="B261" i="23"/>
  <c r="A296" i="23"/>
  <c r="A133" i="23"/>
  <c r="A4" i="23"/>
  <c r="B219" i="23"/>
  <c r="B69" i="23"/>
  <c r="B51" i="23"/>
  <c r="A51" i="23"/>
  <c r="B43" i="23"/>
  <c r="A43" i="23"/>
  <c r="B19" i="23"/>
  <c r="A19" i="23"/>
  <c r="B11" i="23"/>
  <c r="A11" i="23"/>
  <c r="B215" i="23"/>
  <c r="B131" i="23"/>
  <c r="B250" i="23"/>
  <c r="A250" i="23"/>
  <c r="B242" i="23"/>
  <c r="A242" i="23"/>
  <c r="B234" i="23"/>
  <c r="A234" i="23"/>
  <c r="B226" i="23"/>
  <c r="A226" i="23"/>
  <c r="B218" i="23"/>
  <c r="A218" i="23"/>
  <c r="B210" i="23"/>
  <c r="A210" i="23"/>
  <c r="B202" i="23"/>
  <c r="A202" i="23"/>
  <c r="B194" i="23"/>
  <c r="A194" i="23"/>
  <c r="B186" i="23"/>
  <c r="A186" i="23"/>
  <c r="B178" i="23"/>
  <c r="A178" i="23"/>
  <c r="B170" i="23"/>
  <c r="A170" i="23"/>
  <c r="B162" i="23"/>
  <c r="A162" i="23"/>
  <c r="B154" i="23"/>
  <c r="A154" i="23"/>
  <c r="B146" i="23"/>
  <c r="A146" i="23"/>
  <c r="B138" i="23"/>
  <c r="A138" i="23"/>
  <c r="B130" i="23"/>
  <c r="A130" i="23"/>
  <c r="B122" i="23"/>
  <c r="A122" i="23"/>
  <c r="B114" i="23"/>
  <c r="A114" i="23"/>
  <c r="B106" i="23"/>
  <c r="A106" i="23"/>
  <c r="B98" i="23"/>
  <c r="A98" i="23"/>
  <c r="B90" i="23"/>
  <c r="A90" i="23"/>
  <c r="B82" i="23"/>
  <c r="A82" i="23"/>
  <c r="B50" i="23"/>
  <c r="A50" i="23"/>
  <c r="B42" i="23"/>
  <c r="A42" i="23"/>
  <c r="B18" i="23"/>
  <c r="A18" i="23"/>
  <c r="B10" i="23"/>
  <c r="A10" i="23"/>
  <c r="A147" i="23"/>
  <c r="A115" i="23"/>
  <c r="A99" i="23"/>
  <c r="A83" i="23"/>
  <c r="A65" i="23"/>
  <c r="A22" i="23"/>
  <c r="B256" i="23"/>
  <c r="B192" i="23"/>
  <c r="B128" i="23"/>
  <c r="B64" i="23"/>
  <c r="B249" i="23"/>
  <c r="A249" i="23"/>
  <c r="B241" i="23"/>
  <c r="A241" i="23"/>
  <c r="B233" i="23"/>
  <c r="A233" i="23"/>
  <c r="B225" i="23"/>
  <c r="A225" i="23"/>
  <c r="B217" i="23"/>
  <c r="A217" i="23"/>
  <c r="B209" i="23"/>
  <c r="A209" i="23"/>
  <c r="B201" i="23"/>
  <c r="A201" i="23"/>
  <c r="B193" i="23"/>
  <c r="A193" i="23"/>
  <c r="B185" i="23"/>
  <c r="A185" i="23"/>
  <c r="B177" i="23"/>
  <c r="A177" i="23"/>
  <c r="B169" i="23"/>
  <c r="A169" i="23"/>
  <c r="B161" i="23"/>
  <c r="A161" i="23"/>
  <c r="B153" i="23"/>
  <c r="A153" i="23"/>
  <c r="B145" i="23"/>
  <c r="A145" i="23"/>
  <c r="B137" i="23"/>
  <c r="A137" i="23"/>
  <c r="B129" i="23"/>
  <c r="A129" i="23"/>
  <c r="B121" i="23"/>
  <c r="A121" i="23"/>
  <c r="B113" i="23"/>
  <c r="A113" i="23"/>
  <c r="B105" i="23"/>
  <c r="A105" i="23"/>
  <c r="B97" i="23"/>
  <c r="A97" i="23"/>
  <c r="B89" i="23"/>
  <c r="A89" i="23"/>
  <c r="B81" i="23"/>
  <c r="A81" i="23"/>
  <c r="B73" i="23"/>
  <c r="A73" i="23"/>
  <c r="B41" i="23"/>
  <c r="A41" i="23"/>
  <c r="B33" i="23"/>
  <c r="A33" i="23"/>
  <c r="B9" i="23"/>
  <c r="A9" i="23"/>
  <c r="A222" i="23"/>
  <c r="A206" i="23"/>
  <c r="A190" i="23"/>
  <c r="A158" i="23"/>
  <c r="A142" i="23"/>
  <c r="A126" i="23"/>
  <c r="A94" i="23"/>
  <c r="A59" i="23"/>
  <c r="A17" i="23"/>
  <c r="B207" i="23"/>
  <c r="B143" i="23"/>
  <c r="B123" i="23"/>
  <c r="B79" i="23"/>
  <c r="B15" i="23"/>
  <c r="B240" i="23"/>
  <c r="A240" i="23"/>
  <c r="A232" i="23"/>
  <c r="B232" i="23"/>
  <c r="B208" i="23"/>
  <c r="A208" i="23"/>
  <c r="A200" i="23"/>
  <c r="B200" i="23"/>
  <c r="B176" i="23"/>
  <c r="A176" i="23"/>
  <c r="A168" i="23"/>
  <c r="B168" i="23"/>
  <c r="B144" i="23"/>
  <c r="A144" i="23"/>
  <c r="A136" i="23"/>
  <c r="B136" i="23"/>
  <c r="B112" i="23"/>
  <c r="A112" i="23"/>
  <c r="A104" i="23"/>
  <c r="B104" i="23"/>
  <c r="B80" i="23"/>
  <c r="A80" i="23"/>
  <c r="B72" i="23"/>
  <c r="A72" i="23"/>
  <c r="A48" i="23"/>
  <c r="B48" i="23"/>
  <c r="A40" i="23"/>
  <c r="B40" i="23"/>
  <c r="A16" i="23"/>
  <c r="B16" i="23"/>
  <c r="A8" i="23"/>
  <c r="B8" i="23"/>
  <c r="A247" i="23"/>
  <c r="A58" i="23"/>
  <c r="A14" i="23"/>
  <c r="B248" i="23"/>
  <c r="B184" i="23"/>
  <c r="B120" i="23"/>
  <c r="B78" i="23"/>
  <c r="B56" i="23"/>
  <c r="A223" i="23"/>
  <c r="B223" i="23"/>
  <c r="A199" i="23"/>
  <c r="B199" i="23"/>
  <c r="A191" i="23"/>
  <c r="B191" i="23"/>
  <c r="A167" i="23"/>
  <c r="B167" i="23"/>
  <c r="A159" i="23"/>
  <c r="B159" i="23"/>
  <c r="A135" i="23"/>
  <c r="B135" i="23"/>
  <c r="A127" i="23"/>
  <c r="B127" i="23"/>
  <c r="A103" i="23"/>
  <c r="B103" i="23"/>
  <c r="A95" i="23"/>
  <c r="B95" i="23"/>
  <c r="A71" i="23"/>
  <c r="B71" i="23"/>
  <c r="A63" i="23"/>
  <c r="B63" i="23"/>
  <c r="A39" i="23"/>
  <c r="B39" i="23"/>
  <c r="A31" i="23"/>
  <c r="B31" i="23"/>
  <c r="A7" i="23"/>
  <c r="B7" i="23"/>
  <c r="A290" i="23"/>
  <c r="A282" i="23"/>
  <c r="A274" i="23"/>
  <c r="A266" i="23"/>
  <c r="A258" i="23"/>
  <c r="A246" i="23"/>
  <c r="A75" i="23"/>
  <c r="A57" i="23"/>
  <c r="A35" i="23"/>
  <c r="B183" i="23"/>
  <c r="B119" i="23"/>
  <c r="B55" i="23"/>
  <c r="B70" i="23"/>
  <c r="A70" i="23"/>
  <c r="B62" i="23"/>
  <c r="A62" i="23"/>
  <c r="B38" i="23"/>
  <c r="A38" i="23"/>
  <c r="B30" i="23"/>
  <c r="A30" i="23"/>
  <c r="B6" i="23"/>
  <c r="A6" i="23"/>
  <c r="C6" i="23" s="1"/>
  <c r="D6" i="23" s="1"/>
  <c r="U6" i="18" s="1"/>
  <c r="V6" i="18" s="1"/>
  <c r="A298" i="23"/>
  <c r="A289" i="23"/>
  <c r="A281" i="23"/>
  <c r="A273" i="23"/>
  <c r="A265" i="23"/>
  <c r="A257" i="23"/>
  <c r="A231" i="23"/>
  <c r="A139" i="23"/>
  <c r="A107" i="23"/>
  <c r="A74" i="23"/>
  <c r="A54" i="23"/>
  <c r="A34" i="23"/>
  <c r="B224" i="23"/>
  <c r="B160" i="23"/>
  <c r="B96" i="23"/>
  <c r="B32" i="23"/>
  <c r="B297" i="23"/>
  <c r="C4" i="23" l="1"/>
  <c r="D4" i="23" s="1"/>
  <c r="U4" i="18" s="1"/>
  <c r="V4" i="18" s="1"/>
  <c r="C3" i="23"/>
  <c r="D3" i="23" s="1"/>
  <c r="U3" i="18" s="1"/>
  <c r="V3" i="18" s="1"/>
</calcChain>
</file>

<file path=xl/sharedStrings.xml><?xml version="1.0" encoding="utf-8"?>
<sst xmlns="http://schemas.openxmlformats.org/spreadsheetml/2006/main" count="537" uniqueCount="297">
  <si>
    <t>Core job type</t>
  </si>
  <si>
    <t>Social Worker</t>
  </si>
  <si>
    <t>Senior Social Worker</t>
  </si>
  <si>
    <t>Advanced Practitioner</t>
  </si>
  <si>
    <t>Team Manager</t>
  </si>
  <si>
    <t>IRO / Conference Chair</t>
  </si>
  <si>
    <t>Individual</t>
  </si>
  <si>
    <t>Packaged team model - Project team</t>
  </si>
  <si>
    <t>Packaged team model - Managed service team</t>
  </si>
  <si>
    <t>Packaged team model - Other</t>
  </si>
  <si>
    <t>Worker references</t>
  </si>
  <si>
    <t>PLEASE READ CAREFULLY</t>
  </si>
  <si>
    <t>Data item</t>
  </si>
  <si>
    <t>Notes on data item</t>
  </si>
  <si>
    <t>Social Worker
Senior Social Worker
Advanced Practitioner
Team Manager
IRO / Conference Chair</t>
  </si>
  <si>
    <t>Price caps</t>
  </si>
  <si>
    <t>Drop-down lists</t>
  </si>
  <si>
    <r>
      <t xml:space="preserve">Assignment identifier
</t>
    </r>
    <r>
      <rPr>
        <sz val="11"/>
        <color theme="1"/>
        <rFont val="Arial"/>
        <family val="2"/>
      </rPr>
      <t>(free text)</t>
    </r>
  </si>
  <si>
    <t>Assignment start date</t>
  </si>
  <si>
    <t>Local authority trading company</t>
  </si>
  <si>
    <t>Yes
No</t>
  </si>
  <si>
    <t>Yes</t>
  </si>
  <si>
    <t>No</t>
  </si>
  <si>
    <t>COMMON COUNCIL OF THE CITY OF LONDON</t>
  </si>
  <si>
    <t>CAMDEN LONDON BOROUGH COUNCIL</t>
  </si>
  <si>
    <t>ROYAL BOROUGH OF GREENWICH</t>
  </si>
  <si>
    <t>HACKNEY LONDON BOROUGH COUNCIL</t>
  </si>
  <si>
    <t>HAMMERSMITH AND FULHAM LONDON BOROUGH COUNCIL</t>
  </si>
  <si>
    <t>ISLINGTON LONDON BOROUGH COUNCIL</t>
  </si>
  <si>
    <t>ROYAL BOROUGH OF KENSINGTON AND CHELSEA</t>
  </si>
  <si>
    <t>LAMBETH LONDON BOROUGH COUNCIL</t>
  </si>
  <si>
    <t>LEWISHAM LONDON BOROUGH COUNCIL</t>
  </si>
  <si>
    <t>SOUTHWARK LONDON BOROUGH COUNCIL</t>
  </si>
  <si>
    <t>TOWER HAMLETS LONDON BOROUGH COUNCIL</t>
  </si>
  <si>
    <t>WANDSWORTH LONDON BOROUGH COUNCIL</t>
  </si>
  <si>
    <t>WESTMINSTER CITY COUNCIL</t>
  </si>
  <si>
    <t>BARKING &amp; DAGENHAM LONDON BOROUGH COUNCIL</t>
  </si>
  <si>
    <t>BARNET LONDON BOROUGH COUNCIL</t>
  </si>
  <si>
    <t>BEXLEY LONDON BOROUGH COUNCIL</t>
  </si>
  <si>
    <t>BRENT LONDON BOROUGH COUNCIL</t>
  </si>
  <si>
    <t>BROMLEY LONDON BOROUGH COUNCIL</t>
  </si>
  <si>
    <t>CROYDON LONDON BOROUGH COUNCIL</t>
  </si>
  <si>
    <t>EALING LONDON BOROUGH COUNCIL</t>
  </si>
  <si>
    <t>ENFIELD LONDON BOROUGH COUNCIL</t>
  </si>
  <si>
    <t>HARINGEY LONDON BOROUGH COUNCIL</t>
  </si>
  <si>
    <t>HARROW LONDON BOROUGH COUNCIL</t>
  </si>
  <si>
    <t>HAVERING LONDON BOROUGH COUNCIL</t>
  </si>
  <si>
    <t>HILLINGDON LONDON BOROUGH COUNCIL</t>
  </si>
  <si>
    <t>HOUNSLOW LONDON BOROUGH COUNCIL</t>
  </si>
  <si>
    <t>ROYAL BOROUGH OF KINGSTON UPON THAMES</t>
  </si>
  <si>
    <t>MERTON BOROUGH COUNCIL</t>
  </si>
  <si>
    <t>NEWHAM LONDON BOROUGH COUNCIL</t>
  </si>
  <si>
    <t>REDBRIDGE LONDON BOROUGH COUNCIL</t>
  </si>
  <si>
    <t>RICHMOND UPON THAMES LONDON BOROUGH COUNCIL</t>
  </si>
  <si>
    <t>SUTTON LONDON BOROUGH COUNCIL</t>
  </si>
  <si>
    <t>WALTHAM FOREST LONDON BOROUGH COUNCIL</t>
  </si>
  <si>
    <t>BIRMINGHAM CITY COUNCIL</t>
  </si>
  <si>
    <t>COVENTRY CITY COUNCIL</t>
  </si>
  <si>
    <t>DUDLEY METROPOLITAN BOROUGH COUNCIL</t>
  </si>
  <si>
    <t>SANDWELL METROPOLITAN BOROUGH COUNCIL</t>
  </si>
  <si>
    <t>SOLIHULL METROPOLITAN BOROUGH COUNCIL</t>
  </si>
  <si>
    <t>WALSALL METROPOLITAN BOROUGH COUNCIL</t>
  </si>
  <si>
    <t>WOLVERHAMPTON CITY COUNCIL</t>
  </si>
  <si>
    <t>KNOWSLEY METROPOLITAN BOROUGH COUNCIL</t>
  </si>
  <si>
    <t>LIVERPOOL CITY COUNCIL</t>
  </si>
  <si>
    <t>ST HELENS METROPOLITAN BOROUGH COUNCIL</t>
  </si>
  <si>
    <t>SEFTON METROPOLITAN BOROUGH COUNCIL</t>
  </si>
  <si>
    <t>WIRRAL METROPOLITAN BOROUGH COUNCIL</t>
  </si>
  <si>
    <t>BOLTON METROPOLITAN BOROUGH COUNCIL</t>
  </si>
  <si>
    <t>BURY METROPOLITAN BOROUGH COUNCIL</t>
  </si>
  <si>
    <t>MANCHESTER CITY COUNCIL</t>
  </si>
  <si>
    <t>OLDHAM METROPOLITAN BOROUGH COUNCIL</t>
  </si>
  <si>
    <t>ROCHDALE BOROUGH COUNCIL</t>
  </si>
  <si>
    <t>SALFORD CITY COUNCIL</t>
  </si>
  <si>
    <t>STOCKPORT METROPOLITAN BOROUGH COUNCIL</t>
  </si>
  <si>
    <t>TAMESIDE METROPOLITAN BOROUGH COUNCIL</t>
  </si>
  <si>
    <t>TRAFFORD METROPOLITAN BOROUGH COUNCIL</t>
  </si>
  <si>
    <t>WIGAN METROPOLITAN BOROUGH COUNCIL</t>
  </si>
  <si>
    <t>BARNSLEY METROPOLITAN BOROUGH COUNCIL</t>
  </si>
  <si>
    <t>DONCASTER COUNCIL</t>
  </si>
  <si>
    <t>ROTHERHAM BOROUGH COUNCIL</t>
  </si>
  <si>
    <t>SHEFFIELD CITY COUNCIL</t>
  </si>
  <si>
    <t>BRADFORD CITY COUNCIL</t>
  </si>
  <si>
    <t>CALDERDALE METROPOLITAN BOROUGH COUNCIL</t>
  </si>
  <si>
    <t>KIRKLEES METROPOLITAN COUNCIL</t>
  </si>
  <si>
    <t>LEEDS CITY COUNCIL</t>
  </si>
  <si>
    <t>WAKEFIELD CITY COUNCIL</t>
  </si>
  <si>
    <t>GATESHEAD COUNCIL</t>
  </si>
  <si>
    <t>NEWCASTLE UPON TYNE CITY COUNCIL</t>
  </si>
  <si>
    <t>NORTH TYNESIDE METROPOLITAN BOROUGH COUNCIL</t>
  </si>
  <si>
    <t>SOUTH TYNESIDE COUNCIL</t>
  </si>
  <si>
    <t>SUNDERLAND CITY METROPOLITAN BOROUGH COUNCIL</t>
  </si>
  <si>
    <t>COUNCIL OF THE ISLES OF SCILLY</t>
  </si>
  <si>
    <t>BATH &amp; NORTH EAST SOMERSET COUNCIL</t>
  </si>
  <si>
    <t>BRISTOL CITY COUNCIL</t>
  </si>
  <si>
    <t>NORTH SOMERSET COUNCIL</t>
  </si>
  <si>
    <t>SOUTH GLOUCESTERSHIRE COUNCIL</t>
  </si>
  <si>
    <t>HARTLEPOOL BOROUGH COUNCIL</t>
  </si>
  <si>
    <t>MIDDLESBROUGH COUNCIL</t>
  </si>
  <si>
    <t>REDCAR AND CLEVELAND BOROUGH COUNCIL</t>
  </si>
  <si>
    <t>STOCKTON-ON-TEES BOROUGH COUNCIL</t>
  </si>
  <si>
    <t>KINGSTON UPON HULL CITY COUNCIL</t>
  </si>
  <si>
    <t>EAST RIDING OF YORKSHIRE COUNCIL</t>
  </si>
  <si>
    <t>NORTH EAST LINCOLNSHIRE COUNCIL</t>
  </si>
  <si>
    <t>NORTH LINCOLNSHIRE COUNCIL</t>
  </si>
  <si>
    <t>NORTH YORKSHIRE COUNTY COUNCIL</t>
  </si>
  <si>
    <t>CITY OF YORK COUNCIL</t>
  </si>
  <si>
    <t>LUTON BOROUGH COUNCIL</t>
  </si>
  <si>
    <t>BEDFORD BOROUGH COUNCIL</t>
  </si>
  <si>
    <t>CENTRAL BEDFORDSHIRE COUNCIL</t>
  </si>
  <si>
    <t>BUCKINGHAMSHIRE COUNCIL</t>
  </si>
  <si>
    <t>MILTON KEYNES COUNCIL</t>
  </si>
  <si>
    <t>DERBYSHIRE COUNTY COUNCIL</t>
  </si>
  <si>
    <t>DERBY CITY COUNCIL</t>
  </si>
  <si>
    <t>DORSET COUNCIL</t>
  </si>
  <si>
    <t>BOURNEMOUTH CHRISTCHURCH AND POOLE COUNCIL</t>
  </si>
  <si>
    <t>COUNTY DURHAM COUNCIL</t>
  </si>
  <si>
    <t>DARLINGTON BOROUGH COUNCIL</t>
  </si>
  <si>
    <t>EAST SUSSEX COUNTY COUNCIL</t>
  </si>
  <si>
    <t>BRIGHTON &amp; HOVE CITY COUNCIL</t>
  </si>
  <si>
    <t>HAMPSHIRE COUNTY COUNCIL</t>
  </si>
  <si>
    <t>PORTSMOUTH CITY COUNCIL</t>
  </si>
  <si>
    <t>SOUTHAMPTON CITY COUNCIL</t>
  </si>
  <si>
    <t>LEICESTERSHIRE COUNTY COUNCIL</t>
  </si>
  <si>
    <t>LEICESTER CITY COUNCIL</t>
  </si>
  <si>
    <t>RUTLAND COUNTY COUNCIL</t>
  </si>
  <si>
    <t>STAFFORDSHIRE COUNTY COUNCIL</t>
  </si>
  <si>
    <t>STOKE-ON-TRENT CITY COUNCIL</t>
  </si>
  <si>
    <t>THE WILTSHIRE COUNCIL</t>
  </si>
  <si>
    <t>SWINDON BOROUGH COUNCIL</t>
  </si>
  <si>
    <t>BRACKNELL FOREST BOROUGH COUNCIL</t>
  </si>
  <si>
    <t>ROYAL BOROUGH OF WINDSOR AND MAIDENHEAD</t>
  </si>
  <si>
    <t>WEST BERKSHIRE COUNCIL</t>
  </si>
  <si>
    <t>READING BOROUGH COUNCIL</t>
  </si>
  <si>
    <t>SLOUGH BOROUGH COUNCIL</t>
  </si>
  <si>
    <t>WOKINGHAM COUNCIL</t>
  </si>
  <si>
    <t>CAMBRIDGESHIRE COUNTY COUNCIL</t>
  </si>
  <si>
    <t>PETERBOROUGH CITY COUNCIL</t>
  </si>
  <si>
    <t>HALTON BOROUGH COUNCIL</t>
  </si>
  <si>
    <t>WARRINGTON BOROUGH COUNCIL</t>
  </si>
  <si>
    <t>DEVON COUNTY COUNCIL</t>
  </si>
  <si>
    <t>PLYMOUTH CITY COUNCIL</t>
  </si>
  <si>
    <t>TORBAY COUNCIL</t>
  </si>
  <si>
    <t>ESSEX COUNTY COUNCIL</t>
  </si>
  <si>
    <t>SOUTHEND-ON-SEA BOROUGH COUNCIL</t>
  </si>
  <si>
    <t>THURROCK COUNCIL</t>
  </si>
  <si>
    <t>HEREFORDSHIRE COUNCIL</t>
  </si>
  <si>
    <t>WORCESTERSHIRE COUNTY COUNCIL</t>
  </si>
  <si>
    <t>KENT COUNTY COUNCIL</t>
  </si>
  <si>
    <t>MEDWAY COUNCIL</t>
  </si>
  <si>
    <t>LANCASHIRE COUNTY COUNCIL</t>
  </si>
  <si>
    <t>BLACKBURN WITH DARWEN BOROUGH COUNCIL</t>
  </si>
  <si>
    <t>BLACKPOOL BOROUGH COUNCIL</t>
  </si>
  <si>
    <t>NOTTINGHAMSHIRE COUNTY COUNCIL</t>
  </si>
  <si>
    <t>NOTTINGHAM CITY COUNCIL</t>
  </si>
  <si>
    <t>THE SHROPSHIRE COUNCIL</t>
  </si>
  <si>
    <t>BOROUGH OF TELFORD AND WREKIN</t>
  </si>
  <si>
    <t>CHESHIRE EAST COUNCIL</t>
  </si>
  <si>
    <t>CHESHIRE WEST AND CHESTER COUNCIL</t>
  </si>
  <si>
    <t>CORNWALL COUNCIL</t>
  </si>
  <si>
    <t>GLOUCESTERSHIRE COUNTY COUNCIL</t>
  </si>
  <si>
    <t>HERTFORDSHIRE COUNTY COUNCIL</t>
  </si>
  <si>
    <t>ISLE OF WIGHT COUNCIL</t>
  </si>
  <si>
    <t>LINCOLNSHIRE COUNTY COUNCIL</t>
  </si>
  <si>
    <t>NORFOLK COUNTY COUNCIL</t>
  </si>
  <si>
    <t>THE NORTHUMBERLAND COUNCIL</t>
  </si>
  <si>
    <t>OXFORDSHIRE COUNTY COUNCIL</t>
  </si>
  <si>
    <t>SOMERSET COUNTY COUNCIL</t>
  </si>
  <si>
    <t>SUFFOLK COUNTY COUNCIL</t>
  </si>
  <si>
    <t>SURREY COUNTY COUNCIL</t>
  </si>
  <si>
    <t>WARWICKSHIRE COUNTY COUNCIL</t>
  </si>
  <si>
    <t>WEST SUSSEX COUNTY COUNCIL</t>
  </si>
  <si>
    <t>NORTH NORTHAMPTONSHIRE COUNCIL</t>
  </si>
  <si>
    <t>WEST NORTHAMPTONSHIRE COUNCIL</t>
  </si>
  <si>
    <t>CUMBERLAND COUNCIL</t>
  </si>
  <si>
    <t>WESTMORLAND AND FURNESS COUNCIL</t>
  </si>
  <si>
    <t>Direct to agency</t>
  </si>
  <si>
    <t>Managed service provider (MSP)</t>
  </si>
  <si>
    <t>Other</t>
  </si>
  <si>
    <t>01 Jan 2025 - 31 Mar 2025</t>
  </si>
  <si>
    <t>01 Apr 2025 - 30 Jun 2025</t>
  </si>
  <si>
    <t>01 Jul 2025 - 30 Sep 2025</t>
  </si>
  <si>
    <t>01 Oct 2025 - 31 Dec 2025</t>
  </si>
  <si>
    <t>01 Jan 2026 - 31 Mar 2026</t>
  </si>
  <si>
    <t>01 Apr 2026 - 30 Jun 2026</t>
  </si>
  <si>
    <t>01 Jul 2026 - 30 Sep 2026</t>
  </si>
  <si>
    <t>01 Oct 2026 - 31 Dec 2026</t>
  </si>
  <si>
    <t>01 Jan 2027 - 31 Mar 2027</t>
  </si>
  <si>
    <t>01 Apr 2027 - 30 Jun 2027</t>
  </si>
  <si>
    <t>01 Jul 2027 - 30 Sep 2027</t>
  </si>
  <si>
    <r>
      <rPr>
        <b/>
        <sz val="11"/>
        <color theme="1"/>
        <rFont val="Arial"/>
        <family val="2"/>
      </rPr>
      <t>Agency name</t>
    </r>
    <r>
      <rPr>
        <sz val="11"/>
        <color theme="1"/>
        <rFont val="Arial"/>
        <family val="2"/>
      </rPr>
      <t xml:space="preserve">
(free text)</t>
    </r>
  </si>
  <si>
    <t>Umbrella</t>
  </si>
  <si>
    <t>Ltd Company</t>
  </si>
  <si>
    <t>PAYE</t>
  </si>
  <si>
    <t>East of England</t>
  </si>
  <si>
    <t>East Midlands</t>
  </si>
  <si>
    <t>North East</t>
  </si>
  <si>
    <t>North West</t>
  </si>
  <si>
    <t>South East</t>
  </si>
  <si>
    <t>South West</t>
  </si>
  <si>
    <t>West Midlands</t>
  </si>
  <si>
    <t>Yorkshire and Humber</t>
  </si>
  <si>
    <t>Greater London</t>
  </si>
  <si>
    <r>
      <t xml:space="preserve">Adjusted hourly pay rate </t>
    </r>
    <r>
      <rPr>
        <sz val="11"/>
        <color theme="1"/>
        <rFont val="Arial"/>
        <family val="2"/>
      </rPr>
      <t>(auto-populated)</t>
    </r>
  </si>
  <si>
    <t>If you are working with a managed service provider (MSP) and they are providing the information for this template, it is still the local authority's responsibility to check it and to add any additional assignments, including those that are part of a project team or other packaged model.</t>
  </si>
  <si>
    <t>Local authority code</t>
  </si>
  <si>
    <t>Reporting period</t>
  </si>
  <si>
    <t>Hourly pay rate</t>
  </si>
  <si>
    <t>Umbrella, Ltd Company, PAYE</t>
  </si>
  <si>
    <t>Expenses claims</t>
  </si>
  <si>
    <t>Accommodation expenses claims</t>
  </si>
  <si>
    <t>Total hours</t>
  </si>
  <si>
    <t>Worker's Social Work England registration number</t>
  </si>
  <si>
    <t>Worker's Social Work England registered name</t>
  </si>
  <si>
    <t>On/off framework</t>
  </si>
  <si>
    <t>Route to market</t>
  </si>
  <si>
    <t>Agency name</t>
  </si>
  <si>
    <t>Select from the drop-down list whether any expenses were claimed (including expenses relating to accommodation).</t>
  </si>
  <si>
    <t>Select from the drop-down list whether expenses specifically related to accommodation were claimed.</t>
  </si>
  <si>
    <t xml:space="preserve">Record the total hours worked as part of this assignment during the reporting period. This number should be a total per reporting period and not per week. Include holidays and sick days if these were paid. </t>
  </si>
  <si>
    <t xml:space="preserve">Select whether the route to market used to recruit for this assignment was procured via a framework/framework agreement or not. </t>
  </si>
  <si>
    <t>Record the name of the agency that was part of the supply chain through which the recruitment was secured.</t>
  </si>
  <si>
    <t>Record the Social Work England registration number (SW followed by one or more digits) of the child and family social worker that has been contracted to carry out this assignment.</t>
  </si>
  <si>
    <t xml:space="preserve">Record the Social Work England registered name of the child and family social worker that has been contracted to carry out this assignment. </t>
  </si>
  <si>
    <t>Umbrella
Ltd Company
PAYE</t>
  </si>
  <si>
    <t>Managed service provider (MSP)
Local authority trading company (LATC)
Direct to Agency
Other</t>
  </si>
  <si>
    <t>On-framework
Off-framework</t>
  </si>
  <si>
    <t>Auto-populated fields</t>
  </si>
  <si>
    <t>Local authority name</t>
  </si>
  <si>
    <t>Adjusted hourly pay rate</t>
  </si>
  <si>
    <t>This is one of two templates that comprise the mandatory Agency Data Collection, the other being the Agency Child &amp; Family Social Worker General template.</t>
  </si>
  <si>
    <t>Assignment identifier*</t>
  </si>
  <si>
    <t>Assignment type*</t>
  </si>
  <si>
    <t>Region</t>
  </si>
  <si>
    <t>Region | Core Job Type</t>
  </si>
  <si>
    <r>
      <t xml:space="preserve">Local authority code
</t>
    </r>
    <r>
      <rPr>
        <sz val="11"/>
        <color theme="1"/>
        <rFont val="Arial"/>
        <family val="2"/>
      </rPr>
      <t>(drop-down list/auto-populated)</t>
    </r>
  </si>
  <si>
    <r>
      <t xml:space="preserve">Reporting period
</t>
    </r>
    <r>
      <rPr>
        <sz val="11"/>
        <color theme="1"/>
        <rFont val="Arial"/>
        <family val="2"/>
      </rPr>
      <t>(drop-down list/auto-populated)</t>
    </r>
  </si>
  <si>
    <t>[We will be adding instructions on how to submit the files when the relevant mechanism is in place.]</t>
  </si>
  <si>
    <t>Last day on assignment</t>
  </si>
  <si>
    <t>Record the actual end date of the assignment. This should be the worker’s leaving date and might be different to the end date stated in the original contract. Leave blank if the assignment is ongoing.</t>
  </si>
  <si>
    <t>On-framework</t>
  </si>
  <si>
    <t>Off-framework</t>
  </si>
  <si>
    <t>Individual
Packaged team model - Project team
Packaged team model - Managed service team
Packaged team model - Other</t>
  </si>
  <si>
    <r>
      <t xml:space="preserve">Core job type
</t>
    </r>
    <r>
      <rPr>
        <sz val="11"/>
        <color theme="1"/>
        <rFont val="Arial"/>
        <family val="2"/>
      </rPr>
      <t>(drop-down list)</t>
    </r>
  </si>
  <si>
    <r>
      <t xml:space="preserve">Hourly pay rate
</t>
    </r>
    <r>
      <rPr>
        <sz val="11"/>
        <color theme="1"/>
        <rFont val="Arial"/>
        <family val="2"/>
      </rPr>
      <t>(free text - number)</t>
    </r>
  </si>
  <si>
    <r>
      <t xml:space="preserve">Umbrella, Ltd Company, PAYE
</t>
    </r>
    <r>
      <rPr>
        <sz val="11"/>
        <color theme="1"/>
        <rFont val="Arial"/>
        <family val="2"/>
      </rPr>
      <t>(drop-down list)</t>
    </r>
  </si>
  <si>
    <r>
      <t xml:space="preserve">Expenses claim
</t>
    </r>
    <r>
      <rPr>
        <sz val="11"/>
        <color theme="1"/>
        <rFont val="Arial"/>
        <family val="2"/>
      </rPr>
      <t>(drop-down list)</t>
    </r>
  </si>
  <si>
    <r>
      <t xml:space="preserve"> Accommodation expenses claim
</t>
    </r>
    <r>
      <rPr>
        <sz val="11"/>
        <color theme="1"/>
        <rFont val="Arial"/>
        <family val="2"/>
      </rPr>
      <t>(drop-down list)</t>
    </r>
  </si>
  <si>
    <r>
      <t xml:space="preserve">Assignment start date
</t>
    </r>
    <r>
      <rPr>
        <sz val="11"/>
        <color theme="1"/>
        <rFont val="Arial"/>
        <family val="2"/>
      </rPr>
      <t>(free text - date)</t>
    </r>
  </si>
  <si>
    <r>
      <t xml:space="preserve"> Last day on assignment </t>
    </r>
    <r>
      <rPr>
        <sz val="11"/>
        <color theme="1"/>
        <rFont val="Arial"/>
        <family val="2"/>
      </rPr>
      <t>(free text - date)</t>
    </r>
  </si>
  <si>
    <r>
      <t xml:space="preserve">Total hours
</t>
    </r>
    <r>
      <rPr>
        <sz val="11"/>
        <color theme="1"/>
        <rFont val="Arial"/>
        <family val="2"/>
      </rPr>
      <t>(free text - number)</t>
    </r>
  </si>
  <si>
    <r>
      <t xml:space="preserve">Worker's Social Work England registration number
</t>
    </r>
    <r>
      <rPr>
        <sz val="11"/>
        <color theme="1"/>
        <rFont val="Arial"/>
        <family val="2"/>
      </rPr>
      <t>(free text)</t>
    </r>
  </si>
  <si>
    <r>
      <t xml:space="preserve">Worker's Social Work England registered name
</t>
    </r>
    <r>
      <rPr>
        <sz val="11"/>
        <color theme="1"/>
        <rFont val="Arial"/>
        <family val="2"/>
      </rPr>
      <t>(free text)</t>
    </r>
  </si>
  <si>
    <r>
      <t xml:space="preserve">On/off framework
</t>
    </r>
    <r>
      <rPr>
        <sz val="11"/>
        <color theme="1"/>
        <rFont val="Arial"/>
        <family val="2"/>
      </rPr>
      <t>(drop-down list)</t>
    </r>
  </si>
  <si>
    <r>
      <t xml:space="preserve">Route to market
</t>
    </r>
    <r>
      <rPr>
        <sz val="11"/>
        <color theme="1"/>
        <rFont val="Arial"/>
        <family val="2"/>
      </rPr>
      <t>(drop-down list)</t>
    </r>
  </si>
  <si>
    <r>
      <t xml:space="preserve">Assignment Type
</t>
    </r>
    <r>
      <rPr>
        <sz val="11"/>
        <color theme="1"/>
        <rFont val="Arial"/>
        <family val="2"/>
      </rPr>
      <t>(drop-down list)</t>
    </r>
  </si>
  <si>
    <r>
      <t xml:space="preserve">Worker references
</t>
    </r>
    <r>
      <rPr>
        <sz val="11"/>
        <color theme="1"/>
        <rFont val="Arial"/>
        <family val="2"/>
      </rPr>
      <t>(drop-down list)</t>
    </r>
  </si>
  <si>
    <r>
      <t xml:space="preserve">Price cap
</t>
    </r>
    <r>
      <rPr>
        <sz val="11"/>
        <color theme="1"/>
        <rFont val="Arial"/>
        <family val="2"/>
      </rPr>
      <t>(auto-populated)</t>
    </r>
  </si>
  <si>
    <t>01 Oct 2027 - 31 Dec 2027</t>
  </si>
  <si>
    <t>Corresponding price cap*</t>
  </si>
  <si>
    <t>*Price caps will be added in autumn 2025</t>
  </si>
  <si>
    <r>
      <rPr>
        <sz val="11"/>
        <color theme="1"/>
        <rFont val="Arial"/>
        <family val="2"/>
      </rPr>
      <t>The first return - for reporting period 1 January to 31 March 2025 -</t>
    </r>
    <r>
      <rPr>
        <b/>
        <sz val="11"/>
        <color theme="1"/>
        <rFont val="Arial"/>
        <family val="2"/>
      </rPr>
      <t xml:space="preserve"> needs to be submitted on or before 31 May 2025.</t>
    </r>
  </si>
  <si>
    <t>Price Cap</t>
  </si>
  <si>
    <t xml:space="preserve">For the first assignment, select the reporting period from the drop-down list. For the rest of the assignments, the reporting period will auto-populate once an assignment identifier has been entered. </t>
  </si>
  <si>
    <t>Provide an assignment identifier code. Make sure that distinct assignment identifiers are assigned to each social worker working as part of any project team or other packaged model.</t>
  </si>
  <si>
    <t xml:space="preserve">Select from the drop-down list the route to market you took to recruit for this assignment. </t>
  </si>
  <si>
    <t>Select from the drop-down list the type of assignment.</t>
  </si>
  <si>
    <t>1 October – 31 December 2024
1 January– 31 March 2025
1 April – 30 June 2025
1 July – 30 September 2025
1 October – 31 December 2025
1 January– 31 March 2026
1 April – 30 June 2026
1 July – 30 September 2026
1 October – 31 December 2026
1 January– 31 March 2027
1 April – 30 June 2027
1 July – 30 September 2027
1 October – 31 December 2027</t>
  </si>
  <si>
    <t>More information can be found in the Data and Price Caps operational guidance: www.gov.uk/government/publications/agency-child-and-family-social-workers-data-return-and-price-caps.</t>
  </si>
  <si>
    <t>This field will auto-populate based on the hourly pay rate and whether the worker was engaged on an umbrella, limited company, or PAYE basis. The ‘adjusted hourly pay rate’ conversion formula is used to align PAYE hourly rates to Umbrella/Limited Company hourly rates for illustrative purposes.</t>
  </si>
  <si>
    <t>Over/within cap</t>
  </si>
  <si>
    <r>
      <t xml:space="preserve">Over/within cap </t>
    </r>
    <r>
      <rPr>
        <sz val="11"/>
        <color theme="1"/>
        <rFont val="Arial"/>
        <family val="2"/>
      </rPr>
      <t>(auto-populated)</t>
    </r>
  </si>
  <si>
    <t xml:space="preserve">For the first assignment, select the relevant local authority code from the drop-down list. For the rest of the assignments, the local authority code will auto-populate once an assignment identifier has been entered. See 'LAs, Codes, Regions' for a list of LAs and corresponding codes. </t>
  </si>
  <si>
    <t>This field is going to auto-populate based on your region and the core job type selected. No price caps will be shown until the template is updated for the reporting period 1 October - 31 December 2025, after price caps have been agreed.</t>
  </si>
  <si>
    <t xml:space="preserve">This field will auto-populate with either ‘over cap’ or 'within cap' depending on whether the 'adjusted hourly pay rate' is above or equal to/below the relevant price cap. </t>
  </si>
  <si>
    <t>Record the start date of the contract, even if the assignment started before the beginning of the quarter you are reporting on.</t>
  </si>
  <si>
    <r>
      <rPr>
        <b/>
        <sz val="11"/>
        <color theme="1"/>
        <rFont val="Arial"/>
        <family val="2"/>
      </rPr>
      <t>Local authority name</t>
    </r>
    <r>
      <rPr>
        <sz val="11"/>
        <color theme="1"/>
        <rFont val="Arial"/>
        <family val="2"/>
      </rPr>
      <t xml:space="preserve">
(auto-filled)</t>
    </r>
  </si>
  <si>
    <t>Local authority codes</t>
  </si>
  <si>
    <t>This field will auto-populate according to the local authority code selected.</t>
  </si>
  <si>
    <t>Select from the drop-down list whether at least two practice-based references were provided to you for the worker contracted to carry out this assignment. Note that references dated on or after the statutory guidance came into effect on 31 October 2024 should follow the standard reference template.</t>
  </si>
  <si>
    <t>Select whether the worker was/is being paid on an Umbrella, Limited Company, or PAYE basis.</t>
  </si>
  <si>
    <t>Record the hourly pay rate for this assignment. This should not include administration fees (such as agency fees), expenses, or other variable fees. If a worker’s pay for the same assignment changed during the reporting period, enter the hourly pay rate on record for the last day of the reporting period</t>
  </si>
  <si>
    <t>Select the relevant core job type from the drop-down list. Job roles should have been mapped onto one of the core job types during the initial job mapping exercise. If a worker moves into a role that corresponds to a different core job type, you must mark the original assignment as completed by entering a ‘last day on assignment’ date and record a new assignment. This would result in one SW having two entries with the same Social Work England registration number and name but different assignment identifiers.</t>
  </si>
  <si>
    <t xml:space="preserve">Please complete the 'assignments data' tab for the relevant reporting quarter.
</t>
  </si>
  <si>
    <t>If you haven't used agency child and family social workers this quarter, you do not need to use this template, but you still need to submit a nil return.</t>
  </si>
  <si>
    <t>More information on how this is to be done will be available when the relevant mechanism is in place.</t>
  </si>
  <si>
    <t>The 'price caps' tab will be updated in autumn 2025 when local authorities agree new price caps within their regions.</t>
  </si>
  <si>
    <t>Local authorities are expected to use the insights from the first data return to set/update their caps.</t>
  </si>
  <si>
    <r>
      <rPr>
        <b/>
        <sz val="11"/>
        <color theme="1"/>
        <rFont val="Arial"/>
        <family val="2"/>
      </rPr>
      <t>NOTE</t>
    </r>
    <r>
      <rPr>
        <sz val="11"/>
        <color theme="1"/>
        <rFont val="Arial"/>
        <family val="2"/>
      </rPr>
      <t>: Price caps are not relevant to the first two data returns.</t>
    </r>
  </si>
  <si>
    <t>PAYE pay rates will be automatically converted to the Umbrella/Limited Company equivalent.</t>
  </si>
  <si>
    <t>The 'adjusted hourly pay rate' field will auto-populate based on the hourly pay rate and whether the worker was engaged on an umbrella, limited company, or PAYE basis.</t>
  </si>
  <si>
    <t>The ‘adjusted hourly pay rate’ conversion formula is used to align PAYE hourly rates to Umbrella/Limited Company hourly rates for illustrative purposes.</t>
  </si>
  <si>
    <t>• prior identification and local authority approval of all constituent child and family social workers</t>
  </si>
  <si>
    <t>• disaggregation of costs related to the provision of each child and family social worker and any other service provided</t>
  </si>
  <si>
    <t>• governance arrangements that allow the local authority to maintain complete oversight, control, and management of social work practice delivered via the project team or other packaged model</t>
  </si>
  <si>
    <t>*According to the statutory guidance on local authority engagement of agency child and family social workers, local authorities should ensure all contracts to supply agency child and family social workers via a project team or other packaged model comply with 
the following requirements:</t>
  </si>
  <si>
    <t>Tabs in black do not require any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</si>
</sst>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
  </numFmts>
  <fonts count="6" x14ac:knownFonts="1">
    <font>
      <sz val="11"/>
      <color theme="1"/>
      <name val="Aptos Narrow"/>
      <family val="2"/>
      <scheme val="minor"/>
    </font>
    <font>
      <sz val="11"/>
      <color rgb="FF000000"/>
      <name val="Arial"/>
      <family val="2"/>
    </font>
    <font>
      <sz val="11"/>
      <color theme="1"/>
      <name val="Arial"/>
      <family val="2"/>
    </font>
    <font>
      <b/>
      <sz val="11"/>
      <color theme="1"/>
      <name val="Arial"/>
      <family val="2"/>
    </font>
    <font>
      <b/>
      <sz val="11"/>
      <color rgb="FF000000"/>
      <name val="Arial"/>
      <family val="2"/>
    </font>
    <font>
      <sz val="8"/>
      <name val="Aptos Narrow"/>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xf numFmtId="0" fontId="2" fillId="3" borderId="1" xfId="0" applyFont="1" applyFill="1" applyBorder="1" applyProtection="1">
      <protection locked="0"/>
    </xf>
    <xf numFmtId="164" fontId="2" fillId="3" borderId="1" xfId="0" applyNumberFormat="1" applyFont="1" applyFill="1" applyBorder="1" applyProtection="1">
      <protection locked="0"/>
    </xf>
    <xf numFmtId="14" fontId="2" fillId="3" borderId="1" xfId="0" applyNumberFormat="1" applyFont="1" applyFill="1" applyBorder="1" applyProtection="1">
      <protection locked="0"/>
    </xf>
    <xf numFmtId="165" fontId="2" fillId="3" borderId="1" xfId="0" applyNumberFormat="1" applyFont="1" applyFill="1" applyBorder="1" applyProtection="1">
      <protection locked="0"/>
    </xf>
    <xf numFmtId="0" fontId="2" fillId="3" borderId="3" xfId="0" applyFont="1" applyFill="1" applyBorder="1" applyProtection="1">
      <protection locked="0"/>
    </xf>
    <xf numFmtId="0" fontId="2" fillId="0" borderId="1" xfId="0" applyFont="1" applyBorder="1"/>
    <xf numFmtId="0" fontId="2" fillId="3" borderId="5" xfId="0" applyFont="1" applyFill="1" applyBorder="1" applyProtection="1">
      <protection locked="0"/>
    </xf>
    <xf numFmtId="0" fontId="3" fillId="4" borderId="1" xfId="0" applyFont="1" applyFill="1" applyBorder="1"/>
    <xf numFmtId="0" fontId="3" fillId="0" borderId="0" xfId="0" applyFont="1"/>
    <xf numFmtId="164" fontId="2" fillId="0" borderId="1" xfId="0" applyNumberFormat="1" applyFont="1" applyBorder="1"/>
    <xf numFmtId="164" fontId="2" fillId="0" borderId="0" xfId="0" applyNumberFormat="1" applyFont="1"/>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4" fillId="0" borderId="1" xfId="0" applyFont="1" applyBorder="1" applyAlignment="1">
      <alignment vertical="center" wrapText="1"/>
    </xf>
    <xf numFmtId="0" fontId="1"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0" borderId="1" xfId="0" applyFont="1" applyBorder="1" applyAlignment="1">
      <alignment horizontal="left" vertical="center"/>
    </xf>
    <xf numFmtId="0" fontId="2" fillId="0" borderId="1" xfId="0" applyFont="1" applyBorder="1" applyProtection="1">
      <protection locked="0"/>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0" borderId="0" xfId="0" applyFont="1" applyAlignment="1">
      <alignment vertical="top"/>
    </xf>
    <xf numFmtId="0" fontId="2" fillId="0" borderId="0" xfId="0" applyFont="1" applyAlignment="1">
      <alignment horizontal="center"/>
    </xf>
    <xf numFmtId="164" fontId="2" fillId="4" borderId="2" xfId="0" applyNumberFormat="1" applyFont="1" applyFill="1" applyBorder="1"/>
    <xf numFmtId="164" fontId="2" fillId="4" borderId="1" xfId="0" applyNumberFormat="1" applyFont="1" applyFill="1" applyBorder="1" applyAlignment="1">
      <alignment horizontal="right" vertical="center"/>
    </xf>
    <xf numFmtId="164" fontId="2" fillId="4" borderId="1" xfId="0" applyNumberFormat="1" applyFont="1" applyFill="1" applyBorder="1" applyAlignment="1">
      <alignment horizontal="center" vertical="center"/>
    </xf>
    <xf numFmtId="0" fontId="2" fillId="4" borderId="1" xfId="0" applyFont="1" applyFill="1" applyBorder="1"/>
    <xf numFmtId="0" fontId="2" fillId="4" borderId="5" xfId="0" applyFont="1" applyFill="1" applyBorder="1"/>
    <xf numFmtId="0" fontId="3" fillId="4" borderId="1" xfId="0" applyFont="1" applyFill="1" applyBorder="1" applyAlignment="1">
      <alignment horizontal="center" vertical="center"/>
    </xf>
    <xf numFmtId="0" fontId="0" fillId="0" borderId="1" xfId="0" applyBorder="1"/>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cellXfs>
  <cellStyles count="1">
    <cellStyle name="Normal" xfId="0" builtinId="0"/>
  </cellStyles>
  <dxfs count="0"/>
  <tableStyles count="1" defaultTableStyle="TableStyleMedium2" defaultPivotStyle="PivotStyleLight16">
    <tableStyle name="Invisible" pivot="0" table="0" count="0" xr9:uid="{F58ABA0F-3058-4542-9D6B-A66AB73C9373}"/>
  </tableStyles>
  <colors>
    <mruColors>
      <color rgb="FFCFDCE3"/>
      <color rgb="FFCCCCCC"/>
      <color rgb="FFFFFFCC"/>
      <color rgb="FFFFD1D1"/>
      <color rgb="FFFFCDCD"/>
      <color rgb="FFFFC7CE"/>
      <color rgb="FF9C0006"/>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A9B1-1548-4796-B134-091629DA488F}">
  <sheetPr codeName="Sheet1">
    <tabColor theme="1"/>
  </sheetPr>
  <dimension ref="A1:D54"/>
  <sheetViews>
    <sheetView tabSelected="1" workbookViewId="0"/>
  </sheetViews>
  <sheetFormatPr defaultRowHeight="14.5" x14ac:dyDescent="0.35"/>
  <cols>
    <col min="1" max="1" width="23.1796875" customWidth="1"/>
    <col min="2" max="2" width="28.6328125" customWidth="1"/>
    <col min="3" max="3" width="29.81640625" customWidth="1"/>
    <col min="5" max="5" width="8.81640625" customWidth="1"/>
    <col min="7" max="7" width="8.81640625" customWidth="1"/>
  </cols>
  <sheetData>
    <row r="1" spans="1:3" x14ac:dyDescent="0.35">
      <c r="A1" s="44" t="s">
        <v>11</v>
      </c>
      <c r="B1" s="44"/>
      <c r="C1" s="45"/>
    </row>
    <row r="2" spans="1:3" x14ac:dyDescent="0.35">
      <c r="A2" s="44"/>
      <c r="B2" s="44"/>
      <c r="C2" s="45"/>
    </row>
    <row r="3" spans="1:3" x14ac:dyDescent="0.35">
      <c r="A3" s="30" t="s">
        <v>283</v>
      </c>
      <c r="B3" s="46"/>
      <c r="C3" s="46"/>
    </row>
    <row r="4" spans="1:3" x14ac:dyDescent="0.35">
      <c r="A4" s="47" t="s">
        <v>296</v>
      </c>
      <c r="B4" s="48"/>
      <c r="C4" s="48"/>
    </row>
    <row r="5" spans="1:3" x14ac:dyDescent="0.35">
      <c r="A5" s="49" t="s">
        <v>261</v>
      </c>
      <c r="B5" s="50"/>
      <c r="C5" s="50"/>
    </row>
    <row r="6" spans="1:3" x14ac:dyDescent="0.35">
      <c r="A6" s="47"/>
      <c r="B6" s="48"/>
      <c r="C6" s="48"/>
    </row>
    <row r="7" spans="1:3" x14ac:dyDescent="0.35">
      <c r="A7" s="30" t="s">
        <v>284</v>
      </c>
      <c r="B7" s="46"/>
      <c r="C7" s="46"/>
    </row>
    <row r="8" spans="1:3" x14ac:dyDescent="0.35">
      <c r="A8" s="47" t="s">
        <v>285</v>
      </c>
      <c r="B8" s="48"/>
      <c r="C8" s="48"/>
    </row>
    <row r="9" spans="1:3" ht="11.5" customHeight="1" x14ac:dyDescent="0.35">
      <c r="A9" s="47"/>
      <c r="B9" s="48"/>
      <c r="C9" s="48"/>
    </row>
    <row r="10" spans="1:3" x14ac:dyDescent="0.35">
      <c r="A10" s="30" t="s">
        <v>204</v>
      </c>
      <c r="B10" s="46"/>
      <c r="C10" s="46"/>
    </row>
    <row r="11" spans="1:3" x14ac:dyDescent="0.35">
      <c r="A11" s="30"/>
      <c r="B11" s="46"/>
      <c r="C11" s="46"/>
    </row>
    <row r="12" spans="1:3" x14ac:dyDescent="0.35">
      <c r="A12" s="30" t="s">
        <v>230</v>
      </c>
      <c r="B12" s="46"/>
      <c r="C12" s="46"/>
    </row>
    <row r="13" spans="1:3" x14ac:dyDescent="0.35">
      <c r="A13" s="47"/>
      <c r="B13" s="48"/>
      <c r="C13" s="48"/>
    </row>
    <row r="14" spans="1:3" x14ac:dyDescent="0.35">
      <c r="A14" s="30" t="s">
        <v>286</v>
      </c>
      <c r="B14" s="46"/>
      <c r="C14" s="46"/>
    </row>
    <row r="15" spans="1:3" x14ac:dyDescent="0.35">
      <c r="A15" s="47" t="s">
        <v>288</v>
      </c>
      <c r="B15" s="48"/>
      <c r="C15" s="48"/>
    </row>
    <row r="16" spans="1:3" x14ac:dyDescent="0.35">
      <c r="A16" s="47" t="s">
        <v>287</v>
      </c>
      <c r="B16" s="48"/>
      <c r="C16" s="48"/>
    </row>
    <row r="17" spans="1:3" x14ac:dyDescent="0.35">
      <c r="A17" s="30"/>
      <c r="B17" s="46"/>
      <c r="C17" s="46"/>
    </row>
    <row r="18" spans="1:3" x14ac:dyDescent="0.35">
      <c r="A18" s="30" t="s">
        <v>290</v>
      </c>
      <c r="B18" s="46"/>
      <c r="C18" s="46"/>
    </row>
    <row r="19" spans="1:3" x14ac:dyDescent="0.35">
      <c r="A19" s="47" t="s">
        <v>289</v>
      </c>
      <c r="B19" s="48"/>
      <c r="C19" s="48"/>
    </row>
    <row r="20" spans="1:3" x14ac:dyDescent="0.35">
      <c r="A20" s="47" t="s">
        <v>291</v>
      </c>
      <c r="B20" s="48"/>
      <c r="C20" s="48"/>
    </row>
    <row r="21" spans="1:3" x14ac:dyDescent="0.35">
      <c r="A21" s="47"/>
      <c r="B21" s="48"/>
      <c r="C21" s="48"/>
    </row>
    <row r="22" spans="1:3" x14ac:dyDescent="0.35">
      <c r="A22" s="30" t="s">
        <v>268</v>
      </c>
      <c r="B22" s="46"/>
      <c r="C22" s="46"/>
    </row>
    <row r="23" spans="1:3" x14ac:dyDescent="0.35">
      <c r="A23" s="47"/>
      <c r="B23" s="48"/>
      <c r="C23" s="48"/>
    </row>
    <row r="24" spans="1:3" x14ac:dyDescent="0.35">
      <c r="A24" s="30" t="s">
        <v>237</v>
      </c>
      <c r="B24" s="46"/>
      <c r="C24" s="46"/>
    </row>
    <row r="26" spans="1:3" ht="43" customHeight="1" x14ac:dyDescent="0.35">
      <c r="A26" s="13" t="s">
        <v>12</v>
      </c>
      <c r="B26" s="14" t="s">
        <v>13</v>
      </c>
      <c r="C26" s="14" t="s">
        <v>16</v>
      </c>
    </row>
    <row r="27" spans="1:3" ht="151.75" customHeight="1" x14ac:dyDescent="0.35">
      <c r="A27" s="15" t="s">
        <v>205</v>
      </c>
      <c r="B27" s="16" t="s">
        <v>272</v>
      </c>
      <c r="C27" s="16" t="s">
        <v>277</v>
      </c>
    </row>
    <row r="28" spans="1:3" ht="191.5" customHeight="1" x14ac:dyDescent="0.35">
      <c r="A28" s="40" t="s">
        <v>206</v>
      </c>
      <c r="B28" s="41" t="s">
        <v>263</v>
      </c>
      <c r="C28" s="41" t="s">
        <v>267</v>
      </c>
    </row>
    <row r="29" spans="1:3" ht="98" x14ac:dyDescent="0.35">
      <c r="A29" s="15" t="s">
        <v>231</v>
      </c>
      <c r="B29" s="16" t="s">
        <v>264</v>
      </c>
      <c r="C29" s="17"/>
    </row>
    <row r="30" spans="1:3" ht="261" customHeight="1" x14ac:dyDescent="0.35">
      <c r="A30" s="15" t="s">
        <v>0</v>
      </c>
      <c r="B30" s="16" t="s">
        <v>282</v>
      </c>
      <c r="C30" s="17" t="s">
        <v>14</v>
      </c>
    </row>
    <row r="31" spans="1:3" ht="56" x14ac:dyDescent="0.35">
      <c r="A31" s="15" t="s">
        <v>208</v>
      </c>
      <c r="B31" s="16" t="s">
        <v>280</v>
      </c>
      <c r="C31" s="17" t="s">
        <v>224</v>
      </c>
    </row>
    <row r="32" spans="1:3" ht="154" x14ac:dyDescent="0.35">
      <c r="A32" s="15" t="s">
        <v>207</v>
      </c>
      <c r="B32" s="16" t="s">
        <v>281</v>
      </c>
      <c r="C32" s="17"/>
    </row>
    <row r="33" spans="1:4" ht="56" x14ac:dyDescent="0.35">
      <c r="A33" s="15" t="s">
        <v>209</v>
      </c>
      <c r="B33" s="16" t="s">
        <v>217</v>
      </c>
      <c r="C33" s="17" t="s">
        <v>20</v>
      </c>
    </row>
    <row r="34" spans="1:4" ht="56" x14ac:dyDescent="0.35">
      <c r="A34" s="15" t="s">
        <v>210</v>
      </c>
      <c r="B34" s="16" t="s">
        <v>218</v>
      </c>
      <c r="C34" s="17" t="s">
        <v>20</v>
      </c>
    </row>
    <row r="35" spans="1:4" ht="67.75" customHeight="1" x14ac:dyDescent="0.35">
      <c r="A35" s="15" t="s">
        <v>18</v>
      </c>
      <c r="B35" s="16" t="s">
        <v>275</v>
      </c>
      <c r="C35" s="17"/>
    </row>
    <row r="36" spans="1:4" ht="98" x14ac:dyDescent="0.35">
      <c r="A36" s="15" t="s">
        <v>238</v>
      </c>
      <c r="B36" s="16" t="s">
        <v>239</v>
      </c>
      <c r="C36" s="17"/>
    </row>
    <row r="37" spans="1:4" ht="98" x14ac:dyDescent="0.35">
      <c r="A37" s="15" t="s">
        <v>211</v>
      </c>
      <c r="B37" s="16" t="s">
        <v>219</v>
      </c>
      <c r="C37" s="17"/>
    </row>
    <row r="38" spans="1:4" ht="98" x14ac:dyDescent="0.35">
      <c r="A38" s="15" t="s">
        <v>212</v>
      </c>
      <c r="B38" s="16" t="s">
        <v>222</v>
      </c>
      <c r="C38" s="17"/>
    </row>
    <row r="39" spans="1:4" ht="70" x14ac:dyDescent="0.35">
      <c r="A39" s="15" t="s">
        <v>213</v>
      </c>
      <c r="B39" s="16" t="s">
        <v>223</v>
      </c>
      <c r="C39" s="18"/>
    </row>
    <row r="40" spans="1:4" ht="84" x14ac:dyDescent="0.35">
      <c r="A40" s="40" t="s">
        <v>215</v>
      </c>
      <c r="B40" s="16" t="s">
        <v>265</v>
      </c>
      <c r="C40" s="17" t="s">
        <v>225</v>
      </c>
    </row>
    <row r="41" spans="1:4" ht="70" x14ac:dyDescent="0.35">
      <c r="A41" s="40" t="s">
        <v>214</v>
      </c>
      <c r="B41" s="16" t="s">
        <v>220</v>
      </c>
      <c r="C41" s="20" t="s">
        <v>226</v>
      </c>
    </row>
    <row r="42" spans="1:4" ht="84" x14ac:dyDescent="0.35">
      <c r="A42" s="39" t="s">
        <v>232</v>
      </c>
      <c r="B42" s="19" t="s">
        <v>266</v>
      </c>
      <c r="C42" s="20" t="s">
        <v>242</v>
      </c>
      <c r="D42" s="1"/>
    </row>
    <row r="43" spans="1:4" ht="154" x14ac:dyDescent="0.35">
      <c r="A43" s="15" t="s">
        <v>10</v>
      </c>
      <c r="B43" s="20" t="s">
        <v>279</v>
      </c>
      <c r="C43" s="20" t="s">
        <v>20</v>
      </c>
    </row>
    <row r="44" spans="1:4" ht="56" x14ac:dyDescent="0.35">
      <c r="A44" s="15" t="s">
        <v>216</v>
      </c>
      <c r="B44" s="20" t="s">
        <v>221</v>
      </c>
      <c r="C44" s="18"/>
    </row>
    <row r="45" spans="1:4" ht="27" customHeight="1" x14ac:dyDescent="0.35">
      <c r="A45" s="21" t="s">
        <v>227</v>
      </c>
      <c r="B45" s="22"/>
      <c r="C45" s="23"/>
    </row>
    <row r="46" spans="1:4" ht="27" customHeight="1" x14ac:dyDescent="0.35">
      <c r="A46" s="24" t="s">
        <v>228</v>
      </c>
      <c r="B46" s="52" t="s">
        <v>278</v>
      </c>
      <c r="C46" s="52"/>
    </row>
    <row r="47" spans="1:4" ht="72.650000000000006" customHeight="1" x14ac:dyDescent="0.35">
      <c r="A47" s="42" t="s">
        <v>229</v>
      </c>
      <c r="B47" s="51" t="s">
        <v>269</v>
      </c>
      <c r="C47" s="51"/>
    </row>
    <row r="48" spans="1:4" ht="57" customHeight="1" x14ac:dyDescent="0.35">
      <c r="A48" s="24" t="s">
        <v>15</v>
      </c>
      <c r="B48" s="51" t="s">
        <v>273</v>
      </c>
      <c r="C48" s="51"/>
    </row>
    <row r="49" spans="1:3" ht="46.75" customHeight="1" x14ac:dyDescent="0.35">
      <c r="A49" s="24" t="s">
        <v>270</v>
      </c>
      <c r="B49" s="51" t="s">
        <v>274</v>
      </c>
      <c r="C49" s="51"/>
    </row>
    <row r="51" spans="1:3" x14ac:dyDescent="0.35">
      <c r="A51" t="s">
        <v>295</v>
      </c>
    </row>
    <row r="52" spans="1:3" x14ac:dyDescent="0.35">
      <c r="A52" t="s">
        <v>292</v>
      </c>
    </row>
    <row r="53" spans="1:3" x14ac:dyDescent="0.35">
      <c r="A53" t="s">
        <v>293</v>
      </c>
    </row>
    <row r="54" spans="1:3" x14ac:dyDescent="0.35">
      <c r="A54" t="s">
        <v>294</v>
      </c>
    </row>
  </sheetData>
  <sheetProtection sheet="1" objects="1" scenarios="1"/>
  <mergeCells count="4">
    <mergeCell ref="B48:C48"/>
    <mergeCell ref="B49:C49"/>
    <mergeCell ref="B47:C47"/>
    <mergeCell ref="B46:C4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689C6-0C0E-4A62-B910-E86F874C005E}">
  <sheetPr codeName="Sheet11">
    <tabColor theme="1"/>
  </sheetPr>
  <dimension ref="A1:A4"/>
  <sheetViews>
    <sheetView workbookViewId="0"/>
  </sheetViews>
  <sheetFormatPr defaultRowHeight="14.5" x14ac:dyDescent="0.35"/>
  <cols>
    <col min="1" max="1" width="42.81640625" style="1" bestFit="1" customWidth="1"/>
  </cols>
  <sheetData>
    <row r="1" spans="1:1" x14ac:dyDescent="0.35">
      <c r="A1" s="1" t="s">
        <v>6</v>
      </c>
    </row>
    <row r="2" spans="1:1" x14ac:dyDescent="0.35">
      <c r="A2" s="1" t="s">
        <v>7</v>
      </c>
    </row>
    <row r="3" spans="1:1" x14ac:dyDescent="0.35">
      <c r="A3" s="1" t="s">
        <v>8</v>
      </c>
    </row>
    <row r="4" spans="1:1" x14ac:dyDescent="0.35">
      <c r="A4" s="1" t="s">
        <v>9</v>
      </c>
    </row>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8279-321E-4648-8E26-997807EA61B6}">
  <sheetPr codeName="Sheet12">
    <tabColor theme="1"/>
  </sheetPr>
  <dimension ref="A1:A2"/>
  <sheetViews>
    <sheetView workbookViewId="0"/>
  </sheetViews>
  <sheetFormatPr defaultRowHeight="14.5" x14ac:dyDescent="0.35"/>
  <cols>
    <col min="1" max="1" width="8.81640625" style="1"/>
  </cols>
  <sheetData>
    <row r="1" spans="1:1" x14ac:dyDescent="0.35">
      <c r="A1" s="1" t="s">
        <v>21</v>
      </c>
    </row>
    <row r="2" spans="1:1" x14ac:dyDescent="0.35">
      <c r="A2" s="1" t="s">
        <v>22</v>
      </c>
    </row>
  </sheetData>
  <sheetProtection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628BD-ADE4-4794-918D-8E0E8355E76B}">
  <sheetPr codeName="Sheet13">
    <tabColor theme="1"/>
  </sheetPr>
  <dimension ref="A1:A2"/>
  <sheetViews>
    <sheetView workbookViewId="0"/>
  </sheetViews>
  <sheetFormatPr defaultRowHeight="14.5" x14ac:dyDescent="0.35"/>
  <cols>
    <col min="1" max="1" width="12.453125" bestFit="1" customWidth="1"/>
  </cols>
  <sheetData>
    <row r="1" spans="1:1" x14ac:dyDescent="0.35">
      <c r="A1" t="s">
        <v>240</v>
      </c>
    </row>
    <row r="2" spans="1:1" x14ac:dyDescent="0.35">
      <c r="A2" t="s">
        <v>241</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6273-06F9-4772-828D-F548712D3D25}">
  <sheetPr codeName="Sheet3">
    <tabColor theme="0"/>
  </sheetPr>
  <dimension ref="A1:W300"/>
  <sheetViews>
    <sheetView zoomScale="99" workbookViewId="0">
      <selection activeCell="B2" sqref="B2"/>
    </sheetView>
  </sheetViews>
  <sheetFormatPr defaultColWidth="8.81640625" defaultRowHeight="14" x14ac:dyDescent="0.3"/>
  <cols>
    <col min="1" max="1" width="61" style="1" customWidth="1"/>
    <col min="2" max="2" width="26.54296875" style="1" customWidth="1"/>
    <col min="3" max="3" width="22.54296875" style="1" customWidth="1"/>
    <col min="4" max="4" width="18.08984375" style="1" customWidth="1"/>
    <col min="5" max="5" width="21.6328125" style="1" bestFit="1" customWidth="1"/>
    <col min="6" max="6" width="21.6328125" style="1" customWidth="1"/>
    <col min="7" max="9" width="19.54296875" style="1" customWidth="1"/>
    <col min="10" max="12" width="15.81640625" style="1" customWidth="1"/>
    <col min="13" max="13" width="18.81640625" style="1" customWidth="1"/>
    <col min="14" max="16" width="29.6328125" style="1" customWidth="1"/>
    <col min="17" max="17" width="43.1796875" style="1" customWidth="1"/>
    <col min="18" max="18" width="13" style="1" customWidth="1"/>
    <col min="19" max="19" width="17.1796875" style="1" customWidth="1"/>
    <col min="20" max="20" width="13.453125" style="1" customWidth="1"/>
    <col min="21" max="22" width="18.08984375" style="1" customWidth="1"/>
    <col min="23" max="16384" width="8.81640625" style="1"/>
  </cols>
  <sheetData>
    <row r="1" spans="1:23" s="31" customFormat="1" ht="70" x14ac:dyDescent="0.3">
      <c r="A1" s="43" t="s">
        <v>276</v>
      </c>
      <c r="B1" s="26" t="s">
        <v>236</v>
      </c>
      <c r="C1" s="27" t="s">
        <v>235</v>
      </c>
      <c r="D1" s="26" t="s">
        <v>17</v>
      </c>
      <c r="E1" s="26" t="s">
        <v>243</v>
      </c>
      <c r="F1" s="26" t="s">
        <v>245</v>
      </c>
      <c r="G1" s="26" t="s">
        <v>244</v>
      </c>
      <c r="H1" s="26" t="s">
        <v>246</v>
      </c>
      <c r="I1" s="26" t="s">
        <v>247</v>
      </c>
      <c r="J1" s="26" t="s">
        <v>248</v>
      </c>
      <c r="K1" s="26" t="s">
        <v>249</v>
      </c>
      <c r="L1" s="26" t="s">
        <v>250</v>
      </c>
      <c r="M1" s="26" t="s">
        <v>251</v>
      </c>
      <c r="N1" s="26" t="s">
        <v>252</v>
      </c>
      <c r="O1" s="26" t="s">
        <v>254</v>
      </c>
      <c r="P1" s="26" t="s">
        <v>253</v>
      </c>
      <c r="Q1" s="26" t="s">
        <v>255</v>
      </c>
      <c r="R1" s="26" t="s">
        <v>256</v>
      </c>
      <c r="S1" s="28" t="s">
        <v>190</v>
      </c>
      <c r="T1" s="29" t="s">
        <v>203</v>
      </c>
      <c r="U1" s="26" t="s">
        <v>257</v>
      </c>
      <c r="V1" s="26" t="s">
        <v>271</v>
      </c>
      <c r="W1" s="30"/>
    </row>
    <row r="2" spans="1:23" x14ac:dyDescent="0.3">
      <c r="A2" s="35" t="str">
        <f>IFERROR(VLOOKUP(C2, 'LAs, Codes, Regions'!A:B,2,0), " ")</f>
        <v xml:space="preserve"> </v>
      </c>
      <c r="B2" s="2"/>
      <c r="C2" s="8"/>
      <c r="D2" s="2"/>
      <c r="E2" s="2"/>
      <c r="F2" s="3"/>
      <c r="G2" s="3"/>
      <c r="H2" s="3"/>
      <c r="I2" s="3"/>
      <c r="J2" s="4"/>
      <c r="K2" s="4"/>
      <c r="L2" s="5"/>
      <c r="M2" s="2"/>
      <c r="N2" s="2"/>
      <c r="O2" s="2"/>
      <c r="P2" s="2"/>
      <c r="Q2" s="2"/>
      <c r="R2" s="2"/>
      <c r="S2" s="6"/>
      <c r="T2" s="32" t="str">
        <f>IF(COUNT(G2)=1,IF(F2="PAYE",G2*1.282,G2), " ")</f>
        <v xml:space="preserve"> </v>
      </c>
      <c r="U2" s="33" t="str">
        <f>IF('Region | Core Job Type'!D2=0, " ", 'Region | Core Job Type'!D2)</f>
        <v xml:space="preserve"> </v>
      </c>
      <c r="V2" s="34" t="str">
        <f>IF(U2=" "," ",IF(T2&gt;U2,"Over Cap","Within Cap"))</f>
        <v xml:space="preserve"> </v>
      </c>
    </row>
    <row r="3" spans="1:23" x14ac:dyDescent="0.3">
      <c r="A3" s="35" t="str">
        <f>IF(COUNTA(D3)=1, $A$2, " ")</f>
        <v xml:space="preserve"> </v>
      </c>
      <c r="B3" s="35" t="str">
        <f>IF(COUNTA(D3)=1, $B$2, " ")</f>
        <v xml:space="preserve"> </v>
      </c>
      <c r="C3" s="36" t="str">
        <f>IF(COUNTA(D3)=1, $C$2, " ")</f>
        <v xml:space="preserve"> </v>
      </c>
      <c r="D3" s="25"/>
      <c r="E3" s="2"/>
      <c r="F3" s="3"/>
      <c r="G3" s="3"/>
      <c r="H3" s="3"/>
      <c r="I3" s="3"/>
      <c r="J3" s="4"/>
      <c r="K3" s="4"/>
      <c r="L3" s="5"/>
      <c r="M3" s="2"/>
      <c r="N3" s="2"/>
      <c r="O3" s="2"/>
      <c r="P3" s="2"/>
      <c r="Q3" s="2"/>
      <c r="R3" s="2"/>
      <c r="S3" s="6"/>
      <c r="T3" s="32" t="str">
        <f t="shared" ref="T3:T66" si="0">IF(COUNT(G3)=1,IF(F3="PAYE",G3*1.282,G3), " ")</f>
        <v xml:space="preserve"> </v>
      </c>
      <c r="U3" s="33" t="str">
        <f>IF('Region | Core Job Type'!D3=0, " ", 'Region | Core Job Type'!D3)</f>
        <v xml:space="preserve"> </v>
      </c>
      <c r="V3" s="34" t="str">
        <f t="shared" ref="V3:V66" si="1">IF(U3=" "," ",IF(T3&gt;U3,"Over Cap","Within Cap"))</f>
        <v xml:space="preserve"> </v>
      </c>
    </row>
    <row r="4" spans="1:23" x14ac:dyDescent="0.3">
      <c r="A4" s="35" t="str">
        <f t="shared" ref="A4:A67" si="2">IF(COUNTA(D4)=1, $A$2, " ")</f>
        <v xml:space="preserve"> </v>
      </c>
      <c r="B4" s="35" t="str">
        <f t="shared" ref="B4:B67" si="3">IF(COUNTA(D4)=1, $B$2, " ")</f>
        <v xml:space="preserve"> </v>
      </c>
      <c r="C4" s="36" t="str">
        <f t="shared" ref="C4:C67" si="4">IF(COUNTA(D4)=1, $C$2, " ")</f>
        <v xml:space="preserve"> </v>
      </c>
      <c r="D4" s="25"/>
      <c r="E4" s="2"/>
      <c r="F4" s="3"/>
      <c r="G4" s="3"/>
      <c r="H4" s="3"/>
      <c r="I4" s="3"/>
      <c r="J4" s="4"/>
      <c r="K4" s="4"/>
      <c r="L4" s="5"/>
      <c r="M4" s="2"/>
      <c r="N4" s="2"/>
      <c r="O4" s="2"/>
      <c r="P4" s="2"/>
      <c r="Q4" s="2"/>
      <c r="R4" s="2"/>
      <c r="S4" s="6"/>
      <c r="T4" s="32" t="str">
        <f t="shared" si="0"/>
        <v xml:space="preserve"> </v>
      </c>
      <c r="U4" s="33" t="str">
        <f>IF('Region | Core Job Type'!D4=0, " ", 'Region | Core Job Type'!D4)</f>
        <v xml:space="preserve"> </v>
      </c>
      <c r="V4" s="34" t="str">
        <f t="shared" si="1"/>
        <v xml:space="preserve"> </v>
      </c>
    </row>
    <row r="5" spans="1:23" x14ac:dyDescent="0.3">
      <c r="A5" s="35" t="str">
        <f t="shared" si="2"/>
        <v xml:space="preserve"> </v>
      </c>
      <c r="B5" s="35" t="str">
        <f t="shared" si="3"/>
        <v xml:space="preserve"> </v>
      </c>
      <c r="C5" s="36" t="str">
        <f t="shared" si="4"/>
        <v xml:space="preserve"> </v>
      </c>
      <c r="D5" s="2"/>
      <c r="E5" s="2"/>
      <c r="F5" s="3"/>
      <c r="G5" s="3"/>
      <c r="H5" s="3"/>
      <c r="I5" s="3"/>
      <c r="J5" s="4"/>
      <c r="K5" s="4"/>
      <c r="L5" s="5"/>
      <c r="M5" s="2"/>
      <c r="N5" s="2"/>
      <c r="O5" s="2"/>
      <c r="P5" s="2"/>
      <c r="Q5" s="2"/>
      <c r="R5" s="2"/>
      <c r="S5" s="6"/>
      <c r="T5" s="32" t="str">
        <f t="shared" si="0"/>
        <v xml:space="preserve"> </v>
      </c>
      <c r="U5" s="33" t="str">
        <f>IF('Region | Core Job Type'!D5=0, " ", 'Region | Core Job Type'!D5)</f>
        <v xml:space="preserve"> </v>
      </c>
      <c r="V5" s="34" t="str">
        <f t="shared" si="1"/>
        <v xml:space="preserve"> </v>
      </c>
    </row>
    <row r="6" spans="1:23" x14ac:dyDescent="0.3">
      <c r="A6" s="35" t="str">
        <f t="shared" si="2"/>
        <v xml:space="preserve"> </v>
      </c>
      <c r="B6" s="35" t="str">
        <f t="shared" si="3"/>
        <v xml:space="preserve"> </v>
      </c>
      <c r="C6" s="36" t="str">
        <f t="shared" si="4"/>
        <v xml:space="preserve"> </v>
      </c>
      <c r="D6" s="2"/>
      <c r="E6" s="2"/>
      <c r="F6" s="3"/>
      <c r="G6" s="3"/>
      <c r="H6" s="3"/>
      <c r="I6" s="3"/>
      <c r="J6" s="4"/>
      <c r="K6" s="4"/>
      <c r="L6" s="5"/>
      <c r="M6" s="2"/>
      <c r="N6" s="2"/>
      <c r="O6" s="2"/>
      <c r="P6" s="2"/>
      <c r="Q6" s="2"/>
      <c r="R6" s="2"/>
      <c r="S6" s="6"/>
      <c r="T6" s="32" t="str">
        <f t="shared" si="0"/>
        <v xml:space="preserve"> </v>
      </c>
      <c r="U6" s="33" t="str">
        <f>IF('Region | Core Job Type'!D6=0, " ", 'Region | Core Job Type'!D6)</f>
        <v xml:space="preserve"> </v>
      </c>
      <c r="V6" s="34" t="str">
        <f t="shared" si="1"/>
        <v xml:space="preserve"> </v>
      </c>
    </row>
    <row r="7" spans="1:23" x14ac:dyDescent="0.3">
      <c r="A7" s="35" t="str">
        <f t="shared" si="2"/>
        <v xml:space="preserve"> </v>
      </c>
      <c r="B7" s="35" t="str">
        <f t="shared" si="3"/>
        <v xml:space="preserve"> </v>
      </c>
      <c r="C7" s="36" t="str">
        <f t="shared" si="4"/>
        <v xml:space="preserve"> </v>
      </c>
      <c r="D7" s="2"/>
      <c r="E7" s="2"/>
      <c r="F7" s="3"/>
      <c r="G7" s="3"/>
      <c r="H7" s="3"/>
      <c r="I7" s="3"/>
      <c r="J7" s="4"/>
      <c r="K7" s="4"/>
      <c r="L7" s="5"/>
      <c r="M7" s="2"/>
      <c r="N7" s="2"/>
      <c r="O7" s="2"/>
      <c r="P7" s="2"/>
      <c r="Q7" s="2"/>
      <c r="R7" s="2"/>
      <c r="S7" s="6"/>
      <c r="T7" s="32" t="str">
        <f t="shared" si="0"/>
        <v xml:space="preserve"> </v>
      </c>
      <c r="U7" s="33" t="str">
        <f>IF('Region | Core Job Type'!D7=0, " ", 'Region | Core Job Type'!D7)</f>
        <v xml:space="preserve"> </v>
      </c>
      <c r="V7" s="34" t="str">
        <f t="shared" si="1"/>
        <v xml:space="preserve"> </v>
      </c>
    </row>
    <row r="8" spans="1:23" x14ac:dyDescent="0.3">
      <c r="A8" s="35" t="str">
        <f t="shared" si="2"/>
        <v xml:space="preserve"> </v>
      </c>
      <c r="B8" s="35" t="str">
        <f t="shared" si="3"/>
        <v xml:space="preserve"> </v>
      </c>
      <c r="C8" s="36" t="str">
        <f t="shared" si="4"/>
        <v xml:space="preserve"> </v>
      </c>
      <c r="D8" s="2"/>
      <c r="E8" s="2"/>
      <c r="F8" s="3"/>
      <c r="G8" s="3"/>
      <c r="H8" s="3"/>
      <c r="I8" s="3"/>
      <c r="J8" s="4"/>
      <c r="K8" s="4"/>
      <c r="L8" s="5"/>
      <c r="M8" s="2"/>
      <c r="N8" s="2"/>
      <c r="O8" s="2"/>
      <c r="P8" s="2"/>
      <c r="Q8" s="2"/>
      <c r="R8" s="2"/>
      <c r="S8" s="6"/>
      <c r="T8" s="32" t="str">
        <f t="shared" si="0"/>
        <v xml:space="preserve"> </v>
      </c>
      <c r="U8" s="33" t="str">
        <f>IF('Region | Core Job Type'!D8=0, " ", 'Region | Core Job Type'!D8)</f>
        <v xml:space="preserve"> </v>
      </c>
      <c r="V8" s="34" t="str">
        <f t="shared" si="1"/>
        <v xml:space="preserve"> </v>
      </c>
    </row>
    <row r="9" spans="1:23" x14ac:dyDescent="0.3">
      <c r="A9" s="35" t="str">
        <f t="shared" si="2"/>
        <v xml:space="preserve"> </v>
      </c>
      <c r="B9" s="35" t="str">
        <f t="shared" si="3"/>
        <v xml:space="preserve"> </v>
      </c>
      <c r="C9" s="36" t="str">
        <f t="shared" si="4"/>
        <v xml:space="preserve"> </v>
      </c>
      <c r="D9" s="2"/>
      <c r="E9" s="2"/>
      <c r="F9" s="3"/>
      <c r="G9" s="3"/>
      <c r="H9" s="3"/>
      <c r="I9" s="3"/>
      <c r="J9" s="4"/>
      <c r="K9" s="4"/>
      <c r="L9" s="5"/>
      <c r="M9" s="2"/>
      <c r="N9" s="2"/>
      <c r="O9" s="2"/>
      <c r="P9" s="2"/>
      <c r="Q9" s="2"/>
      <c r="R9" s="2"/>
      <c r="S9" s="6"/>
      <c r="T9" s="32" t="str">
        <f t="shared" si="0"/>
        <v xml:space="preserve"> </v>
      </c>
      <c r="U9" s="33" t="str">
        <f>IF('Region | Core Job Type'!D9=0, " ", 'Region | Core Job Type'!D9)</f>
        <v xml:space="preserve"> </v>
      </c>
      <c r="V9" s="34" t="str">
        <f t="shared" si="1"/>
        <v xml:space="preserve"> </v>
      </c>
    </row>
    <row r="10" spans="1:23" x14ac:dyDescent="0.3">
      <c r="A10" s="35" t="str">
        <f t="shared" si="2"/>
        <v xml:space="preserve"> </v>
      </c>
      <c r="B10" s="35" t="str">
        <f t="shared" si="3"/>
        <v xml:space="preserve"> </v>
      </c>
      <c r="C10" s="36" t="str">
        <f t="shared" si="4"/>
        <v xml:space="preserve"> </v>
      </c>
      <c r="D10" s="2"/>
      <c r="E10" s="2"/>
      <c r="F10" s="3"/>
      <c r="G10" s="3"/>
      <c r="H10" s="3"/>
      <c r="I10" s="3"/>
      <c r="J10" s="4"/>
      <c r="K10" s="4"/>
      <c r="L10" s="5"/>
      <c r="M10" s="2"/>
      <c r="N10" s="2"/>
      <c r="O10" s="2"/>
      <c r="P10" s="2"/>
      <c r="Q10" s="2"/>
      <c r="R10" s="2"/>
      <c r="S10" s="6"/>
      <c r="T10" s="32" t="str">
        <f t="shared" si="0"/>
        <v xml:space="preserve"> </v>
      </c>
      <c r="U10" s="33" t="str">
        <f>IF('Region | Core Job Type'!D10=0, " ", 'Region | Core Job Type'!D10)</f>
        <v xml:space="preserve"> </v>
      </c>
      <c r="V10" s="34" t="str">
        <f t="shared" si="1"/>
        <v xml:space="preserve"> </v>
      </c>
    </row>
    <row r="11" spans="1:23" x14ac:dyDescent="0.3">
      <c r="A11" s="35" t="str">
        <f t="shared" si="2"/>
        <v xml:space="preserve"> </v>
      </c>
      <c r="B11" s="35" t="str">
        <f t="shared" si="3"/>
        <v xml:space="preserve"> </v>
      </c>
      <c r="C11" s="36" t="str">
        <f t="shared" si="4"/>
        <v xml:space="preserve"> </v>
      </c>
      <c r="D11" s="2"/>
      <c r="E11" s="2"/>
      <c r="F11" s="3"/>
      <c r="G11" s="3"/>
      <c r="H11" s="3"/>
      <c r="I11" s="3"/>
      <c r="J11" s="4"/>
      <c r="K11" s="4"/>
      <c r="L11" s="5"/>
      <c r="M11" s="2"/>
      <c r="N11" s="2"/>
      <c r="O11" s="2"/>
      <c r="P11" s="2"/>
      <c r="Q11" s="2"/>
      <c r="R11" s="2"/>
      <c r="S11" s="6"/>
      <c r="T11" s="32" t="str">
        <f t="shared" si="0"/>
        <v xml:space="preserve"> </v>
      </c>
      <c r="U11" s="33" t="str">
        <f>IF('Region | Core Job Type'!D11=0, " ", 'Region | Core Job Type'!D11)</f>
        <v xml:space="preserve"> </v>
      </c>
      <c r="V11" s="34" t="str">
        <f t="shared" si="1"/>
        <v xml:space="preserve"> </v>
      </c>
    </row>
    <row r="12" spans="1:23" x14ac:dyDescent="0.3">
      <c r="A12" s="35" t="str">
        <f t="shared" si="2"/>
        <v xml:space="preserve"> </v>
      </c>
      <c r="B12" s="35" t="str">
        <f t="shared" si="3"/>
        <v xml:space="preserve"> </v>
      </c>
      <c r="C12" s="36" t="str">
        <f t="shared" si="4"/>
        <v xml:space="preserve"> </v>
      </c>
      <c r="D12" s="2"/>
      <c r="E12" s="2"/>
      <c r="F12" s="3"/>
      <c r="G12" s="3"/>
      <c r="H12" s="3"/>
      <c r="I12" s="3"/>
      <c r="J12" s="4"/>
      <c r="K12" s="4"/>
      <c r="L12" s="5"/>
      <c r="M12" s="2"/>
      <c r="N12" s="2"/>
      <c r="O12" s="2"/>
      <c r="P12" s="2"/>
      <c r="Q12" s="2"/>
      <c r="R12" s="2"/>
      <c r="S12" s="6"/>
      <c r="T12" s="32" t="str">
        <f t="shared" si="0"/>
        <v xml:space="preserve"> </v>
      </c>
      <c r="U12" s="33" t="str">
        <f>IF('Region | Core Job Type'!D12=0, " ", 'Region | Core Job Type'!D12)</f>
        <v xml:space="preserve"> </v>
      </c>
      <c r="V12" s="34" t="str">
        <f t="shared" si="1"/>
        <v xml:space="preserve"> </v>
      </c>
    </row>
    <row r="13" spans="1:23" x14ac:dyDescent="0.3">
      <c r="A13" s="35" t="str">
        <f t="shared" si="2"/>
        <v xml:space="preserve"> </v>
      </c>
      <c r="B13" s="35" t="str">
        <f t="shared" si="3"/>
        <v xml:space="preserve"> </v>
      </c>
      <c r="C13" s="36" t="str">
        <f t="shared" si="4"/>
        <v xml:space="preserve"> </v>
      </c>
      <c r="D13" s="2"/>
      <c r="E13" s="2"/>
      <c r="F13" s="3"/>
      <c r="G13" s="3"/>
      <c r="H13" s="3"/>
      <c r="I13" s="3"/>
      <c r="J13" s="4"/>
      <c r="K13" s="4"/>
      <c r="L13" s="5"/>
      <c r="M13" s="2"/>
      <c r="N13" s="2"/>
      <c r="O13" s="2"/>
      <c r="P13" s="2"/>
      <c r="Q13" s="2"/>
      <c r="R13" s="2"/>
      <c r="S13" s="6"/>
      <c r="T13" s="32" t="str">
        <f t="shared" si="0"/>
        <v xml:space="preserve"> </v>
      </c>
      <c r="U13" s="33" t="str">
        <f>IF('Region | Core Job Type'!D13=0, " ", 'Region | Core Job Type'!D13)</f>
        <v xml:space="preserve"> </v>
      </c>
      <c r="V13" s="34" t="str">
        <f t="shared" si="1"/>
        <v xml:space="preserve"> </v>
      </c>
    </row>
    <row r="14" spans="1:23" x14ac:dyDescent="0.3">
      <c r="A14" s="35" t="str">
        <f t="shared" si="2"/>
        <v xml:space="preserve"> </v>
      </c>
      <c r="B14" s="35" t="str">
        <f t="shared" si="3"/>
        <v xml:space="preserve"> </v>
      </c>
      <c r="C14" s="36" t="str">
        <f t="shared" si="4"/>
        <v xml:space="preserve"> </v>
      </c>
      <c r="D14" s="2"/>
      <c r="E14" s="2"/>
      <c r="F14" s="3"/>
      <c r="G14" s="3"/>
      <c r="H14" s="3"/>
      <c r="I14" s="3"/>
      <c r="J14" s="4"/>
      <c r="K14" s="4"/>
      <c r="L14" s="5"/>
      <c r="M14" s="2"/>
      <c r="N14" s="2"/>
      <c r="O14" s="2"/>
      <c r="P14" s="2"/>
      <c r="Q14" s="2"/>
      <c r="R14" s="2"/>
      <c r="S14" s="6"/>
      <c r="T14" s="32" t="str">
        <f t="shared" si="0"/>
        <v xml:space="preserve"> </v>
      </c>
      <c r="U14" s="33" t="str">
        <f>IF('Region | Core Job Type'!D14=0, " ", 'Region | Core Job Type'!D14)</f>
        <v xml:space="preserve"> </v>
      </c>
      <c r="V14" s="34" t="str">
        <f t="shared" si="1"/>
        <v xml:space="preserve"> </v>
      </c>
    </row>
    <row r="15" spans="1:23" x14ac:dyDescent="0.3">
      <c r="A15" s="35" t="str">
        <f t="shared" si="2"/>
        <v xml:space="preserve"> </v>
      </c>
      <c r="B15" s="35" t="str">
        <f t="shared" si="3"/>
        <v xml:space="preserve"> </v>
      </c>
      <c r="C15" s="36" t="str">
        <f t="shared" si="4"/>
        <v xml:space="preserve"> </v>
      </c>
      <c r="D15" s="2"/>
      <c r="E15" s="2"/>
      <c r="F15" s="3"/>
      <c r="G15" s="3"/>
      <c r="H15" s="3"/>
      <c r="I15" s="3"/>
      <c r="J15" s="4"/>
      <c r="K15" s="4"/>
      <c r="L15" s="5"/>
      <c r="M15" s="2"/>
      <c r="N15" s="2"/>
      <c r="O15" s="2"/>
      <c r="P15" s="2"/>
      <c r="Q15" s="2"/>
      <c r="R15" s="2"/>
      <c r="S15" s="6"/>
      <c r="T15" s="32" t="str">
        <f t="shared" si="0"/>
        <v xml:space="preserve"> </v>
      </c>
      <c r="U15" s="33" t="str">
        <f>IF('Region | Core Job Type'!D15=0, " ", 'Region | Core Job Type'!D15)</f>
        <v xml:space="preserve"> </v>
      </c>
      <c r="V15" s="34" t="str">
        <f t="shared" si="1"/>
        <v xml:space="preserve"> </v>
      </c>
    </row>
    <row r="16" spans="1:23" x14ac:dyDescent="0.3">
      <c r="A16" s="35" t="str">
        <f t="shared" si="2"/>
        <v xml:space="preserve"> </v>
      </c>
      <c r="B16" s="35" t="str">
        <f t="shared" si="3"/>
        <v xml:space="preserve"> </v>
      </c>
      <c r="C16" s="36" t="str">
        <f t="shared" si="4"/>
        <v xml:space="preserve"> </v>
      </c>
      <c r="D16" s="2"/>
      <c r="E16" s="2"/>
      <c r="F16" s="3"/>
      <c r="G16" s="3"/>
      <c r="H16" s="3"/>
      <c r="I16" s="3"/>
      <c r="J16" s="4"/>
      <c r="K16" s="4"/>
      <c r="L16" s="5"/>
      <c r="M16" s="2"/>
      <c r="N16" s="2"/>
      <c r="O16" s="2"/>
      <c r="P16" s="2"/>
      <c r="Q16" s="2"/>
      <c r="R16" s="2"/>
      <c r="S16" s="6"/>
      <c r="T16" s="32" t="str">
        <f t="shared" si="0"/>
        <v xml:space="preserve"> </v>
      </c>
      <c r="U16" s="33" t="str">
        <f>IF('Region | Core Job Type'!D16=0, " ", 'Region | Core Job Type'!D16)</f>
        <v xml:space="preserve"> </v>
      </c>
      <c r="V16" s="34" t="str">
        <f t="shared" si="1"/>
        <v xml:space="preserve"> </v>
      </c>
    </row>
    <row r="17" spans="1:22" x14ac:dyDescent="0.3">
      <c r="A17" s="35" t="str">
        <f t="shared" si="2"/>
        <v xml:space="preserve"> </v>
      </c>
      <c r="B17" s="35" t="str">
        <f t="shared" si="3"/>
        <v xml:space="preserve"> </v>
      </c>
      <c r="C17" s="36" t="str">
        <f t="shared" si="4"/>
        <v xml:space="preserve"> </v>
      </c>
      <c r="D17" s="2"/>
      <c r="E17" s="2"/>
      <c r="F17" s="3"/>
      <c r="G17" s="3"/>
      <c r="H17" s="3"/>
      <c r="I17" s="3"/>
      <c r="J17" s="4"/>
      <c r="K17" s="4"/>
      <c r="L17" s="5"/>
      <c r="M17" s="2"/>
      <c r="N17" s="2"/>
      <c r="O17" s="2"/>
      <c r="P17" s="2"/>
      <c r="Q17" s="2"/>
      <c r="R17" s="2"/>
      <c r="S17" s="6"/>
      <c r="T17" s="32" t="str">
        <f t="shared" si="0"/>
        <v xml:space="preserve"> </v>
      </c>
      <c r="U17" s="33" t="str">
        <f>IF('Region | Core Job Type'!D17=0, " ", 'Region | Core Job Type'!D17)</f>
        <v xml:space="preserve"> </v>
      </c>
      <c r="V17" s="34" t="str">
        <f t="shared" si="1"/>
        <v xml:space="preserve"> </v>
      </c>
    </row>
    <row r="18" spans="1:22" x14ac:dyDescent="0.3">
      <c r="A18" s="35" t="str">
        <f t="shared" si="2"/>
        <v xml:space="preserve"> </v>
      </c>
      <c r="B18" s="35" t="str">
        <f t="shared" si="3"/>
        <v xml:space="preserve"> </v>
      </c>
      <c r="C18" s="36" t="str">
        <f t="shared" si="4"/>
        <v xml:space="preserve"> </v>
      </c>
      <c r="D18" s="2"/>
      <c r="E18" s="2"/>
      <c r="F18" s="3"/>
      <c r="G18" s="3"/>
      <c r="H18" s="3"/>
      <c r="I18" s="3"/>
      <c r="J18" s="4"/>
      <c r="K18" s="4"/>
      <c r="L18" s="5"/>
      <c r="M18" s="2"/>
      <c r="N18" s="2"/>
      <c r="O18" s="2"/>
      <c r="P18" s="2"/>
      <c r="Q18" s="2"/>
      <c r="R18" s="2"/>
      <c r="S18" s="6"/>
      <c r="T18" s="32" t="str">
        <f t="shared" si="0"/>
        <v xml:space="preserve"> </v>
      </c>
      <c r="U18" s="33" t="str">
        <f>IF('Region | Core Job Type'!D18=0, " ", 'Region | Core Job Type'!D18)</f>
        <v xml:space="preserve"> </v>
      </c>
      <c r="V18" s="34" t="str">
        <f t="shared" si="1"/>
        <v xml:space="preserve"> </v>
      </c>
    </row>
    <row r="19" spans="1:22" x14ac:dyDescent="0.3">
      <c r="A19" s="35" t="str">
        <f t="shared" si="2"/>
        <v xml:space="preserve"> </v>
      </c>
      <c r="B19" s="35" t="str">
        <f t="shared" si="3"/>
        <v xml:space="preserve"> </v>
      </c>
      <c r="C19" s="36" t="str">
        <f t="shared" si="4"/>
        <v xml:space="preserve"> </v>
      </c>
      <c r="D19" s="2"/>
      <c r="E19" s="2"/>
      <c r="F19" s="3"/>
      <c r="G19" s="3"/>
      <c r="H19" s="3"/>
      <c r="I19" s="3"/>
      <c r="J19" s="4"/>
      <c r="K19" s="4"/>
      <c r="L19" s="5"/>
      <c r="M19" s="2"/>
      <c r="N19" s="2"/>
      <c r="O19" s="2"/>
      <c r="P19" s="2"/>
      <c r="Q19" s="2"/>
      <c r="R19" s="2"/>
      <c r="S19" s="6"/>
      <c r="T19" s="32" t="str">
        <f t="shared" si="0"/>
        <v xml:space="preserve"> </v>
      </c>
      <c r="U19" s="33" t="str">
        <f>IF('Region | Core Job Type'!D19=0, " ", 'Region | Core Job Type'!D19)</f>
        <v xml:space="preserve"> </v>
      </c>
      <c r="V19" s="34" t="str">
        <f t="shared" si="1"/>
        <v xml:space="preserve"> </v>
      </c>
    </row>
    <row r="20" spans="1:22" x14ac:dyDescent="0.3">
      <c r="A20" s="35" t="str">
        <f t="shared" si="2"/>
        <v xml:space="preserve"> </v>
      </c>
      <c r="B20" s="35" t="str">
        <f t="shared" si="3"/>
        <v xml:space="preserve"> </v>
      </c>
      <c r="C20" s="36" t="str">
        <f t="shared" si="4"/>
        <v xml:space="preserve"> </v>
      </c>
      <c r="D20" s="2"/>
      <c r="E20" s="2"/>
      <c r="F20" s="3"/>
      <c r="G20" s="3"/>
      <c r="H20" s="3"/>
      <c r="I20" s="3"/>
      <c r="J20" s="4"/>
      <c r="K20" s="4"/>
      <c r="L20" s="5"/>
      <c r="M20" s="2"/>
      <c r="N20" s="2"/>
      <c r="O20" s="2"/>
      <c r="P20" s="2"/>
      <c r="Q20" s="2"/>
      <c r="R20" s="2"/>
      <c r="S20" s="6"/>
      <c r="T20" s="32" t="str">
        <f t="shared" si="0"/>
        <v xml:space="preserve"> </v>
      </c>
      <c r="U20" s="33" t="str">
        <f>IF('Region | Core Job Type'!D20=0, " ", 'Region | Core Job Type'!D20)</f>
        <v xml:space="preserve"> </v>
      </c>
      <c r="V20" s="34" t="str">
        <f t="shared" si="1"/>
        <v xml:space="preserve"> </v>
      </c>
    </row>
    <row r="21" spans="1:22" x14ac:dyDescent="0.3">
      <c r="A21" s="35" t="str">
        <f t="shared" si="2"/>
        <v xml:space="preserve"> </v>
      </c>
      <c r="B21" s="35" t="str">
        <f t="shared" si="3"/>
        <v xml:space="preserve"> </v>
      </c>
      <c r="C21" s="36" t="str">
        <f t="shared" si="4"/>
        <v xml:space="preserve"> </v>
      </c>
      <c r="D21" s="2"/>
      <c r="E21" s="2"/>
      <c r="F21" s="3"/>
      <c r="G21" s="3"/>
      <c r="H21" s="3"/>
      <c r="I21" s="3"/>
      <c r="J21" s="4"/>
      <c r="K21" s="4"/>
      <c r="L21" s="5"/>
      <c r="M21" s="2"/>
      <c r="N21" s="2"/>
      <c r="O21" s="2"/>
      <c r="P21" s="2"/>
      <c r="Q21" s="2"/>
      <c r="R21" s="2"/>
      <c r="S21" s="6"/>
      <c r="T21" s="32" t="str">
        <f t="shared" si="0"/>
        <v xml:space="preserve"> </v>
      </c>
      <c r="U21" s="33" t="str">
        <f>IF('Region | Core Job Type'!D21=0, " ", 'Region | Core Job Type'!D21)</f>
        <v xml:space="preserve"> </v>
      </c>
      <c r="V21" s="34" t="str">
        <f t="shared" si="1"/>
        <v xml:space="preserve"> </v>
      </c>
    </row>
    <row r="22" spans="1:22" x14ac:dyDescent="0.3">
      <c r="A22" s="35" t="str">
        <f t="shared" si="2"/>
        <v xml:space="preserve"> </v>
      </c>
      <c r="B22" s="35" t="str">
        <f t="shared" si="3"/>
        <v xml:space="preserve"> </v>
      </c>
      <c r="C22" s="36" t="str">
        <f t="shared" si="4"/>
        <v xml:space="preserve"> </v>
      </c>
      <c r="D22" s="2"/>
      <c r="E22" s="2"/>
      <c r="F22" s="3"/>
      <c r="G22" s="3"/>
      <c r="H22" s="3"/>
      <c r="I22" s="3"/>
      <c r="J22" s="4"/>
      <c r="K22" s="4"/>
      <c r="L22" s="5"/>
      <c r="M22" s="2"/>
      <c r="N22" s="2"/>
      <c r="O22" s="2"/>
      <c r="P22" s="2"/>
      <c r="Q22" s="2"/>
      <c r="R22" s="2"/>
      <c r="S22" s="6"/>
      <c r="T22" s="32" t="str">
        <f t="shared" si="0"/>
        <v xml:space="preserve"> </v>
      </c>
      <c r="U22" s="33" t="str">
        <f>IF('Region | Core Job Type'!D22=0, " ", 'Region | Core Job Type'!D22)</f>
        <v xml:space="preserve"> </v>
      </c>
      <c r="V22" s="34" t="str">
        <f t="shared" si="1"/>
        <v xml:space="preserve"> </v>
      </c>
    </row>
    <row r="23" spans="1:22" x14ac:dyDescent="0.3">
      <c r="A23" s="35" t="str">
        <f t="shared" si="2"/>
        <v xml:space="preserve"> </v>
      </c>
      <c r="B23" s="35" t="str">
        <f t="shared" si="3"/>
        <v xml:space="preserve"> </v>
      </c>
      <c r="C23" s="36" t="str">
        <f t="shared" si="4"/>
        <v xml:space="preserve"> </v>
      </c>
      <c r="D23" s="2"/>
      <c r="E23" s="2"/>
      <c r="F23" s="3"/>
      <c r="G23" s="3"/>
      <c r="H23" s="3"/>
      <c r="I23" s="3"/>
      <c r="J23" s="4"/>
      <c r="K23" s="4"/>
      <c r="L23" s="5"/>
      <c r="M23" s="2"/>
      <c r="N23" s="2"/>
      <c r="O23" s="2"/>
      <c r="P23" s="2"/>
      <c r="Q23" s="2"/>
      <c r="R23" s="2"/>
      <c r="S23" s="6"/>
      <c r="T23" s="32" t="str">
        <f t="shared" si="0"/>
        <v xml:space="preserve"> </v>
      </c>
      <c r="U23" s="33" t="str">
        <f>IF('Region | Core Job Type'!D23=0, " ", 'Region | Core Job Type'!D23)</f>
        <v xml:space="preserve"> </v>
      </c>
      <c r="V23" s="34" t="str">
        <f t="shared" si="1"/>
        <v xml:space="preserve"> </v>
      </c>
    </row>
    <row r="24" spans="1:22" x14ac:dyDescent="0.3">
      <c r="A24" s="35" t="str">
        <f t="shared" si="2"/>
        <v xml:space="preserve"> </v>
      </c>
      <c r="B24" s="35" t="str">
        <f t="shared" si="3"/>
        <v xml:space="preserve"> </v>
      </c>
      <c r="C24" s="36" t="str">
        <f t="shared" si="4"/>
        <v xml:space="preserve"> </v>
      </c>
      <c r="D24" s="2"/>
      <c r="E24" s="2"/>
      <c r="F24" s="3"/>
      <c r="G24" s="3"/>
      <c r="H24" s="3"/>
      <c r="I24" s="3"/>
      <c r="J24" s="4"/>
      <c r="K24" s="4"/>
      <c r="L24" s="5"/>
      <c r="M24" s="2"/>
      <c r="N24" s="2"/>
      <c r="O24" s="2"/>
      <c r="P24" s="2"/>
      <c r="Q24" s="2"/>
      <c r="R24" s="2"/>
      <c r="S24" s="6"/>
      <c r="T24" s="32" t="str">
        <f t="shared" si="0"/>
        <v xml:space="preserve"> </v>
      </c>
      <c r="U24" s="33" t="str">
        <f>IF('Region | Core Job Type'!D24=0, " ", 'Region | Core Job Type'!D24)</f>
        <v xml:space="preserve"> </v>
      </c>
      <c r="V24" s="34" t="str">
        <f t="shared" si="1"/>
        <v xml:space="preserve"> </v>
      </c>
    </row>
    <row r="25" spans="1:22" x14ac:dyDescent="0.3">
      <c r="A25" s="35" t="str">
        <f t="shared" si="2"/>
        <v xml:space="preserve"> </v>
      </c>
      <c r="B25" s="35" t="str">
        <f t="shared" si="3"/>
        <v xml:space="preserve"> </v>
      </c>
      <c r="C25" s="36" t="str">
        <f t="shared" si="4"/>
        <v xml:space="preserve"> </v>
      </c>
      <c r="D25" s="2"/>
      <c r="E25" s="2"/>
      <c r="F25" s="3"/>
      <c r="G25" s="3"/>
      <c r="H25" s="3"/>
      <c r="I25" s="3"/>
      <c r="J25" s="4"/>
      <c r="K25" s="4"/>
      <c r="L25" s="5"/>
      <c r="M25" s="2"/>
      <c r="N25" s="2"/>
      <c r="O25" s="2"/>
      <c r="P25" s="2"/>
      <c r="Q25" s="2"/>
      <c r="R25" s="2"/>
      <c r="S25" s="6"/>
      <c r="T25" s="32" t="str">
        <f t="shared" si="0"/>
        <v xml:space="preserve"> </v>
      </c>
      <c r="U25" s="33" t="str">
        <f>IF('Region | Core Job Type'!D25=0, " ", 'Region | Core Job Type'!D25)</f>
        <v xml:space="preserve"> </v>
      </c>
      <c r="V25" s="34" t="str">
        <f t="shared" si="1"/>
        <v xml:space="preserve"> </v>
      </c>
    </row>
    <row r="26" spans="1:22" x14ac:dyDescent="0.3">
      <c r="A26" s="35" t="str">
        <f t="shared" si="2"/>
        <v xml:space="preserve"> </v>
      </c>
      <c r="B26" s="35" t="str">
        <f t="shared" si="3"/>
        <v xml:space="preserve"> </v>
      </c>
      <c r="C26" s="36" t="str">
        <f t="shared" si="4"/>
        <v xml:space="preserve"> </v>
      </c>
      <c r="D26" s="2"/>
      <c r="E26" s="2"/>
      <c r="F26" s="3"/>
      <c r="G26" s="3"/>
      <c r="H26" s="3"/>
      <c r="I26" s="3"/>
      <c r="J26" s="4"/>
      <c r="K26" s="4"/>
      <c r="L26" s="5"/>
      <c r="M26" s="2"/>
      <c r="N26" s="2"/>
      <c r="O26" s="2"/>
      <c r="P26" s="2"/>
      <c r="Q26" s="2"/>
      <c r="R26" s="2"/>
      <c r="S26" s="6"/>
      <c r="T26" s="32" t="str">
        <f t="shared" si="0"/>
        <v xml:space="preserve"> </v>
      </c>
      <c r="U26" s="33" t="str">
        <f>IF('Region | Core Job Type'!D26=0, " ", 'Region | Core Job Type'!D26)</f>
        <v xml:space="preserve"> </v>
      </c>
      <c r="V26" s="34" t="str">
        <f t="shared" si="1"/>
        <v xml:space="preserve"> </v>
      </c>
    </row>
    <row r="27" spans="1:22" x14ac:dyDescent="0.3">
      <c r="A27" s="35" t="str">
        <f t="shared" si="2"/>
        <v xml:space="preserve"> </v>
      </c>
      <c r="B27" s="35" t="str">
        <f t="shared" si="3"/>
        <v xml:space="preserve"> </v>
      </c>
      <c r="C27" s="36" t="str">
        <f t="shared" si="4"/>
        <v xml:space="preserve"> </v>
      </c>
      <c r="D27" s="2"/>
      <c r="E27" s="2"/>
      <c r="F27" s="3"/>
      <c r="G27" s="3"/>
      <c r="H27" s="3"/>
      <c r="I27" s="3"/>
      <c r="J27" s="4"/>
      <c r="K27" s="4"/>
      <c r="L27" s="5"/>
      <c r="M27" s="2"/>
      <c r="N27" s="2"/>
      <c r="O27" s="2"/>
      <c r="P27" s="2"/>
      <c r="Q27" s="2"/>
      <c r="R27" s="2"/>
      <c r="S27" s="6"/>
      <c r="T27" s="32" t="str">
        <f t="shared" si="0"/>
        <v xml:space="preserve"> </v>
      </c>
      <c r="U27" s="33" t="str">
        <f>IF('Region | Core Job Type'!D27=0, " ", 'Region | Core Job Type'!D27)</f>
        <v xml:space="preserve"> </v>
      </c>
      <c r="V27" s="34" t="str">
        <f t="shared" si="1"/>
        <v xml:space="preserve"> </v>
      </c>
    </row>
    <row r="28" spans="1:22" x14ac:dyDescent="0.3">
      <c r="A28" s="35" t="str">
        <f t="shared" si="2"/>
        <v xml:space="preserve"> </v>
      </c>
      <c r="B28" s="35" t="str">
        <f t="shared" si="3"/>
        <v xml:space="preserve"> </v>
      </c>
      <c r="C28" s="36" t="str">
        <f t="shared" si="4"/>
        <v xml:space="preserve"> </v>
      </c>
      <c r="D28" s="2"/>
      <c r="E28" s="2"/>
      <c r="F28" s="3"/>
      <c r="G28" s="3"/>
      <c r="H28" s="3"/>
      <c r="I28" s="3"/>
      <c r="J28" s="4"/>
      <c r="K28" s="4"/>
      <c r="L28" s="5"/>
      <c r="M28" s="2"/>
      <c r="N28" s="2"/>
      <c r="O28" s="2"/>
      <c r="P28" s="2"/>
      <c r="Q28" s="2"/>
      <c r="R28" s="2"/>
      <c r="S28" s="6"/>
      <c r="T28" s="32" t="str">
        <f t="shared" si="0"/>
        <v xml:space="preserve"> </v>
      </c>
      <c r="U28" s="33" t="str">
        <f>IF('Region | Core Job Type'!D28=0, " ", 'Region | Core Job Type'!D28)</f>
        <v xml:space="preserve"> </v>
      </c>
      <c r="V28" s="34" t="str">
        <f t="shared" si="1"/>
        <v xml:space="preserve"> </v>
      </c>
    </row>
    <row r="29" spans="1:22" x14ac:dyDescent="0.3">
      <c r="A29" s="35" t="str">
        <f t="shared" si="2"/>
        <v xml:space="preserve"> </v>
      </c>
      <c r="B29" s="35" t="str">
        <f t="shared" si="3"/>
        <v xml:space="preserve"> </v>
      </c>
      <c r="C29" s="36" t="str">
        <f t="shared" si="4"/>
        <v xml:space="preserve"> </v>
      </c>
      <c r="D29" s="2"/>
      <c r="E29" s="2"/>
      <c r="F29" s="3"/>
      <c r="G29" s="3"/>
      <c r="H29" s="3"/>
      <c r="I29" s="3"/>
      <c r="J29" s="4"/>
      <c r="K29" s="4"/>
      <c r="L29" s="5"/>
      <c r="M29" s="2"/>
      <c r="N29" s="2"/>
      <c r="O29" s="2"/>
      <c r="P29" s="2"/>
      <c r="Q29" s="2"/>
      <c r="R29" s="2"/>
      <c r="S29" s="6"/>
      <c r="T29" s="32" t="str">
        <f t="shared" si="0"/>
        <v xml:space="preserve"> </v>
      </c>
      <c r="U29" s="33" t="str">
        <f>IF('Region | Core Job Type'!D29=0, " ", 'Region | Core Job Type'!D29)</f>
        <v xml:space="preserve"> </v>
      </c>
      <c r="V29" s="34" t="str">
        <f t="shared" si="1"/>
        <v xml:space="preserve"> </v>
      </c>
    </row>
    <row r="30" spans="1:22" x14ac:dyDescent="0.3">
      <c r="A30" s="35" t="str">
        <f t="shared" si="2"/>
        <v xml:space="preserve"> </v>
      </c>
      <c r="B30" s="35" t="str">
        <f t="shared" si="3"/>
        <v xml:space="preserve"> </v>
      </c>
      <c r="C30" s="36" t="str">
        <f t="shared" si="4"/>
        <v xml:space="preserve"> </v>
      </c>
      <c r="D30" s="2"/>
      <c r="E30" s="2"/>
      <c r="F30" s="3"/>
      <c r="G30" s="3"/>
      <c r="H30" s="3"/>
      <c r="I30" s="3"/>
      <c r="J30" s="4"/>
      <c r="K30" s="4"/>
      <c r="L30" s="5"/>
      <c r="M30" s="2"/>
      <c r="N30" s="2"/>
      <c r="O30" s="2"/>
      <c r="P30" s="2"/>
      <c r="Q30" s="2"/>
      <c r="R30" s="2"/>
      <c r="S30" s="6"/>
      <c r="T30" s="32" t="str">
        <f t="shared" si="0"/>
        <v xml:space="preserve"> </v>
      </c>
      <c r="U30" s="33" t="str">
        <f>IF('Region | Core Job Type'!D30=0, " ", 'Region | Core Job Type'!D30)</f>
        <v xml:space="preserve"> </v>
      </c>
      <c r="V30" s="34" t="str">
        <f t="shared" si="1"/>
        <v xml:space="preserve"> </v>
      </c>
    </row>
    <row r="31" spans="1:22" x14ac:dyDescent="0.3">
      <c r="A31" s="35" t="str">
        <f t="shared" si="2"/>
        <v xml:space="preserve"> </v>
      </c>
      <c r="B31" s="35" t="str">
        <f t="shared" si="3"/>
        <v xml:space="preserve"> </v>
      </c>
      <c r="C31" s="36" t="str">
        <f t="shared" si="4"/>
        <v xml:space="preserve"> </v>
      </c>
      <c r="D31" s="2"/>
      <c r="E31" s="2"/>
      <c r="F31" s="3"/>
      <c r="G31" s="3"/>
      <c r="H31" s="3"/>
      <c r="I31" s="3"/>
      <c r="J31" s="4"/>
      <c r="K31" s="4"/>
      <c r="L31" s="5"/>
      <c r="M31" s="2"/>
      <c r="N31" s="2"/>
      <c r="O31" s="2"/>
      <c r="P31" s="2"/>
      <c r="Q31" s="2"/>
      <c r="R31" s="2"/>
      <c r="S31" s="6"/>
      <c r="T31" s="32" t="str">
        <f t="shared" si="0"/>
        <v xml:space="preserve"> </v>
      </c>
      <c r="U31" s="33" t="str">
        <f>IF('Region | Core Job Type'!D31=0, " ", 'Region | Core Job Type'!D31)</f>
        <v xml:space="preserve"> </v>
      </c>
      <c r="V31" s="34" t="str">
        <f t="shared" si="1"/>
        <v xml:space="preserve"> </v>
      </c>
    </row>
    <row r="32" spans="1:22" x14ac:dyDescent="0.3">
      <c r="A32" s="35" t="str">
        <f t="shared" si="2"/>
        <v xml:space="preserve"> </v>
      </c>
      <c r="B32" s="35" t="str">
        <f t="shared" si="3"/>
        <v xml:space="preserve"> </v>
      </c>
      <c r="C32" s="36" t="str">
        <f t="shared" si="4"/>
        <v xml:space="preserve"> </v>
      </c>
      <c r="D32" s="2"/>
      <c r="E32" s="2"/>
      <c r="F32" s="3"/>
      <c r="G32" s="3"/>
      <c r="H32" s="3"/>
      <c r="I32" s="3"/>
      <c r="J32" s="4"/>
      <c r="K32" s="4"/>
      <c r="L32" s="5"/>
      <c r="M32" s="2"/>
      <c r="N32" s="2"/>
      <c r="O32" s="2"/>
      <c r="P32" s="2"/>
      <c r="Q32" s="2"/>
      <c r="R32" s="2"/>
      <c r="S32" s="6"/>
      <c r="T32" s="32" t="str">
        <f t="shared" si="0"/>
        <v xml:space="preserve"> </v>
      </c>
      <c r="U32" s="33" t="str">
        <f>IF('Region | Core Job Type'!D32=0, " ", 'Region | Core Job Type'!D32)</f>
        <v xml:space="preserve"> </v>
      </c>
      <c r="V32" s="34" t="str">
        <f t="shared" si="1"/>
        <v xml:space="preserve"> </v>
      </c>
    </row>
    <row r="33" spans="1:22" x14ac:dyDescent="0.3">
      <c r="A33" s="35" t="str">
        <f t="shared" si="2"/>
        <v xml:space="preserve"> </v>
      </c>
      <c r="B33" s="35" t="str">
        <f t="shared" si="3"/>
        <v xml:space="preserve"> </v>
      </c>
      <c r="C33" s="36" t="str">
        <f t="shared" si="4"/>
        <v xml:space="preserve"> </v>
      </c>
      <c r="D33" s="2"/>
      <c r="E33" s="2"/>
      <c r="F33" s="3"/>
      <c r="G33" s="3"/>
      <c r="H33" s="3"/>
      <c r="I33" s="3"/>
      <c r="J33" s="4"/>
      <c r="K33" s="4"/>
      <c r="L33" s="5"/>
      <c r="M33" s="2"/>
      <c r="N33" s="2"/>
      <c r="O33" s="2"/>
      <c r="P33" s="2"/>
      <c r="Q33" s="2"/>
      <c r="R33" s="2"/>
      <c r="S33" s="6"/>
      <c r="T33" s="32" t="str">
        <f t="shared" si="0"/>
        <v xml:space="preserve"> </v>
      </c>
      <c r="U33" s="33" t="str">
        <f>IF('Region | Core Job Type'!D33=0, " ", 'Region | Core Job Type'!D33)</f>
        <v xml:space="preserve"> </v>
      </c>
      <c r="V33" s="34" t="str">
        <f t="shared" si="1"/>
        <v xml:space="preserve"> </v>
      </c>
    </row>
    <row r="34" spans="1:22" x14ac:dyDescent="0.3">
      <c r="A34" s="35" t="str">
        <f t="shared" si="2"/>
        <v xml:space="preserve"> </v>
      </c>
      <c r="B34" s="35" t="str">
        <f t="shared" si="3"/>
        <v xml:space="preserve"> </v>
      </c>
      <c r="C34" s="36" t="str">
        <f t="shared" si="4"/>
        <v xml:space="preserve"> </v>
      </c>
      <c r="D34" s="2"/>
      <c r="E34" s="2"/>
      <c r="F34" s="3"/>
      <c r="G34" s="3"/>
      <c r="H34" s="3"/>
      <c r="I34" s="3"/>
      <c r="J34" s="4"/>
      <c r="K34" s="4"/>
      <c r="L34" s="5"/>
      <c r="M34" s="2"/>
      <c r="N34" s="2"/>
      <c r="O34" s="2"/>
      <c r="P34" s="2"/>
      <c r="Q34" s="2"/>
      <c r="R34" s="2"/>
      <c r="S34" s="6"/>
      <c r="T34" s="32" t="str">
        <f t="shared" si="0"/>
        <v xml:space="preserve"> </v>
      </c>
      <c r="U34" s="33" t="str">
        <f>IF('Region | Core Job Type'!D34=0, " ", 'Region | Core Job Type'!D34)</f>
        <v xml:space="preserve"> </v>
      </c>
      <c r="V34" s="34" t="str">
        <f t="shared" si="1"/>
        <v xml:space="preserve"> </v>
      </c>
    </row>
    <row r="35" spans="1:22" x14ac:dyDescent="0.3">
      <c r="A35" s="35" t="str">
        <f t="shared" si="2"/>
        <v xml:space="preserve"> </v>
      </c>
      <c r="B35" s="35" t="str">
        <f t="shared" si="3"/>
        <v xml:space="preserve"> </v>
      </c>
      <c r="C35" s="36" t="str">
        <f t="shared" si="4"/>
        <v xml:space="preserve"> </v>
      </c>
      <c r="D35" s="2"/>
      <c r="E35" s="2"/>
      <c r="F35" s="3"/>
      <c r="G35" s="3"/>
      <c r="H35" s="3"/>
      <c r="I35" s="3"/>
      <c r="J35" s="4"/>
      <c r="K35" s="4"/>
      <c r="L35" s="5"/>
      <c r="M35" s="2"/>
      <c r="N35" s="2"/>
      <c r="O35" s="2"/>
      <c r="P35" s="2"/>
      <c r="Q35" s="2"/>
      <c r="R35" s="2"/>
      <c r="S35" s="6"/>
      <c r="T35" s="32" t="str">
        <f t="shared" si="0"/>
        <v xml:space="preserve"> </v>
      </c>
      <c r="U35" s="33" t="str">
        <f>IF('Region | Core Job Type'!D35=0, " ", 'Region | Core Job Type'!D35)</f>
        <v xml:space="preserve"> </v>
      </c>
      <c r="V35" s="34" t="str">
        <f t="shared" si="1"/>
        <v xml:space="preserve"> </v>
      </c>
    </row>
    <row r="36" spans="1:22" x14ac:dyDescent="0.3">
      <c r="A36" s="35" t="str">
        <f t="shared" si="2"/>
        <v xml:space="preserve"> </v>
      </c>
      <c r="B36" s="35" t="str">
        <f t="shared" si="3"/>
        <v xml:space="preserve"> </v>
      </c>
      <c r="C36" s="36" t="str">
        <f t="shared" si="4"/>
        <v xml:space="preserve"> </v>
      </c>
      <c r="D36" s="2"/>
      <c r="E36" s="2"/>
      <c r="F36" s="3"/>
      <c r="G36" s="3"/>
      <c r="H36" s="3"/>
      <c r="I36" s="3"/>
      <c r="J36" s="4"/>
      <c r="K36" s="4"/>
      <c r="L36" s="5"/>
      <c r="M36" s="2"/>
      <c r="N36" s="2"/>
      <c r="O36" s="2"/>
      <c r="P36" s="2"/>
      <c r="Q36" s="2"/>
      <c r="R36" s="2"/>
      <c r="S36" s="6"/>
      <c r="T36" s="32" t="str">
        <f t="shared" si="0"/>
        <v xml:space="preserve"> </v>
      </c>
      <c r="U36" s="33" t="str">
        <f>IF('Region | Core Job Type'!D36=0, " ", 'Region | Core Job Type'!D36)</f>
        <v xml:space="preserve"> </v>
      </c>
      <c r="V36" s="34" t="str">
        <f t="shared" si="1"/>
        <v xml:space="preserve"> </v>
      </c>
    </row>
    <row r="37" spans="1:22" x14ac:dyDescent="0.3">
      <c r="A37" s="35" t="str">
        <f t="shared" si="2"/>
        <v xml:space="preserve"> </v>
      </c>
      <c r="B37" s="35" t="str">
        <f t="shared" si="3"/>
        <v xml:space="preserve"> </v>
      </c>
      <c r="C37" s="36" t="str">
        <f t="shared" si="4"/>
        <v xml:space="preserve"> </v>
      </c>
      <c r="D37" s="2"/>
      <c r="E37" s="2"/>
      <c r="F37" s="3"/>
      <c r="G37" s="3"/>
      <c r="H37" s="3"/>
      <c r="I37" s="3"/>
      <c r="J37" s="4"/>
      <c r="K37" s="4"/>
      <c r="L37" s="5"/>
      <c r="M37" s="2"/>
      <c r="N37" s="2"/>
      <c r="O37" s="2"/>
      <c r="P37" s="2"/>
      <c r="Q37" s="2"/>
      <c r="R37" s="2"/>
      <c r="S37" s="6"/>
      <c r="T37" s="32" t="str">
        <f t="shared" si="0"/>
        <v xml:space="preserve"> </v>
      </c>
      <c r="U37" s="33" t="str">
        <f>IF('Region | Core Job Type'!D37=0, " ", 'Region | Core Job Type'!D37)</f>
        <v xml:space="preserve"> </v>
      </c>
      <c r="V37" s="34" t="str">
        <f t="shared" si="1"/>
        <v xml:space="preserve"> </v>
      </c>
    </row>
    <row r="38" spans="1:22" x14ac:dyDescent="0.3">
      <c r="A38" s="35" t="str">
        <f t="shared" si="2"/>
        <v xml:space="preserve"> </v>
      </c>
      <c r="B38" s="35" t="str">
        <f t="shared" si="3"/>
        <v xml:space="preserve"> </v>
      </c>
      <c r="C38" s="36" t="str">
        <f t="shared" si="4"/>
        <v xml:space="preserve"> </v>
      </c>
      <c r="D38" s="2"/>
      <c r="E38" s="2"/>
      <c r="F38" s="3"/>
      <c r="G38" s="3"/>
      <c r="H38" s="3"/>
      <c r="I38" s="3"/>
      <c r="J38" s="4"/>
      <c r="K38" s="4"/>
      <c r="L38" s="5"/>
      <c r="M38" s="2"/>
      <c r="N38" s="2"/>
      <c r="O38" s="2"/>
      <c r="P38" s="2"/>
      <c r="Q38" s="2"/>
      <c r="R38" s="2"/>
      <c r="S38" s="6"/>
      <c r="T38" s="32" t="str">
        <f t="shared" si="0"/>
        <v xml:space="preserve"> </v>
      </c>
      <c r="U38" s="33" t="str">
        <f>IF('Region | Core Job Type'!D38=0, " ", 'Region | Core Job Type'!D38)</f>
        <v xml:space="preserve"> </v>
      </c>
      <c r="V38" s="34" t="str">
        <f t="shared" si="1"/>
        <v xml:space="preserve"> </v>
      </c>
    </row>
    <row r="39" spans="1:22" x14ac:dyDescent="0.3">
      <c r="A39" s="35" t="str">
        <f t="shared" si="2"/>
        <v xml:space="preserve"> </v>
      </c>
      <c r="B39" s="35" t="str">
        <f t="shared" si="3"/>
        <v xml:space="preserve"> </v>
      </c>
      <c r="C39" s="36" t="str">
        <f t="shared" si="4"/>
        <v xml:space="preserve"> </v>
      </c>
      <c r="D39" s="2"/>
      <c r="E39" s="2"/>
      <c r="F39" s="3"/>
      <c r="G39" s="3"/>
      <c r="H39" s="3"/>
      <c r="I39" s="3"/>
      <c r="J39" s="4"/>
      <c r="K39" s="4"/>
      <c r="L39" s="5"/>
      <c r="M39" s="2"/>
      <c r="N39" s="2"/>
      <c r="O39" s="2"/>
      <c r="P39" s="2"/>
      <c r="Q39" s="2"/>
      <c r="R39" s="2"/>
      <c r="S39" s="6"/>
      <c r="T39" s="32" t="str">
        <f t="shared" si="0"/>
        <v xml:space="preserve"> </v>
      </c>
      <c r="U39" s="33" t="str">
        <f>IF('Region | Core Job Type'!D39=0, " ", 'Region | Core Job Type'!D39)</f>
        <v xml:space="preserve"> </v>
      </c>
      <c r="V39" s="34" t="str">
        <f t="shared" si="1"/>
        <v xml:space="preserve"> </v>
      </c>
    </row>
    <row r="40" spans="1:22" x14ac:dyDescent="0.3">
      <c r="A40" s="35" t="str">
        <f t="shared" si="2"/>
        <v xml:space="preserve"> </v>
      </c>
      <c r="B40" s="35" t="str">
        <f t="shared" si="3"/>
        <v xml:space="preserve"> </v>
      </c>
      <c r="C40" s="36" t="str">
        <f t="shared" si="4"/>
        <v xml:space="preserve"> </v>
      </c>
      <c r="D40" s="2"/>
      <c r="E40" s="2"/>
      <c r="F40" s="3"/>
      <c r="G40" s="3"/>
      <c r="H40" s="3"/>
      <c r="I40" s="3"/>
      <c r="J40" s="4"/>
      <c r="K40" s="4"/>
      <c r="L40" s="5"/>
      <c r="M40" s="2"/>
      <c r="N40" s="2"/>
      <c r="O40" s="2"/>
      <c r="P40" s="2"/>
      <c r="Q40" s="2"/>
      <c r="R40" s="2"/>
      <c r="S40" s="6"/>
      <c r="T40" s="32" t="str">
        <f t="shared" si="0"/>
        <v xml:space="preserve"> </v>
      </c>
      <c r="U40" s="33" t="str">
        <f>IF('Region | Core Job Type'!D40=0, " ", 'Region | Core Job Type'!D40)</f>
        <v xml:space="preserve"> </v>
      </c>
      <c r="V40" s="34" t="str">
        <f t="shared" si="1"/>
        <v xml:space="preserve"> </v>
      </c>
    </row>
    <row r="41" spans="1:22" x14ac:dyDescent="0.3">
      <c r="A41" s="35" t="str">
        <f t="shared" si="2"/>
        <v xml:space="preserve"> </v>
      </c>
      <c r="B41" s="35" t="str">
        <f t="shared" si="3"/>
        <v xml:space="preserve"> </v>
      </c>
      <c r="C41" s="36" t="str">
        <f t="shared" si="4"/>
        <v xml:space="preserve"> </v>
      </c>
      <c r="D41" s="2"/>
      <c r="E41" s="2"/>
      <c r="F41" s="3"/>
      <c r="G41" s="3"/>
      <c r="H41" s="3"/>
      <c r="I41" s="3"/>
      <c r="J41" s="4"/>
      <c r="K41" s="4"/>
      <c r="L41" s="5"/>
      <c r="M41" s="2"/>
      <c r="N41" s="2"/>
      <c r="O41" s="2"/>
      <c r="P41" s="2"/>
      <c r="Q41" s="2"/>
      <c r="R41" s="2"/>
      <c r="S41" s="6"/>
      <c r="T41" s="32" t="str">
        <f t="shared" si="0"/>
        <v xml:space="preserve"> </v>
      </c>
      <c r="U41" s="33" t="str">
        <f>IF('Region | Core Job Type'!D41=0, " ", 'Region | Core Job Type'!D41)</f>
        <v xml:space="preserve"> </v>
      </c>
      <c r="V41" s="34" t="str">
        <f t="shared" si="1"/>
        <v xml:space="preserve"> </v>
      </c>
    </row>
    <row r="42" spans="1:22" x14ac:dyDescent="0.3">
      <c r="A42" s="35" t="str">
        <f t="shared" si="2"/>
        <v xml:space="preserve"> </v>
      </c>
      <c r="B42" s="35" t="str">
        <f t="shared" si="3"/>
        <v xml:space="preserve"> </v>
      </c>
      <c r="C42" s="36" t="str">
        <f t="shared" si="4"/>
        <v xml:space="preserve"> </v>
      </c>
      <c r="D42" s="2"/>
      <c r="E42" s="2"/>
      <c r="F42" s="3"/>
      <c r="G42" s="3"/>
      <c r="H42" s="3"/>
      <c r="I42" s="3"/>
      <c r="J42" s="4"/>
      <c r="K42" s="4"/>
      <c r="L42" s="5"/>
      <c r="M42" s="2"/>
      <c r="N42" s="2"/>
      <c r="O42" s="2"/>
      <c r="P42" s="2"/>
      <c r="Q42" s="2"/>
      <c r="R42" s="2"/>
      <c r="S42" s="6"/>
      <c r="T42" s="32" t="str">
        <f t="shared" si="0"/>
        <v xml:space="preserve"> </v>
      </c>
      <c r="U42" s="33" t="str">
        <f>IF('Region | Core Job Type'!D42=0, " ", 'Region | Core Job Type'!D42)</f>
        <v xml:space="preserve"> </v>
      </c>
      <c r="V42" s="34" t="str">
        <f t="shared" si="1"/>
        <v xml:space="preserve"> </v>
      </c>
    </row>
    <row r="43" spans="1:22" x14ac:dyDescent="0.3">
      <c r="A43" s="35" t="str">
        <f t="shared" si="2"/>
        <v xml:space="preserve"> </v>
      </c>
      <c r="B43" s="35" t="str">
        <f t="shared" si="3"/>
        <v xml:space="preserve"> </v>
      </c>
      <c r="C43" s="36" t="str">
        <f t="shared" si="4"/>
        <v xml:space="preserve"> </v>
      </c>
      <c r="D43" s="2"/>
      <c r="E43" s="2"/>
      <c r="F43" s="3"/>
      <c r="G43" s="3"/>
      <c r="H43" s="3"/>
      <c r="I43" s="3"/>
      <c r="J43" s="4"/>
      <c r="K43" s="4"/>
      <c r="L43" s="5"/>
      <c r="M43" s="2"/>
      <c r="N43" s="2"/>
      <c r="O43" s="2"/>
      <c r="P43" s="2"/>
      <c r="Q43" s="2"/>
      <c r="R43" s="2"/>
      <c r="S43" s="6"/>
      <c r="T43" s="32" t="str">
        <f t="shared" si="0"/>
        <v xml:space="preserve"> </v>
      </c>
      <c r="U43" s="33" t="str">
        <f>IF('Region | Core Job Type'!D43=0, " ", 'Region | Core Job Type'!D43)</f>
        <v xml:space="preserve"> </v>
      </c>
      <c r="V43" s="34" t="str">
        <f t="shared" si="1"/>
        <v xml:space="preserve"> </v>
      </c>
    </row>
    <row r="44" spans="1:22" x14ac:dyDescent="0.3">
      <c r="A44" s="35" t="str">
        <f t="shared" si="2"/>
        <v xml:space="preserve"> </v>
      </c>
      <c r="B44" s="35" t="str">
        <f t="shared" si="3"/>
        <v xml:space="preserve"> </v>
      </c>
      <c r="C44" s="36" t="str">
        <f t="shared" si="4"/>
        <v xml:space="preserve"> </v>
      </c>
      <c r="D44" s="2"/>
      <c r="E44" s="2"/>
      <c r="F44" s="3"/>
      <c r="G44" s="3"/>
      <c r="H44" s="3"/>
      <c r="I44" s="3"/>
      <c r="J44" s="4"/>
      <c r="K44" s="4"/>
      <c r="L44" s="5"/>
      <c r="M44" s="2"/>
      <c r="N44" s="2"/>
      <c r="O44" s="2"/>
      <c r="P44" s="2"/>
      <c r="Q44" s="2"/>
      <c r="R44" s="2"/>
      <c r="S44" s="6"/>
      <c r="T44" s="32" t="str">
        <f t="shared" si="0"/>
        <v xml:space="preserve"> </v>
      </c>
      <c r="U44" s="33" t="str">
        <f>IF('Region | Core Job Type'!D44=0, " ", 'Region | Core Job Type'!D44)</f>
        <v xml:space="preserve"> </v>
      </c>
      <c r="V44" s="34" t="str">
        <f t="shared" si="1"/>
        <v xml:space="preserve"> </v>
      </c>
    </row>
    <row r="45" spans="1:22" x14ac:dyDescent="0.3">
      <c r="A45" s="35" t="str">
        <f t="shared" si="2"/>
        <v xml:space="preserve"> </v>
      </c>
      <c r="B45" s="35" t="str">
        <f t="shared" si="3"/>
        <v xml:space="preserve"> </v>
      </c>
      <c r="C45" s="36" t="str">
        <f t="shared" si="4"/>
        <v xml:space="preserve"> </v>
      </c>
      <c r="D45" s="2"/>
      <c r="E45" s="2"/>
      <c r="F45" s="3"/>
      <c r="G45" s="3"/>
      <c r="H45" s="3"/>
      <c r="I45" s="3"/>
      <c r="J45" s="4"/>
      <c r="K45" s="4"/>
      <c r="L45" s="5"/>
      <c r="M45" s="2"/>
      <c r="N45" s="2"/>
      <c r="O45" s="2"/>
      <c r="P45" s="2"/>
      <c r="Q45" s="2"/>
      <c r="R45" s="2"/>
      <c r="S45" s="6"/>
      <c r="T45" s="32" t="str">
        <f t="shared" si="0"/>
        <v xml:space="preserve"> </v>
      </c>
      <c r="U45" s="33" t="str">
        <f>IF('Region | Core Job Type'!D45=0, " ", 'Region | Core Job Type'!D45)</f>
        <v xml:space="preserve"> </v>
      </c>
      <c r="V45" s="34" t="str">
        <f t="shared" si="1"/>
        <v xml:space="preserve"> </v>
      </c>
    </row>
    <row r="46" spans="1:22" x14ac:dyDescent="0.3">
      <c r="A46" s="35" t="str">
        <f t="shared" si="2"/>
        <v xml:space="preserve"> </v>
      </c>
      <c r="B46" s="35" t="str">
        <f t="shared" si="3"/>
        <v xml:space="preserve"> </v>
      </c>
      <c r="C46" s="36" t="str">
        <f t="shared" si="4"/>
        <v xml:space="preserve"> </v>
      </c>
      <c r="D46" s="2"/>
      <c r="E46" s="2"/>
      <c r="F46" s="3"/>
      <c r="G46" s="3"/>
      <c r="H46" s="3"/>
      <c r="I46" s="3"/>
      <c r="J46" s="4"/>
      <c r="K46" s="4"/>
      <c r="L46" s="5"/>
      <c r="M46" s="2"/>
      <c r="N46" s="2"/>
      <c r="O46" s="2"/>
      <c r="P46" s="2"/>
      <c r="Q46" s="2"/>
      <c r="R46" s="2"/>
      <c r="S46" s="6"/>
      <c r="T46" s="32" t="str">
        <f t="shared" si="0"/>
        <v xml:space="preserve"> </v>
      </c>
      <c r="U46" s="33" t="str">
        <f>IF('Region | Core Job Type'!D46=0, " ", 'Region | Core Job Type'!D46)</f>
        <v xml:space="preserve"> </v>
      </c>
      <c r="V46" s="34" t="str">
        <f t="shared" si="1"/>
        <v xml:space="preserve"> </v>
      </c>
    </row>
    <row r="47" spans="1:22" x14ac:dyDescent="0.3">
      <c r="A47" s="35" t="str">
        <f t="shared" si="2"/>
        <v xml:space="preserve"> </v>
      </c>
      <c r="B47" s="35" t="str">
        <f t="shared" si="3"/>
        <v xml:space="preserve"> </v>
      </c>
      <c r="C47" s="36" t="str">
        <f t="shared" si="4"/>
        <v xml:space="preserve"> </v>
      </c>
      <c r="D47" s="2"/>
      <c r="E47" s="2"/>
      <c r="F47" s="3"/>
      <c r="G47" s="3"/>
      <c r="H47" s="3"/>
      <c r="I47" s="3"/>
      <c r="J47" s="4"/>
      <c r="K47" s="4"/>
      <c r="L47" s="5"/>
      <c r="M47" s="2"/>
      <c r="N47" s="2"/>
      <c r="O47" s="2"/>
      <c r="P47" s="2"/>
      <c r="Q47" s="2"/>
      <c r="R47" s="2"/>
      <c r="S47" s="6"/>
      <c r="T47" s="32" t="str">
        <f t="shared" si="0"/>
        <v xml:space="preserve"> </v>
      </c>
      <c r="U47" s="33" t="str">
        <f>IF('Region | Core Job Type'!D47=0, " ", 'Region | Core Job Type'!D47)</f>
        <v xml:space="preserve"> </v>
      </c>
      <c r="V47" s="34" t="str">
        <f t="shared" si="1"/>
        <v xml:space="preserve"> </v>
      </c>
    </row>
    <row r="48" spans="1:22" x14ac:dyDescent="0.3">
      <c r="A48" s="35" t="str">
        <f t="shared" si="2"/>
        <v xml:space="preserve"> </v>
      </c>
      <c r="B48" s="35" t="str">
        <f t="shared" si="3"/>
        <v xml:space="preserve"> </v>
      </c>
      <c r="C48" s="36" t="str">
        <f t="shared" si="4"/>
        <v xml:space="preserve"> </v>
      </c>
      <c r="D48" s="2"/>
      <c r="E48" s="2"/>
      <c r="F48" s="3"/>
      <c r="G48" s="3"/>
      <c r="H48" s="3"/>
      <c r="I48" s="3"/>
      <c r="J48" s="4"/>
      <c r="K48" s="4"/>
      <c r="L48" s="5"/>
      <c r="M48" s="2"/>
      <c r="N48" s="2"/>
      <c r="O48" s="2"/>
      <c r="P48" s="2"/>
      <c r="Q48" s="2"/>
      <c r="R48" s="2"/>
      <c r="S48" s="6"/>
      <c r="T48" s="32" t="str">
        <f t="shared" si="0"/>
        <v xml:space="preserve"> </v>
      </c>
      <c r="U48" s="33" t="str">
        <f>IF('Region | Core Job Type'!D48=0, " ", 'Region | Core Job Type'!D48)</f>
        <v xml:space="preserve"> </v>
      </c>
      <c r="V48" s="34" t="str">
        <f t="shared" si="1"/>
        <v xml:space="preserve"> </v>
      </c>
    </row>
    <row r="49" spans="1:22" x14ac:dyDescent="0.3">
      <c r="A49" s="35" t="str">
        <f t="shared" si="2"/>
        <v xml:space="preserve"> </v>
      </c>
      <c r="B49" s="35" t="str">
        <f t="shared" si="3"/>
        <v xml:space="preserve"> </v>
      </c>
      <c r="C49" s="36" t="str">
        <f t="shared" si="4"/>
        <v xml:space="preserve"> </v>
      </c>
      <c r="D49" s="2"/>
      <c r="E49" s="2"/>
      <c r="F49" s="3"/>
      <c r="G49" s="3"/>
      <c r="H49" s="3"/>
      <c r="I49" s="3"/>
      <c r="J49" s="4"/>
      <c r="K49" s="4"/>
      <c r="L49" s="5"/>
      <c r="M49" s="2"/>
      <c r="N49" s="2"/>
      <c r="O49" s="2"/>
      <c r="P49" s="2"/>
      <c r="Q49" s="2"/>
      <c r="R49" s="2"/>
      <c r="S49" s="6"/>
      <c r="T49" s="32" t="str">
        <f t="shared" si="0"/>
        <v xml:space="preserve"> </v>
      </c>
      <c r="U49" s="33" t="str">
        <f>IF('Region | Core Job Type'!D49=0, " ", 'Region | Core Job Type'!D49)</f>
        <v xml:space="preserve"> </v>
      </c>
      <c r="V49" s="34" t="str">
        <f t="shared" si="1"/>
        <v xml:space="preserve"> </v>
      </c>
    </row>
    <row r="50" spans="1:22" x14ac:dyDescent="0.3">
      <c r="A50" s="35" t="str">
        <f t="shared" si="2"/>
        <v xml:space="preserve"> </v>
      </c>
      <c r="B50" s="35" t="str">
        <f t="shared" si="3"/>
        <v xml:space="preserve"> </v>
      </c>
      <c r="C50" s="36" t="str">
        <f t="shared" si="4"/>
        <v xml:space="preserve"> </v>
      </c>
      <c r="D50" s="2"/>
      <c r="E50" s="2"/>
      <c r="F50" s="3"/>
      <c r="G50" s="3"/>
      <c r="H50" s="3"/>
      <c r="I50" s="3"/>
      <c r="J50" s="4"/>
      <c r="K50" s="4"/>
      <c r="L50" s="5"/>
      <c r="M50" s="2"/>
      <c r="N50" s="2"/>
      <c r="O50" s="2"/>
      <c r="P50" s="2"/>
      <c r="Q50" s="2"/>
      <c r="R50" s="2"/>
      <c r="S50" s="6"/>
      <c r="T50" s="32" t="str">
        <f t="shared" si="0"/>
        <v xml:space="preserve"> </v>
      </c>
      <c r="U50" s="33" t="str">
        <f>IF('Region | Core Job Type'!D50=0, " ", 'Region | Core Job Type'!D50)</f>
        <v xml:space="preserve"> </v>
      </c>
      <c r="V50" s="34" t="str">
        <f t="shared" si="1"/>
        <v xml:space="preserve"> </v>
      </c>
    </row>
    <row r="51" spans="1:22" x14ac:dyDescent="0.3">
      <c r="A51" s="35" t="str">
        <f t="shared" si="2"/>
        <v xml:space="preserve"> </v>
      </c>
      <c r="B51" s="35" t="str">
        <f t="shared" si="3"/>
        <v xml:space="preserve"> </v>
      </c>
      <c r="C51" s="36" t="str">
        <f t="shared" si="4"/>
        <v xml:space="preserve"> </v>
      </c>
      <c r="D51" s="2"/>
      <c r="E51" s="2"/>
      <c r="F51" s="3"/>
      <c r="G51" s="3"/>
      <c r="H51" s="3"/>
      <c r="I51" s="3"/>
      <c r="J51" s="4"/>
      <c r="K51" s="4"/>
      <c r="L51" s="5"/>
      <c r="M51" s="2"/>
      <c r="N51" s="2"/>
      <c r="O51" s="2"/>
      <c r="P51" s="2"/>
      <c r="Q51" s="2"/>
      <c r="R51" s="2"/>
      <c r="S51" s="6"/>
      <c r="T51" s="32" t="str">
        <f t="shared" si="0"/>
        <v xml:space="preserve"> </v>
      </c>
      <c r="U51" s="33" t="str">
        <f>IF('Region | Core Job Type'!D51=0, " ", 'Region | Core Job Type'!D51)</f>
        <v xml:space="preserve"> </v>
      </c>
      <c r="V51" s="34" t="str">
        <f t="shared" si="1"/>
        <v xml:space="preserve"> </v>
      </c>
    </row>
    <row r="52" spans="1:22" x14ac:dyDescent="0.3">
      <c r="A52" s="35" t="str">
        <f t="shared" si="2"/>
        <v xml:space="preserve"> </v>
      </c>
      <c r="B52" s="35" t="str">
        <f t="shared" si="3"/>
        <v xml:space="preserve"> </v>
      </c>
      <c r="C52" s="36" t="str">
        <f t="shared" si="4"/>
        <v xml:space="preserve"> </v>
      </c>
      <c r="D52" s="2"/>
      <c r="E52" s="2"/>
      <c r="F52" s="3"/>
      <c r="G52" s="3"/>
      <c r="H52" s="3"/>
      <c r="I52" s="3"/>
      <c r="J52" s="4"/>
      <c r="K52" s="4"/>
      <c r="L52" s="5"/>
      <c r="M52" s="2"/>
      <c r="N52" s="2"/>
      <c r="O52" s="2"/>
      <c r="P52" s="2"/>
      <c r="Q52" s="2"/>
      <c r="R52" s="2"/>
      <c r="S52" s="6"/>
      <c r="T52" s="32" t="str">
        <f t="shared" si="0"/>
        <v xml:space="preserve"> </v>
      </c>
      <c r="U52" s="33" t="str">
        <f>IF('Region | Core Job Type'!D52=0, " ", 'Region | Core Job Type'!D52)</f>
        <v xml:space="preserve"> </v>
      </c>
      <c r="V52" s="34" t="str">
        <f t="shared" si="1"/>
        <v xml:space="preserve"> </v>
      </c>
    </row>
    <row r="53" spans="1:22" x14ac:dyDescent="0.3">
      <c r="A53" s="35" t="str">
        <f t="shared" si="2"/>
        <v xml:space="preserve"> </v>
      </c>
      <c r="B53" s="35" t="str">
        <f t="shared" si="3"/>
        <v xml:space="preserve"> </v>
      </c>
      <c r="C53" s="36" t="str">
        <f t="shared" si="4"/>
        <v xml:space="preserve"> </v>
      </c>
      <c r="D53" s="2"/>
      <c r="E53" s="2"/>
      <c r="F53" s="3"/>
      <c r="G53" s="3"/>
      <c r="H53" s="3"/>
      <c r="I53" s="3"/>
      <c r="J53" s="4"/>
      <c r="K53" s="4"/>
      <c r="L53" s="5"/>
      <c r="M53" s="2"/>
      <c r="N53" s="2"/>
      <c r="O53" s="2"/>
      <c r="P53" s="2"/>
      <c r="Q53" s="2"/>
      <c r="R53" s="2"/>
      <c r="S53" s="6"/>
      <c r="T53" s="32" t="str">
        <f t="shared" si="0"/>
        <v xml:space="preserve"> </v>
      </c>
      <c r="U53" s="33" t="str">
        <f>IF('Region | Core Job Type'!D53=0, " ", 'Region | Core Job Type'!D53)</f>
        <v xml:space="preserve"> </v>
      </c>
      <c r="V53" s="34" t="str">
        <f t="shared" si="1"/>
        <v xml:space="preserve"> </v>
      </c>
    </row>
    <row r="54" spans="1:22" x14ac:dyDescent="0.3">
      <c r="A54" s="35" t="str">
        <f t="shared" si="2"/>
        <v xml:space="preserve"> </v>
      </c>
      <c r="B54" s="35" t="str">
        <f t="shared" si="3"/>
        <v xml:space="preserve"> </v>
      </c>
      <c r="C54" s="36" t="str">
        <f t="shared" si="4"/>
        <v xml:space="preserve"> </v>
      </c>
      <c r="D54" s="2"/>
      <c r="E54" s="2"/>
      <c r="F54" s="3"/>
      <c r="G54" s="3"/>
      <c r="H54" s="3"/>
      <c r="I54" s="3"/>
      <c r="J54" s="4"/>
      <c r="K54" s="4"/>
      <c r="L54" s="5"/>
      <c r="M54" s="2"/>
      <c r="N54" s="2"/>
      <c r="O54" s="2"/>
      <c r="P54" s="2"/>
      <c r="Q54" s="2"/>
      <c r="R54" s="2"/>
      <c r="S54" s="6"/>
      <c r="T54" s="32" t="str">
        <f t="shared" si="0"/>
        <v xml:space="preserve"> </v>
      </c>
      <c r="U54" s="33" t="str">
        <f>IF('Region | Core Job Type'!D54=0, " ", 'Region | Core Job Type'!D54)</f>
        <v xml:space="preserve"> </v>
      </c>
      <c r="V54" s="34" t="str">
        <f t="shared" si="1"/>
        <v xml:space="preserve"> </v>
      </c>
    </row>
    <row r="55" spans="1:22" x14ac:dyDescent="0.3">
      <c r="A55" s="35" t="str">
        <f t="shared" si="2"/>
        <v xml:space="preserve"> </v>
      </c>
      <c r="B55" s="35" t="str">
        <f t="shared" si="3"/>
        <v xml:space="preserve"> </v>
      </c>
      <c r="C55" s="36" t="str">
        <f t="shared" si="4"/>
        <v xml:space="preserve"> </v>
      </c>
      <c r="D55" s="2"/>
      <c r="E55" s="2"/>
      <c r="F55" s="3"/>
      <c r="G55" s="3"/>
      <c r="H55" s="3"/>
      <c r="I55" s="3"/>
      <c r="J55" s="4"/>
      <c r="K55" s="4"/>
      <c r="L55" s="5"/>
      <c r="M55" s="2"/>
      <c r="N55" s="2"/>
      <c r="O55" s="2"/>
      <c r="P55" s="2"/>
      <c r="Q55" s="2"/>
      <c r="R55" s="2"/>
      <c r="S55" s="6"/>
      <c r="T55" s="32" t="str">
        <f t="shared" si="0"/>
        <v xml:space="preserve"> </v>
      </c>
      <c r="U55" s="33" t="str">
        <f>IF('Region | Core Job Type'!D55=0, " ", 'Region | Core Job Type'!D55)</f>
        <v xml:space="preserve"> </v>
      </c>
      <c r="V55" s="34" t="str">
        <f t="shared" si="1"/>
        <v xml:space="preserve"> </v>
      </c>
    </row>
    <row r="56" spans="1:22" x14ac:dyDescent="0.3">
      <c r="A56" s="35" t="str">
        <f t="shared" si="2"/>
        <v xml:space="preserve"> </v>
      </c>
      <c r="B56" s="35" t="str">
        <f t="shared" si="3"/>
        <v xml:space="preserve"> </v>
      </c>
      <c r="C56" s="36" t="str">
        <f t="shared" si="4"/>
        <v xml:space="preserve"> </v>
      </c>
      <c r="D56" s="2"/>
      <c r="E56" s="2"/>
      <c r="F56" s="3"/>
      <c r="G56" s="3"/>
      <c r="H56" s="3"/>
      <c r="I56" s="3"/>
      <c r="J56" s="4"/>
      <c r="K56" s="4"/>
      <c r="L56" s="5"/>
      <c r="M56" s="2"/>
      <c r="N56" s="2"/>
      <c r="O56" s="2"/>
      <c r="P56" s="2"/>
      <c r="Q56" s="2"/>
      <c r="R56" s="2"/>
      <c r="S56" s="6"/>
      <c r="T56" s="32" t="str">
        <f t="shared" si="0"/>
        <v xml:space="preserve"> </v>
      </c>
      <c r="U56" s="33" t="str">
        <f>IF('Region | Core Job Type'!D56=0, " ", 'Region | Core Job Type'!D56)</f>
        <v xml:space="preserve"> </v>
      </c>
      <c r="V56" s="34" t="str">
        <f t="shared" si="1"/>
        <v xml:space="preserve"> </v>
      </c>
    </row>
    <row r="57" spans="1:22" x14ac:dyDescent="0.3">
      <c r="A57" s="35" t="str">
        <f t="shared" si="2"/>
        <v xml:space="preserve"> </v>
      </c>
      <c r="B57" s="35" t="str">
        <f t="shared" si="3"/>
        <v xml:space="preserve"> </v>
      </c>
      <c r="C57" s="36" t="str">
        <f t="shared" si="4"/>
        <v xml:space="preserve"> </v>
      </c>
      <c r="D57" s="2"/>
      <c r="E57" s="2"/>
      <c r="F57" s="3"/>
      <c r="G57" s="3"/>
      <c r="H57" s="3"/>
      <c r="I57" s="3"/>
      <c r="J57" s="4"/>
      <c r="K57" s="4"/>
      <c r="L57" s="5"/>
      <c r="M57" s="2"/>
      <c r="N57" s="2"/>
      <c r="O57" s="2"/>
      <c r="P57" s="2"/>
      <c r="Q57" s="2"/>
      <c r="R57" s="2"/>
      <c r="S57" s="6"/>
      <c r="T57" s="32" t="str">
        <f t="shared" si="0"/>
        <v xml:space="preserve"> </v>
      </c>
      <c r="U57" s="33" t="str">
        <f>IF('Region | Core Job Type'!D57=0, " ", 'Region | Core Job Type'!D57)</f>
        <v xml:space="preserve"> </v>
      </c>
      <c r="V57" s="34" t="str">
        <f t="shared" si="1"/>
        <v xml:space="preserve"> </v>
      </c>
    </row>
    <row r="58" spans="1:22" x14ac:dyDescent="0.3">
      <c r="A58" s="35" t="str">
        <f t="shared" si="2"/>
        <v xml:space="preserve"> </v>
      </c>
      <c r="B58" s="35" t="str">
        <f t="shared" si="3"/>
        <v xml:space="preserve"> </v>
      </c>
      <c r="C58" s="36" t="str">
        <f t="shared" si="4"/>
        <v xml:space="preserve"> </v>
      </c>
      <c r="D58" s="2"/>
      <c r="E58" s="2"/>
      <c r="F58" s="3"/>
      <c r="G58" s="3"/>
      <c r="H58" s="3"/>
      <c r="I58" s="3"/>
      <c r="J58" s="4"/>
      <c r="K58" s="4"/>
      <c r="L58" s="5"/>
      <c r="M58" s="2"/>
      <c r="N58" s="2"/>
      <c r="O58" s="2"/>
      <c r="P58" s="2"/>
      <c r="Q58" s="2"/>
      <c r="R58" s="2"/>
      <c r="S58" s="6"/>
      <c r="T58" s="32" t="str">
        <f t="shared" si="0"/>
        <v xml:space="preserve"> </v>
      </c>
      <c r="U58" s="33" t="str">
        <f>IF('Region | Core Job Type'!D58=0, " ", 'Region | Core Job Type'!D58)</f>
        <v xml:space="preserve"> </v>
      </c>
      <c r="V58" s="34" t="str">
        <f t="shared" si="1"/>
        <v xml:space="preserve"> </v>
      </c>
    </row>
    <row r="59" spans="1:22" x14ac:dyDescent="0.3">
      <c r="A59" s="35" t="str">
        <f t="shared" si="2"/>
        <v xml:space="preserve"> </v>
      </c>
      <c r="B59" s="35" t="str">
        <f t="shared" si="3"/>
        <v xml:space="preserve"> </v>
      </c>
      <c r="C59" s="36" t="str">
        <f t="shared" si="4"/>
        <v xml:space="preserve"> </v>
      </c>
      <c r="D59" s="2"/>
      <c r="E59" s="2"/>
      <c r="F59" s="3"/>
      <c r="G59" s="3"/>
      <c r="H59" s="3"/>
      <c r="I59" s="3"/>
      <c r="J59" s="4"/>
      <c r="K59" s="4"/>
      <c r="L59" s="5"/>
      <c r="M59" s="2"/>
      <c r="N59" s="2"/>
      <c r="O59" s="2"/>
      <c r="P59" s="2"/>
      <c r="Q59" s="2"/>
      <c r="R59" s="2"/>
      <c r="S59" s="6"/>
      <c r="T59" s="32" t="str">
        <f t="shared" si="0"/>
        <v xml:space="preserve"> </v>
      </c>
      <c r="U59" s="33" t="str">
        <f>IF('Region | Core Job Type'!D59=0, " ", 'Region | Core Job Type'!D59)</f>
        <v xml:space="preserve"> </v>
      </c>
      <c r="V59" s="34" t="str">
        <f t="shared" si="1"/>
        <v xml:space="preserve"> </v>
      </c>
    </row>
    <row r="60" spans="1:22" x14ac:dyDescent="0.3">
      <c r="A60" s="35" t="str">
        <f t="shared" si="2"/>
        <v xml:space="preserve"> </v>
      </c>
      <c r="B60" s="35" t="str">
        <f t="shared" si="3"/>
        <v xml:space="preserve"> </v>
      </c>
      <c r="C60" s="36" t="str">
        <f t="shared" si="4"/>
        <v xml:space="preserve"> </v>
      </c>
      <c r="D60" s="2"/>
      <c r="E60" s="2"/>
      <c r="F60" s="3"/>
      <c r="G60" s="3"/>
      <c r="H60" s="3"/>
      <c r="I60" s="3"/>
      <c r="J60" s="4"/>
      <c r="K60" s="4"/>
      <c r="L60" s="5"/>
      <c r="M60" s="2"/>
      <c r="N60" s="2"/>
      <c r="O60" s="2"/>
      <c r="P60" s="2"/>
      <c r="Q60" s="2"/>
      <c r="R60" s="2"/>
      <c r="S60" s="6"/>
      <c r="T60" s="32" t="str">
        <f t="shared" si="0"/>
        <v xml:space="preserve"> </v>
      </c>
      <c r="U60" s="33" t="str">
        <f>IF('Region | Core Job Type'!D60=0, " ", 'Region | Core Job Type'!D60)</f>
        <v xml:space="preserve"> </v>
      </c>
      <c r="V60" s="34" t="str">
        <f t="shared" si="1"/>
        <v xml:space="preserve"> </v>
      </c>
    </row>
    <row r="61" spans="1:22" x14ac:dyDescent="0.3">
      <c r="A61" s="35" t="str">
        <f t="shared" si="2"/>
        <v xml:space="preserve"> </v>
      </c>
      <c r="B61" s="35" t="str">
        <f t="shared" si="3"/>
        <v xml:space="preserve"> </v>
      </c>
      <c r="C61" s="36" t="str">
        <f t="shared" si="4"/>
        <v xml:space="preserve"> </v>
      </c>
      <c r="D61" s="2"/>
      <c r="E61" s="2"/>
      <c r="F61" s="3"/>
      <c r="G61" s="3"/>
      <c r="H61" s="3"/>
      <c r="I61" s="3"/>
      <c r="J61" s="4"/>
      <c r="K61" s="4"/>
      <c r="L61" s="5"/>
      <c r="M61" s="2"/>
      <c r="N61" s="2"/>
      <c r="O61" s="2"/>
      <c r="P61" s="2"/>
      <c r="Q61" s="2"/>
      <c r="R61" s="2"/>
      <c r="S61" s="6"/>
      <c r="T61" s="32" t="str">
        <f t="shared" si="0"/>
        <v xml:space="preserve"> </v>
      </c>
      <c r="U61" s="33" t="str">
        <f>IF('Region | Core Job Type'!D61=0, " ", 'Region | Core Job Type'!D61)</f>
        <v xml:space="preserve"> </v>
      </c>
      <c r="V61" s="34" t="str">
        <f t="shared" si="1"/>
        <v xml:space="preserve"> </v>
      </c>
    </row>
    <row r="62" spans="1:22" x14ac:dyDescent="0.3">
      <c r="A62" s="35" t="str">
        <f t="shared" si="2"/>
        <v xml:space="preserve"> </v>
      </c>
      <c r="B62" s="35" t="str">
        <f t="shared" si="3"/>
        <v xml:space="preserve"> </v>
      </c>
      <c r="C62" s="36" t="str">
        <f t="shared" si="4"/>
        <v xml:space="preserve"> </v>
      </c>
      <c r="D62" s="2"/>
      <c r="E62" s="2"/>
      <c r="F62" s="3"/>
      <c r="G62" s="3"/>
      <c r="H62" s="3"/>
      <c r="I62" s="3"/>
      <c r="J62" s="4"/>
      <c r="K62" s="4"/>
      <c r="L62" s="5"/>
      <c r="M62" s="2"/>
      <c r="N62" s="2"/>
      <c r="O62" s="2"/>
      <c r="P62" s="2"/>
      <c r="Q62" s="2"/>
      <c r="R62" s="2"/>
      <c r="S62" s="6"/>
      <c r="T62" s="32" t="str">
        <f t="shared" si="0"/>
        <v xml:space="preserve"> </v>
      </c>
      <c r="U62" s="33" t="str">
        <f>IF('Region | Core Job Type'!D62=0, " ", 'Region | Core Job Type'!D62)</f>
        <v xml:space="preserve"> </v>
      </c>
      <c r="V62" s="34" t="str">
        <f t="shared" si="1"/>
        <v xml:space="preserve"> </v>
      </c>
    </row>
    <row r="63" spans="1:22" x14ac:dyDescent="0.3">
      <c r="A63" s="35" t="str">
        <f t="shared" si="2"/>
        <v xml:space="preserve"> </v>
      </c>
      <c r="B63" s="35" t="str">
        <f t="shared" si="3"/>
        <v xml:space="preserve"> </v>
      </c>
      <c r="C63" s="36" t="str">
        <f t="shared" si="4"/>
        <v xml:space="preserve"> </v>
      </c>
      <c r="D63" s="2"/>
      <c r="E63" s="2"/>
      <c r="F63" s="3"/>
      <c r="G63" s="3"/>
      <c r="H63" s="3"/>
      <c r="I63" s="3"/>
      <c r="J63" s="4"/>
      <c r="K63" s="4"/>
      <c r="L63" s="5"/>
      <c r="M63" s="2"/>
      <c r="N63" s="2"/>
      <c r="O63" s="2"/>
      <c r="P63" s="2"/>
      <c r="Q63" s="2"/>
      <c r="R63" s="2"/>
      <c r="S63" s="6"/>
      <c r="T63" s="32" t="str">
        <f t="shared" si="0"/>
        <v xml:space="preserve"> </v>
      </c>
      <c r="U63" s="33" t="str">
        <f>IF('Region | Core Job Type'!D63=0, " ", 'Region | Core Job Type'!D63)</f>
        <v xml:space="preserve"> </v>
      </c>
      <c r="V63" s="34" t="str">
        <f t="shared" si="1"/>
        <v xml:space="preserve"> </v>
      </c>
    </row>
    <row r="64" spans="1:22" x14ac:dyDescent="0.3">
      <c r="A64" s="35" t="str">
        <f t="shared" si="2"/>
        <v xml:space="preserve"> </v>
      </c>
      <c r="B64" s="35" t="str">
        <f t="shared" si="3"/>
        <v xml:space="preserve"> </v>
      </c>
      <c r="C64" s="36" t="str">
        <f t="shared" si="4"/>
        <v xml:space="preserve"> </v>
      </c>
      <c r="D64" s="2"/>
      <c r="E64" s="2"/>
      <c r="F64" s="3"/>
      <c r="G64" s="3"/>
      <c r="H64" s="3"/>
      <c r="I64" s="3"/>
      <c r="J64" s="4"/>
      <c r="K64" s="4"/>
      <c r="L64" s="5"/>
      <c r="M64" s="2"/>
      <c r="N64" s="2"/>
      <c r="O64" s="2"/>
      <c r="P64" s="2"/>
      <c r="Q64" s="2"/>
      <c r="R64" s="2"/>
      <c r="S64" s="6"/>
      <c r="T64" s="32" t="str">
        <f t="shared" si="0"/>
        <v xml:space="preserve"> </v>
      </c>
      <c r="U64" s="33" t="str">
        <f>IF('Region | Core Job Type'!D64=0, " ", 'Region | Core Job Type'!D64)</f>
        <v xml:space="preserve"> </v>
      </c>
      <c r="V64" s="34" t="str">
        <f t="shared" si="1"/>
        <v xml:space="preserve"> </v>
      </c>
    </row>
    <row r="65" spans="1:22" x14ac:dyDescent="0.3">
      <c r="A65" s="35" t="str">
        <f t="shared" si="2"/>
        <v xml:space="preserve"> </v>
      </c>
      <c r="B65" s="35" t="str">
        <f t="shared" si="3"/>
        <v xml:space="preserve"> </v>
      </c>
      <c r="C65" s="36" t="str">
        <f t="shared" si="4"/>
        <v xml:space="preserve"> </v>
      </c>
      <c r="D65" s="2"/>
      <c r="E65" s="2"/>
      <c r="F65" s="3"/>
      <c r="G65" s="3"/>
      <c r="H65" s="3"/>
      <c r="I65" s="3"/>
      <c r="J65" s="4"/>
      <c r="K65" s="4"/>
      <c r="L65" s="5"/>
      <c r="M65" s="2"/>
      <c r="N65" s="2"/>
      <c r="O65" s="2"/>
      <c r="P65" s="2"/>
      <c r="Q65" s="2"/>
      <c r="R65" s="2"/>
      <c r="S65" s="6"/>
      <c r="T65" s="32" t="str">
        <f t="shared" si="0"/>
        <v xml:space="preserve"> </v>
      </c>
      <c r="U65" s="33" t="str">
        <f>IF('Region | Core Job Type'!D65=0, " ", 'Region | Core Job Type'!D65)</f>
        <v xml:space="preserve"> </v>
      </c>
      <c r="V65" s="34" t="str">
        <f t="shared" si="1"/>
        <v xml:space="preserve"> </v>
      </c>
    </row>
    <row r="66" spans="1:22" x14ac:dyDescent="0.3">
      <c r="A66" s="35" t="str">
        <f t="shared" si="2"/>
        <v xml:space="preserve"> </v>
      </c>
      <c r="B66" s="35" t="str">
        <f t="shared" si="3"/>
        <v xml:space="preserve"> </v>
      </c>
      <c r="C66" s="36" t="str">
        <f t="shared" si="4"/>
        <v xml:space="preserve"> </v>
      </c>
      <c r="D66" s="2"/>
      <c r="E66" s="2"/>
      <c r="F66" s="3"/>
      <c r="G66" s="3"/>
      <c r="H66" s="3"/>
      <c r="I66" s="3"/>
      <c r="J66" s="4"/>
      <c r="K66" s="4"/>
      <c r="L66" s="5"/>
      <c r="M66" s="2"/>
      <c r="N66" s="2"/>
      <c r="O66" s="2"/>
      <c r="P66" s="2"/>
      <c r="Q66" s="2"/>
      <c r="R66" s="2"/>
      <c r="S66" s="6"/>
      <c r="T66" s="32" t="str">
        <f t="shared" si="0"/>
        <v xml:space="preserve"> </v>
      </c>
      <c r="U66" s="33" t="str">
        <f>IF('Region | Core Job Type'!D66=0, " ", 'Region | Core Job Type'!D66)</f>
        <v xml:space="preserve"> </v>
      </c>
      <c r="V66" s="34" t="str">
        <f t="shared" si="1"/>
        <v xml:space="preserve"> </v>
      </c>
    </row>
    <row r="67" spans="1:22" x14ac:dyDescent="0.3">
      <c r="A67" s="35" t="str">
        <f t="shared" si="2"/>
        <v xml:space="preserve"> </v>
      </c>
      <c r="B67" s="35" t="str">
        <f t="shared" si="3"/>
        <v xml:space="preserve"> </v>
      </c>
      <c r="C67" s="36" t="str">
        <f t="shared" si="4"/>
        <v xml:space="preserve"> </v>
      </c>
      <c r="D67" s="2"/>
      <c r="E67" s="2"/>
      <c r="F67" s="3"/>
      <c r="G67" s="3"/>
      <c r="H67" s="3"/>
      <c r="I67" s="3"/>
      <c r="J67" s="4"/>
      <c r="K67" s="4"/>
      <c r="L67" s="5"/>
      <c r="M67" s="2"/>
      <c r="N67" s="2"/>
      <c r="O67" s="2"/>
      <c r="P67" s="2"/>
      <c r="Q67" s="2"/>
      <c r="R67" s="2"/>
      <c r="S67" s="6"/>
      <c r="T67" s="32" t="str">
        <f t="shared" ref="T67:T130" si="5">IF(COUNT(G67)=1,IF(F67="PAYE",G67*1.282,G67), " ")</f>
        <v xml:space="preserve"> </v>
      </c>
      <c r="U67" s="33" t="str">
        <f>IF('Region | Core Job Type'!D67=0, " ", 'Region | Core Job Type'!D67)</f>
        <v xml:space="preserve"> </v>
      </c>
      <c r="V67" s="34" t="str">
        <f t="shared" ref="V67:V130" si="6">IF(U67=" "," ",IF(T67&gt;U67,"Over Cap","Within Cap"))</f>
        <v xml:space="preserve"> </v>
      </c>
    </row>
    <row r="68" spans="1:22" x14ac:dyDescent="0.3">
      <c r="A68" s="35" t="str">
        <f t="shared" ref="A68:A131" si="7">IF(COUNTA(D68)=1, $A$2, " ")</f>
        <v xml:space="preserve"> </v>
      </c>
      <c r="B68" s="35" t="str">
        <f t="shared" ref="B68:B131" si="8">IF(COUNTA(D68)=1, $B$2, " ")</f>
        <v xml:space="preserve"> </v>
      </c>
      <c r="C68" s="36" t="str">
        <f t="shared" ref="C68:C131" si="9">IF(COUNTA(D68)=1, $C$2, " ")</f>
        <v xml:space="preserve"> </v>
      </c>
      <c r="D68" s="2"/>
      <c r="E68" s="2"/>
      <c r="F68" s="3"/>
      <c r="G68" s="3"/>
      <c r="H68" s="3"/>
      <c r="I68" s="3"/>
      <c r="J68" s="4"/>
      <c r="K68" s="4"/>
      <c r="L68" s="5"/>
      <c r="M68" s="2"/>
      <c r="N68" s="2"/>
      <c r="O68" s="2"/>
      <c r="P68" s="2"/>
      <c r="Q68" s="2"/>
      <c r="R68" s="2"/>
      <c r="S68" s="6"/>
      <c r="T68" s="32" t="str">
        <f t="shared" si="5"/>
        <v xml:space="preserve"> </v>
      </c>
      <c r="U68" s="33" t="str">
        <f>IF('Region | Core Job Type'!D68=0, " ", 'Region | Core Job Type'!D68)</f>
        <v xml:space="preserve"> </v>
      </c>
      <c r="V68" s="34" t="str">
        <f t="shared" si="6"/>
        <v xml:space="preserve"> </v>
      </c>
    </row>
    <row r="69" spans="1:22" x14ac:dyDescent="0.3">
      <c r="A69" s="35" t="str">
        <f t="shared" si="7"/>
        <v xml:space="preserve"> </v>
      </c>
      <c r="B69" s="35" t="str">
        <f t="shared" si="8"/>
        <v xml:space="preserve"> </v>
      </c>
      <c r="C69" s="36" t="str">
        <f t="shared" si="9"/>
        <v xml:space="preserve"> </v>
      </c>
      <c r="D69" s="2"/>
      <c r="E69" s="2"/>
      <c r="F69" s="3"/>
      <c r="G69" s="3"/>
      <c r="H69" s="3"/>
      <c r="I69" s="3"/>
      <c r="J69" s="4"/>
      <c r="K69" s="4"/>
      <c r="L69" s="5"/>
      <c r="M69" s="2"/>
      <c r="N69" s="2"/>
      <c r="O69" s="2"/>
      <c r="P69" s="2"/>
      <c r="Q69" s="2"/>
      <c r="R69" s="2"/>
      <c r="S69" s="6"/>
      <c r="T69" s="32" t="str">
        <f t="shared" si="5"/>
        <v xml:space="preserve"> </v>
      </c>
      <c r="U69" s="33" t="str">
        <f>IF('Region | Core Job Type'!D69=0, " ", 'Region | Core Job Type'!D69)</f>
        <v xml:space="preserve"> </v>
      </c>
      <c r="V69" s="34" t="str">
        <f t="shared" si="6"/>
        <v xml:space="preserve"> </v>
      </c>
    </row>
    <row r="70" spans="1:22" x14ac:dyDescent="0.3">
      <c r="A70" s="35" t="str">
        <f t="shared" si="7"/>
        <v xml:space="preserve"> </v>
      </c>
      <c r="B70" s="35" t="str">
        <f t="shared" si="8"/>
        <v xml:space="preserve"> </v>
      </c>
      <c r="C70" s="36" t="str">
        <f t="shared" si="9"/>
        <v xml:space="preserve"> </v>
      </c>
      <c r="D70" s="2"/>
      <c r="E70" s="2"/>
      <c r="F70" s="3"/>
      <c r="G70" s="3"/>
      <c r="H70" s="3"/>
      <c r="I70" s="3"/>
      <c r="J70" s="4"/>
      <c r="K70" s="4"/>
      <c r="L70" s="5"/>
      <c r="M70" s="2"/>
      <c r="N70" s="2"/>
      <c r="O70" s="2"/>
      <c r="P70" s="2"/>
      <c r="Q70" s="2"/>
      <c r="R70" s="2"/>
      <c r="S70" s="6"/>
      <c r="T70" s="32" t="str">
        <f t="shared" si="5"/>
        <v xml:space="preserve"> </v>
      </c>
      <c r="U70" s="33" t="str">
        <f>IF('Region | Core Job Type'!D70=0, " ", 'Region | Core Job Type'!D70)</f>
        <v xml:space="preserve"> </v>
      </c>
      <c r="V70" s="34" t="str">
        <f t="shared" si="6"/>
        <v xml:space="preserve"> </v>
      </c>
    </row>
    <row r="71" spans="1:22" x14ac:dyDescent="0.3">
      <c r="A71" s="35" t="str">
        <f t="shared" si="7"/>
        <v xml:space="preserve"> </v>
      </c>
      <c r="B71" s="35" t="str">
        <f t="shared" si="8"/>
        <v xml:space="preserve"> </v>
      </c>
      <c r="C71" s="36" t="str">
        <f t="shared" si="9"/>
        <v xml:space="preserve"> </v>
      </c>
      <c r="D71" s="2"/>
      <c r="E71" s="2"/>
      <c r="F71" s="3"/>
      <c r="G71" s="3"/>
      <c r="H71" s="3"/>
      <c r="I71" s="3"/>
      <c r="J71" s="4"/>
      <c r="K71" s="4"/>
      <c r="L71" s="5"/>
      <c r="M71" s="2"/>
      <c r="N71" s="2"/>
      <c r="O71" s="2"/>
      <c r="P71" s="2"/>
      <c r="Q71" s="2"/>
      <c r="R71" s="2"/>
      <c r="S71" s="6"/>
      <c r="T71" s="32" t="str">
        <f t="shared" si="5"/>
        <v xml:space="preserve"> </v>
      </c>
      <c r="U71" s="33" t="str">
        <f>IF('Region | Core Job Type'!D71=0, " ", 'Region | Core Job Type'!D71)</f>
        <v xml:space="preserve"> </v>
      </c>
      <c r="V71" s="34" t="str">
        <f t="shared" si="6"/>
        <v xml:space="preserve"> </v>
      </c>
    </row>
    <row r="72" spans="1:22" x14ac:dyDescent="0.3">
      <c r="A72" s="35" t="str">
        <f t="shared" si="7"/>
        <v xml:space="preserve"> </v>
      </c>
      <c r="B72" s="35" t="str">
        <f t="shared" si="8"/>
        <v xml:space="preserve"> </v>
      </c>
      <c r="C72" s="36" t="str">
        <f t="shared" si="9"/>
        <v xml:space="preserve"> </v>
      </c>
      <c r="D72" s="2"/>
      <c r="E72" s="2"/>
      <c r="F72" s="3"/>
      <c r="G72" s="3"/>
      <c r="H72" s="3"/>
      <c r="I72" s="3"/>
      <c r="J72" s="4"/>
      <c r="K72" s="4"/>
      <c r="L72" s="5"/>
      <c r="M72" s="2"/>
      <c r="N72" s="2"/>
      <c r="O72" s="2"/>
      <c r="P72" s="2"/>
      <c r="Q72" s="2"/>
      <c r="R72" s="2"/>
      <c r="S72" s="6"/>
      <c r="T72" s="32" t="str">
        <f t="shared" si="5"/>
        <v xml:space="preserve"> </v>
      </c>
      <c r="U72" s="33" t="str">
        <f>IF('Region | Core Job Type'!D72=0, " ", 'Region | Core Job Type'!D72)</f>
        <v xml:space="preserve"> </v>
      </c>
      <c r="V72" s="34" t="str">
        <f t="shared" si="6"/>
        <v xml:space="preserve"> </v>
      </c>
    </row>
    <row r="73" spans="1:22" x14ac:dyDescent="0.3">
      <c r="A73" s="35" t="str">
        <f t="shared" si="7"/>
        <v xml:space="preserve"> </v>
      </c>
      <c r="B73" s="35" t="str">
        <f t="shared" si="8"/>
        <v xml:space="preserve"> </v>
      </c>
      <c r="C73" s="36" t="str">
        <f t="shared" si="9"/>
        <v xml:space="preserve"> </v>
      </c>
      <c r="D73" s="2"/>
      <c r="E73" s="2"/>
      <c r="F73" s="3"/>
      <c r="G73" s="3"/>
      <c r="H73" s="3"/>
      <c r="I73" s="3"/>
      <c r="J73" s="4"/>
      <c r="K73" s="4"/>
      <c r="L73" s="5"/>
      <c r="M73" s="2"/>
      <c r="N73" s="2"/>
      <c r="O73" s="2"/>
      <c r="P73" s="2"/>
      <c r="Q73" s="2"/>
      <c r="R73" s="2"/>
      <c r="S73" s="6"/>
      <c r="T73" s="32" t="str">
        <f t="shared" si="5"/>
        <v xml:space="preserve"> </v>
      </c>
      <c r="U73" s="33" t="str">
        <f>IF('Region | Core Job Type'!D73=0, " ", 'Region | Core Job Type'!D73)</f>
        <v xml:space="preserve"> </v>
      </c>
      <c r="V73" s="34" t="str">
        <f t="shared" si="6"/>
        <v xml:space="preserve"> </v>
      </c>
    </row>
    <row r="74" spans="1:22" x14ac:dyDescent="0.3">
      <c r="A74" s="35" t="str">
        <f t="shared" si="7"/>
        <v xml:space="preserve"> </v>
      </c>
      <c r="B74" s="35" t="str">
        <f t="shared" si="8"/>
        <v xml:space="preserve"> </v>
      </c>
      <c r="C74" s="36" t="str">
        <f t="shared" si="9"/>
        <v xml:space="preserve"> </v>
      </c>
      <c r="D74" s="2"/>
      <c r="E74" s="2"/>
      <c r="F74" s="3"/>
      <c r="G74" s="3"/>
      <c r="H74" s="3"/>
      <c r="I74" s="3"/>
      <c r="J74" s="4"/>
      <c r="K74" s="4"/>
      <c r="L74" s="5"/>
      <c r="M74" s="2"/>
      <c r="N74" s="2"/>
      <c r="O74" s="2"/>
      <c r="P74" s="2"/>
      <c r="Q74" s="2"/>
      <c r="R74" s="2"/>
      <c r="S74" s="6"/>
      <c r="T74" s="32" t="str">
        <f t="shared" si="5"/>
        <v xml:space="preserve"> </v>
      </c>
      <c r="U74" s="33" t="str">
        <f>IF('Region | Core Job Type'!D74=0, " ", 'Region | Core Job Type'!D74)</f>
        <v xml:space="preserve"> </v>
      </c>
      <c r="V74" s="34" t="str">
        <f t="shared" si="6"/>
        <v xml:space="preserve"> </v>
      </c>
    </row>
    <row r="75" spans="1:22" x14ac:dyDescent="0.3">
      <c r="A75" s="35" t="str">
        <f t="shared" si="7"/>
        <v xml:space="preserve"> </v>
      </c>
      <c r="B75" s="35" t="str">
        <f t="shared" si="8"/>
        <v xml:space="preserve"> </v>
      </c>
      <c r="C75" s="36" t="str">
        <f t="shared" si="9"/>
        <v xml:space="preserve"> </v>
      </c>
      <c r="D75" s="2"/>
      <c r="E75" s="2"/>
      <c r="F75" s="3"/>
      <c r="G75" s="3"/>
      <c r="H75" s="3"/>
      <c r="I75" s="3"/>
      <c r="J75" s="4"/>
      <c r="K75" s="4"/>
      <c r="L75" s="5"/>
      <c r="M75" s="2"/>
      <c r="N75" s="2"/>
      <c r="O75" s="2"/>
      <c r="P75" s="2"/>
      <c r="Q75" s="2"/>
      <c r="R75" s="2"/>
      <c r="S75" s="6"/>
      <c r="T75" s="32" t="str">
        <f t="shared" si="5"/>
        <v xml:space="preserve"> </v>
      </c>
      <c r="U75" s="33" t="str">
        <f>IF('Region | Core Job Type'!D75=0, " ", 'Region | Core Job Type'!D75)</f>
        <v xml:space="preserve"> </v>
      </c>
      <c r="V75" s="34" t="str">
        <f t="shared" si="6"/>
        <v xml:space="preserve"> </v>
      </c>
    </row>
    <row r="76" spans="1:22" x14ac:dyDescent="0.3">
      <c r="A76" s="35" t="str">
        <f t="shared" si="7"/>
        <v xml:space="preserve"> </v>
      </c>
      <c r="B76" s="35" t="str">
        <f t="shared" si="8"/>
        <v xml:space="preserve"> </v>
      </c>
      <c r="C76" s="36" t="str">
        <f t="shared" si="9"/>
        <v xml:space="preserve"> </v>
      </c>
      <c r="D76" s="2"/>
      <c r="E76" s="2"/>
      <c r="F76" s="3"/>
      <c r="G76" s="3"/>
      <c r="H76" s="3"/>
      <c r="I76" s="3"/>
      <c r="J76" s="4"/>
      <c r="K76" s="4"/>
      <c r="L76" s="5"/>
      <c r="M76" s="2"/>
      <c r="N76" s="2"/>
      <c r="O76" s="2"/>
      <c r="P76" s="2"/>
      <c r="Q76" s="2"/>
      <c r="R76" s="2"/>
      <c r="S76" s="6"/>
      <c r="T76" s="32" t="str">
        <f t="shared" si="5"/>
        <v xml:space="preserve"> </v>
      </c>
      <c r="U76" s="33" t="str">
        <f>IF('Region | Core Job Type'!D76=0, " ", 'Region | Core Job Type'!D76)</f>
        <v xml:space="preserve"> </v>
      </c>
      <c r="V76" s="34" t="str">
        <f t="shared" si="6"/>
        <v xml:space="preserve"> </v>
      </c>
    </row>
    <row r="77" spans="1:22" x14ac:dyDescent="0.3">
      <c r="A77" s="35" t="str">
        <f t="shared" si="7"/>
        <v xml:space="preserve"> </v>
      </c>
      <c r="B77" s="35" t="str">
        <f t="shared" si="8"/>
        <v xml:space="preserve"> </v>
      </c>
      <c r="C77" s="36" t="str">
        <f t="shared" si="9"/>
        <v xml:space="preserve"> </v>
      </c>
      <c r="D77" s="2"/>
      <c r="E77" s="2"/>
      <c r="F77" s="3"/>
      <c r="G77" s="3"/>
      <c r="H77" s="3"/>
      <c r="I77" s="3"/>
      <c r="J77" s="4"/>
      <c r="K77" s="4"/>
      <c r="L77" s="5"/>
      <c r="M77" s="2"/>
      <c r="N77" s="2"/>
      <c r="O77" s="2"/>
      <c r="P77" s="2"/>
      <c r="Q77" s="2"/>
      <c r="R77" s="2"/>
      <c r="S77" s="6"/>
      <c r="T77" s="32" t="str">
        <f t="shared" si="5"/>
        <v xml:space="preserve"> </v>
      </c>
      <c r="U77" s="33" t="str">
        <f>IF('Region | Core Job Type'!D77=0, " ", 'Region | Core Job Type'!D77)</f>
        <v xml:space="preserve"> </v>
      </c>
      <c r="V77" s="34" t="str">
        <f t="shared" si="6"/>
        <v xml:space="preserve"> </v>
      </c>
    </row>
    <row r="78" spans="1:22" x14ac:dyDescent="0.3">
      <c r="A78" s="35" t="str">
        <f t="shared" si="7"/>
        <v xml:space="preserve"> </v>
      </c>
      <c r="B78" s="35" t="str">
        <f t="shared" si="8"/>
        <v xml:space="preserve"> </v>
      </c>
      <c r="C78" s="36" t="str">
        <f t="shared" si="9"/>
        <v xml:space="preserve"> </v>
      </c>
      <c r="D78" s="2"/>
      <c r="E78" s="2"/>
      <c r="F78" s="3"/>
      <c r="G78" s="3"/>
      <c r="H78" s="3"/>
      <c r="I78" s="3"/>
      <c r="J78" s="4"/>
      <c r="K78" s="4"/>
      <c r="L78" s="5"/>
      <c r="M78" s="2"/>
      <c r="N78" s="2"/>
      <c r="O78" s="2"/>
      <c r="P78" s="2"/>
      <c r="Q78" s="2"/>
      <c r="R78" s="2"/>
      <c r="S78" s="6"/>
      <c r="T78" s="32" t="str">
        <f t="shared" si="5"/>
        <v xml:space="preserve"> </v>
      </c>
      <c r="U78" s="33" t="str">
        <f>IF('Region | Core Job Type'!D78=0, " ", 'Region | Core Job Type'!D78)</f>
        <v xml:space="preserve"> </v>
      </c>
      <c r="V78" s="34" t="str">
        <f t="shared" si="6"/>
        <v xml:space="preserve"> </v>
      </c>
    </row>
    <row r="79" spans="1:22" x14ac:dyDescent="0.3">
      <c r="A79" s="35" t="str">
        <f t="shared" si="7"/>
        <v xml:space="preserve"> </v>
      </c>
      <c r="B79" s="35" t="str">
        <f t="shared" si="8"/>
        <v xml:space="preserve"> </v>
      </c>
      <c r="C79" s="36" t="str">
        <f t="shared" si="9"/>
        <v xml:space="preserve"> </v>
      </c>
      <c r="D79" s="2"/>
      <c r="E79" s="2"/>
      <c r="F79" s="3"/>
      <c r="G79" s="3"/>
      <c r="H79" s="3"/>
      <c r="I79" s="3"/>
      <c r="J79" s="4"/>
      <c r="K79" s="4"/>
      <c r="L79" s="5"/>
      <c r="M79" s="2"/>
      <c r="N79" s="2"/>
      <c r="O79" s="2"/>
      <c r="P79" s="2"/>
      <c r="Q79" s="2"/>
      <c r="R79" s="2"/>
      <c r="S79" s="6"/>
      <c r="T79" s="32" t="str">
        <f t="shared" si="5"/>
        <v xml:space="preserve"> </v>
      </c>
      <c r="U79" s="33" t="str">
        <f>IF('Region | Core Job Type'!D79=0, " ", 'Region | Core Job Type'!D79)</f>
        <v xml:space="preserve"> </v>
      </c>
      <c r="V79" s="34" t="str">
        <f t="shared" si="6"/>
        <v xml:space="preserve"> </v>
      </c>
    </row>
    <row r="80" spans="1:22" x14ac:dyDescent="0.3">
      <c r="A80" s="35" t="str">
        <f t="shared" si="7"/>
        <v xml:space="preserve"> </v>
      </c>
      <c r="B80" s="35" t="str">
        <f t="shared" si="8"/>
        <v xml:space="preserve"> </v>
      </c>
      <c r="C80" s="36" t="str">
        <f t="shared" si="9"/>
        <v xml:space="preserve"> </v>
      </c>
      <c r="D80" s="2"/>
      <c r="E80" s="2"/>
      <c r="F80" s="3"/>
      <c r="G80" s="3"/>
      <c r="H80" s="3"/>
      <c r="I80" s="3"/>
      <c r="J80" s="4"/>
      <c r="K80" s="4"/>
      <c r="L80" s="5"/>
      <c r="M80" s="2"/>
      <c r="N80" s="2"/>
      <c r="O80" s="2"/>
      <c r="P80" s="2"/>
      <c r="Q80" s="2"/>
      <c r="R80" s="2"/>
      <c r="S80" s="6"/>
      <c r="T80" s="32" t="str">
        <f t="shared" si="5"/>
        <v xml:space="preserve"> </v>
      </c>
      <c r="U80" s="33" t="str">
        <f>IF('Region | Core Job Type'!D80=0, " ", 'Region | Core Job Type'!D80)</f>
        <v xml:space="preserve"> </v>
      </c>
      <c r="V80" s="34" t="str">
        <f t="shared" si="6"/>
        <v xml:space="preserve"> </v>
      </c>
    </row>
    <row r="81" spans="1:22" x14ac:dyDescent="0.3">
      <c r="A81" s="35" t="str">
        <f t="shared" si="7"/>
        <v xml:space="preserve"> </v>
      </c>
      <c r="B81" s="35" t="str">
        <f t="shared" si="8"/>
        <v xml:space="preserve"> </v>
      </c>
      <c r="C81" s="36" t="str">
        <f t="shared" si="9"/>
        <v xml:space="preserve"> </v>
      </c>
      <c r="D81" s="2"/>
      <c r="E81" s="2"/>
      <c r="F81" s="3"/>
      <c r="G81" s="3"/>
      <c r="H81" s="3"/>
      <c r="I81" s="3"/>
      <c r="J81" s="4"/>
      <c r="K81" s="4"/>
      <c r="L81" s="5"/>
      <c r="M81" s="2"/>
      <c r="N81" s="2"/>
      <c r="O81" s="2"/>
      <c r="P81" s="2"/>
      <c r="Q81" s="2"/>
      <c r="R81" s="2"/>
      <c r="S81" s="6"/>
      <c r="T81" s="32" t="str">
        <f t="shared" si="5"/>
        <v xml:space="preserve"> </v>
      </c>
      <c r="U81" s="33" t="str">
        <f>IF('Region | Core Job Type'!D81=0, " ", 'Region | Core Job Type'!D81)</f>
        <v xml:space="preserve"> </v>
      </c>
      <c r="V81" s="34" t="str">
        <f t="shared" si="6"/>
        <v xml:space="preserve"> </v>
      </c>
    </row>
    <row r="82" spans="1:22" x14ac:dyDescent="0.3">
      <c r="A82" s="35" t="str">
        <f t="shared" si="7"/>
        <v xml:space="preserve"> </v>
      </c>
      <c r="B82" s="35" t="str">
        <f t="shared" si="8"/>
        <v xml:space="preserve"> </v>
      </c>
      <c r="C82" s="36" t="str">
        <f t="shared" si="9"/>
        <v xml:space="preserve"> </v>
      </c>
      <c r="D82" s="2"/>
      <c r="E82" s="2"/>
      <c r="F82" s="3"/>
      <c r="G82" s="3"/>
      <c r="H82" s="3"/>
      <c r="I82" s="3"/>
      <c r="J82" s="4"/>
      <c r="K82" s="4"/>
      <c r="L82" s="5"/>
      <c r="M82" s="2"/>
      <c r="N82" s="2"/>
      <c r="O82" s="2"/>
      <c r="P82" s="2"/>
      <c r="Q82" s="2"/>
      <c r="R82" s="2"/>
      <c r="S82" s="6"/>
      <c r="T82" s="32" t="str">
        <f t="shared" si="5"/>
        <v xml:space="preserve"> </v>
      </c>
      <c r="U82" s="33" t="str">
        <f>IF('Region | Core Job Type'!D82=0, " ", 'Region | Core Job Type'!D82)</f>
        <v xml:space="preserve"> </v>
      </c>
      <c r="V82" s="34" t="str">
        <f t="shared" si="6"/>
        <v xml:space="preserve"> </v>
      </c>
    </row>
    <row r="83" spans="1:22" x14ac:dyDescent="0.3">
      <c r="A83" s="35" t="str">
        <f t="shared" si="7"/>
        <v xml:space="preserve"> </v>
      </c>
      <c r="B83" s="35" t="str">
        <f t="shared" si="8"/>
        <v xml:space="preserve"> </v>
      </c>
      <c r="C83" s="36" t="str">
        <f t="shared" si="9"/>
        <v xml:space="preserve"> </v>
      </c>
      <c r="D83" s="2"/>
      <c r="E83" s="2"/>
      <c r="F83" s="3"/>
      <c r="G83" s="3"/>
      <c r="H83" s="3"/>
      <c r="I83" s="3"/>
      <c r="J83" s="4"/>
      <c r="K83" s="4"/>
      <c r="L83" s="5"/>
      <c r="M83" s="2"/>
      <c r="N83" s="2"/>
      <c r="O83" s="2"/>
      <c r="P83" s="2"/>
      <c r="Q83" s="2"/>
      <c r="R83" s="2"/>
      <c r="S83" s="6"/>
      <c r="T83" s="32" t="str">
        <f t="shared" si="5"/>
        <v xml:space="preserve"> </v>
      </c>
      <c r="U83" s="33" t="str">
        <f>IF('Region | Core Job Type'!D83=0, " ", 'Region | Core Job Type'!D83)</f>
        <v xml:space="preserve"> </v>
      </c>
      <c r="V83" s="34" t="str">
        <f t="shared" si="6"/>
        <v xml:space="preserve"> </v>
      </c>
    </row>
    <row r="84" spans="1:22" x14ac:dyDescent="0.3">
      <c r="A84" s="35" t="str">
        <f t="shared" si="7"/>
        <v xml:space="preserve"> </v>
      </c>
      <c r="B84" s="35" t="str">
        <f t="shared" si="8"/>
        <v xml:space="preserve"> </v>
      </c>
      <c r="C84" s="36" t="str">
        <f t="shared" si="9"/>
        <v xml:space="preserve"> </v>
      </c>
      <c r="D84" s="2"/>
      <c r="E84" s="2"/>
      <c r="F84" s="3"/>
      <c r="G84" s="3"/>
      <c r="H84" s="3"/>
      <c r="I84" s="3"/>
      <c r="J84" s="4"/>
      <c r="K84" s="4"/>
      <c r="L84" s="5"/>
      <c r="M84" s="2"/>
      <c r="N84" s="2"/>
      <c r="O84" s="2"/>
      <c r="P84" s="2"/>
      <c r="Q84" s="2"/>
      <c r="R84" s="2"/>
      <c r="S84" s="6"/>
      <c r="T84" s="32" t="str">
        <f t="shared" si="5"/>
        <v xml:space="preserve"> </v>
      </c>
      <c r="U84" s="33" t="str">
        <f>IF('Region | Core Job Type'!D84=0, " ", 'Region | Core Job Type'!D84)</f>
        <v xml:space="preserve"> </v>
      </c>
      <c r="V84" s="34" t="str">
        <f t="shared" si="6"/>
        <v xml:space="preserve"> </v>
      </c>
    </row>
    <row r="85" spans="1:22" x14ac:dyDescent="0.3">
      <c r="A85" s="35" t="str">
        <f t="shared" si="7"/>
        <v xml:space="preserve"> </v>
      </c>
      <c r="B85" s="35" t="str">
        <f t="shared" si="8"/>
        <v xml:space="preserve"> </v>
      </c>
      <c r="C85" s="36" t="str">
        <f t="shared" si="9"/>
        <v xml:space="preserve"> </v>
      </c>
      <c r="D85" s="2"/>
      <c r="E85" s="2"/>
      <c r="F85" s="3"/>
      <c r="G85" s="3"/>
      <c r="H85" s="3"/>
      <c r="I85" s="3"/>
      <c r="J85" s="4"/>
      <c r="K85" s="4"/>
      <c r="L85" s="5"/>
      <c r="M85" s="2"/>
      <c r="N85" s="2"/>
      <c r="O85" s="2"/>
      <c r="P85" s="2"/>
      <c r="Q85" s="2"/>
      <c r="R85" s="2"/>
      <c r="S85" s="6"/>
      <c r="T85" s="32" t="str">
        <f t="shared" si="5"/>
        <v xml:space="preserve"> </v>
      </c>
      <c r="U85" s="33" t="str">
        <f>IF('Region | Core Job Type'!D85=0, " ", 'Region | Core Job Type'!D85)</f>
        <v xml:space="preserve"> </v>
      </c>
      <c r="V85" s="34" t="str">
        <f t="shared" si="6"/>
        <v xml:space="preserve"> </v>
      </c>
    </row>
    <row r="86" spans="1:22" x14ac:dyDescent="0.3">
      <c r="A86" s="35" t="str">
        <f t="shared" si="7"/>
        <v xml:space="preserve"> </v>
      </c>
      <c r="B86" s="35" t="str">
        <f t="shared" si="8"/>
        <v xml:space="preserve"> </v>
      </c>
      <c r="C86" s="36" t="str">
        <f t="shared" si="9"/>
        <v xml:space="preserve"> </v>
      </c>
      <c r="D86" s="2"/>
      <c r="E86" s="2"/>
      <c r="F86" s="3"/>
      <c r="G86" s="3"/>
      <c r="H86" s="3"/>
      <c r="I86" s="3"/>
      <c r="J86" s="4"/>
      <c r="K86" s="4"/>
      <c r="L86" s="5"/>
      <c r="M86" s="2"/>
      <c r="N86" s="2"/>
      <c r="O86" s="2"/>
      <c r="P86" s="2"/>
      <c r="Q86" s="2"/>
      <c r="R86" s="2"/>
      <c r="S86" s="6"/>
      <c r="T86" s="32" t="str">
        <f t="shared" si="5"/>
        <v xml:space="preserve"> </v>
      </c>
      <c r="U86" s="33" t="str">
        <f>IF('Region | Core Job Type'!D86=0, " ", 'Region | Core Job Type'!D86)</f>
        <v xml:space="preserve"> </v>
      </c>
      <c r="V86" s="34" t="str">
        <f t="shared" si="6"/>
        <v xml:space="preserve"> </v>
      </c>
    </row>
    <row r="87" spans="1:22" x14ac:dyDescent="0.3">
      <c r="A87" s="35" t="str">
        <f t="shared" si="7"/>
        <v xml:space="preserve"> </v>
      </c>
      <c r="B87" s="35" t="str">
        <f t="shared" si="8"/>
        <v xml:space="preserve"> </v>
      </c>
      <c r="C87" s="36" t="str">
        <f t="shared" si="9"/>
        <v xml:space="preserve"> </v>
      </c>
      <c r="D87" s="2"/>
      <c r="E87" s="2"/>
      <c r="F87" s="3"/>
      <c r="G87" s="3"/>
      <c r="H87" s="3"/>
      <c r="I87" s="3"/>
      <c r="J87" s="4"/>
      <c r="K87" s="4"/>
      <c r="L87" s="5"/>
      <c r="M87" s="2"/>
      <c r="N87" s="2"/>
      <c r="O87" s="2"/>
      <c r="P87" s="2"/>
      <c r="Q87" s="2"/>
      <c r="R87" s="2"/>
      <c r="S87" s="6"/>
      <c r="T87" s="32" t="str">
        <f t="shared" si="5"/>
        <v xml:space="preserve"> </v>
      </c>
      <c r="U87" s="33" t="str">
        <f>IF('Region | Core Job Type'!D87=0, " ", 'Region | Core Job Type'!D87)</f>
        <v xml:space="preserve"> </v>
      </c>
      <c r="V87" s="34" t="str">
        <f t="shared" si="6"/>
        <v xml:space="preserve"> </v>
      </c>
    </row>
    <row r="88" spans="1:22" x14ac:dyDescent="0.3">
      <c r="A88" s="35" t="str">
        <f t="shared" si="7"/>
        <v xml:space="preserve"> </v>
      </c>
      <c r="B88" s="35" t="str">
        <f t="shared" si="8"/>
        <v xml:space="preserve"> </v>
      </c>
      <c r="C88" s="36" t="str">
        <f t="shared" si="9"/>
        <v xml:space="preserve"> </v>
      </c>
      <c r="D88" s="2"/>
      <c r="E88" s="2"/>
      <c r="F88" s="3"/>
      <c r="G88" s="3"/>
      <c r="H88" s="3"/>
      <c r="I88" s="3"/>
      <c r="J88" s="4"/>
      <c r="K88" s="4"/>
      <c r="L88" s="5"/>
      <c r="M88" s="2"/>
      <c r="N88" s="2"/>
      <c r="O88" s="2"/>
      <c r="P88" s="2"/>
      <c r="Q88" s="2"/>
      <c r="R88" s="2"/>
      <c r="S88" s="6"/>
      <c r="T88" s="32" t="str">
        <f t="shared" si="5"/>
        <v xml:space="preserve"> </v>
      </c>
      <c r="U88" s="33" t="str">
        <f>IF('Region | Core Job Type'!D88=0, " ", 'Region | Core Job Type'!D88)</f>
        <v xml:space="preserve"> </v>
      </c>
      <c r="V88" s="34" t="str">
        <f t="shared" si="6"/>
        <v xml:space="preserve"> </v>
      </c>
    </row>
    <row r="89" spans="1:22" x14ac:dyDescent="0.3">
      <c r="A89" s="35" t="str">
        <f t="shared" si="7"/>
        <v xml:space="preserve"> </v>
      </c>
      <c r="B89" s="35" t="str">
        <f t="shared" si="8"/>
        <v xml:space="preserve"> </v>
      </c>
      <c r="C89" s="36" t="str">
        <f t="shared" si="9"/>
        <v xml:space="preserve"> </v>
      </c>
      <c r="D89" s="2"/>
      <c r="E89" s="2"/>
      <c r="F89" s="3"/>
      <c r="G89" s="3"/>
      <c r="H89" s="3"/>
      <c r="I89" s="3"/>
      <c r="J89" s="4"/>
      <c r="K89" s="4"/>
      <c r="L89" s="5"/>
      <c r="M89" s="2"/>
      <c r="N89" s="2"/>
      <c r="O89" s="2"/>
      <c r="P89" s="2"/>
      <c r="Q89" s="2"/>
      <c r="R89" s="2"/>
      <c r="S89" s="6"/>
      <c r="T89" s="32" t="str">
        <f t="shared" si="5"/>
        <v xml:space="preserve"> </v>
      </c>
      <c r="U89" s="33" t="str">
        <f>IF('Region | Core Job Type'!D89=0, " ", 'Region | Core Job Type'!D89)</f>
        <v xml:space="preserve"> </v>
      </c>
      <c r="V89" s="34" t="str">
        <f t="shared" si="6"/>
        <v xml:space="preserve"> </v>
      </c>
    </row>
    <row r="90" spans="1:22" x14ac:dyDescent="0.3">
      <c r="A90" s="35" t="str">
        <f t="shared" si="7"/>
        <v xml:space="preserve"> </v>
      </c>
      <c r="B90" s="35" t="str">
        <f t="shared" si="8"/>
        <v xml:space="preserve"> </v>
      </c>
      <c r="C90" s="36" t="str">
        <f t="shared" si="9"/>
        <v xml:space="preserve"> </v>
      </c>
      <c r="D90" s="2"/>
      <c r="E90" s="2"/>
      <c r="F90" s="3"/>
      <c r="G90" s="3"/>
      <c r="H90" s="3"/>
      <c r="I90" s="3"/>
      <c r="J90" s="4"/>
      <c r="K90" s="4"/>
      <c r="L90" s="5"/>
      <c r="M90" s="2"/>
      <c r="N90" s="2"/>
      <c r="O90" s="2"/>
      <c r="P90" s="2"/>
      <c r="Q90" s="2"/>
      <c r="R90" s="2"/>
      <c r="S90" s="6"/>
      <c r="T90" s="32" t="str">
        <f t="shared" si="5"/>
        <v xml:space="preserve"> </v>
      </c>
      <c r="U90" s="33" t="str">
        <f>IF('Region | Core Job Type'!D90=0, " ", 'Region | Core Job Type'!D90)</f>
        <v xml:space="preserve"> </v>
      </c>
      <c r="V90" s="34" t="str">
        <f t="shared" si="6"/>
        <v xml:space="preserve"> </v>
      </c>
    </row>
    <row r="91" spans="1:22" x14ac:dyDescent="0.3">
      <c r="A91" s="35" t="str">
        <f t="shared" si="7"/>
        <v xml:space="preserve"> </v>
      </c>
      <c r="B91" s="35" t="str">
        <f t="shared" si="8"/>
        <v xml:space="preserve"> </v>
      </c>
      <c r="C91" s="36" t="str">
        <f t="shared" si="9"/>
        <v xml:space="preserve"> </v>
      </c>
      <c r="D91" s="2"/>
      <c r="E91" s="2"/>
      <c r="F91" s="3"/>
      <c r="G91" s="3"/>
      <c r="H91" s="3"/>
      <c r="I91" s="3"/>
      <c r="J91" s="4"/>
      <c r="K91" s="4"/>
      <c r="L91" s="5"/>
      <c r="M91" s="2"/>
      <c r="N91" s="2"/>
      <c r="O91" s="2"/>
      <c r="P91" s="2"/>
      <c r="Q91" s="2"/>
      <c r="R91" s="2"/>
      <c r="S91" s="6"/>
      <c r="T91" s="32" t="str">
        <f t="shared" si="5"/>
        <v xml:space="preserve"> </v>
      </c>
      <c r="U91" s="33" t="str">
        <f>IF('Region | Core Job Type'!D91=0, " ", 'Region | Core Job Type'!D91)</f>
        <v xml:space="preserve"> </v>
      </c>
      <c r="V91" s="34" t="str">
        <f t="shared" si="6"/>
        <v xml:space="preserve"> </v>
      </c>
    </row>
    <row r="92" spans="1:22" x14ac:dyDescent="0.3">
      <c r="A92" s="35" t="str">
        <f t="shared" si="7"/>
        <v xml:space="preserve"> </v>
      </c>
      <c r="B92" s="35" t="str">
        <f t="shared" si="8"/>
        <v xml:space="preserve"> </v>
      </c>
      <c r="C92" s="36" t="str">
        <f t="shared" si="9"/>
        <v xml:space="preserve"> </v>
      </c>
      <c r="D92" s="2"/>
      <c r="E92" s="2"/>
      <c r="F92" s="3"/>
      <c r="G92" s="3"/>
      <c r="H92" s="3"/>
      <c r="I92" s="3"/>
      <c r="J92" s="4"/>
      <c r="K92" s="4"/>
      <c r="L92" s="5"/>
      <c r="M92" s="2"/>
      <c r="N92" s="2"/>
      <c r="O92" s="2"/>
      <c r="P92" s="2"/>
      <c r="Q92" s="2"/>
      <c r="R92" s="2"/>
      <c r="S92" s="6"/>
      <c r="T92" s="32" t="str">
        <f t="shared" si="5"/>
        <v xml:space="preserve"> </v>
      </c>
      <c r="U92" s="33" t="str">
        <f>IF('Region | Core Job Type'!D92=0, " ", 'Region | Core Job Type'!D92)</f>
        <v xml:space="preserve"> </v>
      </c>
      <c r="V92" s="34" t="str">
        <f t="shared" si="6"/>
        <v xml:space="preserve"> </v>
      </c>
    </row>
    <row r="93" spans="1:22" x14ac:dyDescent="0.3">
      <c r="A93" s="35" t="str">
        <f t="shared" si="7"/>
        <v xml:space="preserve"> </v>
      </c>
      <c r="B93" s="35" t="str">
        <f t="shared" si="8"/>
        <v xml:space="preserve"> </v>
      </c>
      <c r="C93" s="36" t="str">
        <f t="shared" si="9"/>
        <v xml:space="preserve"> </v>
      </c>
      <c r="D93" s="2"/>
      <c r="E93" s="2"/>
      <c r="F93" s="3"/>
      <c r="G93" s="3"/>
      <c r="H93" s="3"/>
      <c r="I93" s="3"/>
      <c r="J93" s="4"/>
      <c r="K93" s="4"/>
      <c r="L93" s="5"/>
      <c r="M93" s="2"/>
      <c r="N93" s="2"/>
      <c r="O93" s="2"/>
      <c r="P93" s="2"/>
      <c r="Q93" s="2"/>
      <c r="R93" s="2"/>
      <c r="S93" s="6"/>
      <c r="T93" s="32" t="str">
        <f t="shared" si="5"/>
        <v xml:space="preserve"> </v>
      </c>
      <c r="U93" s="33" t="str">
        <f>IF('Region | Core Job Type'!D93=0, " ", 'Region | Core Job Type'!D93)</f>
        <v xml:space="preserve"> </v>
      </c>
      <c r="V93" s="34" t="str">
        <f t="shared" si="6"/>
        <v xml:space="preserve"> </v>
      </c>
    </row>
    <row r="94" spans="1:22" x14ac:dyDescent="0.3">
      <c r="A94" s="35" t="str">
        <f t="shared" si="7"/>
        <v xml:space="preserve"> </v>
      </c>
      <c r="B94" s="35" t="str">
        <f t="shared" si="8"/>
        <v xml:space="preserve"> </v>
      </c>
      <c r="C94" s="36" t="str">
        <f t="shared" si="9"/>
        <v xml:space="preserve"> </v>
      </c>
      <c r="D94" s="2"/>
      <c r="E94" s="2"/>
      <c r="F94" s="3"/>
      <c r="G94" s="3"/>
      <c r="H94" s="3"/>
      <c r="I94" s="3"/>
      <c r="J94" s="4"/>
      <c r="K94" s="4"/>
      <c r="L94" s="5"/>
      <c r="M94" s="2"/>
      <c r="N94" s="2"/>
      <c r="O94" s="2"/>
      <c r="P94" s="2"/>
      <c r="Q94" s="2"/>
      <c r="R94" s="2"/>
      <c r="S94" s="6"/>
      <c r="T94" s="32" t="str">
        <f t="shared" si="5"/>
        <v xml:space="preserve"> </v>
      </c>
      <c r="U94" s="33" t="str">
        <f>IF('Region | Core Job Type'!D94=0, " ", 'Region | Core Job Type'!D94)</f>
        <v xml:space="preserve"> </v>
      </c>
      <c r="V94" s="34" t="str">
        <f t="shared" si="6"/>
        <v xml:space="preserve"> </v>
      </c>
    </row>
    <row r="95" spans="1:22" x14ac:dyDescent="0.3">
      <c r="A95" s="35" t="str">
        <f t="shared" si="7"/>
        <v xml:space="preserve"> </v>
      </c>
      <c r="B95" s="35" t="str">
        <f t="shared" si="8"/>
        <v xml:space="preserve"> </v>
      </c>
      <c r="C95" s="36" t="str">
        <f t="shared" si="9"/>
        <v xml:space="preserve"> </v>
      </c>
      <c r="D95" s="2"/>
      <c r="E95" s="2"/>
      <c r="F95" s="3"/>
      <c r="G95" s="3"/>
      <c r="H95" s="3"/>
      <c r="I95" s="3"/>
      <c r="J95" s="4"/>
      <c r="K95" s="4"/>
      <c r="L95" s="5"/>
      <c r="M95" s="2"/>
      <c r="N95" s="2"/>
      <c r="O95" s="2"/>
      <c r="P95" s="2"/>
      <c r="Q95" s="2"/>
      <c r="R95" s="2"/>
      <c r="S95" s="6"/>
      <c r="T95" s="32" t="str">
        <f t="shared" si="5"/>
        <v xml:space="preserve"> </v>
      </c>
      <c r="U95" s="33" t="str">
        <f>IF('Region | Core Job Type'!D95=0, " ", 'Region | Core Job Type'!D95)</f>
        <v xml:space="preserve"> </v>
      </c>
      <c r="V95" s="34" t="str">
        <f t="shared" si="6"/>
        <v xml:space="preserve"> </v>
      </c>
    </row>
    <row r="96" spans="1:22" x14ac:dyDescent="0.3">
      <c r="A96" s="35" t="str">
        <f t="shared" si="7"/>
        <v xml:space="preserve"> </v>
      </c>
      <c r="B96" s="35" t="str">
        <f t="shared" si="8"/>
        <v xml:space="preserve"> </v>
      </c>
      <c r="C96" s="36" t="str">
        <f t="shared" si="9"/>
        <v xml:space="preserve"> </v>
      </c>
      <c r="D96" s="2"/>
      <c r="E96" s="2"/>
      <c r="F96" s="3"/>
      <c r="G96" s="3"/>
      <c r="H96" s="3"/>
      <c r="I96" s="3"/>
      <c r="J96" s="4"/>
      <c r="K96" s="4"/>
      <c r="L96" s="5"/>
      <c r="M96" s="2"/>
      <c r="N96" s="2"/>
      <c r="O96" s="2"/>
      <c r="P96" s="2"/>
      <c r="Q96" s="2"/>
      <c r="R96" s="2"/>
      <c r="S96" s="6"/>
      <c r="T96" s="32" t="str">
        <f t="shared" si="5"/>
        <v xml:space="preserve"> </v>
      </c>
      <c r="U96" s="33" t="str">
        <f>IF('Region | Core Job Type'!D96=0, " ", 'Region | Core Job Type'!D96)</f>
        <v xml:space="preserve"> </v>
      </c>
      <c r="V96" s="34" t="str">
        <f t="shared" si="6"/>
        <v xml:space="preserve"> </v>
      </c>
    </row>
    <row r="97" spans="1:22" x14ac:dyDescent="0.3">
      <c r="A97" s="35" t="str">
        <f t="shared" si="7"/>
        <v xml:space="preserve"> </v>
      </c>
      <c r="B97" s="35" t="str">
        <f t="shared" si="8"/>
        <v xml:space="preserve"> </v>
      </c>
      <c r="C97" s="36" t="str">
        <f t="shared" si="9"/>
        <v xml:space="preserve"> </v>
      </c>
      <c r="D97" s="2"/>
      <c r="E97" s="2"/>
      <c r="F97" s="3"/>
      <c r="G97" s="3"/>
      <c r="H97" s="3"/>
      <c r="I97" s="3"/>
      <c r="J97" s="4"/>
      <c r="K97" s="4"/>
      <c r="L97" s="5"/>
      <c r="M97" s="2"/>
      <c r="N97" s="2"/>
      <c r="O97" s="2"/>
      <c r="P97" s="2"/>
      <c r="Q97" s="2"/>
      <c r="R97" s="2"/>
      <c r="S97" s="6"/>
      <c r="T97" s="32" t="str">
        <f t="shared" si="5"/>
        <v xml:space="preserve"> </v>
      </c>
      <c r="U97" s="33" t="str">
        <f>IF('Region | Core Job Type'!D97=0, " ", 'Region | Core Job Type'!D97)</f>
        <v xml:space="preserve"> </v>
      </c>
      <c r="V97" s="34" t="str">
        <f t="shared" si="6"/>
        <v xml:space="preserve"> </v>
      </c>
    </row>
    <row r="98" spans="1:22" x14ac:dyDescent="0.3">
      <c r="A98" s="35" t="str">
        <f t="shared" si="7"/>
        <v xml:space="preserve"> </v>
      </c>
      <c r="B98" s="35" t="str">
        <f t="shared" si="8"/>
        <v xml:space="preserve"> </v>
      </c>
      <c r="C98" s="36" t="str">
        <f t="shared" si="9"/>
        <v xml:space="preserve"> </v>
      </c>
      <c r="D98" s="2"/>
      <c r="E98" s="2"/>
      <c r="F98" s="3"/>
      <c r="G98" s="3"/>
      <c r="H98" s="3"/>
      <c r="I98" s="3"/>
      <c r="J98" s="4"/>
      <c r="K98" s="4"/>
      <c r="L98" s="5"/>
      <c r="M98" s="2"/>
      <c r="N98" s="2"/>
      <c r="O98" s="2"/>
      <c r="P98" s="2"/>
      <c r="Q98" s="2"/>
      <c r="R98" s="2"/>
      <c r="S98" s="6"/>
      <c r="T98" s="32" t="str">
        <f t="shared" si="5"/>
        <v xml:space="preserve"> </v>
      </c>
      <c r="U98" s="33" t="str">
        <f>IF('Region | Core Job Type'!D98=0, " ", 'Region | Core Job Type'!D98)</f>
        <v xml:space="preserve"> </v>
      </c>
      <c r="V98" s="34" t="str">
        <f t="shared" si="6"/>
        <v xml:space="preserve"> </v>
      </c>
    </row>
    <row r="99" spans="1:22" x14ac:dyDescent="0.3">
      <c r="A99" s="35" t="str">
        <f t="shared" si="7"/>
        <v xml:space="preserve"> </v>
      </c>
      <c r="B99" s="35" t="str">
        <f t="shared" si="8"/>
        <v xml:space="preserve"> </v>
      </c>
      <c r="C99" s="36" t="str">
        <f t="shared" si="9"/>
        <v xml:space="preserve"> </v>
      </c>
      <c r="D99" s="2"/>
      <c r="E99" s="2"/>
      <c r="F99" s="3"/>
      <c r="G99" s="3"/>
      <c r="H99" s="3"/>
      <c r="I99" s="3"/>
      <c r="J99" s="4"/>
      <c r="K99" s="4"/>
      <c r="L99" s="5"/>
      <c r="M99" s="2"/>
      <c r="N99" s="2"/>
      <c r="O99" s="2"/>
      <c r="P99" s="2"/>
      <c r="Q99" s="2"/>
      <c r="R99" s="2"/>
      <c r="S99" s="6"/>
      <c r="T99" s="32" t="str">
        <f t="shared" si="5"/>
        <v xml:space="preserve"> </v>
      </c>
      <c r="U99" s="33" t="str">
        <f>IF('Region | Core Job Type'!D99=0, " ", 'Region | Core Job Type'!D99)</f>
        <v xml:space="preserve"> </v>
      </c>
      <c r="V99" s="34" t="str">
        <f t="shared" si="6"/>
        <v xml:space="preserve"> </v>
      </c>
    </row>
    <row r="100" spans="1:22" x14ac:dyDescent="0.3">
      <c r="A100" s="35" t="str">
        <f t="shared" si="7"/>
        <v xml:space="preserve"> </v>
      </c>
      <c r="B100" s="35" t="str">
        <f t="shared" si="8"/>
        <v xml:space="preserve"> </v>
      </c>
      <c r="C100" s="36" t="str">
        <f t="shared" si="9"/>
        <v xml:space="preserve"> </v>
      </c>
      <c r="D100" s="2"/>
      <c r="E100" s="2"/>
      <c r="F100" s="3"/>
      <c r="G100" s="3"/>
      <c r="H100" s="3"/>
      <c r="I100" s="3"/>
      <c r="J100" s="4"/>
      <c r="K100" s="4"/>
      <c r="L100" s="5"/>
      <c r="M100" s="2"/>
      <c r="N100" s="2"/>
      <c r="O100" s="2"/>
      <c r="P100" s="2"/>
      <c r="Q100" s="2"/>
      <c r="R100" s="2"/>
      <c r="S100" s="6"/>
      <c r="T100" s="32" t="str">
        <f t="shared" si="5"/>
        <v xml:space="preserve"> </v>
      </c>
      <c r="U100" s="33" t="str">
        <f>IF('Region | Core Job Type'!D100=0, " ", 'Region | Core Job Type'!D100)</f>
        <v xml:space="preserve"> </v>
      </c>
      <c r="V100" s="34" t="str">
        <f t="shared" si="6"/>
        <v xml:space="preserve"> </v>
      </c>
    </row>
    <row r="101" spans="1:22" x14ac:dyDescent="0.3">
      <c r="A101" s="35" t="str">
        <f t="shared" si="7"/>
        <v xml:space="preserve"> </v>
      </c>
      <c r="B101" s="35" t="str">
        <f t="shared" si="8"/>
        <v xml:space="preserve"> </v>
      </c>
      <c r="C101" s="36" t="str">
        <f t="shared" si="9"/>
        <v xml:space="preserve"> </v>
      </c>
      <c r="D101" s="2"/>
      <c r="E101" s="2"/>
      <c r="F101" s="3"/>
      <c r="G101" s="3"/>
      <c r="H101" s="3"/>
      <c r="I101" s="3"/>
      <c r="J101" s="4"/>
      <c r="K101" s="4"/>
      <c r="L101" s="5"/>
      <c r="M101" s="2"/>
      <c r="N101" s="2"/>
      <c r="O101" s="2"/>
      <c r="P101" s="2"/>
      <c r="Q101" s="2"/>
      <c r="R101" s="2"/>
      <c r="S101" s="6"/>
      <c r="T101" s="32" t="str">
        <f t="shared" si="5"/>
        <v xml:space="preserve"> </v>
      </c>
      <c r="U101" s="33" t="str">
        <f>IF('Region | Core Job Type'!D101=0, " ", 'Region | Core Job Type'!D101)</f>
        <v xml:space="preserve"> </v>
      </c>
      <c r="V101" s="34" t="str">
        <f t="shared" si="6"/>
        <v xml:space="preserve"> </v>
      </c>
    </row>
    <row r="102" spans="1:22" x14ac:dyDescent="0.3">
      <c r="A102" s="35" t="str">
        <f t="shared" si="7"/>
        <v xml:space="preserve"> </v>
      </c>
      <c r="B102" s="35" t="str">
        <f t="shared" si="8"/>
        <v xml:space="preserve"> </v>
      </c>
      <c r="C102" s="36" t="str">
        <f t="shared" si="9"/>
        <v xml:space="preserve"> </v>
      </c>
      <c r="D102" s="2"/>
      <c r="E102" s="2"/>
      <c r="F102" s="3"/>
      <c r="G102" s="3"/>
      <c r="H102" s="3"/>
      <c r="I102" s="3"/>
      <c r="J102" s="4"/>
      <c r="K102" s="4"/>
      <c r="L102" s="5"/>
      <c r="M102" s="2"/>
      <c r="N102" s="2"/>
      <c r="O102" s="2"/>
      <c r="P102" s="2"/>
      <c r="Q102" s="2"/>
      <c r="R102" s="2"/>
      <c r="S102" s="6"/>
      <c r="T102" s="32" t="str">
        <f t="shared" si="5"/>
        <v xml:space="preserve"> </v>
      </c>
      <c r="U102" s="33" t="str">
        <f>IF('Region | Core Job Type'!D102=0, " ", 'Region | Core Job Type'!D102)</f>
        <v xml:space="preserve"> </v>
      </c>
      <c r="V102" s="34" t="str">
        <f t="shared" si="6"/>
        <v xml:space="preserve"> </v>
      </c>
    </row>
    <row r="103" spans="1:22" x14ac:dyDescent="0.3">
      <c r="A103" s="35" t="str">
        <f t="shared" si="7"/>
        <v xml:space="preserve"> </v>
      </c>
      <c r="B103" s="35" t="str">
        <f t="shared" si="8"/>
        <v xml:space="preserve"> </v>
      </c>
      <c r="C103" s="36" t="str">
        <f t="shared" si="9"/>
        <v xml:space="preserve"> </v>
      </c>
      <c r="D103" s="2"/>
      <c r="E103" s="2"/>
      <c r="F103" s="3"/>
      <c r="G103" s="3"/>
      <c r="H103" s="3"/>
      <c r="I103" s="3"/>
      <c r="J103" s="4"/>
      <c r="K103" s="4"/>
      <c r="L103" s="5"/>
      <c r="M103" s="2"/>
      <c r="N103" s="2"/>
      <c r="O103" s="2"/>
      <c r="P103" s="2"/>
      <c r="Q103" s="2"/>
      <c r="R103" s="2"/>
      <c r="S103" s="6"/>
      <c r="T103" s="32" t="str">
        <f t="shared" si="5"/>
        <v xml:space="preserve"> </v>
      </c>
      <c r="U103" s="33" t="str">
        <f>IF('Region | Core Job Type'!D103=0, " ", 'Region | Core Job Type'!D103)</f>
        <v xml:space="preserve"> </v>
      </c>
      <c r="V103" s="34" t="str">
        <f t="shared" si="6"/>
        <v xml:space="preserve"> </v>
      </c>
    </row>
    <row r="104" spans="1:22" x14ac:dyDescent="0.3">
      <c r="A104" s="35" t="str">
        <f t="shared" si="7"/>
        <v xml:space="preserve"> </v>
      </c>
      <c r="B104" s="35" t="str">
        <f t="shared" si="8"/>
        <v xml:space="preserve"> </v>
      </c>
      <c r="C104" s="36" t="str">
        <f t="shared" si="9"/>
        <v xml:space="preserve"> </v>
      </c>
      <c r="D104" s="2"/>
      <c r="E104" s="2"/>
      <c r="F104" s="3"/>
      <c r="G104" s="3"/>
      <c r="H104" s="3"/>
      <c r="I104" s="3"/>
      <c r="J104" s="4"/>
      <c r="K104" s="4"/>
      <c r="L104" s="5"/>
      <c r="M104" s="2"/>
      <c r="N104" s="2"/>
      <c r="O104" s="2"/>
      <c r="P104" s="2"/>
      <c r="Q104" s="2"/>
      <c r="R104" s="2"/>
      <c r="S104" s="6"/>
      <c r="T104" s="32" t="str">
        <f t="shared" si="5"/>
        <v xml:space="preserve"> </v>
      </c>
      <c r="U104" s="33" t="str">
        <f>IF('Region | Core Job Type'!D104=0, " ", 'Region | Core Job Type'!D104)</f>
        <v xml:space="preserve"> </v>
      </c>
      <c r="V104" s="34" t="str">
        <f t="shared" si="6"/>
        <v xml:space="preserve"> </v>
      </c>
    </row>
    <row r="105" spans="1:22" x14ac:dyDescent="0.3">
      <c r="A105" s="35" t="str">
        <f t="shared" si="7"/>
        <v xml:space="preserve"> </v>
      </c>
      <c r="B105" s="35" t="str">
        <f t="shared" si="8"/>
        <v xml:space="preserve"> </v>
      </c>
      <c r="C105" s="36" t="str">
        <f t="shared" si="9"/>
        <v xml:space="preserve"> </v>
      </c>
      <c r="D105" s="2"/>
      <c r="E105" s="2"/>
      <c r="F105" s="3"/>
      <c r="G105" s="3"/>
      <c r="H105" s="3"/>
      <c r="I105" s="3"/>
      <c r="J105" s="4"/>
      <c r="K105" s="4"/>
      <c r="L105" s="5"/>
      <c r="M105" s="2"/>
      <c r="N105" s="2"/>
      <c r="O105" s="2"/>
      <c r="P105" s="2"/>
      <c r="Q105" s="2"/>
      <c r="R105" s="2"/>
      <c r="S105" s="6"/>
      <c r="T105" s="32" t="str">
        <f t="shared" si="5"/>
        <v xml:space="preserve"> </v>
      </c>
      <c r="U105" s="33" t="str">
        <f>IF('Region | Core Job Type'!D105=0, " ", 'Region | Core Job Type'!D105)</f>
        <v xml:space="preserve"> </v>
      </c>
      <c r="V105" s="34" t="str">
        <f t="shared" si="6"/>
        <v xml:space="preserve"> </v>
      </c>
    </row>
    <row r="106" spans="1:22" x14ac:dyDescent="0.3">
      <c r="A106" s="35" t="str">
        <f t="shared" si="7"/>
        <v xml:space="preserve"> </v>
      </c>
      <c r="B106" s="35" t="str">
        <f t="shared" si="8"/>
        <v xml:space="preserve"> </v>
      </c>
      <c r="C106" s="36" t="str">
        <f t="shared" si="9"/>
        <v xml:space="preserve"> </v>
      </c>
      <c r="D106" s="2"/>
      <c r="E106" s="2"/>
      <c r="F106" s="3"/>
      <c r="G106" s="3"/>
      <c r="H106" s="3"/>
      <c r="I106" s="3"/>
      <c r="J106" s="4"/>
      <c r="K106" s="4"/>
      <c r="L106" s="5"/>
      <c r="M106" s="2"/>
      <c r="N106" s="2"/>
      <c r="O106" s="2"/>
      <c r="P106" s="2"/>
      <c r="Q106" s="2"/>
      <c r="R106" s="2"/>
      <c r="S106" s="6"/>
      <c r="T106" s="32" t="str">
        <f t="shared" si="5"/>
        <v xml:space="preserve"> </v>
      </c>
      <c r="U106" s="33" t="str">
        <f>IF('Region | Core Job Type'!D106=0, " ", 'Region | Core Job Type'!D106)</f>
        <v xml:space="preserve"> </v>
      </c>
      <c r="V106" s="34" t="str">
        <f t="shared" si="6"/>
        <v xml:space="preserve"> </v>
      </c>
    </row>
    <row r="107" spans="1:22" x14ac:dyDescent="0.3">
      <c r="A107" s="35" t="str">
        <f t="shared" si="7"/>
        <v xml:space="preserve"> </v>
      </c>
      <c r="B107" s="35" t="str">
        <f t="shared" si="8"/>
        <v xml:space="preserve"> </v>
      </c>
      <c r="C107" s="36" t="str">
        <f t="shared" si="9"/>
        <v xml:space="preserve"> </v>
      </c>
      <c r="D107" s="2"/>
      <c r="E107" s="2"/>
      <c r="F107" s="3"/>
      <c r="G107" s="3"/>
      <c r="H107" s="3"/>
      <c r="I107" s="3"/>
      <c r="J107" s="4"/>
      <c r="K107" s="4"/>
      <c r="L107" s="5"/>
      <c r="M107" s="2"/>
      <c r="N107" s="2"/>
      <c r="O107" s="2"/>
      <c r="P107" s="2"/>
      <c r="Q107" s="2"/>
      <c r="R107" s="2"/>
      <c r="S107" s="6"/>
      <c r="T107" s="32" t="str">
        <f t="shared" si="5"/>
        <v xml:space="preserve"> </v>
      </c>
      <c r="U107" s="33" t="str">
        <f>IF('Region | Core Job Type'!D107=0, " ", 'Region | Core Job Type'!D107)</f>
        <v xml:space="preserve"> </v>
      </c>
      <c r="V107" s="34" t="str">
        <f t="shared" si="6"/>
        <v xml:space="preserve"> </v>
      </c>
    </row>
    <row r="108" spans="1:22" x14ac:dyDescent="0.3">
      <c r="A108" s="35" t="str">
        <f t="shared" si="7"/>
        <v xml:space="preserve"> </v>
      </c>
      <c r="B108" s="35" t="str">
        <f t="shared" si="8"/>
        <v xml:space="preserve"> </v>
      </c>
      <c r="C108" s="36" t="str">
        <f t="shared" si="9"/>
        <v xml:space="preserve"> </v>
      </c>
      <c r="D108" s="2"/>
      <c r="E108" s="2"/>
      <c r="F108" s="3"/>
      <c r="G108" s="3"/>
      <c r="H108" s="3"/>
      <c r="I108" s="3"/>
      <c r="J108" s="4"/>
      <c r="K108" s="4"/>
      <c r="L108" s="5"/>
      <c r="M108" s="2"/>
      <c r="N108" s="2"/>
      <c r="O108" s="2"/>
      <c r="P108" s="2"/>
      <c r="Q108" s="2"/>
      <c r="R108" s="2"/>
      <c r="S108" s="6"/>
      <c r="T108" s="32" t="str">
        <f t="shared" si="5"/>
        <v xml:space="preserve"> </v>
      </c>
      <c r="U108" s="33" t="str">
        <f>IF('Region | Core Job Type'!D108=0, " ", 'Region | Core Job Type'!D108)</f>
        <v xml:space="preserve"> </v>
      </c>
      <c r="V108" s="34" t="str">
        <f t="shared" si="6"/>
        <v xml:space="preserve"> </v>
      </c>
    </row>
    <row r="109" spans="1:22" x14ac:dyDescent="0.3">
      <c r="A109" s="35" t="str">
        <f t="shared" si="7"/>
        <v xml:space="preserve"> </v>
      </c>
      <c r="B109" s="35" t="str">
        <f t="shared" si="8"/>
        <v xml:space="preserve"> </v>
      </c>
      <c r="C109" s="36" t="str">
        <f t="shared" si="9"/>
        <v xml:space="preserve"> </v>
      </c>
      <c r="D109" s="2"/>
      <c r="E109" s="2"/>
      <c r="F109" s="3"/>
      <c r="G109" s="3"/>
      <c r="H109" s="3"/>
      <c r="I109" s="3"/>
      <c r="J109" s="4"/>
      <c r="K109" s="4"/>
      <c r="L109" s="5"/>
      <c r="M109" s="2"/>
      <c r="N109" s="2"/>
      <c r="O109" s="2"/>
      <c r="P109" s="2"/>
      <c r="Q109" s="2"/>
      <c r="R109" s="2"/>
      <c r="S109" s="6"/>
      <c r="T109" s="32" t="str">
        <f t="shared" si="5"/>
        <v xml:space="preserve"> </v>
      </c>
      <c r="U109" s="33" t="str">
        <f>IF('Region | Core Job Type'!D109=0, " ", 'Region | Core Job Type'!D109)</f>
        <v xml:space="preserve"> </v>
      </c>
      <c r="V109" s="34" t="str">
        <f t="shared" si="6"/>
        <v xml:space="preserve"> </v>
      </c>
    </row>
    <row r="110" spans="1:22" x14ac:dyDescent="0.3">
      <c r="A110" s="35" t="str">
        <f t="shared" si="7"/>
        <v xml:space="preserve"> </v>
      </c>
      <c r="B110" s="35" t="str">
        <f t="shared" si="8"/>
        <v xml:space="preserve"> </v>
      </c>
      <c r="C110" s="36" t="str">
        <f t="shared" si="9"/>
        <v xml:space="preserve"> </v>
      </c>
      <c r="D110" s="2"/>
      <c r="E110" s="2"/>
      <c r="F110" s="3"/>
      <c r="G110" s="3"/>
      <c r="H110" s="3"/>
      <c r="I110" s="3"/>
      <c r="J110" s="4"/>
      <c r="K110" s="4"/>
      <c r="L110" s="5"/>
      <c r="M110" s="2"/>
      <c r="N110" s="2"/>
      <c r="O110" s="2"/>
      <c r="P110" s="2"/>
      <c r="Q110" s="2"/>
      <c r="R110" s="2"/>
      <c r="S110" s="6"/>
      <c r="T110" s="32" t="str">
        <f t="shared" si="5"/>
        <v xml:space="preserve"> </v>
      </c>
      <c r="U110" s="33" t="str">
        <f>IF('Region | Core Job Type'!D110=0, " ", 'Region | Core Job Type'!D110)</f>
        <v xml:space="preserve"> </v>
      </c>
      <c r="V110" s="34" t="str">
        <f t="shared" si="6"/>
        <v xml:space="preserve"> </v>
      </c>
    </row>
    <row r="111" spans="1:22" x14ac:dyDescent="0.3">
      <c r="A111" s="35" t="str">
        <f t="shared" si="7"/>
        <v xml:space="preserve"> </v>
      </c>
      <c r="B111" s="35" t="str">
        <f t="shared" si="8"/>
        <v xml:space="preserve"> </v>
      </c>
      <c r="C111" s="36" t="str">
        <f t="shared" si="9"/>
        <v xml:space="preserve"> </v>
      </c>
      <c r="D111" s="2"/>
      <c r="E111" s="2"/>
      <c r="F111" s="3"/>
      <c r="G111" s="3"/>
      <c r="H111" s="3"/>
      <c r="I111" s="3"/>
      <c r="J111" s="4"/>
      <c r="K111" s="4"/>
      <c r="L111" s="5"/>
      <c r="M111" s="2"/>
      <c r="N111" s="2"/>
      <c r="O111" s="2"/>
      <c r="P111" s="2"/>
      <c r="Q111" s="2"/>
      <c r="R111" s="2"/>
      <c r="S111" s="6"/>
      <c r="T111" s="32" t="str">
        <f t="shared" si="5"/>
        <v xml:space="preserve"> </v>
      </c>
      <c r="U111" s="33" t="str">
        <f>IF('Region | Core Job Type'!D111=0, " ", 'Region | Core Job Type'!D111)</f>
        <v xml:space="preserve"> </v>
      </c>
      <c r="V111" s="34" t="str">
        <f t="shared" si="6"/>
        <v xml:space="preserve"> </v>
      </c>
    </row>
    <row r="112" spans="1:22" x14ac:dyDescent="0.3">
      <c r="A112" s="35" t="str">
        <f t="shared" si="7"/>
        <v xml:space="preserve"> </v>
      </c>
      <c r="B112" s="35" t="str">
        <f t="shared" si="8"/>
        <v xml:space="preserve"> </v>
      </c>
      <c r="C112" s="36" t="str">
        <f t="shared" si="9"/>
        <v xml:space="preserve"> </v>
      </c>
      <c r="D112" s="2"/>
      <c r="E112" s="2"/>
      <c r="F112" s="3"/>
      <c r="G112" s="3"/>
      <c r="H112" s="3"/>
      <c r="I112" s="3"/>
      <c r="J112" s="4"/>
      <c r="K112" s="4"/>
      <c r="L112" s="5"/>
      <c r="M112" s="2"/>
      <c r="N112" s="2"/>
      <c r="O112" s="2"/>
      <c r="P112" s="2"/>
      <c r="Q112" s="2"/>
      <c r="R112" s="2"/>
      <c r="S112" s="6"/>
      <c r="T112" s="32" t="str">
        <f t="shared" si="5"/>
        <v xml:space="preserve"> </v>
      </c>
      <c r="U112" s="33" t="str">
        <f>IF('Region | Core Job Type'!D112=0, " ", 'Region | Core Job Type'!D112)</f>
        <v xml:space="preserve"> </v>
      </c>
      <c r="V112" s="34" t="str">
        <f t="shared" si="6"/>
        <v xml:space="preserve"> </v>
      </c>
    </row>
    <row r="113" spans="1:22" x14ac:dyDescent="0.3">
      <c r="A113" s="35" t="str">
        <f t="shared" si="7"/>
        <v xml:space="preserve"> </v>
      </c>
      <c r="B113" s="35" t="str">
        <f t="shared" si="8"/>
        <v xml:space="preserve"> </v>
      </c>
      <c r="C113" s="36" t="str">
        <f t="shared" si="9"/>
        <v xml:space="preserve"> </v>
      </c>
      <c r="D113" s="2"/>
      <c r="E113" s="2"/>
      <c r="F113" s="3"/>
      <c r="G113" s="3"/>
      <c r="H113" s="3"/>
      <c r="I113" s="3"/>
      <c r="J113" s="4"/>
      <c r="K113" s="4"/>
      <c r="L113" s="5"/>
      <c r="M113" s="2"/>
      <c r="N113" s="2"/>
      <c r="O113" s="2"/>
      <c r="P113" s="2"/>
      <c r="Q113" s="2"/>
      <c r="R113" s="2"/>
      <c r="S113" s="6"/>
      <c r="T113" s="32" t="str">
        <f t="shared" si="5"/>
        <v xml:space="preserve"> </v>
      </c>
      <c r="U113" s="33" t="str">
        <f>IF('Region | Core Job Type'!D113=0, " ", 'Region | Core Job Type'!D113)</f>
        <v xml:space="preserve"> </v>
      </c>
      <c r="V113" s="34" t="str">
        <f t="shared" si="6"/>
        <v xml:space="preserve"> </v>
      </c>
    </row>
    <row r="114" spans="1:22" x14ac:dyDescent="0.3">
      <c r="A114" s="35" t="str">
        <f t="shared" si="7"/>
        <v xml:space="preserve"> </v>
      </c>
      <c r="B114" s="35" t="str">
        <f t="shared" si="8"/>
        <v xml:space="preserve"> </v>
      </c>
      <c r="C114" s="36" t="str">
        <f t="shared" si="9"/>
        <v xml:space="preserve"> </v>
      </c>
      <c r="D114" s="2"/>
      <c r="E114" s="2"/>
      <c r="F114" s="3"/>
      <c r="G114" s="3"/>
      <c r="H114" s="3"/>
      <c r="I114" s="3"/>
      <c r="J114" s="4"/>
      <c r="K114" s="4"/>
      <c r="L114" s="5"/>
      <c r="M114" s="2"/>
      <c r="N114" s="2"/>
      <c r="O114" s="2"/>
      <c r="P114" s="2"/>
      <c r="Q114" s="2"/>
      <c r="R114" s="2"/>
      <c r="S114" s="6"/>
      <c r="T114" s="32" t="str">
        <f t="shared" si="5"/>
        <v xml:space="preserve"> </v>
      </c>
      <c r="U114" s="33" t="str">
        <f>IF('Region | Core Job Type'!D114=0, " ", 'Region | Core Job Type'!D114)</f>
        <v xml:space="preserve"> </v>
      </c>
      <c r="V114" s="34" t="str">
        <f t="shared" si="6"/>
        <v xml:space="preserve"> </v>
      </c>
    </row>
    <row r="115" spans="1:22" x14ac:dyDescent="0.3">
      <c r="A115" s="35" t="str">
        <f t="shared" si="7"/>
        <v xml:space="preserve"> </v>
      </c>
      <c r="B115" s="35" t="str">
        <f t="shared" si="8"/>
        <v xml:space="preserve"> </v>
      </c>
      <c r="C115" s="36" t="str">
        <f t="shared" si="9"/>
        <v xml:space="preserve"> </v>
      </c>
      <c r="D115" s="2"/>
      <c r="E115" s="2"/>
      <c r="F115" s="3"/>
      <c r="G115" s="3"/>
      <c r="H115" s="3"/>
      <c r="I115" s="3"/>
      <c r="J115" s="4"/>
      <c r="K115" s="4"/>
      <c r="L115" s="5"/>
      <c r="M115" s="2"/>
      <c r="N115" s="2"/>
      <c r="O115" s="2"/>
      <c r="P115" s="2"/>
      <c r="Q115" s="2"/>
      <c r="R115" s="2"/>
      <c r="S115" s="6"/>
      <c r="T115" s="32" t="str">
        <f t="shared" si="5"/>
        <v xml:space="preserve"> </v>
      </c>
      <c r="U115" s="33" t="str">
        <f>IF('Region | Core Job Type'!D115=0, " ", 'Region | Core Job Type'!D115)</f>
        <v xml:space="preserve"> </v>
      </c>
      <c r="V115" s="34" t="str">
        <f t="shared" si="6"/>
        <v xml:space="preserve"> </v>
      </c>
    </row>
    <row r="116" spans="1:22" x14ac:dyDescent="0.3">
      <c r="A116" s="35" t="str">
        <f t="shared" si="7"/>
        <v xml:space="preserve"> </v>
      </c>
      <c r="B116" s="35" t="str">
        <f t="shared" si="8"/>
        <v xml:space="preserve"> </v>
      </c>
      <c r="C116" s="36" t="str">
        <f t="shared" si="9"/>
        <v xml:space="preserve"> </v>
      </c>
      <c r="D116" s="2"/>
      <c r="E116" s="2"/>
      <c r="F116" s="3"/>
      <c r="G116" s="3"/>
      <c r="H116" s="3"/>
      <c r="I116" s="3"/>
      <c r="J116" s="4"/>
      <c r="K116" s="4"/>
      <c r="L116" s="5"/>
      <c r="M116" s="2"/>
      <c r="N116" s="2"/>
      <c r="O116" s="2"/>
      <c r="P116" s="2"/>
      <c r="Q116" s="2"/>
      <c r="R116" s="2"/>
      <c r="S116" s="6"/>
      <c r="T116" s="32" t="str">
        <f t="shared" si="5"/>
        <v xml:space="preserve"> </v>
      </c>
      <c r="U116" s="33" t="str">
        <f>IF('Region | Core Job Type'!D116=0, " ", 'Region | Core Job Type'!D116)</f>
        <v xml:space="preserve"> </v>
      </c>
      <c r="V116" s="34" t="str">
        <f t="shared" si="6"/>
        <v xml:space="preserve"> </v>
      </c>
    </row>
    <row r="117" spans="1:22" x14ac:dyDescent="0.3">
      <c r="A117" s="35" t="str">
        <f t="shared" si="7"/>
        <v xml:space="preserve"> </v>
      </c>
      <c r="B117" s="35" t="str">
        <f t="shared" si="8"/>
        <v xml:space="preserve"> </v>
      </c>
      <c r="C117" s="36" t="str">
        <f t="shared" si="9"/>
        <v xml:space="preserve"> </v>
      </c>
      <c r="D117" s="2"/>
      <c r="E117" s="2"/>
      <c r="F117" s="3"/>
      <c r="G117" s="3"/>
      <c r="H117" s="3"/>
      <c r="I117" s="3"/>
      <c r="J117" s="4"/>
      <c r="K117" s="4"/>
      <c r="L117" s="5"/>
      <c r="M117" s="2"/>
      <c r="N117" s="2"/>
      <c r="O117" s="2"/>
      <c r="P117" s="2"/>
      <c r="Q117" s="2"/>
      <c r="R117" s="2"/>
      <c r="S117" s="6"/>
      <c r="T117" s="32" t="str">
        <f t="shared" si="5"/>
        <v xml:space="preserve"> </v>
      </c>
      <c r="U117" s="33" t="str">
        <f>IF('Region | Core Job Type'!D117=0, " ", 'Region | Core Job Type'!D117)</f>
        <v xml:space="preserve"> </v>
      </c>
      <c r="V117" s="34" t="str">
        <f t="shared" si="6"/>
        <v xml:space="preserve"> </v>
      </c>
    </row>
    <row r="118" spans="1:22" x14ac:dyDescent="0.3">
      <c r="A118" s="35" t="str">
        <f t="shared" si="7"/>
        <v xml:space="preserve"> </v>
      </c>
      <c r="B118" s="35" t="str">
        <f t="shared" si="8"/>
        <v xml:space="preserve"> </v>
      </c>
      <c r="C118" s="36" t="str">
        <f t="shared" si="9"/>
        <v xml:space="preserve"> </v>
      </c>
      <c r="D118" s="2"/>
      <c r="E118" s="2"/>
      <c r="F118" s="3"/>
      <c r="G118" s="3"/>
      <c r="H118" s="3"/>
      <c r="I118" s="3"/>
      <c r="J118" s="4"/>
      <c r="K118" s="4"/>
      <c r="L118" s="5"/>
      <c r="M118" s="2"/>
      <c r="N118" s="2"/>
      <c r="O118" s="2"/>
      <c r="P118" s="2"/>
      <c r="Q118" s="2"/>
      <c r="R118" s="2"/>
      <c r="S118" s="6"/>
      <c r="T118" s="32" t="str">
        <f t="shared" si="5"/>
        <v xml:space="preserve"> </v>
      </c>
      <c r="U118" s="33" t="str">
        <f>IF('Region | Core Job Type'!D118=0, " ", 'Region | Core Job Type'!D118)</f>
        <v xml:space="preserve"> </v>
      </c>
      <c r="V118" s="34" t="str">
        <f t="shared" si="6"/>
        <v xml:space="preserve"> </v>
      </c>
    </row>
    <row r="119" spans="1:22" x14ac:dyDescent="0.3">
      <c r="A119" s="35" t="str">
        <f t="shared" si="7"/>
        <v xml:space="preserve"> </v>
      </c>
      <c r="B119" s="35" t="str">
        <f t="shared" si="8"/>
        <v xml:space="preserve"> </v>
      </c>
      <c r="C119" s="36" t="str">
        <f t="shared" si="9"/>
        <v xml:space="preserve"> </v>
      </c>
      <c r="D119" s="2"/>
      <c r="E119" s="2"/>
      <c r="F119" s="3"/>
      <c r="G119" s="3"/>
      <c r="H119" s="3"/>
      <c r="I119" s="3"/>
      <c r="J119" s="4"/>
      <c r="K119" s="4"/>
      <c r="L119" s="5"/>
      <c r="M119" s="2"/>
      <c r="N119" s="2"/>
      <c r="O119" s="2"/>
      <c r="P119" s="2"/>
      <c r="Q119" s="2"/>
      <c r="R119" s="2"/>
      <c r="S119" s="6"/>
      <c r="T119" s="32" t="str">
        <f t="shared" si="5"/>
        <v xml:space="preserve"> </v>
      </c>
      <c r="U119" s="33" t="str">
        <f>IF('Region | Core Job Type'!D119=0, " ", 'Region | Core Job Type'!D119)</f>
        <v xml:space="preserve"> </v>
      </c>
      <c r="V119" s="34" t="str">
        <f t="shared" si="6"/>
        <v xml:space="preserve"> </v>
      </c>
    </row>
    <row r="120" spans="1:22" x14ac:dyDescent="0.3">
      <c r="A120" s="35" t="str">
        <f t="shared" si="7"/>
        <v xml:space="preserve"> </v>
      </c>
      <c r="B120" s="35" t="str">
        <f t="shared" si="8"/>
        <v xml:space="preserve"> </v>
      </c>
      <c r="C120" s="36" t="str">
        <f t="shared" si="9"/>
        <v xml:space="preserve"> </v>
      </c>
      <c r="D120" s="2"/>
      <c r="E120" s="2"/>
      <c r="F120" s="3"/>
      <c r="G120" s="3"/>
      <c r="H120" s="3"/>
      <c r="I120" s="3"/>
      <c r="J120" s="4"/>
      <c r="K120" s="4"/>
      <c r="L120" s="5"/>
      <c r="M120" s="2"/>
      <c r="N120" s="2"/>
      <c r="O120" s="2"/>
      <c r="P120" s="2"/>
      <c r="Q120" s="2"/>
      <c r="R120" s="2"/>
      <c r="S120" s="6"/>
      <c r="T120" s="32" t="str">
        <f t="shared" si="5"/>
        <v xml:space="preserve"> </v>
      </c>
      <c r="U120" s="33" t="str">
        <f>IF('Region | Core Job Type'!D120=0, " ", 'Region | Core Job Type'!D120)</f>
        <v xml:space="preserve"> </v>
      </c>
      <c r="V120" s="34" t="str">
        <f t="shared" si="6"/>
        <v xml:space="preserve"> </v>
      </c>
    </row>
    <row r="121" spans="1:22" x14ac:dyDescent="0.3">
      <c r="A121" s="35" t="str">
        <f t="shared" si="7"/>
        <v xml:space="preserve"> </v>
      </c>
      <c r="B121" s="35" t="str">
        <f t="shared" si="8"/>
        <v xml:space="preserve"> </v>
      </c>
      <c r="C121" s="36" t="str">
        <f t="shared" si="9"/>
        <v xml:space="preserve"> </v>
      </c>
      <c r="D121" s="2"/>
      <c r="E121" s="2"/>
      <c r="F121" s="3"/>
      <c r="G121" s="3"/>
      <c r="H121" s="3"/>
      <c r="I121" s="3"/>
      <c r="J121" s="4"/>
      <c r="K121" s="4"/>
      <c r="L121" s="5"/>
      <c r="M121" s="2"/>
      <c r="N121" s="2"/>
      <c r="O121" s="2"/>
      <c r="P121" s="2"/>
      <c r="Q121" s="2"/>
      <c r="R121" s="2"/>
      <c r="S121" s="6"/>
      <c r="T121" s="32" t="str">
        <f t="shared" si="5"/>
        <v xml:space="preserve"> </v>
      </c>
      <c r="U121" s="33" t="str">
        <f>IF('Region | Core Job Type'!D121=0, " ", 'Region | Core Job Type'!D121)</f>
        <v xml:space="preserve"> </v>
      </c>
      <c r="V121" s="34" t="str">
        <f t="shared" si="6"/>
        <v xml:space="preserve"> </v>
      </c>
    </row>
    <row r="122" spans="1:22" x14ac:dyDescent="0.3">
      <c r="A122" s="35" t="str">
        <f t="shared" si="7"/>
        <v xml:space="preserve"> </v>
      </c>
      <c r="B122" s="35" t="str">
        <f t="shared" si="8"/>
        <v xml:space="preserve"> </v>
      </c>
      <c r="C122" s="36" t="str">
        <f t="shared" si="9"/>
        <v xml:space="preserve"> </v>
      </c>
      <c r="D122" s="2"/>
      <c r="E122" s="2"/>
      <c r="F122" s="3"/>
      <c r="G122" s="3"/>
      <c r="H122" s="3"/>
      <c r="I122" s="3"/>
      <c r="J122" s="4"/>
      <c r="K122" s="4"/>
      <c r="L122" s="5"/>
      <c r="M122" s="2"/>
      <c r="N122" s="2"/>
      <c r="O122" s="2"/>
      <c r="P122" s="2"/>
      <c r="Q122" s="2"/>
      <c r="R122" s="2"/>
      <c r="S122" s="6"/>
      <c r="T122" s="32" t="str">
        <f t="shared" si="5"/>
        <v xml:space="preserve"> </v>
      </c>
      <c r="U122" s="33" t="str">
        <f>IF('Region | Core Job Type'!D122=0, " ", 'Region | Core Job Type'!D122)</f>
        <v xml:space="preserve"> </v>
      </c>
      <c r="V122" s="34" t="str">
        <f t="shared" si="6"/>
        <v xml:space="preserve"> </v>
      </c>
    </row>
    <row r="123" spans="1:22" x14ac:dyDescent="0.3">
      <c r="A123" s="35" t="str">
        <f t="shared" si="7"/>
        <v xml:space="preserve"> </v>
      </c>
      <c r="B123" s="35" t="str">
        <f t="shared" si="8"/>
        <v xml:space="preserve"> </v>
      </c>
      <c r="C123" s="36" t="str">
        <f t="shared" si="9"/>
        <v xml:space="preserve"> </v>
      </c>
      <c r="D123" s="2"/>
      <c r="E123" s="2"/>
      <c r="F123" s="3"/>
      <c r="G123" s="3"/>
      <c r="H123" s="3"/>
      <c r="I123" s="3"/>
      <c r="J123" s="4"/>
      <c r="K123" s="4"/>
      <c r="L123" s="5"/>
      <c r="M123" s="2"/>
      <c r="N123" s="2"/>
      <c r="O123" s="2"/>
      <c r="P123" s="2"/>
      <c r="Q123" s="2"/>
      <c r="R123" s="2"/>
      <c r="S123" s="6"/>
      <c r="T123" s="32" t="str">
        <f t="shared" si="5"/>
        <v xml:space="preserve"> </v>
      </c>
      <c r="U123" s="33" t="str">
        <f>IF('Region | Core Job Type'!D123=0, " ", 'Region | Core Job Type'!D123)</f>
        <v xml:space="preserve"> </v>
      </c>
      <c r="V123" s="34" t="str">
        <f t="shared" si="6"/>
        <v xml:space="preserve"> </v>
      </c>
    </row>
    <row r="124" spans="1:22" x14ac:dyDescent="0.3">
      <c r="A124" s="35" t="str">
        <f t="shared" si="7"/>
        <v xml:space="preserve"> </v>
      </c>
      <c r="B124" s="35" t="str">
        <f t="shared" si="8"/>
        <v xml:space="preserve"> </v>
      </c>
      <c r="C124" s="36" t="str">
        <f t="shared" si="9"/>
        <v xml:space="preserve"> </v>
      </c>
      <c r="D124" s="2"/>
      <c r="E124" s="2"/>
      <c r="F124" s="3"/>
      <c r="G124" s="3"/>
      <c r="H124" s="3"/>
      <c r="I124" s="3"/>
      <c r="J124" s="4"/>
      <c r="K124" s="4"/>
      <c r="L124" s="5"/>
      <c r="M124" s="2"/>
      <c r="N124" s="2"/>
      <c r="O124" s="2"/>
      <c r="P124" s="2"/>
      <c r="Q124" s="2"/>
      <c r="R124" s="2"/>
      <c r="S124" s="6"/>
      <c r="T124" s="32" t="str">
        <f t="shared" si="5"/>
        <v xml:space="preserve"> </v>
      </c>
      <c r="U124" s="33" t="str">
        <f>IF('Region | Core Job Type'!D124=0, " ", 'Region | Core Job Type'!D124)</f>
        <v xml:space="preserve"> </v>
      </c>
      <c r="V124" s="34" t="str">
        <f t="shared" si="6"/>
        <v xml:space="preserve"> </v>
      </c>
    </row>
    <row r="125" spans="1:22" x14ac:dyDescent="0.3">
      <c r="A125" s="35" t="str">
        <f t="shared" si="7"/>
        <v xml:space="preserve"> </v>
      </c>
      <c r="B125" s="35" t="str">
        <f t="shared" si="8"/>
        <v xml:space="preserve"> </v>
      </c>
      <c r="C125" s="36" t="str">
        <f t="shared" si="9"/>
        <v xml:space="preserve"> </v>
      </c>
      <c r="D125" s="2"/>
      <c r="E125" s="2"/>
      <c r="F125" s="3"/>
      <c r="G125" s="3"/>
      <c r="H125" s="3"/>
      <c r="I125" s="3"/>
      <c r="J125" s="4"/>
      <c r="K125" s="4"/>
      <c r="L125" s="5"/>
      <c r="M125" s="2"/>
      <c r="N125" s="2"/>
      <c r="O125" s="2"/>
      <c r="P125" s="2"/>
      <c r="Q125" s="2"/>
      <c r="R125" s="2"/>
      <c r="S125" s="6"/>
      <c r="T125" s="32" t="str">
        <f t="shared" si="5"/>
        <v xml:space="preserve"> </v>
      </c>
      <c r="U125" s="33" t="str">
        <f>IF('Region | Core Job Type'!D125=0, " ", 'Region | Core Job Type'!D125)</f>
        <v xml:space="preserve"> </v>
      </c>
      <c r="V125" s="34" t="str">
        <f t="shared" si="6"/>
        <v xml:space="preserve"> </v>
      </c>
    </row>
    <row r="126" spans="1:22" x14ac:dyDescent="0.3">
      <c r="A126" s="35" t="str">
        <f t="shared" si="7"/>
        <v xml:space="preserve"> </v>
      </c>
      <c r="B126" s="35" t="str">
        <f t="shared" si="8"/>
        <v xml:space="preserve"> </v>
      </c>
      <c r="C126" s="36" t="str">
        <f t="shared" si="9"/>
        <v xml:space="preserve"> </v>
      </c>
      <c r="D126" s="2"/>
      <c r="E126" s="2"/>
      <c r="F126" s="3"/>
      <c r="G126" s="3"/>
      <c r="H126" s="3"/>
      <c r="I126" s="3"/>
      <c r="J126" s="4"/>
      <c r="K126" s="4"/>
      <c r="L126" s="5"/>
      <c r="M126" s="2"/>
      <c r="N126" s="2"/>
      <c r="O126" s="2"/>
      <c r="P126" s="2"/>
      <c r="Q126" s="2"/>
      <c r="R126" s="2"/>
      <c r="S126" s="6"/>
      <c r="T126" s="32" t="str">
        <f t="shared" si="5"/>
        <v xml:space="preserve"> </v>
      </c>
      <c r="U126" s="33" t="str">
        <f>IF('Region | Core Job Type'!D126=0, " ", 'Region | Core Job Type'!D126)</f>
        <v xml:space="preserve"> </v>
      </c>
      <c r="V126" s="34" t="str">
        <f t="shared" si="6"/>
        <v xml:space="preserve"> </v>
      </c>
    </row>
    <row r="127" spans="1:22" x14ac:dyDescent="0.3">
      <c r="A127" s="35" t="str">
        <f t="shared" si="7"/>
        <v xml:space="preserve"> </v>
      </c>
      <c r="B127" s="35" t="str">
        <f t="shared" si="8"/>
        <v xml:space="preserve"> </v>
      </c>
      <c r="C127" s="36" t="str">
        <f t="shared" si="9"/>
        <v xml:space="preserve"> </v>
      </c>
      <c r="D127" s="2"/>
      <c r="E127" s="2"/>
      <c r="F127" s="3"/>
      <c r="G127" s="3"/>
      <c r="H127" s="3"/>
      <c r="I127" s="3"/>
      <c r="J127" s="4"/>
      <c r="K127" s="4"/>
      <c r="L127" s="5"/>
      <c r="M127" s="2"/>
      <c r="N127" s="2"/>
      <c r="O127" s="2"/>
      <c r="P127" s="2"/>
      <c r="Q127" s="2"/>
      <c r="R127" s="2"/>
      <c r="S127" s="6"/>
      <c r="T127" s="32" t="str">
        <f t="shared" si="5"/>
        <v xml:space="preserve"> </v>
      </c>
      <c r="U127" s="33" t="str">
        <f>IF('Region | Core Job Type'!D127=0, " ", 'Region | Core Job Type'!D127)</f>
        <v xml:space="preserve"> </v>
      </c>
      <c r="V127" s="34" t="str">
        <f t="shared" si="6"/>
        <v xml:space="preserve"> </v>
      </c>
    </row>
    <row r="128" spans="1:22" x14ac:dyDescent="0.3">
      <c r="A128" s="35" t="str">
        <f t="shared" si="7"/>
        <v xml:space="preserve"> </v>
      </c>
      <c r="B128" s="35" t="str">
        <f t="shared" si="8"/>
        <v xml:space="preserve"> </v>
      </c>
      <c r="C128" s="36" t="str">
        <f t="shared" si="9"/>
        <v xml:space="preserve"> </v>
      </c>
      <c r="D128" s="2"/>
      <c r="E128" s="2"/>
      <c r="F128" s="3"/>
      <c r="G128" s="3"/>
      <c r="H128" s="3"/>
      <c r="I128" s="3"/>
      <c r="J128" s="4"/>
      <c r="K128" s="4"/>
      <c r="L128" s="5"/>
      <c r="M128" s="2"/>
      <c r="N128" s="2"/>
      <c r="O128" s="2"/>
      <c r="P128" s="2"/>
      <c r="Q128" s="2"/>
      <c r="R128" s="2"/>
      <c r="S128" s="6"/>
      <c r="T128" s="32" t="str">
        <f t="shared" si="5"/>
        <v xml:space="preserve"> </v>
      </c>
      <c r="U128" s="33" t="str">
        <f>IF('Region | Core Job Type'!D128=0, " ", 'Region | Core Job Type'!D128)</f>
        <v xml:space="preserve"> </v>
      </c>
      <c r="V128" s="34" t="str">
        <f t="shared" si="6"/>
        <v xml:space="preserve"> </v>
      </c>
    </row>
    <row r="129" spans="1:22" x14ac:dyDescent="0.3">
      <c r="A129" s="35" t="str">
        <f t="shared" si="7"/>
        <v xml:space="preserve"> </v>
      </c>
      <c r="B129" s="35" t="str">
        <f t="shared" si="8"/>
        <v xml:space="preserve"> </v>
      </c>
      <c r="C129" s="36" t="str">
        <f t="shared" si="9"/>
        <v xml:space="preserve"> </v>
      </c>
      <c r="D129" s="2"/>
      <c r="E129" s="2"/>
      <c r="F129" s="3"/>
      <c r="G129" s="3"/>
      <c r="H129" s="3"/>
      <c r="I129" s="3"/>
      <c r="J129" s="4"/>
      <c r="K129" s="4"/>
      <c r="L129" s="5"/>
      <c r="M129" s="2"/>
      <c r="N129" s="2"/>
      <c r="O129" s="2"/>
      <c r="P129" s="2"/>
      <c r="Q129" s="2"/>
      <c r="R129" s="2"/>
      <c r="S129" s="6"/>
      <c r="T129" s="32" t="str">
        <f t="shared" si="5"/>
        <v xml:space="preserve"> </v>
      </c>
      <c r="U129" s="33" t="str">
        <f>IF('Region | Core Job Type'!D129=0, " ", 'Region | Core Job Type'!D129)</f>
        <v xml:space="preserve"> </v>
      </c>
      <c r="V129" s="34" t="str">
        <f t="shared" si="6"/>
        <v xml:space="preserve"> </v>
      </c>
    </row>
    <row r="130" spans="1:22" x14ac:dyDescent="0.3">
      <c r="A130" s="35" t="str">
        <f t="shared" si="7"/>
        <v xml:space="preserve"> </v>
      </c>
      <c r="B130" s="35" t="str">
        <f t="shared" si="8"/>
        <v xml:space="preserve"> </v>
      </c>
      <c r="C130" s="36" t="str">
        <f t="shared" si="9"/>
        <v xml:space="preserve"> </v>
      </c>
      <c r="D130" s="2"/>
      <c r="E130" s="2"/>
      <c r="F130" s="3"/>
      <c r="G130" s="3"/>
      <c r="H130" s="3"/>
      <c r="I130" s="3"/>
      <c r="J130" s="4"/>
      <c r="K130" s="4"/>
      <c r="L130" s="5"/>
      <c r="M130" s="2"/>
      <c r="N130" s="2"/>
      <c r="O130" s="2"/>
      <c r="P130" s="2"/>
      <c r="Q130" s="2"/>
      <c r="R130" s="2"/>
      <c r="S130" s="6"/>
      <c r="T130" s="32" t="str">
        <f t="shared" si="5"/>
        <v xml:space="preserve"> </v>
      </c>
      <c r="U130" s="33" t="str">
        <f>IF('Region | Core Job Type'!D130=0, " ", 'Region | Core Job Type'!D130)</f>
        <v xml:space="preserve"> </v>
      </c>
      <c r="V130" s="34" t="str">
        <f t="shared" si="6"/>
        <v xml:space="preserve"> </v>
      </c>
    </row>
    <row r="131" spans="1:22" x14ac:dyDescent="0.3">
      <c r="A131" s="35" t="str">
        <f t="shared" si="7"/>
        <v xml:space="preserve"> </v>
      </c>
      <c r="B131" s="35" t="str">
        <f t="shared" si="8"/>
        <v xml:space="preserve"> </v>
      </c>
      <c r="C131" s="36" t="str">
        <f t="shared" si="9"/>
        <v xml:space="preserve"> </v>
      </c>
      <c r="D131" s="2"/>
      <c r="E131" s="2"/>
      <c r="F131" s="3"/>
      <c r="G131" s="3"/>
      <c r="H131" s="3"/>
      <c r="I131" s="3"/>
      <c r="J131" s="4"/>
      <c r="K131" s="4"/>
      <c r="L131" s="5"/>
      <c r="M131" s="2"/>
      <c r="N131" s="2"/>
      <c r="O131" s="2"/>
      <c r="P131" s="2"/>
      <c r="Q131" s="2"/>
      <c r="R131" s="2"/>
      <c r="S131" s="6"/>
      <c r="T131" s="32" t="str">
        <f t="shared" ref="T131:T194" si="10">IF(COUNT(G131)=1,IF(F131="PAYE",G131*1.282,G131), " ")</f>
        <v xml:space="preserve"> </v>
      </c>
      <c r="U131" s="33" t="str">
        <f>IF('Region | Core Job Type'!D131=0, " ", 'Region | Core Job Type'!D131)</f>
        <v xml:space="preserve"> </v>
      </c>
      <c r="V131" s="34" t="str">
        <f t="shared" ref="V131:V194" si="11">IF(U131=" "," ",IF(T131&gt;U131,"Over Cap","Within Cap"))</f>
        <v xml:space="preserve"> </v>
      </c>
    </row>
    <row r="132" spans="1:22" x14ac:dyDescent="0.3">
      <c r="A132" s="35" t="str">
        <f t="shared" ref="A132:A195" si="12">IF(COUNTA(D132)=1, $A$2, " ")</f>
        <v xml:space="preserve"> </v>
      </c>
      <c r="B132" s="35" t="str">
        <f t="shared" ref="B132:B195" si="13">IF(COUNTA(D132)=1, $B$2, " ")</f>
        <v xml:space="preserve"> </v>
      </c>
      <c r="C132" s="36" t="str">
        <f t="shared" ref="C132:C195" si="14">IF(COUNTA(D132)=1, $C$2, " ")</f>
        <v xml:space="preserve"> </v>
      </c>
      <c r="D132" s="2"/>
      <c r="E132" s="2"/>
      <c r="F132" s="3"/>
      <c r="G132" s="3"/>
      <c r="H132" s="3"/>
      <c r="I132" s="3"/>
      <c r="J132" s="4"/>
      <c r="K132" s="4"/>
      <c r="L132" s="5"/>
      <c r="M132" s="2"/>
      <c r="N132" s="2"/>
      <c r="O132" s="2"/>
      <c r="P132" s="2"/>
      <c r="Q132" s="2"/>
      <c r="R132" s="2"/>
      <c r="S132" s="6"/>
      <c r="T132" s="32" t="str">
        <f t="shared" si="10"/>
        <v xml:space="preserve"> </v>
      </c>
      <c r="U132" s="33" t="str">
        <f>IF('Region | Core Job Type'!D132=0, " ", 'Region | Core Job Type'!D132)</f>
        <v xml:space="preserve"> </v>
      </c>
      <c r="V132" s="34" t="str">
        <f t="shared" si="11"/>
        <v xml:space="preserve"> </v>
      </c>
    </row>
    <row r="133" spans="1:22" x14ac:dyDescent="0.3">
      <c r="A133" s="35" t="str">
        <f t="shared" si="12"/>
        <v xml:space="preserve"> </v>
      </c>
      <c r="B133" s="35" t="str">
        <f t="shared" si="13"/>
        <v xml:space="preserve"> </v>
      </c>
      <c r="C133" s="36" t="str">
        <f t="shared" si="14"/>
        <v xml:space="preserve"> </v>
      </c>
      <c r="D133" s="2"/>
      <c r="E133" s="2"/>
      <c r="F133" s="3"/>
      <c r="G133" s="3"/>
      <c r="H133" s="3"/>
      <c r="I133" s="3"/>
      <c r="J133" s="4"/>
      <c r="K133" s="4"/>
      <c r="L133" s="5"/>
      <c r="M133" s="2"/>
      <c r="N133" s="2"/>
      <c r="O133" s="2"/>
      <c r="P133" s="2"/>
      <c r="Q133" s="2"/>
      <c r="R133" s="2"/>
      <c r="S133" s="6"/>
      <c r="T133" s="32" t="str">
        <f t="shared" si="10"/>
        <v xml:space="preserve"> </v>
      </c>
      <c r="U133" s="33" t="str">
        <f>IF('Region | Core Job Type'!D133=0, " ", 'Region | Core Job Type'!D133)</f>
        <v xml:space="preserve"> </v>
      </c>
      <c r="V133" s="34" t="str">
        <f t="shared" si="11"/>
        <v xml:space="preserve"> </v>
      </c>
    </row>
    <row r="134" spans="1:22" x14ac:dyDescent="0.3">
      <c r="A134" s="35" t="str">
        <f t="shared" si="12"/>
        <v xml:space="preserve"> </v>
      </c>
      <c r="B134" s="35" t="str">
        <f t="shared" si="13"/>
        <v xml:space="preserve"> </v>
      </c>
      <c r="C134" s="36" t="str">
        <f t="shared" si="14"/>
        <v xml:space="preserve"> </v>
      </c>
      <c r="D134" s="2"/>
      <c r="E134" s="2"/>
      <c r="F134" s="3"/>
      <c r="G134" s="3"/>
      <c r="H134" s="3"/>
      <c r="I134" s="3"/>
      <c r="J134" s="4"/>
      <c r="K134" s="4"/>
      <c r="L134" s="5"/>
      <c r="M134" s="2"/>
      <c r="N134" s="2"/>
      <c r="O134" s="2"/>
      <c r="P134" s="2"/>
      <c r="Q134" s="2"/>
      <c r="R134" s="2"/>
      <c r="S134" s="6"/>
      <c r="T134" s="32" t="str">
        <f t="shared" si="10"/>
        <v xml:space="preserve"> </v>
      </c>
      <c r="U134" s="33" t="str">
        <f>IF('Region | Core Job Type'!D134=0, " ", 'Region | Core Job Type'!D134)</f>
        <v xml:space="preserve"> </v>
      </c>
      <c r="V134" s="34" t="str">
        <f t="shared" si="11"/>
        <v xml:space="preserve"> </v>
      </c>
    </row>
    <row r="135" spans="1:22" x14ac:dyDescent="0.3">
      <c r="A135" s="35" t="str">
        <f t="shared" si="12"/>
        <v xml:space="preserve"> </v>
      </c>
      <c r="B135" s="35" t="str">
        <f t="shared" si="13"/>
        <v xml:space="preserve"> </v>
      </c>
      <c r="C135" s="36" t="str">
        <f t="shared" si="14"/>
        <v xml:space="preserve"> </v>
      </c>
      <c r="D135" s="2"/>
      <c r="E135" s="2"/>
      <c r="F135" s="3"/>
      <c r="G135" s="3"/>
      <c r="H135" s="3"/>
      <c r="I135" s="3"/>
      <c r="J135" s="4"/>
      <c r="K135" s="4"/>
      <c r="L135" s="5"/>
      <c r="M135" s="2"/>
      <c r="N135" s="2"/>
      <c r="O135" s="2"/>
      <c r="P135" s="2"/>
      <c r="Q135" s="2"/>
      <c r="R135" s="2"/>
      <c r="S135" s="6"/>
      <c r="T135" s="32" t="str">
        <f t="shared" si="10"/>
        <v xml:space="preserve"> </v>
      </c>
      <c r="U135" s="33" t="str">
        <f>IF('Region | Core Job Type'!D135=0, " ", 'Region | Core Job Type'!D135)</f>
        <v xml:space="preserve"> </v>
      </c>
      <c r="V135" s="34" t="str">
        <f t="shared" si="11"/>
        <v xml:space="preserve"> </v>
      </c>
    </row>
    <row r="136" spans="1:22" x14ac:dyDescent="0.3">
      <c r="A136" s="35" t="str">
        <f t="shared" si="12"/>
        <v xml:space="preserve"> </v>
      </c>
      <c r="B136" s="35" t="str">
        <f t="shared" si="13"/>
        <v xml:space="preserve"> </v>
      </c>
      <c r="C136" s="36" t="str">
        <f t="shared" si="14"/>
        <v xml:space="preserve"> </v>
      </c>
      <c r="D136" s="2"/>
      <c r="E136" s="2"/>
      <c r="F136" s="3"/>
      <c r="G136" s="3"/>
      <c r="H136" s="3"/>
      <c r="I136" s="3"/>
      <c r="J136" s="4"/>
      <c r="K136" s="4"/>
      <c r="L136" s="5"/>
      <c r="M136" s="2"/>
      <c r="N136" s="2"/>
      <c r="O136" s="2"/>
      <c r="P136" s="2"/>
      <c r="Q136" s="2"/>
      <c r="R136" s="2"/>
      <c r="S136" s="6"/>
      <c r="T136" s="32" t="str">
        <f t="shared" si="10"/>
        <v xml:space="preserve"> </v>
      </c>
      <c r="U136" s="33" t="str">
        <f>IF('Region | Core Job Type'!D136=0, " ", 'Region | Core Job Type'!D136)</f>
        <v xml:space="preserve"> </v>
      </c>
      <c r="V136" s="34" t="str">
        <f t="shared" si="11"/>
        <v xml:space="preserve"> </v>
      </c>
    </row>
    <row r="137" spans="1:22" x14ac:dyDescent="0.3">
      <c r="A137" s="35" t="str">
        <f t="shared" si="12"/>
        <v xml:space="preserve"> </v>
      </c>
      <c r="B137" s="35" t="str">
        <f t="shared" si="13"/>
        <v xml:space="preserve"> </v>
      </c>
      <c r="C137" s="36" t="str">
        <f t="shared" si="14"/>
        <v xml:space="preserve"> </v>
      </c>
      <c r="D137" s="2"/>
      <c r="E137" s="2"/>
      <c r="F137" s="3"/>
      <c r="G137" s="3"/>
      <c r="H137" s="3"/>
      <c r="I137" s="3"/>
      <c r="J137" s="4"/>
      <c r="K137" s="4"/>
      <c r="L137" s="5"/>
      <c r="M137" s="2"/>
      <c r="N137" s="2"/>
      <c r="O137" s="2"/>
      <c r="P137" s="2"/>
      <c r="Q137" s="2"/>
      <c r="R137" s="2"/>
      <c r="S137" s="6"/>
      <c r="T137" s="32" t="str">
        <f t="shared" si="10"/>
        <v xml:space="preserve"> </v>
      </c>
      <c r="U137" s="33" t="str">
        <f>IF('Region | Core Job Type'!D137=0, " ", 'Region | Core Job Type'!D137)</f>
        <v xml:space="preserve"> </v>
      </c>
      <c r="V137" s="34" t="str">
        <f t="shared" si="11"/>
        <v xml:space="preserve"> </v>
      </c>
    </row>
    <row r="138" spans="1:22" x14ac:dyDescent="0.3">
      <c r="A138" s="35" t="str">
        <f t="shared" si="12"/>
        <v xml:space="preserve"> </v>
      </c>
      <c r="B138" s="35" t="str">
        <f t="shared" si="13"/>
        <v xml:space="preserve"> </v>
      </c>
      <c r="C138" s="36" t="str">
        <f t="shared" si="14"/>
        <v xml:space="preserve"> </v>
      </c>
      <c r="D138" s="2"/>
      <c r="E138" s="2"/>
      <c r="F138" s="3"/>
      <c r="G138" s="3"/>
      <c r="H138" s="3"/>
      <c r="I138" s="3"/>
      <c r="J138" s="4"/>
      <c r="K138" s="4"/>
      <c r="L138" s="5"/>
      <c r="M138" s="2"/>
      <c r="N138" s="2"/>
      <c r="O138" s="2"/>
      <c r="P138" s="2"/>
      <c r="Q138" s="2"/>
      <c r="R138" s="2"/>
      <c r="S138" s="6"/>
      <c r="T138" s="32" t="str">
        <f t="shared" si="10"/>
        <v xml:space="preserve"> </v>
      </c>
      <c r="U138" s="33" t="str">
        <f>IF('Region | Core Job Type'!D138=0, " ", 'Region | Core Job Type'!D138)</f>
        <v xml:space="preserve"> </v>
      </c>
      <c r="V138" s="34" t="str">
        <f t="shared" si="11"/>
        <v xml:space="preserve"> </v>
      </c>
    </row>
    <row r="139" spans="1:22" x14ac:dyDescent="0.3">
      <c r="A139" s="35" t="str">
        <f t="shared" si="12"/>
        <v xml:space="preserve"> </v>
      </c>
      <c r="B139" s="35" t="str">
        <f t="shared" si="13"/>
        <v xml:space="preserve"> </v>
      </c>
      <c r="C139" s="36" t="str">
        <f t="shared" si="14"/>
        <v xml:space="preserve"> </v>
      </c>
      <c r="D139" s="2"/>
      <c r="E139" s="2"/>
      <c r="F139" s="3"/>
      <c r="G139" s="3"/>
      <c r="H139" s="3"/>
      <c r="I139" s="3"/>
      <c r="J139" s="4"/>
      <c r="K139" s="4"/>
      <c r="L139" s="5"/>
      <c r="M139" s="2"/>
      <c r="N139" s="2"/>
      <c r="O139" s="2"/>
      <c r="P139" s="2"/>
      <c r="Q139" s="2"/>
      <c r="R139" s="2"/>
      <c r="S139" s="6"/>
      <c r="T139" s="32" t="str">
        <f t="shared" si="10"/>
        <v xml:space="preserve"> </v>
      </c>
      <c r="U139" s="33" t="str">
        <f>IF('Region | Core Job Type'!D139=0, " ", 'Region | Core Job Type'!D139)</f>
        <v xml:space="preserve"> </v>
      </c>
      <c r="V139" s="34" t="str">
        <f t="shared" si="11"/>
        <v xml:space="preserve"> </v>
      </c>
    </row>
    <row r="140" spans="1:22" x14ac:dyDescent="0.3">
      <c r="A140" s="35" t="str">
        <f t="shared" si="12"/>
        <v xml:space="preserve"> </v>
      </c>
      <c r="B140" s="35" t="str">
        <f t="shared" si="13"/>
        <v xml:space="preserve"> </v>
      </c>
      <c r="C140" s="36" t="str">
        <f t="shared" si="14"/>
        <v xml:space="preserve"> </v>
      </c>
      <c r="D140" s="2"/>
      <c r="E140" s="2"/>
      <c r="F140" s="3"/>
      <c r="G140" s="3"/>
      <c r="H140" s="3"/>
      <c r="I140" s="3"/>
      <c r="J140" s="4"/>
      <c r="K140" s="4"/>
      <c r="L140" s="5"/>
      <c r="M140" s="2"/>
      <c r="N140" s="2"/>
      <c r="O140" s="2"/>
      <c r="P140" s="2"/>
      <c r="Q140" s="2"/>
      <c r="R140" s="2"/>
      <c r="S140" s="6"/>
      <c r="T140" s="32" t="str">
        <f t="shared" si="10"/>
        <v xml:space="preserve"> </v>
      </c>
      <c r="U140" s="33" t="str">
        <f>IF('Region | Core Job Type'!D140=0, " ", 'Region | Core Job Type'!D140)</f>
        <v xml:space="preserve"> </v>
      </c>
      <c r="V140" s="34" t="str">
        <f t="shared" si="11"/>
        <v xml:space="preserve"> </v>
      </c>
    </row>
    <row r="141" spans="1:22" x14ac:dyDescent="0.3">
      <c r="A141" s="35" t="str">
        <f t="shared" si="12"/>
        <v xml:space="preserve"> </v>
      </c>
      <c r="B141" s="35" t="str">
        <f t="shared" si="13"/>
        <v xml:space="preserve"> </v>
      </c>
      <c r="C141" s="36" t="str">
        <f t="shared" si="14"/>
        <v xml:space="preserve"> </v>
      </c>
      <c r="D141" s="2"/>
      <c r="E141" s="2"/>
      <c r="F141" s="3"/>
      <c r="G141" s="3"/>
      <c r="H141" s="3"/>
      <c r="I141" s="3"/>
      <c r="J141" s="4"/>
      <c r="K141" s="4"/>
      <c r="L141" s="5"/>
      <c r="M141" s="2"/>
      <c r="N141" s="2"/>
      <c r="O141" s="2"/>
      <c r="P141" s="2"/>
      <c r="Q141" s="2"/>
      <c r="R141" s="2"/>
      <c r="S141" s="6"/>
      <c r="T141" s="32" t="str">
        <f t="shared" si="10"/>
        <v xml:space="preserve"> </v>
      </c>
      <c r="U141" s="33" t="str">
        <f>IF('Region | Core Job Type'!D141=0, " ", 'Region | Core Job Type'!D141)</f>
        <v xml:space="preserve"> </v>
      </c>
      <c r="V141" s="34" t="str">
        <f t="shared" si="11"/>
        <v xml:space="preserve"> </v>
      </c>
    </row>
    <row r="142" spans="1:22" x14ac:dyDescent="0.3">
      <c r="A142" s="35" t="str">
        <f t="shared" si="12"/>
        <v xml:space="preserve"> </v>
      </c>
      <c r="B142" s="35" t="str">
        <f t="shared" si="13"/>
        <v xml:space="preserve"> </v>
      </c>
      <c r="C142" s="36" t="str">
        <f t="shared" si="14"/>
        <v xml:space="preserve"> </v>
      </c>
      <c r="D142" s="2"/>
      <c r="E142" s="2"/>
      <c r="F142" s="3"/>
      <c r="G142" s="3"/>
      <c r="H142" s="3"/>
      <c r="I142" s="3"/>
      <c r="J142" s="4"/>
      <c r="K142" s="4"/>
      <c r="L142" s="5"/>
      <c r="M142" s="2"/>
      <c r="N142" s="2"/>
      <c r="O142" s="2"/>
      <c r="P142" s="2"/>
      <c r="Q142" s="2"/>
      <c r="R142" s="2"/>
      <c r="S142" s="6"/>
      <c r="T142" s="32" t="str">
        <f t="shared" si="10"/>
        <v xml:space="preserve"> </v>
      </c>
      <c r="U142" s="33" t="str">
        <f>IF('Region | Core Job Type'!D142=0, " ", 'Region | Core Job Type'!D142)</f>
        <v xml:space="preserve"> </v>
      </c>
      <c r="V142" s="34" t="str">
        <f t="shared" si="11"/>
        <v xml:space="preserve"> </v>
      </c>
    </row>
    <row r="143" spans="1:22" x14ac:dyDescent="0.3">
      <c r="A143" s="35" t="str">
        <f t="shared" si="12"/>
        <v xml:space="preserve"> </v>
      </c>
      <c r="B143" s="35" t="str">
        <f t="shared" si="13"/>
        <v xml:space="preserve"> </v>
      </c>
      <c r="C143" s="36" t="str">
        <f t="shared" si="14"/>
        <v xml:space="preserve"> </v>
      </c>
      <c r="D143" s="2"/>
      <c r="E143" s="2"/>
      <c r="F143" s="3"/>
      <c r="G143" s="3"/>
      <c r="H143" s="3"/>
      <c r="I143" s="3"/>
      <c r="J143" s="4"/>
      <c r="K143" s="4"/>
      <c r="L143" s="5"/>
      <c r="M143" s="2"/>
      <c r="N143" s="2"/>
      <c r="O143" s="2"/>
      <c r="P143" s="2"/>
      <c r="Q143" s="2"/>
      <c r="R143" s="2"/>
      <c r="S143" s="6"/>
      <c r="T143" s="32" t="str">
        <f t="shared" si="10"/>
        <v xml:space="preserve"> </v>
      </c>
      <c r="U143" s="33" t="str">
        <f>IF('Region | Core Job Type'!D143=0, " ", 'Region | Core Job Type'!D143)</f>
        <v xml:space="preserve"> </v>
      </c>
      <c r="V143" s="34" t="str">
        <f t="shared" si="11"/>
        <v xml:space="preserve"> </v>
      </c>
    </row>
    <row r="144" spans="1:22" x14ac:dyDescent="0.3">
      <c r="A144" s="35" t="str">
        <f t="shared" si="12"/>
        <v xml:space="preserve"> </v>
      </c>
      <c r="B144" s="35" t="str">
        <f t="shared" si="13"/>
        <v xml:space="preserve"> </v>
      </c>
      <c r="C144" s="36" t="str">
        <f t="shared" si="14"/>
        <v xml:space="preserve"> </v>
      </c>
      <c r="D144" s="2"/>
      <c r="E144" s="2"/>
      <c r="F144" s="3"/>
      <c r="G144" s="3"/>
      <c r="H144" s="3"/>
      <c r="I144" s="3"/>
      <c r="J144" s="4"/>
      <c r="K144" s="4"/>
      <c r="L144" s="5"/>
      <c r="M144" s="2"/>
      <c r="N144" s="2"/>
      <c r="O144" s="2"/>
      <c r="P144" s="2"/>
      <c r="Q144" s="2"/>
      <c r="R144" s="2"/>
      <c r="S144" s="6"/>
      <c r="T144" s="32" t="str">
        <f t="shared" si="10"/>
        <v xml:space="preserve"> </v>
      </c>
      <c r="U144" s="33" t="str">
        <f>IF('Region | Core Job Type'!D144=0, " ", 'Region | Core Job Type'!D144)</f>
        <v xml:space="preserve"> </v>
      </c>
      <c r="V144" s="34" t="str">
        <f t="shared" si="11"/>
        <v xml:space="preserve"> </v>
      </c>
    </row>
    <row r="145" spans="1:22" x14ac:dyDescent="0.3">
      <c r="A145" s="35" t="str">
        <f t="shared" si="12"/>
        <v xml:space="preserve"> </v>
      </c>
      <c r="B145" s="35" t="str">
        <f t="shared" si="13"/>
        <v xml:space="preserve"> </v>
      </c>
      <c r="C145" s="36" t="str">
        <f t="shared" si="14"/>
        <v xml:space="preserve"> </v>
      </c>
      <c r="D145" s="2"/>
      <c r="E145" s="2"/>
      <c r="F145" s="3"/>
      <c r="G145" s="3"/>
      <c r="H145" s="3"/>
      <c r="I145" s="3"/>
      <c r="J145" s="4"/>
      <c r="K145" s="4"/>
      <c r="L145" s="5"/>
      <c r="M145" s="2"/>
      <c r="N145" s="2"/>
      <c r="O145" s="2"/>
      <c r="P145" s="2"/>
      <c r="Q145" s="2"/>
      <c r="R145" s="2"/>
      <c r="S145" s="6"/>
      <c r="T145" s="32" t="str">
        <f t="shared" si="10"/>
        <v xml:space="preserve"> </v>
      </c>
      <c r="U145" s="33" t="str">
        <f>IF('Region | Core Job Type'!D145=0, " ", 'Region | Core Job Type'!D145)</f>
        <v xml:space="preserve"> </v>
      </c>
      <c r="V145" s="34" t="str">
        <f t="shared" si="11"/>
        <v xml:space="preserve"> </v>
      </c>
    </row>
    <row r="146" spans="1:22" x14ac:dyDescent="0.3">
      <c r="A146" s="35" t="str">
        <f t="shared" si="12"/>
        <v xml:space="preserve"> </v>
      </c>
      <c r="B146" s="35" t="str">
        <f t="shared" si="13"/>
        <v xml:space="preserve"> </v>
      </c>
      <c r="C146" s="36" t="str">
        <f t="shared" si="14"/>
        <v xml:space="preserve"> </v>
      </c>
      <c r="D146" s="2"/>
      <c r="E146" s="2"/>
      <c r="F146" s="3"/>
      <c r="G146" s="3"/>
      <c r="H146" s="3"/>
      <c r="I146" s="3"/>
      <c r="J146" s="4"/>
      <c r="K146" s="4"/>
      <c r="L146" s="5"/>
      <c r="M146" s="2"/>
      <c r="N146" s="2"/>
      <c r="O146" s="2"/>
      <c r="P146" s="2"/>
      <c r="Q146" s="2"/>
      <c r="R146" s="2"/>
      <c r="S146" s="6"/>
      <c r="T146" s="32" t="str">
        <f t="shared" si="10"/>
        <v xml:space="preserve"> </v>
      </c>
      <c r="U146" s="33" t="str">
        <f>IF('Region | Core Job Type'!D146=0, " ", 'Region | Core Job Type'!D146)</f>
        <v xml:space="preserve"> </v>
      </c>
      <c r="V146" s="34" t="str">
        <f t="shared" si="11"/>
        <v xml:space="preserve"> </v>
      </c>
    </row>
    <row r="147" spans="1:22" x14ac:dyDescent="0.3">
      <c r="A147" s="35" t="str">
        <f t="shared" si="12"/>
        <v xml:space="preserve"> </v>
      </c>
      <c r="B147" s="35" t="str">
        <f t="shared" si="13"/>
        <v xml:space="preserve"> </v>
      </c>
      <c r="C147" s="36" t="str">
        <f t="shared" si="14"/>
        <v xml:space="preserve"> </v>
      </c>
      <c r="D147" s="2"/>
      <c r="E147" s="2"/>
      <c r="F147" s="3"/>
      <c r="G147" s="3"/>
      <c r="H147" s="3"/>
      <c r="I147" s="3"/>
      <c r="J147" s="4"/>
      <c r="K147" s="4"/>
      <c r="L147" s="5"/>
      <c r="M147" s="2"/>
      <c r="N147" s="2"/>
      <c r="O147" s="2"/>
      <c r="P147" s="2"/>
      <c r="Q147" s="2"/>
      <c r="R147" s="2"/>
      <c r="S147" s="6"/>
      <c r="T147" s="32" t="str">
        <f t="shared" si="10"/>
        <v xml:space="preserve"> </v>
      </c>
      <c r="U147" s="33" t="str">
        <f>IF('Region | Core Job Type'!D147=0, " ", 'Region | Core Job Type'!D147)</f>
        <v xml:space="preserve"> </v>
      </c>
      <c r="V147" s="34" t="str">
        <f t="shared" si="11"/>
        <v xml:space="preserve"> </v>
      </c>
    </row>
    <row r="148" spans="1:22" x14ac:dyDescent="0.3">
      <c r="A148" s="35" t="str">
        <f t="shared" si="12"/>
        <v xml:space="preserve"> </v>
      </c>
      <c r="B148" s="35" t="str">
        <f t="shared" si="13"/>
        <v xml:space="preserve"> </v>
      </c>
      <c r="C148" s="36" t="str">
        <f t="shared" si="14"/>
        <v xml:space="preserve"> </v>
      </c>
      <c r="D148" s="2"/>
      <c r="E148" s="2"/>
      <c r="F148" s="3"/>
      <c r="G148" s="3"/>
      <c r="H148" s="3"/>
      <c r="I148" s="3"/>
      <c r="J148" s="4"/>
      <c r="K148" s="4"/>
      <c r="L148" s="5"/>
      <c r="M148" s="2"/>
      <c r="N148" s="2"/>
      <c r="O148" s="2"/>
      <c r="P148" s="2"/>
      <c r="Q148" s="2"/>
      <c r="R148" s="2"/>
      <c r="S148" s="6"/>
      <c r="T148" s="32" t="str">
        <f t="shared" si="10"/>
        <v xml:space="preserve"> </v>
      </c>
      <c r="U148" s="33" t="str">
        <f>IF('Region | Core Job Type'!D148=0, " ", 'Region | Core Job Type'!D148)</f>
        <v xml:space="preserve"> </v>
      </c>
      <c r="V148" s="34" t="str">
        <f t="shared" si="11"/>
        <v xml:space="preserve"> </v>
      </c>
    </row>
    <row r="149" spans="1:22" x14ac:dyDescent="0.3">
      <c r="A149" s="35" t="str">
        <f t="shared" si="12"/>
        <v xml:space="preserve"> </v>
      </c>
      <c r="B149" s="35" t="str">
        <f t="shared" si="13"/>
        <v xml:space="preserve"> </v>
      </c>
      <c r="C149" s="36" t="str">
        <f t="shared" si="14"/>
        <v xml:space="preserve"> </v>
      </c>
      <c r="D149" s="2"/>
      <c r="E149" s="2"/>
      <c r="F149" s="3"/>
      <c r="G149" s="3"/>
      <c r="H149" s="3"/>
      <c r="I149" s="3"/>
      <c r="J149" s="4"/>
      <c r="K149" s="4"/>
      <c r="L149" s="5"/>
      <c r="M149" s="2"/>
      <c r="N149" s="2"/>
      <c r="O149" s="2"/>
      <c r="P149" s="2"/>
      <c r="Q149" s="2"/>
      <c r="R149" s="2"/>
      <c r="S149" s="6"/>
      <c r="T149" s="32" t="str">
        <f t="shared" si="10"/>
        <v xml:space="preserve"> </v>
      </c>
      <c r="U149" s="33" t="str">
        <f>IF('Region | Core Job Type'!D149=0, " ", 'Region | Core Job Type'!D149)</f>
        <v xml:space="preserve"> </v>
      </c>
      <c r="V149" s="34" t="str">
        <f t="shared" si="11"/>
        <v xml:space="preserve"> </v>
      </c>
    </row>
    <row r="150" spans="1:22" x14ac:dyDescent="0.3">
      <c r="A150" s="35" t="str">
        <f t="shared" si="12"/>
        <v xml:space="preserve"> </v>
      </c>
      <c r="B150" s="35" t="str">
        <f t="shared" si="13"/>
        <v xml:space="preserve"> </v>
      </c>
      <c r="C150" s="36" t="str">
        <f t="shared" si="14"/>
        <v xml:space="preserve"> </v>
      </c>
      <c r="D150" s="2"/>
      <c r="E150" s="2"/>
      <c r="F150" s="3"/>
      <c r="G150" s="3"/>
      <c r="H150" s="3"/>
      <c r="I150" s="3"/>
      <c r="J150" s="4"/>
      <c r="K150" s="4"/>
      <c r="L150" s="5"/>
      <c r="M150" s="2"/>
      <c r="N150" s="2"/>
      <c r="O150" s="2"/>
      <c r="P150" s="2"/>
      <c r="Q150" s="2"/>
      <c r="R150" s="2"/>
      <c r="S150" s="6"/>
      <c r="T150" s="32" t="str">
        <f t="shared" si="10"/>
        <v xml:space="preserve"> </v>
      </c>
      <c r="U150" s="33" t="str">
        <f>IF('Region | Core Job Type'!D150=0, " ", 'Region | Core Job Type'!D150)</f>
        <v xml:space="preserve"> </v>
      </c>
      <c r="V150" s="34" t="str">
        <f t="shared" si="11"/>
        <v xml:space="preserve"> </v>
      </c>
    </row>
    <row r="151" spans="1:22" x14ac:dyDescent="0.3">
      <c r="A151" s="35" t="str">
        <f t="shared" si="12"/>
        <v xml:space="preserve"> </v>
      </c>
      <c r="B151" s="35" t="str">
        <f t="shared" si="13"/>
        <v xml:space="preserve"> </v>
      </c>
      <c r="C151" s="36" t="str">
        <f t="shared" si="14"/>
        <v xml:space="preserve"> </v>
      </c>
      <c r="D151" s="2"/>
      <c r="E151" s="2"/>
      <c r="F151" s="3"/>
      <c r="G151" s="3"/>
      <c r="H151" s="3"/>
      <c r="I151" s="3"/>
      <c r="J151" s="4"/>
      <c r="K151" s="4"/>
      <c r="L151" s="5"/>
      <c r="M151" s="2"/>
      <c r="N151" s="2"/>
      <c r="O151" s="2"/>
      <c r="P151" s="2"/>
      <c r="Q151" s="2"/>
      <c r="R151" s="2"/>
      <c r="S151" s="6"/>
      <c r="T151" s="32" t="str">
        <f t="shared" si="10"/>
        <v xml:space="preserve"> </v>
      </c>
      <c r="U151" s="33" t="str">
        <f>IF('Region | Core Job Type'!D151=0, " ", 'Region | Core Job Type'!D151)</f>
        <v xml:space="preserve"> </v>
      </c>
      <c r="V151" s="34" t="str">
        <f t="shared" si="11"/>
        <v xml:space="preserve"> </v>
      </c>
    </row>
    <row r="152" spans="1:22" x14ac:dyDescent="0.3">
      <c r="A152" s="35" t="str">
        <f t="shared" si="12"/>
        <v xml:space="preserve"> </v>
      </c>
      <c r="B152" s="35" t="str">
        <f t="shared" si="13"/>
        <v xml:space="preserve"> </v>
      </c>
      <c r="C152" s="36" t="str">
        <f t="shared" si="14"/>
        <v xml:space="preserve"> </v>
      </c>
      <c r="D152" s="2"/>
      <c r="E152" s="2"/>
      <c r="F152" s="3"/>
      <c r="G152" s="3"/>
      <c r="H152" s="3"/>
      <c r="I152" s="3"/>
      <c r="J152" s="4"/>
      <c r="K152" s="4"/>
      <c r="L152" s="5"/>
      <c r="M152" s="2"/>
      <c r="N152" s="2"/>
      <c r="O152" s="2"/>
      <c r="P152" s="2"/>
      <c r="Q152" s="2"/>
      <c r="R152" s="2"/>
      <c r="S152" s="6"/>
      <c r="T152" s="32" t="str">
        <f t="shared" si="10"/>
        <v xml:space="preserve"> </v>
      </c>
      <c r="U152" s="33" t="str">
        <f>IF('Region | Core Job Type'!D152=0, " ", 'Region | Core Job Type'!D152)</f>
        <v xml:space="preserve"> </v>
      </c>
      <c r="V152" s="34" t="str">
        <f t="shared" si="11"/>
        <v xml:space="preserve"> </v>
      </c>
    </row>
    <row r="153" spans="1:22" x14ac:dyDescent="0.3">
      <c r="A153" s="35" t="str">
        <f t="shared" si="12"/>
        <v xml:space="preserve"> </v>
      </c>
      <c r="B153" s="35" t="str">
        <f t="shared" si="13"/>
        <v xml:space="preserve"> </v>
      </c>
      <c r="C153" s="36" t="str">
        <f t="shared" si="14"/>
        <v xml:space="preserve"> </v>
      </c>
      <c r="D153" s="2"/>
      <c r="E153" s="2"/>
      <c r="F153" s="3"/>
      <c r="G153" s="3"/>
      <c r="H153" s="3"/>
      <c r="I153" s="3"/>
      <c r="J153" s="4"/>
      <c r="K153" s="4"/>
      <c r="L153" s="5"/>
      <c r="M153" s="2"/>
      <c r="N153" s="2"/>
      <c r="O153" s="2"/>
      <c r="P153" s="2"/>
      <c r="Q153" s="2"/>
      <c r="R153" s="2"/>
      <c r="S153" s="6"/>
      <c r="T153" s="32" t="str">
        <f t="shared" si="10"/>
        <v xml:space="preserve"> </v>
      </c>
      <c r="U153" s="33" t="str">
        <f>IF('Region | Core Job Type'!D153=0, " ", 'Region | Core Job Type'!D153)</f>
        <v xml:space="preserve"> </v>
      </c>
      <c r="V153" s="34" t="str">
        <f t="shared" si="11"/>
        <v xml:space="preserve"> </v>
      </c>
    </row>
    <row r="154" spans="1:22" x14ac:dyDescent="0.3">
      <c r="A154" s="35" t="str">
        <f t="shared" si="12"/>
        <v xml:space="preserve"> </v>
      </c>
      <c r="B154" s="35" t="str">
        <f t="shared" si="13"/>
        <v xml:space="preserve"> </v>
      </c>
      <c r="C154" s="36" t="str">
        <f t="shared" si="14"/>
        <v xml:space="preserve"> </v>
      </c>
      <c r="D154" s="2"/>
      <c r="E154" s="2"/>
      <c r="F154" s="3"/>
      <c r="G154" s="3"/>
      <c r="H154" s="3"/>
      <c r="I154" s="3"/>
      <c r="J154" s="4"/>
      <c r="K154" s="4"/>
      <c r="L154" s="5"/>
      <c r="M154" s="2"/>
      <c r="N154" s="2"/>
      <c r="O154" s="2"/>
      <c r="P154" s="2"/>
      <c r="Q154" s="2"/>
      <c r="R154" s="2"/>
      <c r="S154" s="6"/>
      <c r="T154" s="32" t="str">
        <f t="shared" si="10"/>
        <v xml:space="preserve"> </v>
      </c>
      <c r="U154" s="33" t="str">
        <f>IF('Region | Core Job Type'!D154=0, " ", 'Region | Core Job Type'!D154)</f>
        <v xml:space="preserve"> </v>
      </c>
      <c r="V154" s="34" t="str">
        <f t="shared" si="11"/>
        <v xml:space="preserve"> </v>
      </c>
    </row>
    <row r="155" spans="1:22" x14ac:dyDescent="0.3">
      <c r="A155" s="35" t="str">
        <f t="shared" si="12"/>
        <v xml:space="preserve"> </v>
      </c>
      <c r="B155" s="35" t="str">
        <f t="shared" si="13"/>
        <v xml:space="preserve"> </v>
      </c>
      <c r="C155" s="36" t="str">
        <f t="shared" si="14"/>
        <v xml:space="preserve"> </v>
      </c>
      <c r="D155" s="2"/>
      <c r="E155" s="2"/>
      <c r="F155" s="3"/>
      <c r="G155" s="3"/>
      <c r="H155" s="3"/>
      <c r="I155" s="3"/>
      <c r="J155" s="4"/>
      <c r="K155" s="4"/>
      <c r="L155" s="5"/>
      <c r="M155" s="2"/>
      <c r="N155" s="2"/>
      <c r="O155" s="2"/>
      <c r="P155" s="2"/>
      <c r="Q155" s="2"/>
      <c r="R155" s="2"/>
      <c r="S155" s="6"/>
      <c r="T155" s="32" t="str">
        <f t="shared" si="10"/>
        <v xml:space="preserve"> </v>
      </c>
      <c r="U155" s="33" t="str">
        <f>IF('Region | Core Job Type'!D155=0, " ", 'Region | Core Job Type'!D155)</f>
        <v xml:space="preserve"> </v>
      </c>
      <c r="V155" s="34" t="str">
        <f t="shared" si="11"/>
        <v xml:space="preserve"> </v>
      </c>
    </row>
    <row r="156" spans="1:22" x14ac:dyDescent="0.3">
      <c r="A156" s="35" t="str">
        <f t="shared" si="12"/>
        <v xml:space="preserve"> </v>
      </c>
      <c r="B156" s="35" t="str">
        <f t="shared" si="13"/>
        <v xml:space="preserve"> </v>
      </c>
      <c r="C156" s="36" t="str">
        <f t="shared" si="14"/>
        <v xml:space="preserve"> </v>
      </c>
      <c r="D156" s="2"/>
      <c r="E156" s="2"/>
      <c r="F156" s="3"/>
      <c r="G156" s="3"/>
      <c r="H156" s="3"/>
      <c r="I156" s="3"/>
      <c r="J156" s="4"/>
      <c r="K156" s="4"/>
      <c r="L156" s="5"/>
      <c r="M156" s="2"/>
      <c r="N156" s="2"/>
      <c r="O156" s="2"/>
      <c r="P156" s="2"/>
      <c r="Q156" s="2"/>
      <c r="R156" s="2"/>
      <c r="S156" s="6"/>
      <c r="T156" s="32" t="str">
        <f t="shared" si="10"/>
        <v xml:space="preserve"> </v>
      </c>
      <c r="U156" s="33" t="str">
        <f>IF('Region | Core Job Type'!D156=0, " ", 'Region | Core Job Type'!D156)</f>
        <v xml:space="preserve"> </v>
      </c>
      <c r="V156" s="34" t="str">
        <f t="shared" si="11"/>
        <v xml:space="preserve"> </v>
      </c>
    </row>
    <row r="157" spans="1:22" x14ac:dyDescent="0.3">
      <c r="A157" s="35" t="str">
        <f t="shared" si="12"/>
        <v xml:space="preserve"> </v>
      </c>
      <c r="B157" s="35" t="str">
        <f t="shared" si="13"/>
        <v xml:space="preserve"> </v>
      </c>
      <c r="C157" s="36" t="str">
        <f t="shared" si="14"/>
        <v xml:space="preserve"> </v>
      </c>
      <c r="D157" s="2"/>
      <c r="E157" s="2"/>
      <c r="F157" s="3"/>
      <c r="G157" s="3"/>
      <c r="H157" s="3"/>
      <c r="I157" s="3"/>
      <c r="J157" s="4"/>
      <c r="K157" s="4"/>
      <c r="L157" s="5"/>
      <c r="M157" s="2"/>
      <c r="N157" s="2"/>
      <c r="O157" s="2"/>
      <c r="P157" s="2"/>
      <c r="Q157" s="2"/>
      <c r="R157" s="2"/>
      <c r="S157" s="6"/>
      <c r="T157" s="32" t="str">
        <f t="shared" si="10"/>
        <v xml:space="preserve"> </v>
      </c>
      <c r="U157" s="33" t="str">
        <f>IF('Region | Core Job Type'!D157=0, " ", 'Region | Core Job Type'!D157)</f>
        <v xml:space="preserve"> </v>
      </c>
      <c r="V157" s="34" t="str">
        <f t="shared" si="11"/>
        <v xml:space="preserve"> </v>
      </c>
    </row>
    <row r="158" spans="1:22" x14ac:dyDescent="0.3">
      <c r="A158" s="35" t="str">
        <f t="shared" si="12"/>
        <v xml:space="preserve"> </v>
      </c>
      <c r="B158" s="35" t="str">
        <f t="shared" si="13"/>
        <v xml:space="preserve"> </v>
      </c>
      <c r="C158" s="36" t="str">
        <f t="shared" si="14"/>
        <v xml:space="preserve"> </v>
      </c>
      <c r="D158" s="2"/>
      <c r="E158" s="2"/>
      <c r="F158" s="3"/>
      <c r="G158" s="3"/>
      <c r="H158" s="3"/>
      <c r="I158" s="3"/>
      <c r="J158" s="4"/>
      <c r="K158" s="4"/>
      <c r="L158" s="5"/>
      <c r="M158" s="2"/>
      <c r="N158" s="2"/>
      <c r="O158" s="2"/>
      <c r="P158" s="2"/>
      <c r="Q158" s="2"/>
      <c r="R158" s="2"/>
      <c r="S158" s="6"/>
      <c r="T158" s="32" t="str">
        <f t="shared" si="10"/>
        <v xml:space="preserve"> </v>
      </c>
      <c r="U158" s="33" t="str">
        <f>IF('Region | Core Job Type'!D158=0, " ", 'Region | Core Job Type'!D158)</f>
        <v xml:space="preserve"> </v>
      </c>
      <c r="V158" s="34" t="str">
        <f t="shared" si="11"/>
        <v xml:space="preserve"> </v>
      </c>
    </row>
    <row r="159" spans="1:22" x14ac:dyDescent="0.3">
      <c r="A159" s="35" t="str">
        <f t="shared" si="12"/>
        <v xml:space="preserve"> </v>
      </c>
      <c r="B159" s="35" t="str">
        <f t="shared" si="13"/>
        <v xml:space="preserve"> </v>
      </c>
      <c r="C159" s="36" t="str">
        <f t="shared" si="14"/>
        <v xml:space="preserve"> </v>
      </c>
      <c r="D159" s="2"/>
      <c r="E159" s="2"/>
      <c r="F159" s="3"/>
      <c r="G159" s="3"/>
      <c r="H159" s="3"/>
      <c r="I159" s="3"/>
      <c r="J159" s="4"/>
      <c r="K159" s="4"/>
      <c r="L159" s="5"/>
      <c r="M159" s="2"/>
      <c r="N159" s="2"/>
      <c r="O159" s="2"/>
      <c r="P159" s="2"/>
      <c r="Q159" s="2"/>
      <c r="R159" s="2"/>
      <c r="S159" s="6"/>
      <c r="T159" s="32" t="str">
        <f t="shared" si="10"/>
        <v xml:space="preserve"> </v>
      </c>
      <c r="U159" s="33" t="str">
        <f>IF('Region | Core Job Type'!D159=0, " ", 'Region | Core Job Type'!D159)</f>
        <v xml:space="preserve"> </v>
      </c>
      <c r="V159" s="34" t="str">
        <f t="shared" si="11"/>
        <v xml:space="preserve"> </v>
      </c>
    </row>
    <row r="160" spans="1:22" x14ac:dyDescent="0.3">
      <c r="A160" s="35" t="str">
        <f t="shared" si="12"/>
        <v xml:space="preserve"> </v>
      </c>
      <c r="B160" s="35" t="str">
        <f t="shared" si="13"/>
        <v xml:space="preserve"> </v>
      </c>
      <c r="C160" s="36" t="str">
        <f t="shared" si="14"/>
        <v xml:space="preserve"> </v>
      </c>
      <c r="D160" s="2"/>
      <c r="E160" s="2"/>
      <c r="F160" s="3"/>
      <c r="G160" s="3"/>
      <c r="H160" s="3"/>
      <c r="I160" s="3"/>
      <c r="J160" s="4"/>
      <c r="K160" s="4"/>
      <c r="L160" s="5"/>
      <c r="M160" s="2"/>
      <c r="N160" s="2"/>
      <c r="O160" s="2"/>
      <c r="P160" s="2"/>
      <c r="Q160" s="2"/>
      <c r="R160" s="2"/>
      <c r="S160" s="6"/>
      <c r="T160" s="32" t="str">
        <f t="shared" si="10"/>
        <v xml:space="preserve"> </v>
      </c>
      <c r="U160" s="33" t="str">
        <f>IF('Region | Core Job Type'!D160=0, " ", 'Region | Core Job Type'!D160)</f>
        <v xml:space="preserve"> </v>
      </c>
      <c r="V160" s="34" t="str">
        <f t="shared" si="11"/>
        <v xml:space="preserve"> </v>
      </c>
    </row>
    <row r="161" spans="1:22" x14ac:dyDescent="0.3">
      <c r="A161" s="35" t="str">
        <f t="shared" si="12"/>
        <v xml:space="preserve"> </v>
      </c>
      <c r="B161" s="35" t="str">
        <f t="shared" si="13"/>
        <v xml:space="preserve"> </v>
      </c>
      <c r="C161" s="36" t="str">
        <f t="shared" si="14"/>
        <v xml:space="preserve"> </v>
      </c>
      <c r="D161" s="2"/>
      <c r="E161" s="2"/>
      <c r="F161" s="3"/>
      <c r="G161" s="3"/>
      <c r="H161" s="3"/>
      <c r="I161" s="3"/>
      <c r="J161" s="4"/>
      <c r="K161" s="4"/>
      <c r="L161" s="5"/>
      <c r="M161" s="2"/>
      <c r="N161" s="2"/>
      <c r="O161" s="2"/>
      <c r="P161" s="2"/>
      <c r="Q161" s="2"/>
      <c r="R161" s="2"/>
      <c r="S161" s="6"/>
      <c r="T161" s="32" t="str">
        <f t="shared" si="10"/>
        <v xml:space="preserve"> </v>
      </c>
      <c r="U161" s="33" t="str">
        <f>IF('Region | Core Job Type'!D161=0, " ", 'Region | Core Job Type'!D161)</f>
        <v xml:space="preserve"> </v>
      </c>
      <c r="V161" s="34" t="str">
        <f t="shared" si="11"/>
        <v xml:space="preserve"> </v>
      </c>
    </row>
    <row r="162" spans="1:22" x14ac:dyDescent="0.3">
      <c r="A162" s="35" t="str">
        <f t="shared" si="12"/>
        <v xml:space="preserve"> </v>
      </c>
      <c r="B162" s="35" t="str">
        <f t="shared" si="13"/>
        <v xml:space="preserve"> </v>
      </c>
      <c r="C162" s="36" t="str">
        <f t="shared" si="14"/>
        <v xml:space="preserve"> </v>
      </c>
      <c r="D162" s="2"/>
      <c r="E162" s="2"/>
      <c r="F162" s="3"/>
      <c r="G162" s="3"/>
      <c r="H162" s="3"/>
      <c r="I162" s="3"/>
      <c r="J162" s="4"/>
      <c r="K162" s="4"/>
      <c r="L162" s="5"/>
      <c r="M162" s="2"/>
      <c r="N162" s="2"/>
      <c r="O162" s="2"/>
      <c r="P162" s="2"/>
      <c r="Q162" s="2"/>
      <c r="R162" s="2"/>
      <c r="S162" s="6"/>
      <c r="T162" s="32" t="str">
        <f t="shared" si="10"/>
        <v xml:space="preserve"> </v>
      </c>
      <c r="U162" s="33" t="str">
        <f>IF('Region | Core Job Type'!D162=0, " ", 'Region | Core Job Type'!D162)</f>
        <v xml:space="preserve"> </v>
      </c>
      <c r="V162" s="34" t="str">
        <f t="shared" si="11"/>
        <v xml:space="preserve"> </v>
      </c>
    </row>
    <row r="163" spans="1:22" x14ac:dyDescent="0.3">
      <c r="A163" s="35" t="str">
        <f t="shared" si="12"/>
        <v xml:space="preserve"> </v>
      </c>
      <c r="B163" s="35" t="str">
        <f t="shared" si="13"/>
        <v xml:space="preserve"> </v>
      </c>
      <c r="C163" s="36" t="str">
        <f t="shared" si="14"/>
        <v xml:space="preserve"> </v>
      </c>
      <c r="D163" s="2"/>
      <c r="E163" s="2"/>
      <c r="F163" s="3"/>
      <c r="G163" s="3"/>
      <c r="H163" s="3"/>
      <c r="I163" s="3"/>
      <c r="J163" s="4"/>
      <c r="K163" s="4"/>
      <c r="L163" s="5"/>
      <c r="M163" s="2"/>
      <c r="N163" s="2"/>
      <c r="O163" s="2"/>
      <c r="P163" s="2"/>
      <c r="Q163" s="2"/>
      <c r="R163" s="2"/>
      <c r="S163" s="6"/>
      <c r="T163" s="32" t="str">
        <f t="shared" si="10"/>
        <v xml:space="preserve"> </v>
      </c>
      <c r="U163" s="33" t="str">
        <f>IF('Region | Core Job Type'!D163=0, " ", 'Region | Core Job Type'!D163)</f>
        <v xml:space="preserve"> </v>
      </c>
      <c r="V163" s="34" t="str">
        <f t="shared" si="11"/>
        <v xml:space="preserve"> </v>
      </c>
    </row>
    <row r="164" spans="1:22" x14ac:dyDescent="0.3">
      <c r="A164" s="35" t="str">
        <f t="shared" si="12"/>
        <v xml:space="preserve"> </v>
      </c>
      <c r="B164" s="35" t="str">
        <f t="shared" si="13"/>
        <v xml:space="preserve"> </v>
      </c>
      <c r="C164" s="36" t="str">
        <f t="shared" si="14"/>
        <v xml:space="preserve"> </v>
      </c>
      <c r="D164" s="2"/>
      <c r="E164" s="2"/>
      <c r="F164" s="3"/>
      <c r="G164" s="3"/>
      <c r="H164" s="3"/>
      <c r="I164" s="3"/>
      <c r="J164" s="4"/>
      <c r="K164" s="4"/>
      <c r="L164" s="5"/>
      <c r="M164" s="2"/>
      <c r="N164" s="2"/>
      <c r="O164" s="2"/>
      <c r="P164" s="2"/>
      <c r="Q164" s="2"/>
      <c r="R164" s="2"/>
      <c r="S164" s="6"/>
      <c r="T164" s="32" t="str">
        <f t="shared" si="10"/>
        <v xml:space="preserve"> </v>
      </c>
      <c r="U164" s="33" t="str">
        <f>IF('Region | Core Job Type'!D164=0, " ", 'Region | Core Job Type'!D164)</f>
        <v xml:space="preserve"> </v>
      </c>
      <c r="V164" s="34" t="str">
        <f t="shared" si="11"/>
        <v xml:space="preserve"> </v>
      </c>
    </row>
    <row r="165" spans="1:22" x14ac:dyDescent="0.3">
      <c r="A165" s="35" t="str">
        <f t="shared" si="12"/>
        <v xml:space="preserve"> </v>
      </c>
      <c r="B165" s="35" t="str">
        <f t="shared" si="13"/>
        <v xml:space="preserve"> </v>
      </c>
      <c r="C165" s="36" t="str">
        <f t="shared" si="14"/>
        <v xml:space="preserve"> </v>
      </c>
      <c r="D165" s="2"/>
      <c r="E165" s="2"/>
      <c r="F165" s="3"/>
      <c r="G165" s="3"/>
      <c r="H165" s="3"/>
      <c r="I165" s="3"/>
      <c r="J165" s="4"/>
      <c r="K165" s="4"/>
      <c r="L165" s="5"/>
      <c r="M165" s="2"/>
      <c r="N165" s="2"/>
      <c r="O165" s="2"/>
      <c r="P165" s="2"/>
      <c r="Q165" s="2"/>
      <c r="R165" s="2"/>
      <c r="S165" s="6"/>
      <c r="T165" s="32" t="str">
        <f t="shared" si="10"/>
        <v xml:space="preserve"> </v>
      </c>
      <c r="U165" s="33" t="str">
        <f>IF('Region | Core Job Type'!D165=0, " ", 'Region | Core Job Type'!D165)</f>
        <v xml:space="preserve"> </v>
      </c>
      <c r="V165" s="34" t="str">
        <f t="shared" si="11"/>
        <v xml:space="preserve"> </v>
      </c>
    </row>
    <row r="166" spans="1:22" x14ac:dyDescent="0.3">
      <c r="A166" s="35" t="str">
        <f t="shared" si="12"/>
        <v xml:space="preserve"> </v>
      </c>
      <c r="B166" s="35" t="str">
        <f t="shared" si="13"/>
        <v xml:space="preserve"> </v>
      </c>
      <c r="C166" s="36" t="str">
        <f t="shared" si="14"/>
        <v xml:space="preserve"> </v>
      </c>
      <c r="D166" s="2"/>
      <c r="E166" s="2"/>
      <c r="F166" s="3"/>
      <c r="G166" s="3"/>
      <c r="H166" s="3"/>
      <c r="I166" s="3"/>
      <c r="J166" s="4"/>
      <c r="K166" s="4"/>
      <c r="L166" s="5"/>
      <c r="M166" s="2"/>
      <c r="N166" s="2"/>
      <c r="O166" s="2"/>
      <c r="P166" s="2"/>
      <c r="Q166" s="2"/>
      <c r="R166" s="2"/>
      <c r="S166" s="6"/>
      <c r="T166" s="32" t="str">
        <f t="shared" si="10"/>
        <v xml:space="preserve"> </v>
      </c>
      <c r="U166" s="33" t="str">
        <f>IF('Region | Core Job Type'!D166=0, " ", 'Region | Core Job Type'!D166)</f>
        <v xml:space="preserve"> </v>
      </c>
      <c r="V166" s="34" t="str">
        <f t="shared" si="11"/>
        <v xml:space="preserve"> </v>
      </c>
    </row>
    <row r="167" spans="1:22" x14ac:dyDescent="0.3">
      <c r="A167" s="35" t="str">
        <f t="shared" si="12"/>
        <v xml:space="preserve"> </v>
      </c>
      <c r="B167" s="35" t="str">
        <f t="shared" si="13"/>
        <v xml:space="preserve"> </v>
      </c>
      <c r="C167" s="36" t="str">
        <f t="shared" si="14"/>
        <v xml:space="preserve"> </v>
      </c>
      <c r="D167" s="2"/>
      <c r="E167" s="2"/>
      <c r="F167" s="3"/>
      <c r="G167" s="3"/>
      <c r="H167" s="3"/>
      <c r="I167" s="3"/>
      <c r="J167" s="4"/>
      <c r="K167" s="4"/>
      <c r="L167" s="5"/>
      <c r="M167" s="2"/>
      <c r="N167" s="2"/>
      <c r="O167" s="2"/>
      <c r="P167" s="2"/>
      <c r="Q167" s="2"/>
      <c r="R167" s="2"/>
      <c r="S167" s="6"/>
      <c r="T167" s="32" t="str">
        <f t="shared" si="10"/>
        <v xml:space="preserve"> </v>
      </c>
      <c r="U167" s="33" t="str">
        <f>IF('Region | Core Job Type'!D167=0, " ", 'Region | Core Job Type'!D167)</f>
        <v xml:space="preserve"> </v>
      </c>
      <c r="V167" s="34" t="str">
        <f t="shared" si="11"/>
        <v xml:space="preserve"> </v>
      </c>
    </row>
    <row r="168" spans="1:22" x14ac:dyDescent="0.3">
      <c r="A168" s="35" t="str">
        <f t="shared" si="12"/>
        <v xml:space="preserve"> </v>
      </c>
      <c r="B168" s="35" t="str">
        <f t="shared" si="13"/>
        <v xml:space="preserve"> </v>
      </c>
      <c r="C168" s="36" t="str">
        <f t="shared" si="14"/>
        <v xml:space="preserve"> </v>
      </c>
      <c r="D168" s="2"/>
      <c r="E168" s="2"/>
      <c r="F168" s="3"/>
      <c r="G168" s="3"/>
      <c r="H168" s="3"/>
      <c r="I168" s="3"/>
      <c r="J168" s="4"/>
      <c r="K168" s="4"/>
      <c r="L168" s="5"/>
      <c r="M168" s="2"/>
      <c r="N168" s="2"/>
      <c r="O168" s="2"/>
      <c r="P168" s="2"/>
      <c r="Q168" s="2"/>
      <c r="R168" s="2"/>
      <c r="S168" s="6"/>
      <c r="T168" s="32" t="str">
        <f t="shared" si="10"/>
        <v xml:space="preserve"> </v>
      </c>
      <c r="U168" s="33" t="str">
        <f>IF('Region | Core Job Type'!D168=0, " ", 'Region | Core Job Type'!D168)</f>
        <v xml:space="preserve"> </v>
      </c>
      <c r="V168" s="34" t="str">
        <f t="shared" si="11"/>
        <v xml:space="preserve"> </v>
      </c>
    </row>
    <row r="169" spans="1:22" x14ac:dyDescent="0.3">
      <c r="A169" s="35" t="str">
        <f t="shared" si="12"/>
        <v xml:space="preserve"> </v>
      </c>
      <c r="B169" s="35" t="str">
        <f t="shared" si="13"/>
        <v xml:space="preserve"> </v>
      </c>
      <c r="C169" s="36" t="str">
        <f t="shared" si="14"/>
        <v xml:space="preserve"> </v>
      </c>
      <c r="D169" s="2"/>
      <c r="E169" s="2"/>
      <c r="F169" s="3"/>
      <c r="G169" s="3"/>
      <c r="H169" s="3"/>
      <c r="I169" s="3"/>
      <c r="J169" s="4"/>
      <c r="K169" s="4"/>
      <c r="L169" s="5"/>
      <c r="M169" s="2"/>
      <c r="N169" s="2"/>
      <c r="O169" s="2"/>
      <c r="P169" s="2"/>
      <c r="Q169" s="2"/>
      <c r="R169" s="2"/>
      <c r="S169" s="6"/>
      <c r="T169" s="32" t="str">
        <f t="shared" si="10"/>
        <v xml:space="preserve"> </v>
      </c>
      <c r="U169" s="33" t="str">
        <f>IF('Region | Core Job Type'!D169=0, " ", 'Region | Core Job Type'!D169)</f>
        <v xml:space="preserve"> </v>
      </c>
      <c r="V169" s="34" t="str">
        <f t="shared" si="11"/>
        <v xml:space="preserve"> </v>
      </c>
    </row>
    <row r="170" spans="1:22" x14ac:dyDescent="0.3">
      <c r="A170" s="35" t="str">
        <f t="shared" si="12"/>
        <v xml:space="preserve"> </v>
      </c>
      <c r="B170" s="35" t="str">
        <f t="shared" si="13"/>
        <v xml:space="preserve"> </v>
      </c>
      <c r="C170" s="36" t="str">
        <f t="shared" si="14"/>
        <v xml:space="preserve"> </v>
      </c>
      <c r="D170" s="2"/>
      <c r="E170" s="2"/>
      <c r="F170" s="3"/>
      <c r="G170" s="3"/>
      <c r="H170" s="3"/>
      <c r="I170" s="3"/>
      <c r="J170" s="4"/>
      <c r="K170" s="4"/>
      <c r="L170" s="5"/>
      <c r="M170" s="2"/>
      <c r="N170" s="2"/>
      <c r="O170" s="2"/>
      <c r="P170" s="2"/>
      <c r="Q170" s="2"/>
      <c r="R170" s="2"/>
      <c r="S170" s="6"/>
      <c r="T170" s="32" t="str">
        <f t="shared" si="10"/>
        <v xml:space="preserve"> </v>
      </c>
      <c r="U170" s="33" t="str">
        <f>IF('Region | Core Job Type'!D170=0, " ", 'Region | Core Job Type'!D170)</f>
        <v xml:space="preserve"> </v>
      </c>
      <c r="V170" s="34" t="str">
        <f t="shared" si="11"/>
        <v xml:space="preserve"> </v>
      </c>
    </row>
    <row r="171" spans="1:22" x14ac:dyDescent="0.3">
      <c r="A171" s="35" t="str">
        <f t="shared" si="12"/>
        <v xml:space="preserve"> </v>
      </c>
      <c r="B171" s="35" t="str">
        <f t="shared" si="13"/>
        <v xml:space="preserve"> </v>
      </c>
      <c r="C171" s="36" t="str">
        <f t="shared" si="14"/>
        <v xml:space="preserve"> </v>
      </c>
      <c r="D171" s="2"/>
      <c r="E171" s="2"/>
      <c r="F171" s="3"/>
      <c r="G171" s="3"/>
      <c r="H171" s="3"/>
      <c r="I171" s="3"/>
      <c r="J171" s="4"/>
      <c r="K171" s="4"/>
      <c r="L171" s="5"/>
      <c r="M171" s="2"/>
      <c r="N171" s="2"/>
      <c r="O171" s="2"/>
      <c r="P171" s="2"/>
      <c r="Q171" s="2"/>
      <c r="R171" s="2"/>
      <c r="S171" s="6"/>
      <c r="T171" s="32" t="str">
        <f t="shared" si="10"/>
        <v xml:space="preserve"> </v>
      </c>
      <c r="U171" s="33" t="str">
        <f>IF('Region | Core Job Type'!D171=0, " ", 'Region | Core Job Type'!D171)</f>
        <v xml:space="preserve"> </v>
      </c>
      <c r="V171" s="34" t="str">
        <f t="shared" si="11"/>
        <v xml:space="preserve"> </v>
      </c>
    </row>
    <row r="172" spans="1:22" x14ac:dyDescent="0.3">
      <c r="A172" s="35" t="str">
        <f t="shared" si="12"/>
        <v xml:space="preserve"> </v>
      </c>
      <c r="B172" s="35" t="str">
        <f t="shared" si="13"/>
        <v xml:space="preserve"> </v>
      </c>
      <c r="C172" s="36" t="str">
        <f t="shared" si="14"/>
        <v xml:space="preserve"> </v>
      </c>
      <c r="D172" s="2"/>
      <c r="E172" s="2"/>
      <c r="F172" s="3"/>
      <c r="G172" s="3"/>
      <c r="H172" s="3"/>
      <c r="I172" s="3"/>
      <c r="J172" s="4"/>
      <c r="K172" s="4"/>
      <c r="L172" s="5"/>
      <c r="M172" s="2"/>
      <c r="N172" s="2"/>
      <c r="O172" s="2"/>
      <c r="P172" s="2"/>
      <c r="Q172" s="2"/>
      <c r="R172" s="2"/>
      <c r="S172" s="6"/>
      <c r="T172" s="32" t="str">
        <f t="shared" si="10"/>
        <v xml:space="preserve"> </v>
      </c>
      <c r="U172" s="33" t="str">
        <f>IF('Region | Core Job Type'!D172=0, " ", 'Region | Core Job Type'!D172)</f>
        <v xml:space="preserve"> </v>
      </c>
      <c r="V172" s="34" t="str">
        <f t="shared" si="11"/>
        <v xml:space="preserve"> </v>
      </c>
    </row>
    <row r="173" spans="1:22" x14ac:dyDescent="0.3">
      <c r="A173" s="35" t="str">
        <f t="shared" si="12"/>
        <v xml:space="preserve"> </v>
      </c>
      <c r="B173" s="35" t="str">
        <f t="shared" si="13"/>
        <v xml:space="preserve"> </v>
      </c>
      <c r="C173" s="36" t="str">
        <f t="shared" si="14"/>
        <v xml:space="preserve"> </v>
      </c>
      <c r="D173" s="2"/>
      <c r="E173" s="2"/>
      <c r="F173" s="3"/>
      <c r="G173" s="3"/>
      <c r="H173" s="3"/>
      <c r="I173" s="3"/>
      <c r="J173" s="4"/>
      <c r="K173" s="4"/>
      <c r="L173" s="5"/>
      <c r="M173" s="2"/>
      <c r="N173" s="2"/>
      <c r="O173" s="2"/>
      <c r="P173" s="2"/>
      <c r="Q173" s="2"/>
      <c r="R173" s="2"/>
      <c r="S173" s="6"/>
      <c r="T173" s="32" t="str">
        <f t="shared" si="10"/>
        <v xml:space="preserve"> </v>
      </c>
      <c r="U173" s="33" t="str">
        <f>IF('Region | Core Job Type'!D173=0, " ", 'Region | Core Job Type'!D173)</f>
        <v xml:space="preserve"> </v>
      </c>
      <c r="V173" s="34" t="str">
        <f t="shared" si="11"/>
        <v xml:space="preserve"> </v>
      </c>
    </row>
    <row r="174" spans="1:22" x14ac:dyDescent="0.3">
      <c r="A174" s="35" t="str">
        <f t="shared" si="12"/>
        <v xml:space="preserve"> </v>
      </c>
      <c r="B174" s="35" t="str">
        <f t="shared" si="13"/>
        <v xml:space="preserve"> </v>
      </c>
      <c r="C174" s="36" t="str">
        <f t="shared" si="14"/>
        <v xml:space="preserve"> </v>
      </c>
      <c r="D174" s="2"/>
      <c r="E174" s="2"/>
      <c r="F174" s="3"/>
      <c r="G174" s="3"/>
      <c r="H174" s="3"/>
      <c r="I174" s="3"/>
      <c r="J174" s="4"/>
      <c r="K174" s="4"/>
      <c r="L174" s="5"/>
      <c r="M174" s="2"/>
      <c r="N174" s="2"/>
      <c r="O174" s="2"/>
      <c r="P174" s="2"/>
      <c r="Q174" s="2"/>
      <c r="R174" s="2"/>
      <c r="S174" s="6"/>
      <c r="T174" s="32" t="str">
        <f t="shared" si="10"/>
        <v xml:space="preserve"> </v>
      </c>
      <c r="U174" s="33" t="str">
        <f>IF('Region | Core Job Type'!D174=0, " ", 'Region | Core Job Type'!D174)</f>
        <v xml:space="preserve"> </v>
      </c>
      <c r="V174" s="34" t="str">
        <f t="shared" si="11"/>
        <v xml:space="preserve"> </v>
      </c>
    </row>
    <row r="175" spans="1:22" x14ac:dyDescent="0.3">
      <c r="A175" s="35" t="str">
        <f t="shared" si="12"/>
        <v xml:space="preserve"> </v>
      </c>
      <c r="B175" s="35" t="str">
        <f t="shared" si="13"/>
        <v xml:space="preserve"> </v>
      </c>
      <c r="C175" s="36" t="str">
        <f t="shared" si="14"/>
        <v xml:space="preserve"> </v>
      </c>
      <c r="D175" s="2"/>
      <c r="E175" s="2"/>
      <c r="F175" s="3"/>
      <c r="G175" s="3"/>
      <c r="H175" s="3"/>
      <c r="I175" s="3"/>
      <c r="J175" s="4"/>
      <c r="K175" s="4"/>
      <c r="L175" s="5"/>
      <c r="M175" s="2"/>
      <c r="N175" s="2"/>
      <c r="O175" s="2"/>
      <c r="P175" s="2"/>
      <c r="Q175" s="2"/>
      <c r="R175" s="2"/>
      <c r="S175" s="6"/>
      <c r="T175" s="32" t="str">
        <f t="shared" si="10"/>
        <v xml:space="preserve"> </v>
      </c>
      <c r="U175" s="33" t="str">
        <f>IF('Region | Core Job Type'!D175=0, " ", 'Region | Core Job Type'!D175)</f>
        <v xml:space="preserve"> </v>
      </c>
      <c r="V175" s="34" t="str">
        <f t="shared" si="11"/>
        <v xml:space="preserve"> </v>
      </c>
    </row>
    <row r="176" spans="1:22" x14ac:dyDescent="0.3">
      <c r="A176" s="35" t="str">
        <f t="shared" si="12"/>
        <v xml:space="preserve"> </v>
      </c>
      <c r="B176" s="35" t="str">
        <f t="shared" si="13"/>
        <v xml:space="preserve"> </v>
      </c>
      <c r="C176" s="36" t="str">
        <f t="shared" si="14"/>
        <v xml:space="preserve"> </v>
      </c>
      <c r="D176" s="2"/>
      <c r="E176" s="2"/>
      <c r="F176" s="3"/>
      <c r="G176" s="3"/>
      <c r="H176" s="3"/>
      <c r="I176" s="3"/>
      <c r="J176" s="4"/>
      <c r="K176" s="4"/>
      <c r="L176" s="5"/>
      <c r="M176" s="2"/>
      <c r="N176" s="2"/>
      <c r="O176" s="2"/>
      <c r="P176" s="2"/>
      <c r="Q176" s="2"/>
      <c r="R176" s="2"/>
      <c r="S176" s="6"/>
      <c r="T176" s="32" t="str">
        <f t="shared" si="10"/>
        <v xml:space="preserve"> </v>
      </c>
      <c r="U176" s="33" t="str">
        <f>IF('Region | Core Job Type'!D176=0, " ", 'Region | Core Job Type'!D176)</f>
        <v xml:space="preserve"> </v>
      </c>
      <c r="V176" s="34" t="str">
        <f t="shared" si="11"/>
        <v xml:space="preserve"> </v>
      </c>
    </row>
    <row r="177" spans="1:22" x14ac:dyDescent="0.3">
      <c r="A177" s="35" t="str">
        <f t="shared" si="12"/>
        <v xml:space="preserve"> </v>
      </c>
      <c r="B177" s="35" t="str">
        <f t="shared" si="13"/>
        <v xml:space="preserve"> </v>
      </c>
      <c r="C177" s="36" t="str">
        <f t="shared" si="14"/>
        <v xml:space="preserve"> </v>
      </c>
      <c r="D177" s="2"/>
      <c r="E177" s="2"/>
      <c r="F177" s="3"/>
      <c r="G177" s="3"/>
      <c r="H177" s="3"/>
      <c r="I177" s="3"/>
      <c r="J177" s="4"/>
      <c r="K177" s="4"/>
      <c r="L177" s="5"/>
      <c r="M177" s="2"/>
      <c r="N177" s="2"/>
      <c r="O177" s="2"/>
      <c r="P177" s="2"/>
      <c r="Q177" s="2"/>
      <c r="R177" s="2"/>
      <c r="S177" s="6"/>
      <c r="T177" s="32" t="str">
        <f t="shared" si="10"/>
        <v xml:space="preserve"> </v>
      </c>
      <c r="U177" s="33" t="str">
        <f>IF('Region | Core Job Type'!D177=0, " ", 'Region | Core Job Type'!D177)</f>
        <v xml:space="preserve"> </v>
      </c>
      <c r="V177" s="34" t="str">
        <f t="shared" si="11"/>
        <v xml:space="preserve"> </v>
      </c>
    </row>
    <row r="178" spans="1:22" x14ac:dyDescent="0.3">
      <c r="A178" s="35" t="str">
        <f t="shared" si="12"/>
        <v xml:space="preserve"> </v>
      </c>
      <c r="B178" s="35" t="str">
        <f t="shared" si="13"/>
        <v xml:space="preserve"> </v>
      </c>
      <c r="C178" s="36" t="str">
        <f t="shared" si="14"/>
        <v xml:space="preserve"> </v>
      </c>
      <c r="D178" s="2"/>
      <c r="E178" s="2"/>
      <c r="F178" s="3"/>
      <c r="G178" s="3"/>
      <c r="H178" s="3"/>
      <c r="I178" s="3"/>
      <c r="J178" s="4"/>
      <c r="K178" s="4"/>
      <c r="L178" s="5"/>
      <c r="M178" s="2"/>
      <c r="N178" s="2"/>
      <c r="O178" s="2"/>
      <c r="P178" s="2"/>
      <c r="Q178" s="2"/>
      <c r="R178" s="2"/>
      <c r="S178" s="6"/>
      <c r="T178" s="32" t="str">
        <f t="shared" si="10"/>
        <v xml:space="preserve"> </v>
      </c>
      <c r="U178" s="33" t="str">
        <f>IF('Region | Core Job Type'!D178=0, " ", 'Region | Core Job Type'!D178)</f>
        <v xml:space="preserve"> </v>
      </c>
      <c r="V178" s="34" t="str">
        <f t="shared" si="11"/>
        <v xml:space="preserve"> </v>
      </c>
    </row>
    <row r="179" spans="1:22" x14ac:dyDescent="0.3">
      <c r="A179" s="35" t="str">
        <f t="shared" si="12"/>
        <v xml:space="preserve"> </v>
      </c>
      <c r="B179" s="35" t="str">
        <f t="shared" si="13"/>
        <v xml:space="preserve"> </v>
      </c>
      <c r="C179" s="36" t="str">
        <f t="shared" si="14"/>
        <v xml:space="preserve"> </v>
      </c>
      <c r="D179" s="2"/>
      <c r="E179" s="2"/>
      <c r="F179" s="3"/>
      <c r="G179" s="3"/>
      <c r="H179" s="3"/>
      <c r="I179" s="3"/>
      <c r="J179" s="4"/>
      <c r="K179" s="4"/>
      <c r="L179" s="5"/>
      <c r="M179" s="2"/>
      <c r="N179" s="2"/>
      <c r="O179" s="2"/>
      <c r="P179" s="2"/>
      <c r="Q179" s="2"/>
      <c r="R179" s="2"/>
      <c r="S179" s="6"/>
      <c r="T179" s="32" t="str">
        <f t="shared" si="10"/>
        <v xml:space="preserve"> </v>
      </c>
      <c r="U179" s="33" t="str">
        <f>IF('Region | Core Job Type'!D179=0, " ", 'Region | Core Job Type'!D179)</f>
        <v xml:space="preserve"> </v>
      </c>
      <c r="V179" s="34" t="str">
        <f t="shared" si="11"/>
        <v xml:space="preserve"> </v>
      </c>
    </row>
    <row r="180" spans="1:22" x14ac:dyDescent="0.3">
      <c r="A180" s="35" t="str">
        <f t="shared" si="12"/>
        <v xml:space="preserve"> </v>
      </c>
      <c r="B180" s="35" t="str">
        <f t="shared" si="13"/>
        <v xml:space="preserve"> </v>
      </c>
      <c r="C180" s="36" t="str">
        <f t="shared" si="14"/>
        <v xml:space="preserve"> </v>
      </c>
      <c r="D180" s="2"/>
      <c r="E180" s="2"/>
      <c r="F180" s="3"/>
      <c r="G180" s="3"/>
      <c r="H180" s="3"/>
      <c r="I180" s="3"/>
      <c r="J180" s="4"/>
      <c r="K180" s="4"/>
      <c r="L180" s="5"/>
      <c r="M180" s="2"/>
      <c r="N180" s="2"/>
      <c r="O180" s="2"/>
      <c r="P180" s="2"/>
      <c r="Q180" s="2"/>
      <c r="R180" s="2"/>
      <c r="S180" s="6"/>
      <c r="T180" s="32" t="str">
        <f t="shared" si="10"/>
        <v xml:space="preserve"> </v>
      </c>
      <c r="U180" s="33" t="str">
        <f>IF('Region | Core Job Type'!D180=0, " ", 'Region | Core Job Type'!D180)</f>
        <v xml:space="preserve"> </v>
      </c>
      <c r="V180" s="34" t="str">
        <f t="shared" si="11"/>
        <v xml:space="preserve"> </v>
      </c>
    </row>
    <row r="181" spans="1:22" x14ac:dyDescent="0.3">
      <c r="A181" s="35" t="str">
        <f t="shared" si="12"/>
        <v xml:space="preserve"> </v>
      </c>
      <c r="B181" s="35" t="str">
        <f t="shared" si="13"/>
        <v xml:space="preserve"> </v>
      </c>
      <c r="C181" s="36" t="str">
        <f t="shared" si="14"/>
        <v xml:space="preserve"> </v>
      </c>
      <c r="D181" s="2"/>
      <c r="E181" s="2"/>
      <c r="F181" s="3"/>
      <c r="G181" s="3"/>
      <c r="H181" s="3"/>
      <c r="I181" s="3"/>
      <c r="J181" s="4"/>
      <c r="K181" s="4"/>
      <c r="L181" s="5"/>
      <c r="M181" s="2"/>
      <c r="N181" s="2"/>
      <c r="O181" s="2"/>
      <c r="P181" s="2"/>
      <c r="Q181" s="2"/>
      <c r="R181" s="2"/>
      <c r="S181" s="6"/>
      <c r="T181" s="32" t="str">
        <f t="shared" si="10"/>
        <v xml:space="preserve"> </v>
      </c>
      <c r="U181" s="33" t="str">
        <f>IF('Region | Core Job Type'!D181=0, " ", 'Region | Core Job Type'!D181)</f>
        <v xml:space="preserve"> </v>
      </c>
      <c r="V181" s="34" t="str">
        <f t="shared" si="11"/>
        <v xml:space="preserve"> </v>
      </c>
    </row>
    <row r="182" spans="1:22" x14ac:dyDescent="0.3">
      <c r="A182" s="35" t="str">
        <f t="shared" si="12"/>
        <v xml:space="preserve"> </v>
      </c>
      <c r="B182" s="35" t="str">
        <f t="shared" si="13"/>
        <v xml:space="preserve"> </v>
      </c>
      <c r="C182" s="36" t="str">
        <f t="shared" si="14"/>
        <v xml:space="preserve"> </v>
      </c>
      <c r="D182" s="2"/>
      <c r="E182" s="2"/>
      <c r="F182" s="3"/>
      <c r="G182" s="3"/>
      <c r="H182" s="3"/>
      <c r="I182" s="3"/>
      <c r="J182" s="4"/>
      <c r="K182" s="4"/>
      <c r="L182" s="5"/>
      <c r="M182" s="2"/>
      <c r="N182" s="2"/>
      <c r="O182" s="2"/>
      <c r="P182" s="2"/>
      <c r="Q182" s="2"/>
      <c r="R182" s="2"/>
      <c r="S182" s="6"/>
      <c r="T182" s="32" t="str">
        <f t="shared" si="10"/>
        <v xml:space="preserve"> </v>
      </c>
      <c r="U182" s="33" t="str">
        <f>IF('Region | Core Job Type'!D182=0, " ", 'Region | Core Job Type'!D182)</f>
        <v xml:space="preserve"> </v>
      </c>
      <c r="V182" s="34" t="str">
        <f t="shared" si="11"/>
        <v xml:space="preserve"> </v>
      </c>
    </row>
    <row r="183" spans="1:22" x14ac:dyDescent="0.3">
      <c r="A183" s="35" t="str">
        <f t="shared" si="12"/>
        <v xml:space="preserve"> </v>
      </c>
      <c r="B183" s="35" t="str">
        <f t="shared" si="13"/>
        <v xml:space="preserve"> </v>
      </c>
      <c r="C183" s="36" t="str">
        <f t="shared" si="14"/>
        <v xml:space="preserve"> </v>
      </c>
      <c r="D183" s="2"/>
      <c r="E183" s="2"/>
      <c r="F183" s="3"/>
      <c r="G183" s="3"/>
      <c r="H183" s="3"/>
      <c r="I183" s="3"/>
      <c r="J183" s="4"/>
      <c r="K183" s="4"/>
      <c r="L183" s="5"/>
      <c r="M183" s="2"/>
      <c r="N183" s="2"/>
      <c r="O183" s="2"/>
      <c r="P183" s="2"/>
      <c r="Q183" s="2"/>
      <c r="R183" s="2"/>
      <c r="S183" s="6"/>
      <c r="T183" s="32" t="str">
        <f t="shared" si="10"/>
        <v xml:space="preserve"> </v>
      </c>
      <c r="U183" s="33" t="str">
        <f>IF('Region | Core Job Type'!D183=0, " ", 'Region | Core Job Type'!D183)</f>
        <v xml:space="preserve"> </v>
      </c>
      <c r="V183" s="34" t="str">
        <f t="shared" si="11"/>
        <v xml:space="preserve"> </v>
      </c>
    </row>
    <row r="184" spans="1:22" x14ac:dyDescent="0.3">
      <c r="A184" s="35" t="str">
        <f t="shared" si="12"/>
        <v xml:space="preserve"> </v>
      </c>
      <c r="B184" s="35" t="str">
        <f t="shared" si="13"/>
        <v xml:space="preserve"> </v>
      </c>
      <c r="C184" s="36" t="str">
        <f t="shared" si="14"/>
        <v xml:space="preserve"> </v>
      </c>
      <c r="D184" s="2"/>
      <c r="E184" s="2"/>
      <c r="F184" s="3"/>
      <c r="G184" s="3"/>
      <c r="H184" s="3"/>
      <c r="I184" s="3"/>
      <c r="J184" s="4"/>
      <c r="K184" s="4"/>
      <c r="L184" s="5"/>
      <c r="M184" s="2"/>
      <c r="N184" s="2"/>
      <c r="O184" s="2"/>
      <c r="P184" s="2"/>
      <c r="Q184" s="2"/>
      <c r="R184" s="2"/>
      <c r="S184" s="6"/>
      <c r="T184" s="32" t="str">
        <f t="shared" si="10"/>
        <v xml:space="preserve"> </v>
      </c>
      <c r="U184" s="33" t="str">
        <f>IF('Region | Core Job Type'!D184=0, " ", 'Region | Core Job Type'!D184)</f>
        <v xml:space="preserve"> </v>
      </c>
      <c r="V184" s="34" t="str">
        <f t="shared" si="11"/>
        <v xml:space="preserve"> </v>
      </c>
    </row>
    <row r="185" spans="1:22" x14ac:dyDescent="0.3">
      <c r="A185" s="35" t="str">
        <f t="shared" si="12"/>
        <v xml:space="preserve"> </v>
      </c>
      <c r="B185" s="35" t="str">
        <f t="shared" si="13"/>
        <v xml:space="preserve"> </v>
      </c>
      <c r="C185" s="36" t="str">
        <f t="shared" si="14"/>
        <v xml:space="preserve"> </v>
      </c>
      <c r="D185" s="2"/>
      <c r="E185" s="2"/>
      <c r="F185" s="3"/>
      <c r="G185" s="3"/>
      <c r="H185" s="3"/>
      <c r="I185" s="3"/>
      <c r="J185" s="4"/>
      <c r="K185" s="4"/>
      <c r="L185" s="5"/>
      <c r="M185" s="2"/>
      <c r="N185" s="2"/>
      <c r="O185" s="2"/>
      <c r="P185" s="2"/>
      <c r="Q185" s="2"/>
      <c r="R185" s="2"/>
      <c r="S185" s="6"/>
      <c r="T185" s="32" t="str">
        <f t="shared" si="10"/>
        <v xml:space="preserve"> </v>
      </c>
      <c r="U185" s="33" t="str">
        <f>IF('Region | Core Job Type'!D185=0, " ", 'Region | Core Job Type'!D185)</f>
        <v xml:space="preserve"> </v>
      </c>
      <c r="V185" s="34" t="str">
        <f t="shared" si="11"/>
        <v xml:space="preserve"> </v>
      </c>
    </row>
    <row r="186" spans="1:22" x14ac:dyDescent="0.3">
      <c r="A186" s="35" t="str">
        <f t="shared" si="12"/>
        <v xml:space="preserve"> </v>
      </c>
      <c r="B186" s="35" t="str">
        <f t="shared" si="13"/>
        <v xml:space="preserve"> </v>
      </c>
      <c r="C186" s="36" t="str">
        <f t="shared" si="14"/>
        <v xml:space="preserve"> </v>
      </c>
      <c r="D186" s="2"/>
      <c r="E186" s="2"/>
      <c r="F186" s="3"/>
      <c r="G186" s="3"/>
      <c r="H186" s="3"/>
      <c r="I186" s="3"/>
      <c r="J186" s="4"/>
      <c r="K186" s="4"/>
      <c r="L186" s="5"/>
      <c r="M186" s="2"/>
      <c r="N186" s="2"/>
      <c r="O186" s="2"/>
      <c r="P186" s="2"/>
      <c r="Q186" s="2"/>
      <c r="R186" s="2"/>
      <c r="S186" s="6"/>
      <c r="T186" s="32" t="str">
        <f t="shared" si="10"/>
        <v xml:space="preserve"> </v>
      </c>
      <c r="U186" s="33" t="str">
        <f>IF('Region | Core Job Type'!D186=0, " ", 'Region | Core Job Type'!D186)</f>
        <v xml:space="preserve"> </v>
      </c>
      <c r="V186" s="34" t="str">
        <f t="shared" si="11"/>
        <v xml:space="preserve"> </v>
      </c>
    </row>
    <row r="187" spans="1:22" x14ac:dyDescent="0.3">
      <c r="A187" s="35" t="str">
        <f t="shared" si="12"/>
        <v xml:space="preserve"> </v>
      </c>
      <c r="B187" s="35" t="str">
        <f t="shared" si="13"/>
        <v xml:space="preserve"> </v>
      </c>
      <c r="C187" s="36" t="str">
        <f t="shared" si="14"/>
        <v xml:space="preserve"> </v>
      </c>
      <c r="D187" s="2"/>
      <c r="E187" s="2"/>
      <c r="F187" s="3"/>
      <c r="G187" s="3"/>
      <c r="H187" s="3"/>
      <c r="I187" s="3"/>
      <c r="J187" s="4"/>
      <c r="K187" s="4"/>
      <c r="L187" s="5"/>
      <c r="M187" s="2"/>
      <c r="N187" s="2"/>
      <c r="O187" s="2"/>
      <c r="P187" s="2"/>
      <c r="Q187" s="2"/>
      <c r="R187" s="2"/>
      <c r="S187" s="6"/>
      <c r="T187" s="32" t="str">
        <f t="shared" si="10"/>
        <v xml:space="preserve"> </v>
      </c>
      <c r="U187" s="33" t="str">
        <f>IF('Region | Core Job Type'!D187=0, " ", 'Region | Core Job Type'!D187)</f>
        <v xml:space="preserve"> </v>
      </c>
      <c r="V187" s="34" t="str">
        <f t="shared" si="11"/>
        <v xml:space="preserve"> </v>
      </c>
    </row>
    <row r="188" spans="1:22" x14ac:dyDescent="0.3">
      <c r="A188" s="35" t="str">
        <f t="shared" si="12"/>
        <v xml:space="preserve"> </v>
      </c>
      <c r="B188" s="35" t="str">
        <f t="shared" si="13"/>
        <v xml:space="preserve"> </v>
      </c>
      <c r="C188" s="36" t="str">
        <f t="shared" si="14"/>
        <v xml:space="preserve"> </v>
      </c>
      <c r="D188" s="2"/>
      <c r="E188" s="2"/>
      <c r="F188" s="3"/>
      <c r="G188" s="3"/>
      <c r="H188" s="3"/>
      <c r="I188" s="3"/>
      <c r="J188" s="4"/>
      <c r="K188" s="4"/>
      <c r="L188" s="5"/>
      <c r="M188" s="2"/>
      <c r="N188" s="2"/>
      <c r="O188" s="2"/>
      <c r="P188" s="2"/>
      <c r="Q188" s="2"/>
      <c r="R188" s="2"/>
      <c r="S188" s="6"/>
      <c r="T188" s="32" t="str">
        <f t="shared" si="10"/>
        <v xml:space="preserve"> </v>
      </c>
      <c r="U188" s="33" t="str">
        <f>IF('Region | Core Job Type'!D188=0, " ", 'Region | Core Job Type'!D188)</f>
        <v xml:space="preserve"> </v>
      </c>
      <c r="V188" s="34" t="str">
        <f t="shared" si="11"/>
        <v xml:space="preserve"> </v>
      </c>
    </row>
    <row r="189" spans="1:22" x14ac:dyDescent="0.3">
      <c r="A189" s="35" t="str">
        <f t="shared" si="12"/>
        <v xml:space="preserve"> </v>
      </c>
      <c r="B189" s="35" t="str">
        <f t="shared" si="13"/>
        <v xml:space="preserve"> </v>
      </c>
      <c r="C189" s="36" t="str">
        <f t="shared" si="14"/>
        <v xml:space="preserve"> </v>
      </c>
      <c r="D189" s="2"/>
      <c r="E189" s="2"/>
      <c r="F189" s="3"/>
      <c r="G189" s="3"/>
      <c r="H189" s="3"/>
      <c r="I189" s="3"/>
      <c r="J189" s="4"/>
      <c r="K189" s="4"/>
      <c r="L189" s="5"/>
      <c r="M189" s="2"/>
      <c r="N189" s="2"/>
      <c r="O189" s="2"/>
      <c r="P189" s="2"/>
      <c r="Q189" s="2"/>
      <c r="R189" s="2"/>
      <c r="S189" s="6"/>
      <c r="T189" s="32" t="str">
        <f t="shared" si="10"/>
        <v xml:space="preserve"> </v>
      </c>
      <c r="U189" s="33" t="str">
        <f>IF('Region | Core Job Type'!D189=0, " ", 'Region | Core Job Type'!D189)</f>
        <v xml:space="preserve"> </v>
      </c>
      <c r="V189" s="34" t="str">
        <f t="shared" si="11"/>
        <v xml:space="preserve"> </v>
      </c>
    </row>
    <row r="190" spans="1:22" x14ac:dyDescent="0.3">
      <c r="A190" s="35" t="str">
        <f t="shared" si="12"/>
        <v xml:space="preserve"> </v>
      </c>
      <c r="B190" s="35" t="str">
        <f t="shared" si="13"/>
        <v xml:space="preserve"> </v>
      </c>
      <c r="C190" s="36" t="str">
        <f t="shared" si="14"/>
        <v xml:space="preserve"> </v>
      </c>
      <c r="D190" s="2"/>
      <c r="E190" s="2"/>
      <c r="F190" s="3"/>
      <c r="G190" s="3"/>
      <c r="H190" s="3"/>
      <c r="I190" s="3"/>
      <c r="J190" s="4"/>
      <c r="K190" s="4"/>
      <c r="L190" s="5"/>
      <c r="M190" s="2"/>
      <c r="N190" s="2"/>
      <c r="O190" s="2"/>
      <c r="P190" s="2"/>
      <c r="Q190" s="2"/>
      <c r="R190" s="2"/>
      <c r="S190" s="6"/>
      <c r="T190" s="32" t="str">
        <f t="shared" si="10"/>
        <v xml:space="preserve"> </v>
      </c>
      <c r="U190" s="33" t="str">
        <f>IF('Region | Core Job Type'!D190=0, " ", 'Region | Core Job Type'!D190)</f>
        <v xml:space="preserve"> </v>
      </c>
      <c r="V190" s="34" t="str">
        <f t="shared" si="11"/>
        <v xml:space="preserve"> </v>
      </c>
    </row>
    <row r="191" spans="1:22" x14ac:dyDescent="0.3">
      <c r="A191" s="35" t="str">
        <f t="shared" si="12"/>
        <v xml:space="preserve"> </v>
      </c>
      <c r="B191" s="35" t="str">
        <f t="shared" si="13"/>
        <v xml:space="preserve"> </v>
      </c>
      <c r="C191" s="36" t="str">
        <f t="shared" si="14"/>
        <v xml:space="preserve"> </v>
      </c>
      <c r="D191" s="2"/>
      <c r="E191" s="2"/>
      <c r="F191" s="3"/>
      <c r="G191" s="3"/>
      <c r="H191" s="3"/>
      <c r="I191" s="3"/>
      <c r="J191" s="4"/>
      <c r="K191" s="4"/>
      <c r="L191" s="5"/>
      <c r="M191" s="2"/>
      <c r="N191" s="2"/>
      <c r="O191" s="2"/>
      <c r="P191" s="2"/>
      <c r="Q191" s="2"/>
      <c r="R191" s="2"/>
      <c r="S191" s="6"/>
      <c r="T191" s="32" t="str">
        <f t="shared" si="10"/>
        <v xml:space="preserve"> </v>
      </c>
      <c r="U191" s="33" t="str">
        <f>IF('Region | Core Job Type'!D191=0, " ", 'Region | Core Job Type'!D191)</f>
        <v xml:space="preserve"> </v>
      </c>
      <c r="V191" s="34" t="str">
        <f t="shared" si="11"/>
        <v xml:space="preserve"> </v>
      </c>
    </row>
    <row r="192" spans="1:22" x14ac:dyDescent="0.3">
      <c r="A192" s="35" t="str">
        <f t="shared" si="12"/>
        <v xml:space="preserve"> </v>
      </c>
      <c r="B192" s="35" t="str">
        <f t="shared" si="13"/>
        <v xml:space="preserve"> </v>
      </c>
      <c r="C192" s="36" t="str">
        <f t="shared" si="14"/>
        <v xml:space="preserve"> </v>
      </c>
      <c r="D192" s="2"/>
      <c r="E192" s="2"/>
      <c r="F192" s="3"/>
      <c r="G192" s="3"/>
      <c r="H192" s="3"/>
      <c r="I192" s="3"/>
      <c r="J192" s="4"/>
      <c r="K192" s="4"/>
      <c r="L192" s="5"/>
      <c r="M192" s="2"/>
      <c r="N192" s="2"/>
      <c r="O192" s="2"/>
      <c r="P192" s="2"/>
      <c r="Q192" s="2"/>
      <c r="R192" s="2"/>
      <c r="S192" s="6"/>
      <c r="T192" s="32" t="str">
        <f t="shared" si="10"/>
        <v xml:space="preserve"> </v>
      </c>
      <c r="U192" s="33" t="str">
        <f>IF('Region | Core Job Type'!D192=0, " ", 'Region | Core Job Type'!D192)</f>
        <v xml:space="preserve"> </v>
      </c>
      <c r="V192" s="34" t="str">
        <f t="shared" si="11"/>
        <v xml:space="preserve"> </v>
      </c>
    </row>
    <row r="193" spans="1:22" x14ac:dyDescent="0.3">
      <c r="A193" s="35" t="str">
        <f t="shared" si="12"/>
        <v xml:space="preserve"> </v>
      </c>
      <c r="B193" s="35" t="str">
        <f t="shared" si="13"/>
        <v xml:space="preserve"> </v>
      </c>
      <c r="C193" s="36" t="str">
        <f t="shared" si="14"/>
        <v xml:space="preserve"> </v>
      </c>
      <c r="D193" s="2"/>
      <c r="E193" s="2"/>
      <c r="F193" s="3"/>
      <c r="G193" s="3"/>
      <c r="H193" s="3"/>
      <c r="I193" s="3"/>
      <c r="J193" s="4"/>
      <c r="K193" s="4"/>
      <c r="L193" s="5"/>
      <c r="M193" s="2"/>
      <c r="N193" s="2"/>
      <c r="O193" s="2"/>
      <c r="P193" s="2"/>
      <c r="Q193" s="2"/>
      <c r="R193" s="2"/>
      <c r="S193" s="6"/>
      <c r="T193" s="32" t="str">
        <f t="shared" si="10"/>
        <v xml:space="preserve"> </v>
      </c>
      <c r="U193" s="33" t="str">
        <f>IF('Region | Core Job Type'!D193=0, " ", 'Region | Core Job Type'!D193)</f>
        <v xml:space="preserve"> </v>
      </c>
      <c r="V193" s="34" t="str">
        <f t="shared" si="11"/>
        <v xml:space="preserve"> </v>
      </c>
    </row>
    <row r="194" spans="1:22" x14ac:dyDescent="0.3">
      <c r="A194" s="35" t="str">
        <f t="shared" si="12"/>
        <v xml:space="preserve"> </v>
      </c>
      <c r="B194" s="35" t="str">
        <f t="shared" si="13"/>
        <v xml:space="preserve"> </v>
      </c>
      <c r="C194" s="36" t="str">
        <f t="shared" si="14"/>
        <v xml:space="preserve"> </v>
      </c>
      <c r="D194" s="2"/>
      <c r="E194" s="2"/>
      <c r="F194" s="3"/>
      <c r="G194" s="3"/>
      <c r="H194" s="3"/>
      <c r="I194" s="3"/>
      <c r="J194" s="4"/>
      <c r="K194" s="4"/>
      <c r="L194" s="5"/>
      <c r="M194" s="2"/>
      <c r="N194" s="2"/>
      <c r="O194" s="2"/>
      <c r="P194" s="2"/>
      <c r="Q194" s="2"/>
      <c r="R194" s="2"/>
      <c r="S194" s="6"/>
      <c r="T194" s="32" t="str">
        <f t="shared" si="10"/>
        <v xml:space="preserve"> </v>
      </c>
      <c r="U194" s="33" t="str">
        <f>IF('Region | Core Job Type'!D194=0, " ", 'Region | Core Job Type'!D194)</f>
        <v xml:space="preserve"> </v>
      </c>
      <c r="V194" s="34" t="str">
        <f t="shared" si="11"/>
        <v xml:space="preserve"> </v>
      </c>
    </row>
    <row r="195" spans="1:22" x14ac:dyDescent="0.3">
      <c r="A195" s="35" t="str">
        <f t="shared" si="12"/>
        <v xml:space="preserve"> </v>
      </c>
      <c r="B195" s="35" t="str">
        <f t="shared" si="13"/>
        <v xml:space="preserve"> </v>
      </c>
      <c r="C195" s="36" t="str">
        <f t="shared" si="14"/>
        <v xml:space="preserve"> </v>
      </c>
      <c r="D195" s="2"/>
      <c r="E195" s="2"/>
      <c r="F195" s="3"/>
      <c r="G195" s="3"/>
      <c r="H195" s="3"/>
      <c r="I195" s="3"/>
      <c r="J195" s="4"/>
      <c r="K195" s="4"/>
      <c r="L195" s="5"/>
      <c r="M195" s="2"/>
      <c r="N195" s="2"/>
      <c r="O195" s="2"/>
      <c r="P195" s="2"/>
      <c r="Q195" s="2"/>
      <c r="R195" s="2"/>
      <c r="S195" s="6"/>
      <c r="T195" s="32" t="str">
        <f t="shared" ref="T195:T258" si="15">IF(COUNT(G195)=1,IF(F195="PAYE",G195*1.282,G195), " ")</f>
        <v xml:space="preserve"> </v>
      </c>
      <c r="U195" s="33" t="str">
        <f>IF('Region | Core Job Type'!D195=0, " ", 'Region | Core Job Type'!D195)</f>
        <v xml:space="preserve"> </v>
      </c>
      <c r="V195" s="34" t="str">
        <f t="shared" ref="V195:V258" si="16">IF(U195=" "," ",IF(T195&gt;U195,"Over Cap","Within Cap"))</f>
        <v xml:space="preserve"> </v>
      </c>
    </row>
    <row r="196" spans="1:22" x14ac:dyDescent="0.3">
      <c r="A196" s="35" t="str">
        <f t="shared" ref="A196:A259" si="17">IF(COUNTA(D196)=1, $A$2, " ")</f>
        <v xml:space="preserve"> </v>
      </c>
      <c r="B196" s="35" t="str">
        <f t="shared" ref="B196:B259" si="18">IF(COUNTA(D196)=1, $B$2, " ")</f>
        <v xml:space="preserve"> </v>
      </c>
      <c r="C196" s="36" t="str">
        <f t="shared" ref="C196:C259" si="19">IF(COUNTA(D196)=1, $C$2, " ")</f>
        <v xml:space="preserve"> </v>
      </c>
      <c r="D196" s="2"/>
      <c r="E196" s="2"/>
      <c r="F196" s="3"/>
      <c r="G196" s="3"/>
      <c r="H196" s="3"/>
      <c r="I196" s="3"/>
      <c r="J196" s="4"/>
      <c r="K196" s="4"/>
      <c r="L196" s="5"/>
      <c r="M196" s="2"/>
      <c r="N196" s="2"/>
      <c r="O196" s="2"/>
      <c r="P196" s="2"/>
      <c r="Q196" s="2"/>
      <c r="R196" s="2"/>
      <c r="S196" s="6"/>
      <c r="T196" s="32" t="str">
        <f t="shared" si="15"/>
        <v xml:space="preserve"> </v>
      </c>
      <c r="U196" s="33" t="str">
        <f>IF('Region | Core Job Type'!D196=0, " ", 'Region | Core Job Type'!D196)</f>
        <v xml:space="preserve"> </v>
      </c>
      <c r="V196" s="34" t="str">
        <f t="shared" si="16"/>
        <v xml:space="preserve"> </v>
      </c>
    </row>
    <row r="197" spans="1:22" x14ac:dyDescent="0.3">
      <c r="A197" s="35" t="str">
        <f t="shared" si="17"/>
        <v xml:space="preserve"> </v>
      </c>
      <c r="B197" s="35" t="str">
        <f t="shared" si="18"/>
        <v xml:space="preserve"> </v>
      </c>
      <c r="C197" s="36" t="str">
        <f t="shared" si="19"/>
        <v xml:space="preserve"> </v>
      </c>
      <c r="D197" s="2"/>
      <c r="E197" s="2"/>
      <c r="F197" s="3"/>
      <c r="G197" s="3"/>
      <c r="H197" s="3"/>
      <c r="I197" s="3"/>
      <c r="J197" s="4"/>
      <c r="K197" s="4"/>
      <c r="L197" s="5"/>
      <c r="M197" s="2"/>
      <c r="N197" s="2"/>
      <c r="O197" s="2"/>
      <c r="P197" s="2"/>
      <c r="Q197" s="2"/>
      <c r="R197" s="2"/>
      <c r="S197" s="6"/>
      <c r="T197" s="32" t="str">
        <f t="shared" si="15"/>
        <v xml:space="preserve"> </v>
      </c>
      <c r="U197" s="33" t="str">
        <f>IF('Region | Core Job Type'!D197=0, " ", 'Region | Core Job Type'!D197)</f>
        <v xml:space="preserve"> </v>
      </c>
      <c r="V197" s="34" t="str">
        <f t="shared" si="16"/>
        <v xml:space="preserve"> </v>
      </c>
    </row>
    <row r="198" spans="1:22" x14ac:dyDescent="0.3">
      <c r="A198" s="35" t="str">
        <f t="shared" si="17"/>
        <v xml:space="preserve"> </v>
      </c>
      <c r="B198" s="35" t="str">
        <f t="shared" si="18"/>
        <v xml:space="preserve"> </v>
      </c>
      <c r="C198" s="36" t="str">
        <f t="shared" si="19"/>
        <v xml:space="preserve"> </v>
      </c>
      <c r="D198" s="2"/>
      <c r="E198" s="2"/>
      <c r="F198" s="3"/>
      <c r="G198" s="3"/>
      <c r="H198" s="3"/>
      <c r="I198" s="3"/>
      <c r="J198" s="4"/>
      <c r="K198" s="4"/>
      <c r="L198" s="5"/>
      <c r="M198" s="2"/>
      <c r="N198" s="2"/>
      <c r="O198" s="2"/>
      <c r="P198" s="2"/>
      <c r="Q198" s="2"/>
      <c r="R198" s="2"/>
      <c r="S198" s="6"/>
      <c r="T198" s="32" t="str">
        <f t="shared" si="15"/>
        <v xml:space="preserve"> </v>
      </c>
      <c r="U198" s="33" t="str">
        <f>IF('Region | Core Job Type'!D198=0, " ", 'Region | Core Job Type'!D198)</f>
        <v xml:space="preserve"> </v>
      </c>
      <c r="V198" s="34" t="str">
        <f t="shared" si="16"/>
        <v xml:space="preserve"> </v>
      </c>
    </row>
    <row r="199" spans="1:22" x14ac:dyDescent="0.3">
      <c r="A199" s="35" t="str">
        <f t="shared" si="17"/>
        <v xml:space="preserve"> </v>
      </c>
      <c r="B199" s="35" t="str">
        <f t="shared" si="18"/>
        <v xml:space="preserve"> </v>
      </c>
      <c r="C199" s="36" t="str">
        <f t="shared" si="19"/>
        <v xml:space="preserve"> </v>
      </c>
      <c r="D199" s="2"/>
      <c r="E199" s="2"/>
      <c r="F199" s="3"/>
      <c r="G199" s="3"/>
      <c r="H199" s="3"/>
      <c r="I199" s="3"/>
      <c r="J199" s="4"/>
      <c r="K199" s="4"/>
      <c r="L199" s="5"/>
      <c r="M199" s="2"/>
      <c r="N199" s="2"/>
      <c r="O199" s="2"/>
      <c r="P199" s="2"/>
      <c r="Q199" s="2"/>
      <c r="R199" s="2"/>
      <c r="S199" s="6"/>
      <c r="T199" s="32" t="str">
        <f t="shared" si="15"/>
        <v xml:space="preserve"> </v>
      </c>
      <c r="U199" s="33" t="str">
        <f>IF('Region | Core Job Type'!D199=0, " ", 'Region | Core Job Type'!D199)</f>
        <v xml:space="preserve"> </v>
      </c>
      <c r="V199" s="34" t="str">
        <f t="shared" si="16"/>
        <v xml:space="preserve"> </v>
      </c>
    </row>
    <row r="200" spans="1:22" x14ac:dyDescent="0.3">
      <c r="A200" s="35" t="str">
        <f t="shared" si="17"/>
        <v xml:space="preserve"> </v>
      </c>
      <c r="B200" s="35" t="str">
        <f t="shared" si="18"/>
        <v xml:space="preserve"> </v>
      </c>
      <c r="C200" s="36" t="str">
        <f t="shared" si="19"/>
        <v xml:space="preserve"> </v>
      </c>
      <c r="D200" s="2"/>
      <c r="E200" s="2"/>
      <c r="F200" s="3"/>
      <c r="G200" s="3"/>
      <c r="H200" s="3"/>
      <c r="I200" s="3"/>
      <c r="J200" s="4"/>
      <c r="K200" s="4"/>
      <c r="L200" s="5"/>
      <c r="M200" s="2"/>
      <c r="N200" s="2"/>
      <c r="O200" s="2"/>
      <c r="P200" s="2"/>
      <c r="Q200" s="2"/>
      <c r="R200" s="2"/>
      <c r="S200" s="6"/>
      <c r="T200" s="32" t="str">
        <f t="shared" si="15"/>
        <v xml:space="preserve"> </v>
      </c>
      <c r="U200" s="33" t="str">
        <f>IF('Region | Core Job Type'!D200=0, " ", 'Region | Core Job Type'!D200)</f>
        <v xml:space="preserve"> </v>
      </c>
      <c r="V200" s="34" t="str">
        <f t="shared" si="16"/>
        <v xml:space="preserve"> </v>
      </c>
    </row>
    <row r="201" spans="1:22" x14ac:dyDescent="0.3">
      <c r="A201" s="35" t="str">
        <f t="shared" si="17"/>
        <v xml:space="preserve"> </v>
      </c>
      <c r="B201" s="35" t="str">
        <f t="shared" si="18"/>
        <v xml:space="preserve"> </v>
      </c>
      <c r="C201" s="36" t="str">
        <f t="shared" si="19"/>
        <v xml:space="preserve"> </v>
      </c>
      <c r="D201" s="2"/>
      <c r="E201" s="2"/>
      <c r="F201" s="3"/>
      <c r="G201" s="3"/>
      <c r="H201" s="3"/>
      <c r="I201" s="3"/>
      <c r="J201" s="4"/>
      <c r="K201" s="4"/>
      <c r="L201" s="5"/>
      <c r="M201" s="2"/>
      <c r="N201" s="2"/>
      <c r="O201" s="2"/>
      <c r="P201" s="2"/>
      <c r="Q201" s="2"/>
      <c r="R201" s="2"/>
      <c r="S201" s="6"/>
      <c r="T201" s="32" t="str">
        <f t="shared" si="15"/>
        <v xml:space="preserve"> </v>
      </c>
      <c r="U201" s="33" t="str">
        <f>IF('Region | Core Job Type'!D201=0, " ", 'Region | Core Job Type'!D201)</f>
        <v xml:space="preserve"> </v>
      </c>
      <c r="V201" s="34" t="str">
        <f t="shared" si="16"/>
        <v xml:space="preserve"> </v>
      </c>
    </row>
    <row r="202" spans="1:22" x14ac:dyDescent="0.3">
      <c r="A202" s="35" t="str">
        <f t="shared" si="17"/>
        <v xml:space="preserve"> </v>
      </c>
      <c r="B202" s="35" t="str">
        <f t="shared" si="18"/>
        <v xml:space="preserve"> </v>
      </c>
      <c r="C202" s="36" t="str">
        <f t="shared" si="19"/>
        <v xml:space="preserve"> </v>
      </c>
      <c r="D202" s="2"/>
      <c r="E202" s="2"/>
      <c r="F202" s="3"/>
      <c r="G202" s="3"/>
      <c r="H202" s="3"/>
      <c r="I202" s="3"/>
      <c r="J202" s="4"/>
      <c r="K202" s="4"/>
      <c r="L202" s="5"/>
      <c r="M202" s="2"/>
      <c r="N202" s="2"/>
      <c r="O202" s="2"/>
      <c r="P202" s="2"/>
      <c r="Q202" s="2"/>
      <c r="R202" s="2"/>
      <c r="S202" s="6"/>
      <c r="T202" s="32" t="str">
        <f t="shared" si="15"/>
        <v xml:space="preserve"> </v>
      </c>
      <c r="U202" s="33" t="str">
        <f>IF('Region | Core Job Type'!D202=0, " ", 'Region | Core Job Type'!D202)</f>
        <v xml:space="preserve"> </v>
      </c>
      <c r="V202" s="34" t="str">
        <f t="shared" si="16"/>
        <v xml:space="preserve"> </v>
      </c>
    </row>
    <row r="203" spans="1:22" x14ac:dyDescent="0.3">
      <c r="A203" s="35" t="str">
        <f t="shared" si="17"/>
        <v xml:space="preserve"> </v>
      </c>
      <c r="B203" s="35" t="str">
        <f t="shared" si="18"/>
        <v xml:space="preserve"> </v>
      </c>
      <c r="C203" s="36" t="str">
        <f t="shared" si="19"/>
        <v xml:space="preserve"> </v>
      </c>
      <c r="D203" s="2"/>
      <c r="E203" s="2"/>
      <c r="F203" s="3"/>
      <c r="G203" s="3"/>
      <c r="H203" s="3"/>
      <c r="I203" s="3"/>
      <c r="J203" s="4"/>
      <c r="K203" s="4"/>
      <c r="L203" s="5"/>
      <c r="M203" s="2"/>
      <c r="N203" s="2"/>
      <c r="O203" s="2"/>
      <c r="P203" s="2"/>
      <c r="Q203" s="2"/>
      <c r="R203" s="2"/>
      <c r="S203" s="6"/>
      <c r="T203" s="32" t="str">
        <f t="shared" si="15"/>
        <v xml:space="preserve"> </v>
      </c>
      <c r="U203" s="33" t="str">
        <f>IF('Region | Core Job Type'!D203=0, " ", 'Region | Core Job Type'!D203)</f>
        <v xml:space="preserve"> </v>
      </c>
      <c r="V203" s="34" t="str">
        <f t="shared" si="16"/>
        <v xml:space="preserve"> </v>
      </c>
    </row>
    <row r="204" spans="1:22" x14ac:dyDescent="0.3">
      <c r="A204" s="35" t="str">
        <f t="shared" si="17"/>
        <v xml:space="preserve"> </v>
      </c>
      <c r="B204" s="35" t="str">
        <f t="shared" si="18"/>
        <v xml:space="preserve"> </v>
      </c>
      <c r="C204" s="36" t="str">
        <f t="shared" si="19"/>
        <v xml:space="preserve"> </v>
      </c>
      <c r="D204" s="2"/>
      <c r="E204" s="2"/>
      <c r="F204" s="3"/>
      <c r="G204" s="3"/>
      <c r="H204" s="3"/>
      <c r="I204" s="3"/>
      <c r="J204" s="4"/>
      <c r="K204" s="4"/>
      <c r="L204" s="5"/>
      <c r="M204" s="2"/>
      <c r="N204" s="2"/>
      <c r="O204" s="2"/>
      <c r="P204" s="2"/>
      <c r="Q204" s="2"/>
      <c r="R204" s="2"/>
      <c r="S204" s="6"/>
      <c r="T204" s="32" t="str">
        <f t="shared" si="15"/>
        <v xml:space="preserve"> </v>
      </c>
      <c r="U204" s="33" t="str">
        <f>IF('Region | Core Job Type'!D204=0, " ", 'Region | Core Job Type'!D204)</f>
        <v xml:space="preserve"> </v>
      </c>
      <c r="V204" s="34" t="str">
        <f t="shared" si="16"/>
        <v xml:space="preserve"> </v>
      </c>
    </row>
    <row r="205" spans="1:22" x14ac:dyDescent="0.3">
      <c r="A205" s="35" t="str">
        <f t="shared" si="17"/>
        <v xml:space="preserve"> </v>
      </c>
      <c r="B205" s="35" t="str">
        <f t="shared" si="18"/>
        <v xml:space="preserve"> </v>
      </c>
      <c r="C205" s="36" t="str">
        <f t="shared" si="19"/>
        <v xml:space="preserve"> </v>
      </c>
      <c r="D205" s="2"/>
      <c r="E205" s="2"/>
      <c r="F205" s="3"/>
      <c r="G205" s="3"/>
      <c r="H205" s="3"/>
      <c r="I205" s="3"/>
      <c r="J205" s="4"/>
      <c r="K205" s="4"/>
      <c r="L205" s="5"/>
      <c r="M205" s="2"/>
      <c r="N205" s="2"/>
      <c r="O205" s="2"/>
      <c r="P205" s="2"/>
      <c r="Q205" s="2"/>
      <c r="R205" s="2"/>
      <c r="S205" s="6"/>
      <c r="T205" s="32" t="str">
        <f t="shared" si="15"/>
        <v xml:space="preserve"> </v>
      </c>
      <c r="U205" s="33" t="str">
        <f>IF('Region | Core Job Type'!D205=0, " ", 'Region | Core Job Type'!D205)</f>
        <v xml:space="preserve"> </v>
      </c>
      <c r="V205" s="34" t="str">
        <f t="shared" si="16"/>
        <v xml:space="preserve"> </v>
      </c>
    </row>
    <row r="206" spans="1:22" x14ac:dyDescent="0.3">
      <c r="A206" s="35" t="str">
        <f t="shared" si="17"/>
        <v xml:space="preserve"> </v>
      </c>
      <c r="B206" s="35" t="str">
        <f t="shared" si="18"/>
        <v xml:space="preserve"> </v>
      </c>
      <c r="C206" s="36" t="str">
        <f t="shared" si="19"/>
        <v xml:space="preserve"> </v>
      </c>
      <c r="D206" s="2"/>
      <c r="E206" s="2"/>
      <c r="F206" s="3"/>
      <c r="G206" s="3"/>
      <c r="H206" s="3"/>
      <c r="I206" s="3"/>
      <c r="J206" s="4"/>
      <c r="K206" s="4"/>
      <c r="L206" s="5"/>
      <c r="M206" s="2"/>
      <c r="N206" s="2"/>
      <c r="O206" s="2"/>
      <c r="P206" s="2"/>
      <c r="Q206" s="2"/>
      <c r="R206" s="2"/>
      <c r="S206" s="6"/>
      <c r="T206" s="32" t="str">
        <f t="shared" si="15"/>
        <v xml:space="preserve"> </v>
      </c>
      <c r="U206" s="33" t="str">
        <f>IF('Region | Core Job Type'!D206=0, " ", 'Region | Core Job Type'!D206)</f>
        <v xml:space="preserve"> </v>
      </c>
      <c r="V206" s="34" t="str">
        <f t="shared" si="16"/>
        <v xml:space="preserve"> </v>
      </c>
    </row>
    <row r="207" spans="1:22" x14ac:dyDescent="0.3">
      <c r="A207" s="35" t="str">
        <f t="shared" si="17"/>
        <v xml:space="preserve"> </v>
      </c>
      <c r="B207" s="35" t="str">
        <f t="shared" si="18"/>
        <v xml:space="preserve"> </v>
      </c>
      <c r="C207" s="36" t="str">
        <f t="shared" si="19"/>
        <v xml:space="preserve"> </v>
      </c>
      <c r="D207" s="2"/>
      <c r="E207" s="2"/>
      <c r="F207" s="3"/>
      <c r="G207" s="3"/>
      <c r="H207" s="3"/>
      <c r="I207" s="3"/>
      <c r="J207" s="4"/>
      <c r="K207" s="4"/>
      <c r="L207" s="5"/>
      <c r="M207" s="2"/>
      <c r="N207" s="2"/>
      <c r="O207" s="2"/>
      <c r="P207" s="2"/>
      <c r="Q207" s="2"/>
      <c r="R207" s="2"/>
      <c r="S207" s="6"/>
      <c r="T207" s="32" t="str">
        <f t="shared" si="15"/>
        <v xml:space="preserve"> </v>
      </c>
      <c r="U207" s="33" t="str">
        <f>IF('Region | Core Job Type'!D207=0, " ", 'Region | Core Job Type'!D207)</f>
        <v xml:space="preserve"> </v>
      </c>
      <c r="V207" s="34" t="str">
        <f t="shared" si="16"/>
        <v xml:space="preserve"> </v>
      </c>
    </row>
    <row r="208" spans="1:22" x14ac:dyDescent="0.3">
      <c r="A208" s="35" t="str">
        <f t="shared" si="17"/>
        <v xml:space="preserve"> </v>
      </c>
      <c r="B208" s="35" t="str">
        <f t="shared" si="18"/>
        <v xml:space="preserve"> </v>
      </c>
      <c r="C208" s="36" t="str">
        <f t="shared" si="19"/>
        <v xml:space="preserve"> </v>
      </c>
      <c r="D208" s="2"/>
      <c r="E208" s="2"/>
      <c r="F208" s="3"/>
      <c r="G208" s="3"/>
      <c r="H208" s="3"/>
      <c r="I208" s="3"/>
      <c r="J208" s="4"/>
      <c r="K208" s="4"/>
      <c r="L208" s="5"/>
      <c r="M208" s="2"/>
      <c r="N208" s="2"/>
      <c r="O208" s="2"/>
      <c r="P208" s="2"/>
      <c r="Q208" s="2"/>
      <c r="R208" s="2"/>
      <c r="S208" s="6"/>
      <c r="T208" s="32" t="str">
        <f t="shared" si="15"/>
        <v xml:space="preserve"> </v>
      </c>
      <c r="U208" s="33" t="str">
        <f>IF('Region | Core Job Type'!D208=0, " ", 'Region | Core Job Type'!D208)</f>
        <v xml:space="preserve"> </v>
      </c>
      <c r="V208" s="34" t="str">
        <f t="shared" si="16"/>
        <v xml:space="preserve"> </v>
      </c>
    </row>
    <row r="209" spans="1:22" x14ac:dyDescent="0.3">
      <c r="A209" s="35" t="str">
        <f t="shared" si="17"/>
        <v xml:space="preserve"> </v>
      </c>
      <c r="B209" s="35" t="str">
        <f t="shared" si="18"/>
        <v xml:space="preserve"> </v>
      </c>
      <c r="C209" s="36" t="str">
        <f t="shared" si="19"/>
        <v xml:space="preserve"> </v>
      </c>
      <c r="D209" s="2"/>
      <c r="E209" s="2"/>
      <c r="F209" s="3"/>
      <c r="G209" s="3"/>
      <c r="H209" s="3"/>
      <c r="I209" s="3"/>
      <c r="J209" s="4"/>
      <c r="K209" s="4"/>
      <c r="L209" s="5"/>
      <c r="M209" s="2"/>
      <c r="N209" s="2"/>
      <c r="O209" s="2"/>
      <c r="P209" s="2"/>
      <c r="Q209" s="2"/>
      <c r="R209" s="2"/>
      <c r="S209" s="6"/>
      <c r="T209" s="32" t="str">
        <f t="shared" si="15"/>
        <v xml:space="preserve"> </v>
      </c>
      <c r="U209" s="33" t="str">
        <f>IF('Region | Core Job Type'!D209=0, " ", 'Region | Core Job Type'!D209)</f>
        <v xml:space="preserve"> </v>
      </c>
      <c r="V209" s="34" t="str">
        <f t="shared" si="16"/>
        <v xml:space="preserve"> </v>
      </c>
    </row>
    <row r="210" spans="1:22" x14ac:dyDescent="0.3">
      <c r="A210" s="35" t="str">
        <f t="shared" si="17"/>
        <v xml:space="preserve"> </v>
      </c>
      <c r="B210" s="35" t="str">
        <f t="shared" si="18"/>
        <v xml:space="preserve"> </v>
      </c>
      <c r="C210" s="36" t="str">
        <f t="shared" si="19"/>
        <v xml:space="preserve"> </v>
      </c>
      <c r="D210" s="2"/>
      <c r="E210" s="2"/>
      <c r="F210" s="3"/>
      <c r="G210" s="3"/>
      <c r="H210" s="3"/>
      <c r="I210" s="3"/>
      <c r="J210" s="4"/>
      <c r="K210" s="4"/>
      <c r="L210" s="5"/>
      <c r="M210" s="2"/>
      <c r="N210" s="2"/>
      <c r="O210" s="2"/>
      <c r="P210" s="2"/>
      <c r="Q210" s="2"/>
      <c r="R210" s="2"/>
      <c r="S210" s="6"/>
      <c r="T210" s="32" t="str">
        <f t="shared" si="15"/>
        <v xml:space="preserve"> </v>
      </c>
      <c r="U210" s="33" t="str">
        <f>IF('Region | Core Job Type'!D210=0, " ", 'Region | Core Job Type'!D210)</f>
        <v xml:space="preserve"> </v>
      </c>
      <c r="V210" s="34" t="str">
        <f t="shared" si="16"/>
        <v xml:space="preserve"> </v>
      </c>
    </row>
    <row r="211" spans="1:22" x14ac:dyDescent="0.3">
      <c r="A211" s="35" t="str">
        <f t="shared" si="17"/>
        <v xml:space="preserve"> </v>
      </c>
      <c r="B211" s="35" t="str">
        <f t="shared" si="18"/>
        <v xml:space="preserve"> </v>
      </c>
      <c r="C211" s="36" t="str">
        <f t="shared" si="19"/>
        <v xml:space="preserve"> </v>
      </c>
      <c r="D211" s="2"/>
      <c r="E211" s="2"/>
      <c r="F211" s="3"/>
      <c r="G211" s="3"/>
      <c r="H211" s="3"/>
      <c r="I211" s="3"/>
      <c r="J211" s="4"/>
      <c r="K211" s="4"/>
      <c r="L211" s="5"/>
      <c r="M211" s="2"/>
      <c r="N211" s="2"/>
      <c r="O211" s="2"/>
      <c r="P211" s="2"/>
      <c r="Q211" s="2"/>
      <c r="R211" s="2"/>
      <c r="S211" s="6"/>
      <c r="T211" s="32" t="str">
        <f t="shared" si="15"/>
        <v xml:space="preserve"> </v>
      </c>
      <c r="U211" s="33" t="str">
        <f>IF('Region | Core Job Type'!D211=0, " ", 'Region | Core Job Type'!D211)</f>
        <v xml:space="preserve"> </v>
      </c>
      <c r="V211" s="34" t="str">
        <f t="shared" si="16"/>
        <v xml:space="preserve"> </v>
      </c>
    </row>
    <row r="212" spans="1:22" x14ac:dyDescent="0.3">
      <c r="A212" s="35" t="str">
        <f t="shared" si="17"/>
        <v xml:space="preserve"> </v>
      </c>
      <c r="B212" s="35" t="str">
        <f t="shared" si="18"/>
        <v xml:space="preserve"> </v>
      </c>
      <c r="C212" s="36" t="str">
        <f t="shared" si="19"/>
        <v xml:space="preserve"> </v>
      </c>
      <c r="D212" s="2"/>
      <c r="E212" s="2"/>
      <c r="F212" s="3"/>
      <c r="G212" s="3"/>
      <c r="H212" s="3"/>
      <c r="I212" s="3"/>
      <c r="J212" s="4"/>
      <c r="K212" s="4"/>
      <c r="L212" s="5"/>
      <c r="M212" s="2"/>
      <c r="N212" s="2"/>
      <c r="O212" s="2"/>
      <c r="P212" s="2"/>
      <c r="Q212" s="2"/>
      <c r="R212" s="2"/>
      <c r="S212" s="6"/>
      <c r="T212" s="32" t="str">
        <f t="shared" si="15"/>
        <v xml:space="preserve"> </v>
      </c>
      <c r="U212" s="33" t="str">
        <f>IF('Region | Core Job Type'!D212=0, " ", 'Region | Core Job Type'!D212)</f>
        <v xml:space="preserve"> </v>
      </c>
      <c r="V212" s="34" t="str">
        <f t="shared" si="16"/>
        <v xml:space="preserve"> </v>
      </c>
    </row>
    <row r="213" spans="1:22" x14ac:dyDescent="0.3">
      <c r="A213" s="35" t="str">
        <f t="shared" si="17"/>
        <v xml:space="preserve"> </v>
      </c>
      <c r="B213" s="35" t="str">
        <f t="shared" si="18"/>
        <v xml:space="preserve"> </v>
      </c>
      <c r="C213" s="36" t="str">
        <f t="shared" si="19"/>
        <v xml:space="preserve"> </v>
      </c>
      <c r="D213" s="2"/>
      <c r="E213" s="2"/>
      <c r="F213" s="3"/>
      <c r="G213" s="3"/>
      <c r="H213" s="3"/>
      <c r="I213" s="3"/>
      <c r="J213" s="4"/>
      <c r="K213" s="4"/>
      <c r="L213" s="5"/>
      <c r="M213" s="2"/>
      <c r="N213" s="2"/>
      <c r="O213" s="2"/>
      <c r="P213" s="2"/>
      <c r="Q213" s="2"/>
      <c r="R213" s="2"/>
      <c r="S213" s="6"/>
      <c r="T213" s="32" t="str">
        <f t="shared" si="15"/>
        <v xml:space="preserve"> </v>
      </c>
      <c r="U213" s="33" t="str">
        <f>IF('Region | Core Job Type'!D213=0, " ", 'Region | Core Job Type'!D213)</f>
        <v xml:space="preserve"> </v>
      </c>
      <c r="V213" s="34" t="str">
        <f t="shared" si="16"/>
        <v xml:space="preserve"> </v>
      </c>
    </row>
    <row r="214" spans="1:22" x14ac:dyDescent="0.3">
      <c r="A214" s="35" t="str">
        <f t="shared" si="17"/>
        <v xml:space="preserve"> </v>
      </c>
      <c r="B214" s="35" t="str">
        <f t="shared" si="18"/>
        <v xml:space="preserve"> </v>
      </c>
      <c r="C214" s="36" t="str">
        <f t="shared" si="19"/>
        <v xml:space="preserve"> </v>
      </c>
      <c r="D214" s="2"/>
      <c r="E214" s="2"/>
      <c r="F214" s="3"/>
      <c r="G214" s="3"/>
      <c r="H214" s="3"/>
      <c r="I214" s="3"/>
      <c r="J214" s="4"/>
      <c r="K214" s="4"/>
      <c r="L214" s="5"/>
      <c r="M214" s="2"/>
      <c r="N214" s="2"/>
      <c r="O214" s="2"/>
      <c r="P214" s="2"/>
      <c r="Q214" s="2"/>
      <c r="R214" s="2"/>
      <c r="S214" s="6"/>
      <c r="T214" s="32" t="str">
        <f t="shared" si="15"/>
        <v xml:space="preserve"> </v>
      </c>
      <c r="U214" s="33" t="str">
        <f>IF('Region | Core Job Type'!D214=0, " ", 'Region | Core Job Type'!D214)</f>
        <v xml:space="preserve"> </v>
      </c>
      <c r="V214" s="34" t="str">
        <f t="shared" si="16"/>
        <v xml:space="preserve"> </v>
      </c>
    </row>
    <row r="215" spans="1:22" x14ac:dyDescent="0.3">
      <c r="A215" s="35" t="str">
        <f t="shared" si="17"/>
        <v xml:space="preserve"> </v>
      </c>
      <c r="B215" s="35" t="str">
        <f t="shared" si="18"/>
        <v xml:space="preserve"> </v>
      </c>
      <c r="C215" s="36" t="str">
        <f t="shared" si="19"/>
        <v xml:space="preserve"> </v>
      </c>
      <c r="D215" s="2"/>
      <c r="E215" s="2"/>
      <c r="F215" s="3"/>
      <c r="G215" s="3"/>
      <c r="H215" s="3"/>
      <c r="I215" s="3"/>
      <c r="J215" s="4"/>
      <c r="K215" s="4"/>
      <c r="L215" s="5"/>
      <c r="M215" s="2"/>
      <c r="N215" s="2"/>
      <c r="O215" s="2"/>
      <c r="P215" s="2"/>
      <c r="Q215" s="2"/>
      <c r="R215" s="2"/>
      <c r="S215" s="6"/>
      <c r="T215" s="32" t="str">
        <f t="shared" si="15"/>
        <v xml:space="preserve"> </v>
      </c>
      <c r="U215" s="33" t="str">
        <f>IF('Region | Core Job Type'!D215=0, " ", 'Region | Core Job Type'!D215)</f>
        <v xml:space="preserve"> </v>
      </c>
      <c r="V215" s="34" t="str">
        <f t="shared" si="16"/>
        <v xml:space="preserve"> </v>
      </c>
    </row>
    <row r="216" spans="1:22" x14ac:dyDescent="0.3">
      <c r="A216" s="35" t="str">
        <f t="shared" si="17"/>
        <v xml:space="preserve"> </v>
      </c>
      <c r="B216" s="35" t="str">
        <f t="shared" si="18"/>
        <v xml:space="preserve"> </v>
      </c>
      <c r="C216" s="36" t="str">
        <f t="shared" si="19"/>
        <v xml:space="preserve"> </v>
      </c>
      <c r="D216" s="2"/>
      <c r="E216" s="2"/>
      <c r="F216" s="3"/>
      <c r="G216" s="3"/>
      <c r="H216" s="3"/>
      <c r="I216" s="3"/>
      <c r="J216" s="4"/>
      <c r="K216" s="4"/>
      <c r="L216" s="5"/>
      <c r="M216" s="2"/>
      <c r="N216" s="2"/>
      <c r="O216" s="2"/>
      <c r="P216" s="2"/>
      <c r="Q216" s="2"/>
      <c r="R216" s="2"/>
      <c r="S216" s="6"/>
      <c r="T216" s="32" t="str">
        <f t="shared" si="15"/>
        <v xml:space="preserve"> </v>
      </c>
      <c r="U216" s="33" t="str">
        <f>IF('Region | Core Job Type'!D216=0, " ", 'Region | Core Job Type'!D216)</f>
        <v xml:space="preserve"> </v>
      </c>
      <c r="V216" s="34" t="str">
        <f t="shared" si="16"/>
        <v xml:space="preserve"> </v>
      </c>
    </row>
    <row r="217" spans="1:22" x14ac:dyDescent="0.3">
      <c r="A217" s="35" t="str">
        <f t="shared" si="17"/>
        <v xml:space="preserve"> </v>
      </c>
      <c r="B217" s="35" t="str">
        <f t="shared" si="18"/>
        <v xml:space="preserve"> </v>
      </c>
      <c r="C217" s="36" t="str">
        <f t="shared" si="19"/>
        <v xml:space="preserve"> </v>
      </c>
      <c r="D217" s="2"/>
      <c r="E217" s="2"/>
      <c r="F217" s="3"/>
      <c r="G217" s="3"/>
      <c r="H217" s="3"/>
      <c r="I217" s="3"/>
      <c r="J217" s="4"/>
      <c r="K217" s="4"/>
      <c r="L217" s="5"/>
      <c r="M217" s="2"/>
      <c r="N217" s="2"/>
      <c r="O217" s="2"/>
      <c r="P217" s="2"/>
      <c r="Q217" s="2"/>
      <c r="R217" s="2"/>
      <c r="S217" s="6"/>
      <c r="T217" s="32" t="str">
        <f t="shared" si="15"/>
        <v xml:space="preserve"> </v>
      </c>
      <c r="U217" s="33" t="str">
        <f>IF('Region | Core Job Type'!D217=0, " ", 'Region | Core Job Type'!D217)</f>
        <v xml:space="preserve"> </v>
      </c>
      <c r="V217" s="34" t="str">
        <f t="shared" si="16"/>
        <v xml:space="preserve"> </v>
      </c>
    </row>
    <row r="218" spans="1:22" x14ac:dyDescent="0.3">
      <c r="A218" s="35" t="str">
        <f t="shared" si="17"/>
        <v xml:space="preserve"> </v>
      </c>
      <c r="B218" s="35" t="str">
        <f t="shared" si="18"/>
        <v xml:space="preserve"> </v>
      </c>
      <c r="C218" s="36" t="str">
        <f t="shared" si="19"/>
        <v xml:space="preserve"> </v>
      </c>
      <c r="D218" s="2"/>
      <c r="E218" s="2"/>
      <c r="F218" s="3"/>
      <c r="G218" s="3"/>
      <c r="H218" s="3"/>
      <c r="I218" s="3"/>
      <c r="J218" s="4"/>
      <c r="K218" s="4"/>
      <c r="L218" s="5"/>
      <c r="M218" s="2"/>
      <c r="N218" s="2"/>
      <c r="O218" s="2"/>
      <c r="P218" s="2"/>
      <c r="Q218" s="2"/>
      <c r="R218" s="2"/>
      <c r="S218" s="6"/>
      <c r="T218" s="32" t="str">
        <f t="shared" si="15"/>
        <v xml:space="preserve"> </v>
      </c>
      <c r="U218" s="33" t="str">
        <f>IF('Region | Core Job Type'!D218=0, " ", 'Region | Core Job Type'!D218)</f>
        <v xml:space="preserve"> </v>
      </c>
      <c r="V218" s="34" t="str">
        <f t="shared" si="16"/>
        <v xml:space="preserve"> </v>
      </c>
    </row>
    <row r="219" spans="1:22" x14ac:dyDescent="0.3">
      <c r="A219" s="35" t="str">
        <f t="shared" si="17"/>
        <v xml:space="preserve"> </v>
      </c>
      <c r="B219" s="35" t="str">
        <f t="shared" si="18"/>
        <v xml:space="preserve"> </v>
      </c>
      <c r="C219" s="36" t="str">
        <f t="shared" si="19"/>
        <v xml:space="preserve"> </v>
      </c>
      <c r="D219" s="2"/>
      <c r="E219" s="2"/>
      <c r="F219" s="3"/>
      <c r="G219" s="3"/>
      <c r="H219" s="3"/>
      <c r="I219" s="3"/>
      <c r="J219" s="4"/>
      <c r="K219" s="4"/>
      <c r="L219" s="5"/>
      <c r="M219" s="2"/>
      <c r="N219" s="2"/>
      <c r="O219" s="2"/>
      <c r="P219" s="2"/>
      <c r="Q219" s="2"/>
      <c r="R219" s="2"/>
      <c r="S219" s="6"/>
      <c r="T219" s="32" t="str">
        <f t="shared" si="15"/>
        <v xml:space="preserve"> </v>
      </c>
      <c r="U219" s="33" t="str">
        <f>IF('Region | Core Job Type'!D219=0, " ", 'Region | Core Job Type'!D219)</f>
        <v xml:space="preserve"> </v>
      </c>
      <c r="V219" s="34" t="str">
        <f t="shared" si="16"/>
        <v xml:space="preserve"> </v>
      </c>
    </row>
    <row r="220" spans="1:22" x14ac:dyDescent="0.3">
      <c r="A220" s="35" t="str">
        <f t="shared" si="17"/>
        <v xml:space="preserve"> </v>
      </c>
      <c r="B220" s="35" t="str">
        <f t="shared" si="18"/>
        <v xml:space="preserve"> </v>
      </c>
      <c r="C220" s="36" t="str">
        <f t="shared" si="19"/>
        <v xml:space="preserve"> </v>
      </c>
      <c r="D220" s="2"/>
      <c r="E220" s="2"/>
      <c r="F220" s="3"/>
      <c r="G220" s="3"/>
      <c r="H220" s="3"/>
      <c r="I220" s="3"/>
      <c r="J220" s="4"/>
      <c r="K220" s="4"/>
      <c r="L220" s="5"/>
      <c r="M220" s="2"/>
      <c r="N220" s="2"/>
      <c r="O220" s="2"/>
      <c r="P220" s="2"/>
      <c r="Q220" s="2"/>
      <c r="R220" s="2"/>
      <c r="S220" s="6"/>
      <c r="T220" s="32" t="str">
        <f t="shared" si="15"/>
        <v xml:space="preserve"> </v>
      </c>
      <c r="U220" s="33" t="str">
        <f>IF('Region | Core Job Type'!D220=0, " ", 'Region | Core Job Type'!D220)</f>
        <v xml:space="preserve"> </v>
      </c>
      <c r="V220" s="34" t="str">
        <f t="shared" si="16"/>
        <v xml:space="preserve"> </v>
      </c>
    </row>
    <row r="221" spans="1:22" x14ac:dyDescent="0.3">
      <c r="A221" s="35" t="str">
        <f t="shared" si="17"/>
        <v xml:space="preserve"> </v>
      </c>
      <c r="B221" s="35" t="str">
        <f t="shared" si="18"/>
        <v xml:space="preserve"> </v>
      </c>
      <c r="C221" s="36" t="str">
        <f t="shared" si="19"/>
        <v xml:space="preserve"> </v>
      </c>
      <c r="D221" s="2"/>
      <c r="E221" s="2"/>
      <c r="F221" s="3"/>
      <c r="G221" s="3"/>
      <c r="H221" s="3"/>
      <c r="I221" s="3"/>
      <c r="J221" s="4"/>
      <c r="K221" s="4"/>
      <c r="L221" s="5"/>
      <c r="M221" s="2"/>
      <c r="N221" s="2"/>
      <c r="O221" s="2"/>
      <c r="P221" s="2"/>
      <c r="Q221" s="2"/>
      <c r="R221" s="2"/>
      <c r="S221" s="6"/>
      <c r="T221" s="32" t="str">
        <f t="shared" si="15"/>
        <v xml:space="preserve"> </v>
      </c>
      <c r="U221" s="33" t="str">
        <f>IF('Region | Core Job Type'!D221=0, " ", 'Region | Core Job Type'!D221)</f>
        <v xml:space="preserve"> </v>
      </c>
      <c r="V221" s="34" t="str">
        <f t="shared" si="16"/>
        <v xml:space="preserve"> </v>
      </c>
    </row>
    <row r="222" spans="1:22" x14ac:dyDescent="0.3">
      <c r="A222" s="35" t="str">
        <f t="shared" si="17"/>
        <v xml:space="preserve"> </v>
      </c>
      <c r="B222" s="35" t="str">
        <f t="shared" si="18"/>
        <v xml:space="preserve"> </v>
      </c>
      <c r="C222" s="36" t="str">
        <f t="shared" si="19"/>
        <v xml:space="preserve"> </v>
      </c>
      <c r="D222" s="2"/>
      <c r="E222" s="2"/>
      <c r="F222" s="3"/>
      <c r="G222" s="3"/>
      <c r="H222" s="3"/>
      <c r="I222" s="3"/>
      <c r="J222" s="4"/>
      <c r="K222" s="4"/>
      <c r="L222" s="5"/>
      <c r="M222" s="2"/>
      <c r="N222" s="2"/>
      <c r="O222" s="2"/>
      <c r="P222" s="2"/>
      <c r="Q222" s="2"/>
      <c r="R222" s="2"/>
      <c r="S222" s="6"/>
      <c r="T222" s="32" t="str">
        <f t="shared" si="15"/>
        <v xml:space="preserve"> </v>
      </c>
      <c r="U222" s="33" t="str">
        <f>IF('Region | Core Job Type'!D222=0, " ", 'Region | Core Job Type'!D222)</f>
        <v xml:space="preserve"> </v>
      </c>
      <c r="V222" s="34" t="str">
        <f t="shared" si="16"/>
        <v xml:space="preserve"> </v>
      </c>
    </row>
    <row r="223" spans="1:22" x14ac:dyDescent="0.3">
      <c r="A223" s="35" t="str">
        <f t="shared" si="17"/>
        <v xml:space="preserve"> </v>
      </c>
      <c r="B223" s="35" t="str">
        <f t="shared" si="18"/>
        <v xml:space="preserve"> </v>
      </c>
      <c r="C223" s="36" t="str">
        <f t="shared" si="19"/>
        <v xml:space="preserve"> </v>
      </c>
      <c r="D223" s="2"/>
      <c r="E223" s="2"/>
      <c r="F223" s="3"/>
      <c r="G223" s="3"/>
      <c r="H223" s="3"/>
      <c r="I223" s="3"/>
      <c r="J223" s="4"/>
      <c r="K223" s="4"/>
      <c r="L223" s="5"/>
      <c r="M223" s="2"/>
      <c r="N223" s="2"/>
      <c r="O223" s="2"/>
      <c r="P223" s="2"/>
      <c r="Q223" s="2"/>
      <c r="R223" s="2"/>
      <c r="S223" s="6"/>
      <c r="T223" s="32" t="str">
        <f t="shared" si="15"/>
        <v xml:space="preserve"> </v>
      </c>
      <c r="U223" s="33" t="str">
        <f>IF('Region | Core Job Type'!D223=0, " ", 'Region | Core Job Type'!D223)</f>
        <v xml:space="preserve"> </v>
      </c>
      <c r="V223" s="34" t="str">
        <f t="shared" si="16"/>
        <v xml:space="preserve"> </v>
      </c>
    </row>
    <row r="224" spans="1:22" x14ac:dyDescent="0.3">
      <c r="A224" s="35" t="str">
        <f t="shared" si="17"/>
        <v xml:space="preserve"> </v>
      </c>
      <c r="B224" s="35" t="str">
        <f t="shared" si="18"/>
        <v xml:space="preserve"> </v>
      </c>
      <c r="C224" s="36" t="str">
        <f t="shared" si="19"/>
        <v xml:space="preserve"> </v>
      </c>
      <c r="D224" s="2"/>
      <c r="E224" s="2"/>
      <c r="F224" s="3"/>
      <c r="G224" s="3"/>
      <c r="H224" s="3"/>
      <c r="I224" s="3"/>
      <c r="J224" s="4"/>
      <c r="K224" s="4"/>
      <c r="L224" s="5"/>
      <c r="M224" s="2"/>
      <c r="N224" s="2"/>
      <c r="O224" s="2"/>
      <c r="P224" s="2"/>
      <c r="Q224" s="2"/>
      <c r="R224" s="2"/>
      <c r="S224" s="6"/>
      <c r="T224" s="32" t="str">
        <f t="shared" si="15"/>
        <v xml:space="preserve"> </v>
      </c>
      <c r="U224" s="33" t="str">
        <f>IF('Region | Core Job Type'!D224=0, " ", 'Region | Core Job Type'!D224)</f>
        <v xml:space="preserve"> </v>
      </c>
      <c r="V224" s="34" t="str">
        <f t="shared" si="16"/>
        <v xml:space="preserve"> </v>
      </c>
    </row>
    <row r="225" spans="1:22" x14ac:dyDescent="0.3">
      <c r="A225" s="35" t="str">
        <f t="shared" si="17"/>
        <v xml:space="preserve"> </v>
      </c>
      <c r="B225" s="35" t="str">
        <f t="shared" si="18"/>
        <v xml:space="preserve"> </v>
      </c>
      <c r="C225" s="36" t="str">
        <f t="shared" si="19"/>
        <v xml:space="preserve"> </v>
      </c>
      <c r="D225" s="2"/>
      <c r="E225" s="2"/>
      <c r="F225" s="3"/>
      <c r="G225" s="3"/>
      <c r="H225" s="3"/>
      <c r="I225" s="3"/>
      <c r="J225" s="4"/>
      <c r="K225" s="4"/>
      <c r="L225" s="5"/>
      <c r="M225" s="2"/>
      <c r="N225" s="2"/>
      <c r="O225" s="2"/>
      <c r="P225" s="2"/>
      <c r="Q225" s="2"/>
      <c r="R225" s="2"/>
      <c r="S225" s="6"/>
      <c r="T225" s="32" t="str">
        <f t="shared" si="15"/>
        <v xml:space="preserve"> </v>
      </c>
      <c r="U225" s="33" t="str">
        <f>IF('Region | Core Job Type'!D225=0, " ", 'Region | Core Job Type'!D225)</f>
        <v xml:space="preserve"> </v>
      </c>
      <c r="V225" s="34" t="str">
        <f t="shared" si="16"/>
        <v xml:space="preserve"> </v>
      </c>
    </row>
    <row r="226" spans="1:22" x14ac:dyDescent="0.3">
      <c r="A226" s="35" t="str">
        <f t="shared" si="17"/>
        <v xml:space="preserve"> </v>
      </c>
      <c r="B226" s="35" t="str">
        <f t="shared" si="18"/>
        <v xml:space="preserve"> </v>
      </c>
      <c r="C226" s="36" t="str">
        <f t="shared" si="19"/>
        <v xml:space="preserve"> </v>
      </c>
      <c r="D226" s="2"/>
      <c r="E226" s="2"/>
      <c r="F226" s="3"/>
      <c r="G226" s="3"/>
      <c r="H226" s="3"/>
      <c r="I226" s="3"/>
      <c r="J226" s="4"/>
      <c r="K226" s="4"/>
      <c r="L226" s="5"/>
      <c r="M226" s="2"/>
      <c r="N226" s="2"/>
      <c r="O226" s="2"/>
      <c r="P226" s="2"/>
      <c r="Q226" s="2"/>
      <c r="R226" s="2"/>
      <c r="S226" s="6"/>
      <c r="T226" s="32" t="str">
        <f t="shared" si="15"/>
        <v xml:space="preserve"> </v>
      </c>
      <c r="U226" s="33" t="str">
        <f>IF('Region | Core Job Type'!D226=0, " ", 'Region | Core Job Type'!D226)</f>
        <v xml:space="preserve"> </v>
      </c>
      <c r="V226" s="34" t="str">
        <f t="shared" si="16"/>
        <v xml:space="preserve"> </v>
      </c>
    </row>
    <row r="227" spans="1:22" x14ac:dyDescent="0.3">
      <c r="A227" s="35" t="str">
        <f t="shared" si="17"/>
        <v xml:space="preserve"> </v>
      </c>
      <c r="B227" s="35" t="str">
        <f t="shared" si="18"/>
        <v xml:space="preserve"> </v>
      </c>
      <c r="C227" s="36" t="str">
        <f t="shared" si="19"/>
        <v xml:space="preserve"> </v>
      </c>
      <c r="D227" s="2"/>
      <c r="E227" s="2"/>
      <c r="F227" s="3"/>
      <c r="G227" s="3"/>
      <c r="H227" s="3"/>
      <c r="I227" s="3"/>
      <c r="J227" s="4"/>
      <c r="K227" s="4"/>
      <c r="L227" s="5"/>
      <c r="M227" s="2"/>
      <c r="N227" s="2"/>
      <c r="O227" s="2"/>
      <c r="P227" s="2"/>
      <c r="Q227" s="2"/>
      <c r="R227" s="2"/>
      <c r="S227" s="6"/>
      <c r="T227" s="32" t="str">
        <f t="shared" si="15"/>
        <v xml:space="preserve"> </v>
      </c>
      <c r="U227" s="33" t="str">
        <f>IF('Region | Core Job Type'!D227=0, " ", 'Region | Core Job Type'!D227)</f>
        <v xml:space="preserve"> </v>
      </c>
      <c r="V227" s="34" t="str">
        <f t="shared" si="16"/>
        <v xml:space="preserve"> </v>
      </c>
    </row>
    <row r="228" spans="1:22" x14ac:dyDescent="0.3">
      <c r="A228" s="35" t="str">
        <f t="shared" si="17"/>
        <v xml:space="preserve"> </v>
      </c>
      <c r="B228" s="35" t="str">
        <f t="shared" si="18"/>
        <v xml:space="preserve"> </v>
      </c>
      <c r="C228" s="36" t="str">
        <f t="shared" si="19"/>
        <v xml:space="preserve"> </v>
      </c>
      <c r="D228" s="2"/>
      <c r="E228" s="2"/>
      <c r="F228" s="3"/>
      <c r="G228" s="3"/>
      <c r="H228" s="3"/>
      <c r="I228" s="3"/>
      <c r="J228" s="4"/>
      <c r="K228" s="4"/>
      <c r="L228" s="5"/>
      <c r="M228" s="2"/>
      <c r="N228" s="2"/>
      <c r="O228" s="2"/>
      <c r="P228" s="2"/>
      <c r="Q228" s="2"/>
      <c r="R228" s="2"/>
      <c r="S228" s="6"/>
      <c r="T228" s="32" t="str">
        <f t="shared" si="15"/>
        <v xml:space="preserve"> </v>
      </c>
      <c r="U228" s="33" t="str">
        <f>IF('Region | Core Job Type'!D228=0, " ", 'Region | Core Job Type'!D228)</f>
        <v xml:space="preserve"> </v>
      </c>
      <c r="V228" s="34" t="str">
        <f t="shared" si="16"/>
        <v xml:space="preserve"> </v>
      </c>
    </row>
    <row r="229" spans="1:22" x14ac:dyDescent="0.3">
      <c r="A229" s="35" t="str">
        <f t="shared" si="17"/>
        <v xml:space="preserve"> </v>
      </c>
      <c r="B229" s="35" t="str">
        <f t="shared" si="18"/>
        <v xml:space="preserve"> </v>
      </c>
      <c r="C229" s="36" t="str">
        <f t="shared" si="19"/>
        <v xml:space="preserve"> </v>
      </c>
      <c r="D229" s="2"/>
      <c r="E229" s="2"/>
      <c r="F229" s="3"/>
      <c r="G229" s="3"/>
      <c r="H229" s="3"/>
      <c r="I229" s="3"/>
      <c r="J229" s="4"/>
      <c r="K229" s="4"/>
      <c r="L229" s="5"/>
      <c r="M229" s="2"/>
      <c r="N229" s="2"/>
      <c r="O229" s="2"/>
      <c r="P229" s="2"/>
      <c r="Q229" s="2"/>
      <c r="R229" s="2"/>
      <c r="S229" s="6"/>
      <c r="T229" s="32" t="str">
        <f t="shared" si="15"/>
        <v xml:space="preserve"> </v>
      </c>
      <c r="U229" s="33" t="str">
        <f>IF('Region | Core Job Type'!D229=0, " ", 'Region | Core Job Type'!D229)</f>
        <v xml:space="preserve"> </v>
      </c>
      <c r="V229" s="34" t="str">
        <f t="shared" si="16"/>
        <v xml:space="preserve"> </v>
      </c>
    </row>
    <row r="230" spans="1:22" x14ac:dyDescent="0.3">
      <c r="A230" s="35" t="str">
        <f t="shared" si="17"/>
        <v xml:space="preserve"> </v>
      </c>
      <c r="B230" s="35" t="str">
        <f t="shared" si="18"/>
        <v xml:space="preserve"> </v>
      </c>
      <c r="C230" s="36" t="str">
        <f t="shared" si="19"/>
        <v xml:space="preserve"> </v>
      </c>
      <c r="D230" s="2"/>
      <c r="E230" s="2"/>
      <c r="F230" s="3"/>
      <c r="G230" s="3"/>
      <c r="H230" s="3"/>
      <c r="I230" s="3"/>
      <c r="J230" s="4"/>
      <c r="K230" s="4"/>
      <c r="L230" s="5"/>
      <c r="M230" s="2"/>
      <c r="N230" s="2"/>
      <c r="O230" s="2"/>
      <c r="P230" s="2"/>
      <c r="Q230" s="2"/>
      <c r="R230" s="2"/>
      <c r="S230" s="6"/>
      <c r="T230" s="32" t="str">
        <f t="shared" si="15"/>
        <v xml:space="preserve"> </v>
      </c>
      <c r="U230" s="33" t="str">
        <f>IF('Region | Core Job Type'!D230=0, " ", 'Region | Core Job Type'!D230)</f>
        <v xml:space="preserve"> </v>
      </c>
      <c r="V230" s="34" t="str">
        <f t="shared" si="16"/>
        <v xml:space="preserve"> </v>
      </c>
    </row>
    <row r="231" spans="1:22" x14ac:dyDescent="0.3">
      <c r="A231" s="35" t="str">
        <f t="shared" si="17"/>
        <v xml:space="preserve"> </v>
      </c>
      <c r="B231" s="35" t="str">
        <f t="shared" si="18"/>
        <v xml:space="preserve"> </v>
      </c>
      <c r="C231" s="36" t="str">
        <f t="shared" si="19"/>
        <v xml:space="preserve"> </v>
      </c>
      <c r="D231" s="2"/>
      <c r="E231" s="2"/>
      <c r="F231" s="3"/>
      <c r="G231" s="3"/>
      <c r="H231" s="3"/>
      <c r="I231" s="3"/>
      <c r="J231" s="4"/>
      <c r="K231" s="4"/>
      <c r="L231" s="5"/>
      <c r="M231" s="2"/>
      <c r="N231" s="2"/>
      <c r="O231" s="2"/>
      <c r="P231" s="2"/>
      <c r="Q231" s="2"/>
      <c r="R231" s="2"/>
      <c r="S231" s="6"/>
      <c r="T231" s="32" t="str">
        <f t="shared" si="15"/>
        <v xml:space="preserve"> </v>
      </c>
      <c r="U231" s="33" t="str">
        <f>IF('Region | Core Job Type'!D231=0, " ", 'Region | Core Job Type'!D231)</f>
        <v xml:space="preserve"> </v>
      </c>
      <c r="V231" s="34" t="str">
        <f t="shared" si="16"/>
        <v xml:space="preserve"> </v>
      </c>
    </row>
    <row r="232" spans="1:22" x14ac:dyDescent="0.3">
      <c r="A232" s="35" t="str">
        <f t="shared" si="17"/>
        <v xml:space="preserve"> </v>
      </c>
      <c r="B232" s="35" t="str">
        <f t="shared" si="18"/>
        <v xml:space="preserve"> </v>
      </c>
      <c r="C232" s="36" t="str">
        <f t="shared" si="19"/>
        <v xml:space="preserve"> </v>
      </c>
      <c r="D232" s="2"/>
      <c r="E232" s="2"/>
      <c r="F232" s="3"/>
      <c r="G232" s="3"/>
      <c r="H232" s="3"/>
      <c r="I232" s="3"/>
      <c r="J232" s="4"/>
      <c r="K232" s="4"/>
      <c r="L232" s="5"/>
      <c r="M232" s="2"/>
      <c r="N232" s="2"/>
      <c r="O232" s="2"/>
      <c r="P232" s="2"/>
      <c r="Q232" s="2"/>
      <c r="R232" s="2"/>
      <c r="S232" s="6"/>
      <c r="T232" s="32" t="str">
        <f t="shared" si="15"/>
        <v xml:space="preserve"> </v>
      </c>
      <c r="U232" s="33" t="str">
        <f>IF('Region | Core Job Type'!D232=0, " ", 'Region | Core Job Type'!D232)</f>
        <v xml:space="preserve"> </v>
      </c>
      <c r="V232" s="34" t="str">
        <f t="shared" si="16"/>
        <v xml:space="preserve"> </v>
      </c>
    </row>
    <row r="233" spans="1:22" x14ac:dyDescent="0.3">
      <c r="A233" s="35" t="str">
        <f t="shared" si="17"/>
        <v xml:space="preserve"> </v>
      </c>
      <c r="B233" s="35" t="str">
        <f t="shared" si="18"/>
        <v xml:space="preserve"> </v>
      </c>
      <c r="C233" s="36" t="str">
        <f t="shared" si="19"/>
        <v xml:space="preserve"> </v>
      </c>
      <c r="D233" s="2"/>
      <c r="E233" s="2"/>
      <c r="F233" s="3"/>
      <c r="G233" s="3"/>
      <c r="H233" s="3"/>
      <c r="I233" s="3"/>
      <c r="J233" s="4"/>
      <c r="K233" s="4"/>
      <c r="L233" s="5"/>
      <c r="M233" s="2"/>
      <c r="N233" s="2"/>
      <c r="O233" s="2"/>
      <c r="P233" s="2"/>
      <c r="Q233" s="2"/>
      <c r="R233" s="2"/>
      <c r="S233" s="6"/>
      <c r="T233" s="32" t="str">
        <f t="shared" si="15"/>
        <v xml:space="preserve"> </v>
      </c>
      <c r="U233" s="33" t="str">
        <f>IF('Region | Core Job Type'!D233=0, " ", 'Region | Core Job Type'!D233)</f>
        <v xml:space="preserve"> </v>
      </c>
      <c r="V233" s="34" t="str">
        <f t="shared" si="16"/>
        <v xml:space="preserve"> </v>
      </c>
    </row>
    <row r="234" spans="1:22" x14ac:dyDescent="0.3">
      <c r="A234" s="35" t="str">
        <f t="shared" si="17"/>
        <v xml:space="preserve"> </v>
      </c>
      <c r="B234" s="35" t="str">
        <f t="shared" si="18"/>
        <v xml:space="preserve"> </v>
      </c>
      <c r="C234" s="36" t="str">
        <f t="shared" si="19"/>
        <v xml:space="preserve"> </v>
      </c>
      <c r="D234" s="2"/>
      <c r="E234" s="2"/>
      <c r="F234" s="3"/>
      <c r="G234" s="3"/>
      <c r="H234" s="3"/>
      <c r="I234" s="3"/>
      <c r="J234" s="4"/>
      <c r="K234" s="4"/>
      <c r="L234" s="5"/>
      <c r="M234" s="2"/>
      <c r="N234" s="2"/>
      <c r="O234" s="2"/>
      <c r="P234" s="2"/>
      <c r="Q234" s="2"/>
      <c r="R234" s="2"/>
      <c r="S234" s="6"/>
      <c r="T234" s="32" t="str">
        <f t="shared" si="15"/>
        <v xml:space="preserve"> </v>
      </c>
      <c r="U234" s="33" t="str">
        <f>IF('Region | Core Job Type'!D234=0, " ", 'Region | Core Job Type'!D234)</f>
        <v xml:space="preserve"> </v>
      </c>
      <c r="V234" s="34" t="str">
        <f t="shared" si="16"/>
        <v xml:space="preserve"> </v>
      </c>
    </row>
    <row r="235" spans="1:22" x14ac:dyDescent="0.3">
      <c r="A235" s="35" t="str">
        <f t="shared" si="17"/>
        <v xml:space="preserve"> </v>
      </c>
      <c r="B235" s="35" t="str">
        <f t="shared" si="18"/>
        <v xml:space="preserve"> </v>
      </c>
      <c r="C235" s="36" t="str">
        <f t="shared" si="19"/>
        <v xml:space="preserve"> </v>
      </c>
      <c r="D235" s="2"/>
      <c r="E235" s="2"/>
      <c r="F235" s="3"/>
      <c r="G235" s="3"/>
      <c r="H235" s="3"/>
      <c r="I235" s="3"/>
      <c r="J235" s="4"/>
      <c r="K235" s="4"/>
      <c r="L235" s="5"/>
      <c r="M235" s="2"/>
      <c r="N235" s="2"/>
      <c r="O235" s="2"/>
      <c r="P235" s="2"/>
      <c r="Q235" s="2"/>
      <c r="R235" s="2"/>
      <c r="S235" s="6"/>
      <c r="T235" s="32" t="str">
        <f t="shared" si="15"/>
        <v xml:space="preserve"> </v>
      </c>
      <c r="U235" s="33" t="str">
        <f>IF('Region | Core Job Type'!D235=0, " ", 'Region | Core Job Type'!D235)</f>
        <v xml:space="preserve"> </v>
      </c>
      <c r="V235" s="34" t="str">
        <f t="shared" si="16"/>
        <v xml:space="preserve"> </v>
      </c>
    </row>
    <row r="236" spans="1:22" x14ac:dyDescent="0.3">
      <c r="A236" s="35" t="str">
        <f t="shared" si="17"/>
        <v xml:space="preserve"> </v>
      </c>
      <c r="B236" s="35" t="str">
        <f t="shared" si="18"/>
        <v xml:space="preserve"> </v>
      </c>
      <c r="C236" s="36" t="str">
        <f t="shared" si="19"/>
        <v xml:space="preserve"> </v>
      </c>
      <c r="D236" s="2"/>
      <c r="E236" s="2"/>
      <c r="F236" s="3"/>
      <c r="G236" s="3"/>
      <c r="H236" s="3"/>
      <c r="I236" s="3"/>
      <c r="J236" s="4"/>
      <c r="K236" s="4"/>
      <c r="L236" s="5"/>
      <c r="M236" s="2"/>
      <c r="N236" s="2"/>
      <c r="O236" s="2"/>
      <c r="P236" s="2"/>
      <c r="Q236" s="2"/>
      <c r="R236" s="2"/>
      <c r="S236" s="6"/>
      <c r="T236" s="32" t="str">
        <f t="shared" si="15"/>
        <v xml:space="preserve"> </v>
      </c>
      <c r="U236" s="33" t="str">
        <f>IF('Region | Core Job Type'!D236=0, " ", 'Region | Core Job Type'!D236)</f>
        <v xml:space="preserve"> </v>
      </c>
      <c r="V236" s="34" t="str">
        <f t="shared" si="16"/>
        <v xml:space="preserve"> </v>
      </c>
    </row>
    <row r="237" spans="1:22" x14ac:dyDescent="0.3">
      <c r="A237" s="35" t="str">
        <f t="shared" si="17"/>
        <v xml:space="preserve"> </v>
      </c>
      <c r="B237" s="35" t="str">
        <f t="shared" si="18"/>
        <v xml:space="preserve"> </v>
      </c>
      <c r="C237" s="36" t="str">
        <f t="shared" si="19"/>
        <v xml:space="preserve"> </v>
      </c>
      <c r="D237" s="2"/>
      <c r="E237" s="2"/>
      <c r="F237" s="3"/>
      <c r="G237" s="3"/>
      <c r="H237" s="3"/>
      <c r="I237" s="3"/>
      <c r="J237" s="4"/>
      <c r="K237" s="4"/>
      <c r="L237" s="5"/>
      <c r="M237" s="2"/>
      <c r="N237" s="2"/>
      <c r="O237" s="2"/>
      <c r="P237" s="2"/>
      <c r="Q237" s="2"/>
      <c r="R237" s="2"/>
      <c r="S237" s="6"/>
      <c r="T237" s="32" t="str">
        <f t="shared" si="15"/>
        <v xml:space="preserve"> </v>
      </c>
      <c r="U237" s="33" t="str">
        <f>IF('Region | Core Job Type'!D237=0, " ", 'Region | Core Job Type'!D237)</f>
        <v xml:space="preserve"> </v>
      </c>
      <c r="V237" s="34" t="str">
        <f t="shared" si="16"/>
        <v xml:space="preserve"> </v>
      </c>
    </row>
    <row r="238" spans="1:22" x14ac:dyDescent="0.3">
      <c r="A238" s="35" t="str">
        <f t="shared" si="17"/>
        <v xml:space="preserve"> </v>
      </c>
      <c r="B238" s="35" t="str">
        <f t="shared" si="18"/>
        <v xml:space="preserve"> </v>
      </c>
      <c r="C238" s="36" t="str">
        <f t="shared" si="19"/>
        <v xml:space="preserve"> </v>
      </c>
      <c r="D238" s="2"/>
      <c r="E238" s="2"/>
      <c r="F238" s="3"/>
      <c r="G238" s="3"/>
      <c r="H238" s="3"/>
      <c r="I238" s="3"/>
      <c r="J238" s="4"/>
      <c r="K238" s="4"/>
      <c r="L238" s="5"/>
      <c r="M238" s="2"/>
      <c r="N238" s="2"/>
      <c r="O238" s="2"/>
      <c r="P238" s="2"/>
      <c r="Q238" s="2"/>
      <c r="R238" s="2"/>
      <c r="S238" s="6"/>
      <c r="T238" s="32" t="str">
        <f t="shared" si="15"/>
        <v xml:space="preserve"> </v>
      </c>
      <c r="U238" s="33" t="str">
        <f>IF('Region | Core Job Type'!D238=0, " ", 'Region | Core Job Type'!D238)</f>
        <v xml:space="preserve"> </v>
      </c>
      <c r="V238" s="34" t="str">
        <f t="shared" si="16"/>
        <v xml:space="preserve"> </v>
      </c>
    </row>
    <row r="239" spans="1:22" x14ac:dyDescent="0.3">
      <c r="A239" s="35" t="str">
        <f t="shared" si="17"/>
        <v xml:space="preserve"> </v>
      </c>
      <c r="B239" s="35" t="str">
        <f t="shared" si="18"/>
        <v xml:space="preserve"> </v>
      </c>
      <c r="C239" s="36" t="str">
        <f t="shared" si="19"/>
        <v xml:space="preserve"> </v>
      </c>
      <c r="D239" s="2"/>
      <c r="E239" s="2"/>
      <c r="F239" s="3"/>
      <c r="G239" s="3"/>
      <c r="H239" s="3"/>
      <c r="I239" s="3"/>
      <c r="J239" s="4"/>
      <c r="K239" s="4"/>
      <c r="L239" s="5"/>
      <c r="M239" s="2"/>
      <c r="N239" s="2"/>
      <c r="O239" s="2"/>
      <c r="P239" s="2"/>
      <c r="Q239" s="2"/>
      <c r="R239" s="2"/>
      <c r="S239" s="6"/>
      <c r="T239" s="32" t="str">
        <f t="shared" si="15"/>
        <v xml:space="preserve"> </v>
      </c>
      <c r="U239" s="33" t="str">
        <f>IF('Region | Core Job Type'!D239=0, " ", 'Region | Core Job Type'!D239)</f>
        <v xml:space="preserve"> </v>
      </c>
      <c r="V239" s="34" t="str">
        <f t="shared" si="16"/>
        <v xml:space="preserve"> </v>
      </c>
    </row>
    <row r="240" spans="1:22" x14ac:dyDescent="0.3">
      <c r="A240" s="35" t="str">
        <f t="shared" si="17"/>
        <v xml:space="preserve"> </v>
      </c>
      <c r="B240" s="35" t="str">
        <f t="shared" si="18"/>
        <v xml:space="preserve"> </v>
      </c>
      <c r="C240" s="36" t="str">
        <f t="shared" si="19"/>
        <v xml:space="preserve"> </v>
      </c>
      <c r="D240" s="2"/>
      <c r="E240" s="2"/>
      <c r="F240" s="3"/>
      <c r="G240" s="3"/>
      <c r="H240" s="3"/>
      <c r="I240" s="3"/>
      <c r="J240" s="4"/>
      <c r="K240" s="4"/>
      <c r="L240" s="5"/>
      <c r="M240" s="2"/>
      <c r="N240" s="2"/>
      <c r="O240" s="2"/>
      <c r="P240" s="2"/>
      <c r="Q240" s="2"/>
      <c r="R240" s="2"/>
      <c r="S240" s="6"/>
      <c r="T240" s="32" t="str">
        <f t="shared" si="15"/>
        <v xml:space="preserve"> </v>
      </c>
      <c r="U240" s="33" t="str">
        <f>IF('Region | Core Job Type'!D240=0, " ", 'Region | Core Job Type'!D240)</f>
        <v xml:space="preserve"> </v>
      </c>
      <c r="V240" s="34" t="str">
        <f t="shared" si="16"/>
        <v xml:space="preserve"> </v>
      </c>
    </row>
    <row r="241" spans="1:22" x14ac:dyDescent="0.3">
      <c r="A241" s="35" t="str">
        <f t="shared" si="17"/>
        <v xml:space="preserve"> </v>
      </c>
      <c r="B241" s="35" t="str">
        <f t="shared" si="18"/>
        <v xml:space="preserve"> </v>
      </c>
      <c r="C241" s="36" t="str">
        <f t="shared" si="19"/>
        <v xml:space="preserve"> </v>
      </c>
      <c r="D241" s="2"/>
      <c r="E241" s="2"/>
      <c r="F241" s="3"/>
      <c r="G241" s="3"/>
      <c r="H241" s="3"/>
      <c r="I241" s="3"/>
      <c r="J241" s="4"/>
      <c r="K241" s="4"/>
      <c r="L241" s="5"/>
      <c r="M241" s="2"/>
      <c r="N241" s="2"/>
      <c r="O241" s="2"/>
      <c r="P241" s="2"/>
      <c r="Q241" s="2"/>
      <c r="R241" s="2"/>
      <c r="S241" s="6"/>
      <c r="T241" s="32" t="str">
        <f t="shared" si="15"/>
        <v xml:space="preserve"> </v>
      </c>
      <c r="U241" s="33" t="str">
        <f>IF('Region | Core Job Type'!D241=0, " ", 'Region | Core Job Type'!D241)</f>
        <v xml:space="preserve"> </v>
      </c>
      <c r="V241" s="34" t="str">
        <f t="shared" si="16"/>
        <v xml:space="preserve"> </v>
      </c>
    </row>
    <row r="242" spans="1:22" x14ac:dyDescent="0.3">
      <c r="A242" s="35" t="str">
        <f t="shared" si="17"/>
        <v xml:space="preserve"> </v>
      </c>
      <c r="B242" s="35" t="str">
        <f t="shared" si="18"/>
        <v xml:space="preserve"> </v>
      </c>
      <c r="C242" s="36" t="str">
        <f t="shared" si="19"/>
        <v xml:space="preserve"> </v>
      </c>
      <c r="D242" s="2"/>
      <c r="E242" s="2"/>
      <c r="F242" s="3"/>
      <c r="G242" s="3"/>
      <c r="H242" s="3"/>
      <c r="I242" s="3"/>
      <c r="J242" s="4"/>
      <c r="K242" s="4"/>
      <c r="L242" s="5"/>
      <c r="M242" s="2"/>
      <c r="N242" s="2"/>
      <c r="O242" s="2"/>
      <c r="P242" s="2"/>
      <c r="Q242" s="2"/>
      <c r="R242" s="2"/>
      <c r="S242" s="6"/>
      <c r="T242" s="32" t="str">
        <f t="shared" si="15"/>
        <v xml:space="preserve"> </v>
      </c>
      <c r="U242" s="33" t="str">
        <f>IF('Region | Core Job Type'!D242=0, " ", 'Region | Core Job Type'!D242)</f>
        <v xml:space="preserve"> </v>
      </c>
      <c r="V242" s="34" t="str">
        <f t="shared" si="16"/>
        <v xml:space="preserve"> </v>
      </c>
    </row>
    <row r="243" spans="1:22" x14ac:dyDescent="0.3">
      <c r="A243" s="35" t="str">
        <f t="shared" si="17"/>
        <v xml:space="preserve"> </v>
      </c>
      <c r="B243" s="35" t="str">
        <f t="shared" si="18"/>
        <v xml:space="preserve"> </v>
      </c>
      <c r="C243" s="36" t="str">
        <f t="shared" si="19"/>
        <v xml:space="preserve"> </v>
      </c>
      <c r="D243" s="2"/>
      <c r="E243" s="2"/>
      <c r="F243" s="3"/>
      <c r="G243" s="3"/>
      <c r="H243" s="3"/>
      <c r="I243" s="3"/>
      <c r="J243" s="4"/>
      <c r="K243" s="4"/>
      <c r="L243" s="5"/>
      <c r="M243" s="2"/>
      <c r="N243" s="2"/>
      <c r="O243" s="2"/>
      <c r="P243" s="2"/>
      <c r="Q243" s="2"/>
      <c r="R243" s="2"/>
      <c r="S243" s="6"/>
      <c r="T243" s="32" t="str">
        <f t="shared" si="15"/>
        <v xml:space="preserve"> </v>
      </c>
      <c r="U243" s="33" t="str">
        <f>IF('Region | Core Job Type'!D243=0, " ", 'Region | Core Job Type'!D243)</f>
        <v xml:space="preserve"> </v>
      </c>
      <c r="V243" s="34" t="str">
        <f t="shared" si="16"/>
        <v xml:space="preserve"> </v>
      </c>
    </row>
    <row r="244" spans="1:22" x14ac:dyDescent="0.3">
      <c r="A244" s="35" t="str">
        <f t="shared" si="17"/>
        <v xml:space="preserve"> </v>
      </c>
      <c r="B244" s="35" t="str">
        <f t="shared" si="18"/>
        <v xml:space="preserve"> </v>
      </c>
      <c r="C244" s="36" t="str">
        <f t="shared" si="19"/>
        <v xml:space="preserve"> </v>
      </c>
      <c r="D244" s="2"/>
      <c r="E244" s="2"/>
      <c r="F244" s="3"/>
      <c r="G244" s="3"/>
      <c r="H244" s="3"/>
      <c r="I244" s="3"/>
      <c r="J244" s="4"/>
      <c r="K244" s="4"/>
      <c r="L244" s="5"/>
      <c r="M244" s="2"/>
      <c r="N244" s="2"/>
      <c r="O244" s="2"/>
      <c r="P244" s="2"/>
      <c r="Q244" s="2"/>
      <c r="R244" s="2"/>
      <c r="S244" s="6"/>
      <c r="T244" s="32" t="str">
        <f t="shared" si="15"/>
        <v xml:space="preserve"> </v>
      </c>
      <c r="U244" s="33" t="str">
        <f>IF('Region | Core Job Type'!D244=0, " ", 'Region | Core Job Type'!D244)</f>
        <v xml:space="preserve"> </v>
      </c>
      <c r="V244" s="34" t="str">
        <f t="shared" si="16"/>
        <v xml:space="preserve"> </v>
      </c>
    </row>
    <row r="245" spans="1:22" x14ac:dyDescent="0.3">
      <c r="A245" s="35" t="str">
        <f t="shared" si="17"/>
        <v xml:space="preserve"> </v>
      </c>
      <c r="B245" s="35" t="str">
        <f t="shared" si="18"/>
        <v xml:space="preserve"> </v>
      </c>
      <c r="C245" s="36" t="str">
        <f t="shared" si="19"/>
        <v xml:space="preserve"> </v>
      </c>
      <c r="D245" s="2"/>
      <c r="E245" s="2"/>
      <c r="F245" s="3"/>
      <c r="G245" s="3"/>
      <c r="H245" s="3"/>
      <c r="I245" s="3"/>
      <c r="J245" s="4"/>
      <c r="K245" s="4"/>
      <c r="L245" s="5"/>
      <c r="M245" s="2"/>
      <c r="N245" s="2"/>
      <c r="O245" s="2"/>
      <c r="P245" s="2"/>
      <c r="Q245" s="2"/>
      <c r="R245" s="2"/>
      <c r="S245" s="6"/>
      <c r="T245" s="32" t="str">
        <f t="shared" si="15"/>
        <v xml:space="preserve"> </v>
      </c>
      <c r="U245" s="33" t="str">
        <f>IF('Region | Core Job Type'!D245=0, " ", 'Region | Core Job Type'!D245)</f>
        <v xml:space="preserve"> </v>
      </c>
      <c r="V245" s="34" t="str">
        <f t="shared" si="16"/>
        <v xml:space="preserve"> </v>
      </c>
    </row>
    <row r="246" spans="1:22" x14ac:dyDescent="0.3">
      <c r="A246" s="35" t="str">
        <f t="shared" si="17"/>
        <v xml:space="preserve"> </v>
      </c>
      <c r="B246" s="35" t="str">
        <f t="shared" si="18"/>
        <v xml:space="preserve"> </v>
      </c>
      <c r="C246" s="36" t="str">
        <f t="shared" si="19"/>
        <v xml:space="preserve"> </v>
      </c>
      <c r="D246" s="2"/>
      <c r="E246" s="2"/>
      <c r="F246" s="3"/>
      <c r="G246" s="3"/>
      <c r="H246" s="3"/>
      <c r="I246" s="3"/>
      <c r="J246" s="4"/>
      <c r="K246" s="4"/>
      <c r="L246" s="5"/>
      <c r="M246" s="2"/>
      <c r="N246" s="2"/>
      <c r="O246" s="2"/>
      <c r="P246" s="2"/>
      <c r="Q246" s="2"/>
      <c r="R246" s="2"/>
      <c r="S246" s="6"/>
      <c r="T246" s="32" t="str">
        <f t="shared" si="15"/>
        <v xml:space="preserve"> </v>
      </c>
      <c r="U246" s="33" t="str">
        <f>IF('Region | Core Job Type'!D246=0, " ", 'Region | Core Job Type'!D246)</f>
        <v xml:space="preserve"> </v>
      </c>
      <c r="V246" s="34" t="str">
        <f t="shared" si="16"/>
        <v xml:space="preserve"> </v>
      </c>
    </row>
    <row r="247" spans="1:22" x14ac:dyDescent="0.3">
      <c r="A247" s="35" t="str">
        <f t="shared" si="17"/>
        <v xml:space="preserve"> </v>
      </c>
      <c r="B247" s="35" t="str">
        <f t="shared" si="18"/>
        <v xml:space="preserve"> </v>
      </c>
      <c r="C247" s="36" t="str">
        <f t="shared" si="19"/>
        <v xml:space="preserve"> </v>
      </c>
      <c r="D247" s="2"/>
      <c r="E247" s="2"/>
      <c r="F247" s="3"/>
      <c r="G247" s="3"/>
      <c r="H247" s="3"/>
      <c r="I247" s="3"/>
      <c r="J247" s="4"/>
      <c r="K247" s="4"/>
      <c r="L247" s="5"/>
      <c r="M247" s="2"/>
      <c r="N247" s="2"/>
      <c r="O247" s="2"/>
      <c r="P247" s="2"/>
      <c r="Q247" s="2"/>
      <c r="R247" s="2"/>
      <c r="S247" s="6"/>
      <c r="T247" s="32" t="str">
        <f t="shared" si="15"/>
        <v xml:space="preserve"> </v>
      </c>
      <c r="U247" s="33" t="str">
        <f>IF('Region | Core Job Type'!D247=0, " ", 'Region | Core Job Type'!D247)</f>
        <v xml:space="preserve"> </v>
      </c>
      <c r="V247" s="34" t="str">
        <f t="shared" si="16"/>
        <v xml:space="preserve"> </v>
      </c>
    </row>
    <row r="248" spans="1:22" x14ac:dyDescent="0.3">
      <c r="A248" s="35" t="str">
        <f t="shared" si="17"/>
        <v xml:space="preserve"> </v>
      </c>
      <c r="B248" s="35" t="str">
        <f t="shared" si="18"/>
        <v xml:space="preserve"> </v>
      </c>
      <c r="C248" s="36" t="str">
        <f t="shared" si="19"/>
        <v xml:space="preserve"> </v>
      </c>
      <c r="D248" s="2"/>
      <c r="E248" s="2"/>
      <c r="F248" s="3"/>
      <c r="G248" s="3"/>
      <c r="H248" s="3"/>
      <c r="I248" s="3"/>
      <c r="J248" s="4"/>
      <c r="K248" s="4"/>
      <c r="L248" s="5"/>
      <c r="M248" s="2"/>
      <c r="N248" s="2"/>
      <c r="O248" s="2"/>
      <c r="P248" s="2"/>
      <c r="Q248" s="2"/>
      <c r="R248" s="2"/>
      <c r="S248" s="6"/>
      <c r="T248" s="32" t="str">
        <f t="shared" si="15"/>
        <v xml:space="preserve"> </v>
      </c>
      <c r="U248" s="33" t="str">
        <f>IF('Region | Core Job Type'!D248=0, " ", 'Region | Core Job Type'!D248)</f>
        <v xml:space="preserve"> </v>
      </c>
      <c r="V248" s="34" t="str">
        <f t="shared" si="16"/>
        <v xml:space="preserve"> </v>
      </c>
    </row>
    <row r="249" spans="1:22" x14ac:dyDescent="0.3">
      <c r="A249" s="35" t="str">
        <f t="shared" si="17"/>
        <v xml:space="preserve"> </v>
      </c>
      <c r="B249" s="35" t="str">
        <f t="shared" si="18"/>
        <v xml:space="preserve"> </v>
      </c>
      <c r="C249" s="36" t="str">
        <f t="shared" si="19"/>
        <v xml:space="preserve"> </v>
      </c>
      <c r="D249" s="2"/>
      <c r="E249" s="2"/>
      <c r="F249" s="3"/>
      <c r="G249" s="3"/>
      <c r="H249" s="3"/>
      <c r="I249" s="3"/>
      <c r="J249" s="4"/>
      <c r="K249" s="4"/>
      <c r="L249" s="5"/>
      <c r="M249" s="2"/>
      <c r="N249" s="2"/>
      <c r="O249" s="2"/>
      <c r="P249" s="2"/>
      <c r="Q249" s="2"/>
      <c r="R249" s="2"/>
      <c r="S249" s="6"/>
      <c r="T249" s="32" t="str">
        <f t="shared" si="15"/>
        <v xml:space="preserve"> </v>
      </c>
      <c r="U249" s="33" t="str">
        <f>IF('Region | Core Job Type'!D249=0, " ", 'Region | Core Job Type'!D249)</f>
        <v xml:space="preserve"> </v>
      </c>
      <c r="V249" s="34" t="str">
        <f t="shared" si="16"/>
        <v xml:space="preserve"> </v>
      </c>
    </row>
    <row r="250" spans="1:22" x14ac:dyDescent="0.3">
      <c r="A250" s="35" t="str">
        <f t="shared" si="17"/>
        <v xml:space="preserve"> </v>
      </c>
      <c r="B250" s="35" t="str">
        <f t="shared" si="18"/>
        <v xml:space="preserve"> </v>
      </c>
      <c r="C250" s="36" t="str">
        <f t="shared" si="19"/>
        <v xml:space="preserve"> </v>
      </c>
      <c r="D250" s="2"/>
      <c r="E250" s="2"/>
      <c r="F250" s="3"/>
      <c r="G250" s="3"/>
      <c r="H250" s="3"/>
      <c r="I250" s="3"/>
      <c r="J250" s="4"/>
      <c r="K250" s="4"/>
      <c r="L250" s="5"/>
      <c r="M250" s="2"/>
      <c r="N250" s="2"/>
      <c r="O250" s="2"/>
      <c r="P250" s="2"/>
      <c r="Q250" s="2"/>
      <c r="R250" s="2"/>
      <c r="S250" s="6"/>
      <c r="T250" s="32" t="str">
        <f t="shared" si="15"/>
        <v xml:space="preserve"> </v>
      </c>
      <c r="U250" s="33" t="str">
        <f>IF('Region | Core Job Type'!D250=0, " ", 'Region | Core Job Type'!D250)</f>
        <v xml:space="preserve"> </v>
      </c>
      <c r="V250" s="34" t="str">
        <f t="shared" si="16"/>
        <v xml:space="preserve"> </v>
      </c>
    </row>
    <row r="251" spans="1:22" x14ac:dyDescent="0.3">
      <c r="A251" s="35" t="str">
        <f t="shared" si="17"/>
        <v xml:space="preserve"> </v>
      </c>
      <c r="B251" s="35" t="str">
        <f t="shared" si="18"/>
        <v xml:space="preserve"> </v>
      </c>
      <c r="C251" s="36" t="str">
        <f t="shared" si="19"/>
        <v xml:space="preserve"> </v>
      </c>
      <c r="D251" s="2"/>
      <c r="E251" s="2"/>
      <c r="F251" s="3"/>
      <c r="G251" s="3"/>
      <c r="H251" s="3"/>
      <c r="I251" s="3"/>
      <c r="J251" s="4"/>
      <c r="K251" s="4"/>
      <c r="L251" s="5"/>
      <c r="M251" s="2"/>
      <c r="N251" s="2"/>
      <c r="O251" s="2"/>
      <c r="P251" s="2"/>
      <c r="Q251" s="2"/>
      <c r="R251" s="2"/>
      <c r="S251" s="6"/>
      <c r="T251" s="32" t="str">
        <f t="shared" si="15"/>
        <v xml:space="preserve"> </v>
      </c>
      <c r="U251" s="33" t="str">
        <f>IF('Region | Core Job Type'!D251=0, " ", 'Region | Core Job Type'!D251)</f>
        <v xml:space="preserve"> </v>
      </c>
      <c r="V251" s="34" t="str">
        <f t="shared" si="16"/>
        <v xml:space="preserve"> </v>
      </c>
    </row>
    <row r="252" spans="1:22" x14ac:dyDescent="0.3">
      <c r="A252" s="35" t="str">
        <f t="shared" si="17"/>
        <v xml:space="preserve"> </v>
      </c>
      <c r="B252" s="35" t="str">
        <f t="shared" si="18"/>
        <v xml:space="preserve"> </v>
      </c>
      <c r="C252" s="36" t="str">
        <f t="shared" si="19"/>
        <v xml:space="preserve"> </v>
      </c>
      <c r="D252" s="2"/>
      <c r="E252" s="2"/>
      <c r="F252" s="3"/>
      <c r="G252" s="3"/>
      <c r="H252" s="3"/>
      <c r="I252" s="3"/>
      <c r="J252" s="4"/>
      <c r="K252" s="4"/>
      <c r="L252" s="5"/>
      <c r="M252" s="2"/>
      <c r="N252" s="2"/>
      <c r="O252" s="2"/>
      <c r="P252" s="2"/>
      <c r="Q252" s="2"/>
      <c r="R252" s="2"/>
      <c r="S252" s="6"/>
      <c r="T252" s="32" t="str">
        <f t="shared" si="15"/>
        <v xml:space="preserve"> </v>
      </c>
      <c r="U252" s="33" t="str">
        <f>IF('Region | Core Job Type'!D252=0, " ", 'Region | Core Job Type'!D252)</f>
        <v xml:space="preserve"> </v>
      </c>
      <c r="V252" s="34" t="str">
        <f t="shared" si="16"/>
        <v xml:space="preserve"> </v>
      </c>
    </row>
    <row r="253" spans="1:22" x14ac:dyDescent="0.3">
      <c r="A253" s="35" t="str">
        <f t="shared" si="17"/>
        <v xml:space="preserve"> </v>
      </c>
      <c r="B253" s="35" t="str">
        <f t="shared" si="18"/>
        <v xml:space="preserve"> </v>
      </c>
      <c r="C253" s="36" t="str">
        <f t="shared" si="19"/>
        <v xml:space="preserve"> </v>
      </c>
      <c r="D253" s="2"/>
      <c r="E253" s="2"/>
      <c r="F253" s="3"/>
      <c r="G253" s="3"/>
      <c r="H253" s="3"/>
      <c r="I253" s="3"/>
      <c r="J253" s="4"/>
      <c r="K253" s="4"/>
      <c r="L253" s="5"/>
      <c r="M253" s="2"/>
      <c r="N253" s="2"/>
      <c r="O253" s="2"/>
      <c r="P253" s="2"/>
      <c r="Q253" s="2"/>
      <c r="R253" s="2"/>
      <c r="S253" s="6"/>
      <c r="T253" s="32" t="str">
        <f t="shared" si="15"/>
        <v xml:space="preserve"> </v>
      </c>
      <c r="U253" s="33" t="str">
        <f>IF('Region | Core Job Type'!D253=0, " ", 'Region | Core Job Type'!D253)</f>
        <v xml:space="preserve"> </v>
      </c>
      <c r="V253" s="34" t="str">
        <f t="shared" si="16"/>
        <v xml:space="preserve"> </v>
      </c>
    </row>
    <row r="254" spans="1:22" x14ac:dyDescent="0.3">
      <c r="A254" s="35" t="str">
        <f t="shared" si="17"/>
        <v xml:space="preserve"> </v>
      </c>
      <c r="B254" s="35" t="str">
        <f t="shared" si="18"/>
        <v xml:space="preserve"> </v>
      </c>
      <c r="C254" s="36" t="str">
        <f t="shared" si="19"/>
        <v xml:space="preserve"> </v>
      </c>
      <c r="D254" s="2"/>
      <c r="E254" s="2"/>
      <c r="F254" s="3"/>
      <c r="G254" s="3"/>
      <c r="H254" s="3"/>
      <c r="I254" s="3"/>
      <c r="J254" s="4"/>
      <c r="K254" s="4"/>
      <c r="L254" s="5"/>
      <c r="M254" s="2"/>
      <c r="N254" s="2"/>
      <c r="O254" s="2"/>
      <c r="P254" s="2"/>
      <c r="Q254" s="2"/>
      <c r="R254" s="2"/>
      <c r="S254" s="6"/>
      <c r="T254" s="32" t="str">
        <f t="shared" si="15"/>
        <v xml:space="preserve"> </v>
      </c>
      <c r="U254" s="33" t="str">
        <f>IF('Region | Core Job Type'!D254=0, " ", 'Region | Core Job Type'!D254)</f>
        <v xml:space="preserve"> </v>
      </c>
      <c r="V254" s="34" t="str">
        <f t="shared" si="16"/>
        <v xml:space="preserve"> </v>
      </c>
    </row>
    <row r="255" spans="1:22" x14ac:dyDescent="0.3">
      <c r="A255" s="35" t="str">
        <f t="shared" si="17"/>
        <v xml:space="preserve"> </v>
      </c>
      <c r="B255" s="35" t="str">
        <f t="shared" si="18"/>
        <v xml:space="preserve"> </v>
      </c>
      <c r="C255" s="36" t="str">
        <f t="shared" si="19"/>
        <v xml:space="preserve"> </v>
      </c>
      <c r="D255" s="2"/>
      <c r="E255" s="2"/>
      <c r="F255" s="3"/>
      <c r="G255" s="3"/>
      <c r="H255" s="3"/>
      <c r="I255" s="3"/>
      <c r="J255" s="4"/>
      <c r="K255" s="4"/>
      <c r="L255" s="5"/>
      <c r="M255" s="2"/>
      <c r="N255" s="2"/>
      <c r="O255" s="2"/>
      <c r="P255" s="2"/>
      <c r="Q255" s="2"/>
      <c r="R255" s="2"/>
      <c r="S255" s="6"/>
      <c r="T255" s="32" t="str">
        <f t="shared" si="15"/>
        <v xml:space="preserve"> </v>
      </c>
      <c r="U255" s="33" t="str">
        <f>IF('Region | Core Job Type'!D255=0, " ", 'Region | Core Job Type'!D255)</f>
        <v xml:space="preserve"> </v>
      </c>
      <c r="V255" s="34" t="str">
        <f t="shared" si="16"/>
        <v xml:space="preserve"> </v>
      </c>
    </row>
    <row r="256" spans="1:22" x14ac:dyDescent="0.3">
      <c r="A256" s="35" t="str">
        <f t="shared" si="17"/>
        <v xml:space="preserve"> </v>
      </c>
      <c r="B256" s="35" t="str">
        <f t="shared" si="18"/>
        <v xml:space="preserve"> </v>
      </c>
      <c r="C256" s="36" t="str">
        <f t="shared" si="19"/>
        <v xml:space="preserve"> </v>
      </c>
      <c r="D256" s="2"/>
      <c r="E256" s="2"/>
      <c r="F256" s="3"/>
      <c r="G256" s="3"/>
      <c r="H256" s="3"/>
      <c r="I256" s="3"/>
      <c r="J256" s="4"/>
      <c r="K256" s="4"/>
      <c r="L256" s="5"/>
      <c r="M256" s="2"/>
      <c r="N256" s="2"/>
      <c r="O256" s="2"/>
      <c r="P256" s="2"/>
      <c r="Q256" s="2"/>
      <c r="R256" s="2"/>
      <c r="S256" s="6"/>
      <c r="T256" s="32" t="str">
        <f t="shared" si="15"/>
        <v xml:space="preserve"> </v>
      </c>
      <c r="U256" s="33" t="str">
        <f>IF('Region | Core Job Type'!D256=0, " ", 'Region | Core Job Type'!D256)</f>
        <v xml:space="preserve"> </v>
      </c>
      <c r="V256" s="34" t="str">
        <f t="shared" si="16"/>
        <v xml:space="preserve"> </v>
      </c>
    </row>
    <row r="257" spans="1:22" x14ac:dyDescent="0.3">
      <c r="A257" s="35" t="str">
        <f t="shared" si="17"/>
        <v xml:space="preserve"> </v>
      </c>
      <c r="B257" s="35" t="str">
        <f t="shared" si="18"/>
        <v xml:space="preserve"> </v>
      </c>
      <c r="C257" s="36" t="str">
        <f t="shared" si="19"/>
        <v xml:space="preserve"> </v>
      </c>
      <c r="D257" s="2"/>
      <c r="E257" s="2"/>
      <c r="F257" s="3"/>
      <c r="G257" s="3"/>
      <c r="H257" s="3"/>
      <c r="I257" s="3"/>
      <c r="J257" s="4"/>
      <c r="K257" s="4"/>
      <c r="L257" s="5"/>
      <c r="M257" s="2"/>
      <c r="N257" s="2"/>
      <c r="O257" s="2"/>
      <c r="P257" s="2"/>
      <c r="Q257" s="2"/>
      <c r="R257" s="2"/>
      <c r="S257" s="6"/>
      <c r="T257" s="32" t="str">
        <f t="shared" si="15"/>
        <v xml:space="preserve"> </v>
      </c>
      <c r="U257" s="33" t="str">
        <f>IF('Region | Core Job Type'!D257=0, " ", 'Region | Core Job Type'!D257)</f>
        <v xml:space="preserve"> </v>
      </c>
      <c r="V257" s="34" t="str">
        <f t="shared" si="16"/>
        <v xml:space="preserve"> </v>
      </c>
    </row>
    <row r="258" spans="1:22" x14ac:dyDescent="0.3">
      <c r="A258" s="35" t="str">
        <f t="shared" si="17"/>
        <v xml:space="preserve"> </v>
      </c>
      <c r="B258" s="35" t="str">
        <f t="shared" si="18"/>
        <v xml:space="preserve"> </v>
      </c>
      <c r="C258" s="36" t="str">
        <f t="shared" si="19"/>
        <v xml:space="preserve"> </v>
      </c>
      <c r="D258" s="2"/>
      <c r="E258" s="2"/>
      <c r="F258" s="3"/>
      <c r="G258" s="3"/>
      <c r="H258" s="3"/>
      <c r="I258" s="3"/>
      <c r="J258" s="4"/>
      <c r="K258" s="4"/>
      <c r="L258" s="5"/>
      <c r="M258" s="2"/>
      <c r="N258" s="2"/>
      <c r="O258" s="2"/>
      <c r="P258" s="2"/>
      <c r="Q258" s="2"/>
      <c r="R258" s="2"/>
      <c r="S258" s="6"/>
      <c r="T258" s="32" t="str">
        <f t="shared" si="15"/>
        <v xml:space="preserve"> </v>
      </c>
      <c r="U258" s="33" t="str">
        <f>IF('Region | Core Job Type'!D258=0, " ", 'Region | Core Job Type'!D258)</f>
        <v xml:space="preserve"> </v>
      </c>
      <c r="V258" s="34" t="str">
        <f t="shared" si="16"/>
        <v xml:space="preserve"> </v>
      </c>
    </row>
    <row r="259" spans="1:22" x14ac:dyDescent="0.3">
      <c r="A259" s="35" t="str">
        <f t="shared" si="17"/>
        <v xml:space="preserve"> </v>
      </c>
      <c r="B259" s="35" t="str">
        <f t="shared" si="18"/>
        <v xml:space="preserve"> </v>
      </c>
      <c r="C259" s="36" t="str">
        <f t="shared" si="19"/>
        <v xml:space="preserve"> </v>
      </c>
      <c r="D259" s="2"/>
      <c r="E259" s="2"/>
      <c r="F259" s="3"/>
      <c r="G259" s="3"/>
      <c r="H259" s="3"/>
      <c r="I259" s="3"/>
      <c r="J259" s="4"/>
      <c r="K259" s="4"/>
      <c r="L259" s="5"/>
      <c r="M259" s="2"/>
      <c r="N259" s="2"/>
      <c r="O259" s="2"/>
      <c r="P259" s="2"/>
      <c r="Q259" s="2"/>
      <c r="R259" s="2"/>
      <c r="S259" s="6"/>
      <c r="T259" s="32" t="str">
        <f t="shared" ref="T259:T300" si="20">IF(COUNT(G259)=1,IF(F259="PAYE",G259*1.282,G259), " ")</f>
        <v xml:space="preserve"> </v>
      </c>
      <c r="U259" s="33" t="str">
        <f>IF('Region | Core Job Type'!D259=0, " ", 'Region | Core Job Type'!D259)</f>
        <v xml:space="preserve"> </v>
      </c>
      <c r="V259" s="34" t="str">
        <f t="shared" ref="V259:V300" si="21">IF(U259=" "," ",IF(T259&gt;U259,"Over Cap","Within Cap"))</f>
        <v xml:space="preserve"> </v>
      </c>
    </row>
    <row r="260" spans="1:22" x14ac:dyDescent="0.3">
      <c r="A260" s="35" t="str">
        <f t="shared" ref="A260:A300" si="22">IF(COUNTA(D260)=1, $A$2, " ")</f>
        <v xml:space="preserve"> </v>
      </c>
      <c r="B260" s="35" t="str">
        <f t="shared" ref="B260:B300" si="23">IF(COUNTA(D260)=1, $B$2, " ")</f>
        <v xml:space="preserve"> </v>
      </c>
      <c r="C260" s="36" t="str">
        <f t="shared" ref="C260:C300" si="24">IF(COUNTA(D260)=1, $C$2, " ")</f>
        <v xml:space="preserve"> </v>
      </c>
      <c r="D260" s="2"/>
      <c r="E260" s="2"/>
      <c r="F260" s="3"/>
      <c r="G260" s="3"/>
      <c r="H260" s="3"/>
      <c r="I260" s="3"/>
      <c r="J260" s="4"/>
      <c r="K260" s="4"/>
      <c r="L260" s="5"/>
      <c r="M260" s="2"/>
      <c r="N260" s="2"/>
      <c r="O260" s="2"/>
      <c r="P260" s="2"/>
      <c r="Q260" s="2"/>
      <c r="R260" s="2"/>
      <c r="S260" s="6"/>
      <c r="T260" s="32" t="str">
        <f t="shared" si="20"/>
        <v xml:space="preserve"> </v>
      </c>
      <c r="U260" s="33" t="str">
        <f>IF('Region | Core Job Type'!D260=0, " ", 'Region | Core Job Type'!D260)</f>
        <v xml:space="preserve"> </v>
      </c>
      <c r="V260" s="34" t="str">
        <f t="shared" si="21"/>
        <v xml:space="preserve"> </v>
      </c>
    </row>
    <row r="261" spans="1:22" x14ac:dyDescent="0.3">
      <c r="A261" s="35" t="str">
        <f t="shared" si="22"/>
        <v xml:space="preserve"> </v>
      </c>
      <c r="B261" s="35" t="str">
        <f t="shared" si="23"/>
        <v xml:space="preserve"> </v>
      </c>
      <c r="C261" s="36" t="str">
        <f t="shared" si="24"/>
        <v xml:space="preserve"> </v>
      </c>
      <c r="D261" s="2"/>
      <c r="E261" s="2"/>
      <c r="F261" s="3"/>
      <c r="G261" s="3"/>
      <c r="H261" s="3"/>
      <c r="I261" s="3"/>
      <c r="J261" s="4"/>
      <c r="K261" s="4"/>
      <c r="L261" s="5"/>
      <c r="M261" s="2"/>
      <c r="N261" s="2"/>
      <c r="O261" s="2"/>
      <c r="P261" s="2"/>
      <c r="Q261" s="2"/>
      <c r="R261" s="2"/>
      <c r="S261" s="6"/>
      <c r="T261" s="32" t="str">
        <f t="shared" si="20"/>
        <v xml:space="preserve"> </v>
      </c>
      <c r="U261" s="33" t="str">
        <f>IF('Region | Core Job Type'!D261=0, " ", 'Region | Core Job Type'!D261)</f>
        <v xml:space="preserve"> </v>
      </c>
      <c r="V261" s="34" t="str">
        <f t="shared" si="21"/>
        <v xml:space="preserve"> </v>
      </c>
    </row>
    <row r="262" spans="1:22" x14ac:dyDescent="0.3">
      <c r="A262" s="35" t="str">
        <f t="shared" si="22"/>
        <v xml:space="preserve"> </v>
      </c>
      <c r="B262" s="35" t="str">
        <f t="shared" si="23"/>
        <v xml:space="preserve"> </v>
      </c>
      <c r="C262" s="36" t="str">
        <f t="shared" si="24"/>
        <v xml:space="preserve"> </v>
      </c>
      <c r="D262" s="2"/>
      <c r="E262" s="2"/>
      <c r="F262" s="3"/>
      <c r="G262" s="3"/>
      <c r="H262" s="3"/>
      <c r="I262" s="3"/>
      <c r="J262" s="4"/>
      <c r="K262" s="4"/>
      <c r="L262" s="5"/>
      <c r="M262" s="2"/>
      <c r="N262" s="2"/>
      <c r="O262" s="2"/>
      <c r="P262" s="2"/>
      <c r="Q262" s="2"/>
      <c r="R262" s="2"/>
      <c r="S262" s="6"/>
      <c r="T262" s="32" t="str">
        <f t="shared" si="20"/>
        <v xml:space="preserve"> </v>
      </c>
      <c r="U262" s="33" t="str">
        <f>IF('Region | Core Job Type'!D262=0, " ", 'Region | Core Job Type'!D262)</f>
        <v xml:space="preserve"> </v>
      </c>
      <c r="V262" s="34" t="str">
        <f t="shared" si="21"/>
        <v xml:space="preserve"> </v>
      </c>
    </row>
    <row r="263" spans="1:22" x14ac:dyDescent="0.3">
      <c r="A263" s="35" t="str">
        <f t="shared" si="22"/>
        <v xml:space="preserve"> </v>
      </c>
      <c r="B263" s="35" t="str">
        <f t="shared" si="23"/>
        <v xml:space="preserve"> </v>
      </c>
      <c r="C263" s="36" t="str">
        <f t="shared" si="24"/>
        <v xml:space="preserve"> </v>
      </c>
      <c r="D263" s="2"/>
      <c r="E263" s="2"/>
      <c r="F263" s="3"/>
      <c r="G263" s="3"/>
      <c r="H263" s="3"/>
      <c r="I263" s="3"/>
      <c r="J263" s="4"/>
      <c r="K263" s="4"/>
      <c r="L263" s="5"/>
      <c r="M263" s="2"/>
      <c r="N263" s="2"/>
      <c r="O263" s="2"/>
      <c r="P263" s="2"/>
      <c r="Q263" s="2"/>
      <c r="R263" s="2"/>
      <c r="S263" s="6"/>
      <c r="T263" s="32" t="str">
        <f t="shared" si="20"/>
        <v xml:space="preserve"> </v>
      </c>
      <c r="U263" s="33" t="str">
        <f>IF('Region | Core Job Type'!D263=0, " ", 'Region | Core Job Type'!D263)</f>
        <v xml:space="preserve"> </v>
      </c>
      <c r="V263" s="34" t="str">
        <f t="shared" si="21"/>
        <v xml:space="preserve"> </v>
      </c>
    </row>
    <row r="264" spans="1:22" x14ac:dyDescent="0.3">
      <c r="A264" s="35" t="str">
        <f t="shared" si="22"/>
        <v xml:space="preserve"> </v>
      </c>
      <c r="B264" s="35" t="str">
        <f t="shared" si="23"/>
        <v xml:space="preserve"> </v>
      </c>
      <c r="C264" s="36" t="str">
        <f t="shared" si="24"/>
        <v xml:space="preserve"> </v>
      </c>
      <c r="D264" s="2"/>
      <c r="E264" s="2"/>
      <c r="F264" s="3"/>
      <c r="G264" s="3"/>
      <c r="H264" s="3"/>
      <c r="I264" s="3"/>
      <c r="J264" s="4"/>
      <c r="K264" s="4"/>
      <c r="L264" s="5"/>
      <c r="M264" s="2"/>
      <c r="N264" s="2"/>
      <c r="O264" s="2"/>
      <c r="P264" s="2"/>
      <c r="Q264" s="2"/>
      <c r="R264" s="2"/>
      <c r="S264" s="6"/>
      <c r="T264" s="32" t="str">
        <f t="shared" si="20"/>
        <v xml:space="preserve"> </v>
      </c>
      <c r="U264" s="33" t="str">
        <f>IF('Region | Core Job Type'!D264=0, " ", 'Region | Core Job Type'!D264)</f>
        <v xml:space="preserve"> </v>
      </c>
      <c r="V264" s="34" t="str">
        <f t="shared" si="21"/>
        <v xml:space="preserve"> </v>
      </c>
    </row>
    <row r="265" spans="1:22" x14ac:dyDescent="0.3">
      <c r="A265" s="35" t="str">
        <f t="shared" si="22"/>
        <v xml:space="preserve"> </v>
      </c>
      <c r="B265" s="35" t="str">
        <f t="shared" si="23"/>
        <v xml:space="preserve"> </v>
      </c>
      <c r="C265" s="36" t="str">
        <f t="shared" si="24"/>
        <v xml:space="preserve"> </v>
      </c>
      <c r="D265" s="2"/>
      <c r="E265" s="2"/>
      <c r="F265" s="3"/>
      <c r="G265" s="3"/>
      <c r="H265" s="3"/>
      <c r="I265" s="3"/>
      <c r="J265" s="4"/>
      <c r="K265" s="4"/>
      <c r="L265" s="5"/>
      <c r="M265" s="2"/>
      <c r="N265" s="2"/>
      <c r="O265" s="2"/>
      <c r="P265" s="2"/>
      <c r="Q265" s="2"/>
      <c r="R265" s="2"/>
      <c r="S265" s="6"/>
      <c r="T265" s="32" t="str">
        <f t="shared" si="20"/>
        <v xml:space="preserve"> </v>
      </c>
      <c r="U265" s="33" t="str">
        <f>IF('Region | Core Job Type'!D265=0, " ", 'Region | Core Job Type'!D265)</f>
        <v xml:space="preserve"> </v>
      </c>
      <c r="V265" s="34" t="str">
        <f t="shared" si="21"/>
        <v xml:space="preserve"> </v>
      </c>
    </row>
    <row r="266" spans="1:22" x14ac:dyDescent="0.3">
      <c r="A266" s="35" t="str">
        <f t="shared" si="22"/>
        <v xml:space="preserve"> </v>
      </c>
      <c r="B266" s="35" t="str">
        <f t="shared" si="23"/>
        <v xml:space="preserve"> </v>
      </c>
      <c r="C266" s="36" t="str">
        <f t="shared" si="24"/>
        <v xml:space="preserve"> </v>
      </c>
      <c r="D266" s="2"/>
      <c r="E266" s="2"/>
      <c r="F266" s="3"/>
      <c r="G266" s="3"/>
      <c r="H266" s="3"/>
      <c r="I266" s="3"/>
      <c r="J266" s="4"/>
      <c r="K266" s="4"/>
      <c r="L266" s="5"/>
      <c r="M266" s="2"/>
      <c r="N266" s="2"/>
      <c r="O266" s="2"/>
      <c r="P266" s="2"/>
      <c r="Q266" s="2"/>
      <c r="R266" s="2"/>
      <c r="S266" s="6"/>
      <c r="T266" s="32" t="str">
        <f t="shared" si="20"/>
        <v xml:space="preserve"> </v>
      </c>
      <c r="U266" s="33" t="str">
        <f>IF('Region | Core Job Type'!D266=0, " ", 'Region | Core Job Type'!D266)</f>
        <v xml:space="preserve"> </v>
      </c>
      <c r="V266" s="34" t="str">
        <f t="shared" si="21"/>
        <v xml:space="preserve"> </v>
      </c>
    </row>
    <row r="267" spans="1:22" x14ac:dyDescent="0.3">
      <c r="A267" s="35" t="str">
        <f t="shared" si="22"/>
        <v xml:space="preserve"> </v>
      </c>
      <c r="B267" s="35" t="str">
        <f t="shared" si="23"/>
        <v xml:space="preserve"> </v>
      </c>
      <c r="C267" s="36" t="str">
        <f t="shared" si="24"/>
        <v xml:space="preserve"> </v>
      </c>
      <c r="D267" s="2"/>
      <c r="E267" s="2"/>
      <c r="F267" s="3"/>
      <c r="G267" s="3"/>
      <c r="H267" s="3"/>
      <c r="I267" s="3"/>
      <c r="J267" s="4"/>
      <c r="K267" s="4"/>
      <c r="L267" s="5"/>
      <c r="M267" s="2"/>
      <c r="N267" s="2"/>
      <c r="O267" s="2"/>
      <c r="P267" s="2"/>
      <c r="Q267" s="2"/>
      <c r="R267" s="2"/>
      <c r="S267" s="6"/>
      <c r="T267" s="32" t="str">
        <f t="shared" si="20"/>
        <v xml:space="preserve"> </v>
      </c>
      <c r="U267" s="33" t="str">
        <f>IF('Region | Core Job Type'!D267=0, " ", 'Region | Core Job Type'!D267)</f>
        <v xml:space="preserve"> </v>
      </c>
      <c r="V267" s="34" t="str">
        <f t="shared" si="21"/>
        <v xml:space="preserve"> </v>
      </c>
    </row>
    <row r="268" spans="1:22" x14ac:dyDescent="0.3">
      <c r="A268" s="35" t="str">
        <f t="shared" si="22"/>
        <v xml:space="preserve"> </v>
      </c>
      <c r="B268" s="35" t="str">
        <f t="shared" si="23"/>
        <v xml:space="preserve"> </v>
      </c>
      <c r="C268" s="36" t="str">
        <f t="shared" si="24"/>
        <v xml:space="preserve"> </v>
      </c>
      <c r="D268" s="2"/>
      <c r="E268" s="2"/>
      <c r="F268" s="3"/>
      <c r="G268" s="3"/>
      <c r="H268" s="3"/>
      <c r="I268" s="3"/>
      <c r="J268" s="4"/>
      <c r="K268" s="4"/>
      <c r="L268" s="5"/>
      <c r="M268" s="2"/>
      <c r="N268" s="2"/>
      <c r="O268" s="2"/>
      <c r="P268" s="2"/>
      <c r="Q268" s="2"/>
      <c r="R268" s="2"/>
      <c r="S268" s="6"/>
      <c r="T268" s="32" t="str">
        <f t="shared" si="20"/>
        <v xml:space="preserve"> </v>
      </c>
      <c r="U268" s="33" t="str">
        <f>IF('Region | Core Job Type'!D268=0, " ", 'Region | Core Job Type'!D268)</f>
        <v xml:space="preserve"> </v>
      </c>
      <c r="V268" s="34" t="str">
        <f t="shared" si="21"/>
        <v xml:space="preserve"> </v>
      </c>
    </row>
    <row r="269" spans="1:22" x14ac:dyDescent="0.3">
      <c r="A269" s="35" t="str">
        <f t="shared" si="22"/>
        <v xml:space="preserve"> </v>
      </c>
      <c r="B269" s="35" t="str">
        <f t="shared" si="23"/>
        <v xml:space="preserve"> </v>
      </c>
      <c r="C269" s="36" t="str">
        <f t="shared" si="24"/>
        <v xml:space="preserve"> </v>
      </c>
      <c r="D269" s="2"/>
      <c r="E269" s="2"/>
      <c r="F269" s="3"/>
      <c r="G269" s="3"/>
      <c r="H269" s="3"/>
      <c r="I269" s="3"/>
      <c r="J269" s="4"/>
      <c r="K269" s="4"/>
      <c r="L269" s="5"/>
      <c r="M269" s="2"/>
      <c r="N269" s="2"/>
      <c r="O269" s="2"/>
      <c r="P269" s="2"/>
      <c r="Q269" s="2"/>
      <c r="R269" s="2"/>
      <c r="S269" s="6"/>
      <c r="T269" s="32" t="str">
        <f t="shared" si="20"/>
        <v xml:space="preserve"> </v>
      </c>
      <c r="U269" s="33" t="str">
        <f>IF('Region | Core Job Type'!D269=0, " ", 'Region | Core Job Type'!D269)</f>
        <v xml:space="preserve"> </v>
      </c>
      <c r="V269" s="34" t="str">
        <f t="shared" si="21"/>
        <v xml:space="preserve"> </v>
      </c>
    </row>
    <row r="270" spans="1:22" x14ac:dyDescent="0.3">
      <c r="A270" s="35" t="str">
        <f t="shared" si="22"/>
        <v xml:space="preserve"> </v>
      </c>
      <c r="B270" s="35" t="str">
        <f t="shared" si="23"/>
        <v xml:space="preserve"> </v>
      </c>
      <c r="C270" s="36" t="str">
        <f t="shared" si="24"/>
        <v xml:space="preserve"> </v>
      </c>
      <c r="D270" s="2"/>
      <c r="E270" s="2"/>
      <c r="F270" s="3"/>
      <c r="G270" s="3"/>
      <c r="H270" s="3"/>
      <c r="I270" s="3"/>
      <c r="J270" s="4"/>
      <c r="K270" s="4"/>
      <c r="L270" s="5"/>
      <c r="M270" s="2"/>
      <c r="N270" s="2"/>
      <c r="O270" s="2"/>
      <c r="P270" s="2"/>
      <c r="Q270" s="2"/>
      <c r="R270" s="2"/>
      <c r="S270" s="6"/>
      <c r="T270" s="32" t="str">
        <f t="shared" si="20"/>
        <v xml:space="preserve"> </v>
      </c>
      <c r="U270" s="33" t="str">
        <f>IF('Region | Core Job Type'!D270=0, " ", 'Region | Core Job Type'!D270)</f>
        <v xml:space="preserve"> </v>
      </c>
      <c r="V270" s="34" t="str">
        <f t="shared" si="21"/>
        <v xml:space="preserve"> </v>
      </c>
    </row>
    <row r="271" spans="1:22" x14ac:dyDescent="0.3">
      <c r="A271" s="35" t="str">
        <f t="shared" si="22"/>
        <v xml:space="preserve"> </v>
      </c>
      <c r="B271" s="35" t="str">
        <f t="shared" si="23"/>
        <v xml:space="preserve"> </v>
      </c>
      <c r="C271" s="36" t="str">
        <f t="shared" si="24"/>
        <v xml:space="preserve"> </v>
      </c>
      <c r="D271" s="2"/>
      <c r="E271" s="2"/>
      <c r="F271" s="3"/>
      <c r="G271" s="3"/>
      <c r="H271" s="3"/>
      <c r="I271" s="3"/>
      <c r="J271" s="4"/>
      <c r="K271" s="4"/>
      <c r="L271" s="5"/>
      <c r="M271" s="2"/>
      <c r="N271" s="2"/>
      <c r="O271" s="2"/>
      <c r="P271" s="2"/>
      <c r="Q271" s="2"/>
      <c r="R271" s="2"/>
      <c r="S271" s="6"/>
      <c r="T271" s="32" t="str">
        <f t="shared" si="20"/>
        <v xml:space="preserve"> </v>
      </c>
      <c r="U271" s="33" t="str">
        <f>IF('Region | Core Job Type'!D271=0, " ", 'Region | Core Job Type'!D271)</f>
        <v xml:space="preserve"> </v>
      </c>
      <c r="V271" s="34" t="str">
        <f t="shared" si="21"/>
        <v xml:space="preserve"> </v>
      </c>
    </row>
    <row r="272" spans="1:22" x14ac:dyDescent="0.3">
      <c r="A272" s="35" t="str">
        <f t="shared" si="22"/>
        <v xml:space="preserve"> </v>
      </c>
      <c r="B272" s="35" t="str">
        <f t="shared" si="23"/>
        <v xml:space="preserve"> </v>
      </c>
      <c r="C272" s="36" t="str">
        <f t="shared" si="24"/>
        <v xml:space="preserve"> </v>
      </c>
      <c r="D272" s="2"/>
      <c r="E272" s="2"/>
      <c r="F272" s="3"/>
      <c r="G272" s="3"/>
      <c r="H272" s="3"/>
      <c r="I272" s="3"/>
      <c r="J272" s="4"/>
      <c r="K272" s="4"/>
      <c r="L272" s="5"/>
      <c r="M272" s="2"/>
      <c r="N272" s="2"/>
      <c r="O272" s="2"/>
      <c r="P272" s="2"/>
      <c r="Q272" s="2"/>
      <c r="R272" s="2"/>
      <c r="S272" s="6"/>
      <c r="T272" s="32" t="str">
        <f t="shared" si="20"/>
        <v xml:space="preserve"> </v>
      </c>
      <c r="U272" s="33" t="str">
        <f>IF('Region | Core Job Type'!D272=0, " ", 'Region | Core Job Type'!D272)</f>
        <v xml:space="preserve"> </v>
      </c>
      <c r="V272" s="34" t="str">
        <f t="shared" si="21"/>
        <v xml:space="preserve"> </v>
      </c>
    </row>
    <row r="273" spans="1:22" x14ac:dyDescent="0.3">
      <c r="A273" s="35" t="str">
        <f t="shared" si="22"/>
        <v xml:space="preserve"> </v>
      </c>
      <c r="B273" s="35" t="str">
        <f t="shared" si="23"/>
        <v xml:space="preserve"> </v>
      </c>
      <c r="C273" s="36" t="str">
        <f t="shared" si="24"/>
        <v xml:space="preserve"> </v>
      </c>
      <c r="D273" s="2"/>
      <c r="E273" s="2"/>
      <c r="F273" s="3"/>
      <c r="G273" s="3"/>
      <c r="H273" s="3"/>
      <c r="I273" s="3"/>
      <c r="J273" s="4"/>
      <c r="K273" s="4"/>
      <c r="L273" s="5"/>
      <c r="M273" s="2"/>
      <c r="N273" s="2"/>
      <c r="O273" s="2"/>
      <c r="P273" s="2"/>
      <c r="Q273" s="2"/>
      <c r="R273" s="2"/>
      <c r="S273" s="6"/>
      <c r="T273" s="32" t="str">
        <f t="shared" si="20"/>
        <v xml:space="preserve"> </v>
      </c>
      <c r="U273" s="33" t="str">
        <f>IF('Region | Core Job Type'!D273=0, " ", 'Region | Core Job Type'!D273)</f>
        <v xml:space="preserve"> </v>
      </c>
      <c r="V273" s="34" t="str">
        <f t="shared" si="21"/>
        <v xml:space="preserve"> </v>
      </c>
    </row>
    <row r="274" spans="1:22" x14ac:dyDescent="0.3">
      <c r="A274" s="35" t="str">
        <f t="shared" si="22"/>
        <v xml:space="preserve"> </v>
      </c>
      <c r="B274" s="35" t="str">
        <f t="shared" si="23"/>
        <v xml:space="preserve"> </v>
      </c>
      <c r="C274" s="36" t="str">
        <f t="shared" si="24"/>
        <v xml:space="preserve"> </v>
      </c>
      <c r="D274" s="2"/>
      <c r="E274" s="2"/>
      <c r="F274" s="3"/>
      <c r="G274" s="3"/>
      <c r="H274" s="3"/>
      <c r="I274" s="3"/>
      <c r="J274" s="4"/>
      <c r="K274" s="4"/>
      <c r="L274" s="5"/>
      <c r="M274" s="2"/>
      <c r="N274" s="2"/>
      <c r="O274" s="2"/>
      <c r="P274" s="2"/>
      <c r="Q274" s="2"/>
      <c r="R274" s="2"/>
      <c r="S274" s="6"/>
      <c r="T274" s="32" t="str">
        <f t="shared" si="20"/>
        <v xml:space="preserve"> </v>
      </c>
      <c r="U274" s="33" t="str">
        <f>IF('Region | Core Job Type'!D274=0, " ", 'Region | Core Job Type'!D274)</f>
        <v xml:space="preserve"> </v>
      </c>
      <c r="V274" s="34" t="str">
        <f t="shared" si="21"/>
        <v xml:space="preserve"> </v>
      </c>
    </row>
    <row r="275" spans="1:22" x14ac:dyDescent="0.3">
      <c r="A275" s="35" t="str">
        <f t="shared" si="22"/>
        <v xml:space="preserve"> </v>
      </c>
      <c r="B275" s="35" t="str">
        <f t="shared" si="23"/>
        <v xml:space="preserve"> </v>
      </c>
      <c r="C275" s="36" t="str">
        <f t="shared" si="24"/>
        <v xml:space="preserve"> </v>
      </c>
      <c r="D275" s="2"/>
      <c r="E275" s="2"/>
      <c r="F275" s="3"/>
      <c r="G275" s="3"/>
      <c r="H275" s="3"/>
      <c r="I275" s="3"/>
      <c r="J275" s="4"/>
      <c r="K275" s="4"/>
      <c r="L275" s="5"/>
      <c r="M275" s="2"/>
      <c r="N275" s="2"/>
      <c r="O275" s="2"/>
      <c r="P275" s="2"/>
      <c r="Q275" s="2"/>
      <c r="R275" s="2"/>
      <c r="S275" s="6"/>
      <c r="T275" s="32" t="str">
        <f t="shared" si="20"/>
        <v xml:space="preserve"> </v>
      </c>
      <c r="U275" s="33" t="str">
        <f>IF('Region | Core Job Type'!D275=0, " ", 'Region | Core Job Type'!D275)</f>
        <v xml:space="preserve"> </v>
      </c>
      <c r="V275" s="34" t="str">
        <f t="shared" si="21"/>
        <v xml:space="preserve"> </v>
      </c>
    </row>
    <row r="276" spans="1:22" x14ac:dyDescent="0.3">
      <c r="A276" s="35" t="str">
        <f t="shared" si="22"/>
        <v xml:space="preserve"> </v>
      </c>
      <c r="B276" s="35" t="str">
        <f t="shared" si="23"/>
        <v xml:space="preserve"> </v>
      </c>
      <c r="C276" s="36" t="str">
        <f t="shared" si="24"/>
        <v xml:space="preserve"> </v>
      </c>
      <c r="D276" s="2"/>
      <c r="E276" s="2"/>
      <c r="F276" s="3"/>
      <c r="G276" s="3"/>
      <c r="H276" s="3"/>
      <c r="I276" s="3"/>
      <c r="J276" s="4"/>
      <c r="K276" s="4"/>
      <c r="L276" s="5"/>
      <c r="M276" s="2"/>
      <c r="N276" s="2"/>
      <c r="O276" s="2"/>
      <c r="P276" s="2"/>
      <c r="Q276" s="2"/>
      <c r="R276" s="2"/>
      <c r="S276" s="6"/>
      <c r="T276" s="32" t="str">
        <f t="shared" si="20"/>
        <v xml:space="preserve"> </v>
      </c>
      <c r="U276" s="33" t="str">
        <f>IF('Region | Core Job Type'!D276=0, " ", 'Region | Core Job Type'!D276)</f>
        <v xml:space="preserve"> </v>
      </c>
      <c r="V276" s="34" t="str">
        <f t="shared" si="21"/>
        <v xml:space="preserve"> </v>
      </c>
    </row>
    <row r="277" spans="1:22" x14ac:dyDescent="0.3">
      <c r="A277" s="35" t="str">
        <f t="shared" si="22"/>
        <v xml:space="preserve"> </v>
      </c>
      <c r="B277" s="35" t="str">
        <f t="shared" si="23"/>
        <v xml:space="preserve"> </v>
      </c>
      <c r="C277" s="36" t="str">
        <f t="shared" si="24"/>
        <v xml:space="preserve"> </v>
      </c>
      <c r="D277" s="2"/>
      <c r="E277" s="2"/>
      <c r="F277" s="3"/>
      <c r="G277" s="3"/>
      <c r="H277" s="3"/>
      <c r="I277" s="3"/>
      <c r="J277" s="4"/>
      <c r="K277" s="4"/>
      <c r="L277" s="5"/>
      <c r="M277" s="2"/>
      <c r="N277" s="2"/>
      <c r="O277" s="2"/>
      <c r="P277" s="2"/>
      <c r="Q277" s="2"/>
      <c r="R277" s="2"/>
      <c r="S277" s="6"/>
      <c r="T277" s="32" t="str">
        <f t="shared" si="20"/>
        <v xml:space="preserve"> </v>
      </c>
      <c r="U277" s="33" t="str">
        <f>IF('Region | Core Job Type'!D277=0, " ", 'Region | Core Job Type'!D277)</f>
        <v xml:space="preserve"> </v>
      </c>
      <c r="V277" s="34" t="str">
        <f t="shared" si="21"/>
        <v xml:space="preserve"> </v>
      </c>
    </row>
    <row r="278" spans="1:22" x14ac:dyDescent="0.3">
      <c r="A278" s="35" t="str">
        <f t="shared" si="22"/>
        <v xml:space="preserve"> </v>
      </c>
      <c r="B278" s="35" t="str">
        <f t="shared" si="23"/>
        <v xml:space="preserve"> </v>
      </c>
      <c r="C278" s="36" t="str">
        <f t="shared" si="24"/>
        <v xml:space="preserve"> </v>
      </c>
      <c r="D278" s="2"/>
      <c r="E278" s="2"/>
      <c r="F278" s="3"/>
      <c r="G278" s="3"/>
      <c r="H278" s="3"/>
      <c r="I278" s="3"/>
      <c r="J278" s="4"/>
      <c r="K278" s="4"/>
      <c r="L278" s="5"/>
      <c r="M278" s="2"/>
      <c r="N278" s="2"/>
      <c r="O278" s="2"/>
      <c r="P278" s="2"/>
      <c r="Q278" s="2"/>
      <c r="R278" s="2"/>
      <c r="S278" s="6"/>
      <c r="T278" s="32" t="str">
        <f t="shared" si="20"/>
        <v xml:space="preserve"> </v>
      </c>
      <c r="U278" s="33" t="str">
        <f>IF('Region | Core Job Type'!D278=0, " ", 'Region | Core Job Type'!D278)</f>
        <v xml:space="preserve"> </v>
      </c>
      <c r="V278" s="34" t="str">
        <f t="shared" si="21"/>
        <v xml:space="preserve"> </v>
      </c>
    </row>
    <row r="279" spans="1:22" x14ac:dyDescent="0.3">
      <c r="A279" s="35" t="str">
        <f t="shared" si="22"/>
        <v xml:space="preserve"> </v>
      </c>
      <c r="B279" s="35" t="str">
        <f t="shared" si="23"/>
        <v xml:space="preserve"> </v>
      </c>
      <c r="C279" s="36" t="str">
        <f t="shared" si="24"/>
        <v xml:space="preserve"> </v>
      </c>
      <c r="D279" s="2"/>
      <c r="E279" s="2"/>
      <c r="F279" s="3"/>
      <c r="G279" s="3"/>
      <c r="H279" s="3"/>
      <c r="I279" s="3"/>
      <c r="J279" s="4"/>
      <c r="K279" s="4"/>
      <c r="L279" s="5"/>
      <c r="M279" s="2"/>
      <c r="N279" s="2"/>
      <c r="O279" s="2"/>
      <c r="P279" s="2"/>
      <c r="Q279" s="2"/>
      <c r="R279" s="2"/>
      <c r="S279" s="6"/>
      <c r="T279" s="32" t="str">
        <f t="shared" si="20"/>
        <v xml:space="preserve"> </v>
      </c>
      <c r="U279" s="33" t="str">
        <f>IF('Region | Core Job Type'!D279=0, " ", 'Region | Core Job Type'!D279)</f>
        <v xml:space="preserve"> </v>
      </c>
      <c r="V279" s="34" t="str">
        <f t="shared" si="21"/>
        <v xml:space="preserve"> </v>
      </c>
    </row>
    <row r="280" spans="1:22" x14ac:dyDescent="0.3">
      <c r="A280" s="35" t="str">
        <f t="shared" si="22"/>
        <v xml:space="preserve"> </v>
      </c>
      <c r="B280" s="35" t="str">
        <f t="shared" si="23"/>
        <v xml:space="preserve"> </v>
      </c>
      <c r="C280" s="36" t="str">
        <f t="shared" si="24"/>
        <v xml:space="preserve"> </v>
      </c>
      <c r="D280" s="2"/>
      <c r="E280" s="2"/>
      <c r="F280" s="3"/>
      <c r="G280" s="3"/>
      <c r="H280" s="3"/>
      <c r="I280" s="3"/>
      <c r="J280" s="4"/>
      <c r="K280" s="4"/>
      <c r="L280" s="5"/>
      <c r="M280" s="2"/>
      <c r="N280" s="2"/>
      <c r="O280" s="2"/>
      <c r="P280" s="2"/>
      <c r="Q280" s="2"/>
      <c r="R280" s="2"/>
      <c r="S280" s="6"/>
      <c r="T280" s="32" t="str">
        <f t="shared" si="20"/>
        <v xml:space="preserve"> </v>
      </c>
      <c r="U280" s="33" t="str">
        <f>IF('Region | Core Job Type'!D280=0, " ", 'Region | Core Job Type'!D280)</f>
        <v xml:space="preserve"> </v>
      </c>
      <c r="V280" s="34" t="str">
        <f t="shared" si="21"/>
        <v xml:space="preserve"> </v>
      </c>
    </row>
    <row r="281" spans="1:22" x14ac:dyDescent="0.3">
      <c r="A281" s="35" t="str">
        <f t="shared" si="22"/>
        <v xml:space="preserve"> </v>
      </c>
      <c r="B281" s="35" t="str">
        <f t="shared" si="23"/>
        <v xml:space="preserve"> </v>
      </c>
      <c r="C281" s="36" t="str">
        <f t="shared" si="24"/>
        <v xml:space="preserve"> </v>
      </c>
      <c r="D281" s="2"/>
      <c r="E281" s="2"/>
      <c r="F281" s="3"/>
      <c r="G281" s="3"/>
      <c r="H281" s="3"/>
      <c r="I281" s="3"/>
      <c r="J281" s="4"/>
      <c r="K281" s="4"/>
      <c r="L281" s="5"/>
      <c r="M281" s="2"/>
      <c r="N281" s="2"/>
      <c r="O281" s="2"/>
      <c r="P281" s="2"/>
      <c r="Q281" s="2"/>
      <c r="R281" s="2"/>
      <c r="S281" s="6"/>
      <c r="T281" s="32" t="str">
        <f t="shared" si="20"/>
        <v xml:space="preserve"> </v>
      </c>
      <c r="U281" s="33" t="str">
        <f>IF('Region | Core Job Type'!D281=0, " ", 'Region | Core Job Type'!D281)</f>
        <v xml:space="preserve"> </v>
      </c>
      <c r="V281" s="34" t="str">
        <f t="shared" si="21"/>
        <v xml:space="preserve"> </v>
      </c>
    </row>
    <row r="282" spans="1:22" x14ac:dyDescent="0.3">
      <c r="A282" s="35" t="str">
        <f t="shared" si="22"/>
        <v xml:space="preserve"> </v>
      </c>
      <c r="B282" s="35" t="str">
        <f t="shared" si="23"/>
        <v xml:space="preserve"> </v>
      </c>
      <c r="C282" s="36" t="str">
        <f t="shared" si="24"/>
        <v xml:space="preserve"> </v>
      </c>
      <c r="D282" s="2"/>
      <c r="E282" s="2"/>
      <c r="F282" s="3"/>
      <c r="G282" s="3"/>
      <c r="H282" s="3"/>
      <c r="I282" s="3"/>
      <c r="J282" s="4"/>
      <c r="K282" s="4"/>
      <c r="L282" s="5"/>
      <c r="M282" s="2"/>
      <c r="N282" s="2"/>
      <c r="O282" s="2"/>
      <c r="P282" s="2"/>
      <c r="Q282" s="2"/>
      <c r="R282" s="2"/>
      <c r="S282" s="6"/>
      <c r="T282" s="32" t="str">
        <f t="shared" si="20"/>
        <v xml:space="preserve"> </v>
      </c>
      <c r="U282" s="33" t="str">
        <f>IF('Region | Core Job Type'!D282=0, " ", 'Region | Core Job Type'!D282)</f>
        <v xml:space="preserve"> </v>
      </c>
      <c r="V282" s="34" t="str">
        <f t="shared" si="21"/>
        <v xml:space="preserve"> </v>
      </c>
    </row>
    <row r="283" spans="1:22" x14ac:dyDescent="0.3">
      <c r="A283" s="35" t="str">
        <f t="shared" si="22"/>
        <v xml:space="preserve"> </v>
      </c>
      <c r="B283" s="35" t="str">
        <f t="shared" si="23"/>
        <v xml:space="preserve"> </v>
      </c>
      <c r="C283" s="36" t="str">
        <f t="shared" si="24"/>
        <v xml:space="preserve"> </v>
      </c>
      <c r="D283" s="2"/>
      <c r="E283" s="2"/>
      <c r="F283" s="3"/>
      <c r="G283" s="3"/>
      <c r="H283" s="3"/>
      <c r="I283" s="3"/>
      <c r="J283" s="4"/>
      <c r="K283" s="4"/>
      <c r="L283" s="5"/>
      <c r="M283" s="2"/>
      <c r="N283" s="2"/>
      <c r="O283" s="2"/>
      <c r="P283" s="2"/>
      <c r="Q283" s="2"/>
      <c r="R283" s="2"/>
      <c r="S283" s="6"/>
      <c r="T283" s="32" t="str">
        <f t="shared" si="20"/>
        <v xml:space="preserve"> </v>
      </c>
      <c r="U283" s="33" t="str">
        <f>IF('Region | Core Job Type'!D283=0, " ", 'Region | Core Job Type'!D283)</f>
        <v xml:space="preserve"> </v>
      </c>
      <c r="V283" s="34" t="str">
        <f t="shared" si="21"/>
        <v xml:space="preserve"> </v>
      </c>
    </row>
    <row r="284" spans="1:22" x14ac:dyDescent="0.3">
      <c r="A284" s="35" t="str">
        <f t="shared" si="22"/>
        <v xml:space="preserve"> </v>
      </c>
      <c r="B284" s="35" t="str">
        <f t="shared" si="23"/>
        <v xml:space="preserve"> </v>
      </c>
      <c r="C284" s="36" t="str">
        <f t="shared" si="24"/>
        <v xml:space="preserve"> </v>
      </c>
      <c r="D284" s="2"/>
      <c r="E284" s="2"/>
      <c r="F284" s="3"/>
      <c r="G284" s="3"/>
      <c r="H284" s="3"/>
      <c r="I284" s="3"/>
      <c r="J284" s="4"/>
      <c r="K284" s="4"/>
      <c r="L284" s="5"/>
      <c r="M284" s="2"/>
      <c r="N284" s="2"/>
      <c r="O284" s="2"/>
      <c r="P284" s="2"/>
      <c r="Q284" s="2"/>
      <c r="R284" s="2"/>
      <c r="S284" s="6"/>
      <c r="T284" s="32" t="str">
        <f t="shared" si="20"/>
        <v xml:space="preserve"> </v>
      </c>
      <c r="U284" s="33" t="str">
        <f>IF('Region | Core Job Type'!D284=0, " ", 'Region | Core Job Type'!D284)</f>
        <v xml:space="preserve"> </v>
      </c>
      <c r="V284" s="34" t="str">
        <f t="shared" si="21"/>
        <v xml:space="preserve"> </v>
      </c>
    </row>
    <row r="285" spans="1:22" x14ac:dyDescent="0.3">
      <c r="A285" s="35" t="str">
        <f t="shared" si="22"/>
        <v xml:space="preserve"> </v>
      </c>
      <c r="B285" s="35" t="str">
        <f t="shared" si="23"/>
        <v xml:space="preserve"> </v>
      </c>
      <c r="C285" s="36" t="str">
        <f t="shared" si="24"/>
        <v xml:space="preserve"> </v>
      </c>
      <c r="D285" s="2"/>
      <c r="E285" s="2"/>
      <c r="F285" s="3"/>
      <c r="G285" s="3"/>
      <c r="H285" s="3"/>
      <c r="I285" s="3"/>
      <c r="J285" s="4"/>
      <c r="K285" s="4"/>
      <c r="L285" s="5"/>
      <c r="M285" s="2"/>
      <c r="N285" s="2"/>
      <c r="O285" s="2"/>
      <c r="P285" s="2"/>
      <c r="Q285" s="2"/>
      <c r="R285" s="2"/>
      <c r="S285" s="6"/>
      <c r="T285" s="32" t="str">
        <f t="shared" si="20"/>
        <v xml:space="preserve"> </v>
      </c>
      <c r="U285" s="33" t="str">
        <f>IF('Region | Core Job Type'!D285=0, " ", 'Region | Core Job Type'!D285)</f>
        <v xml:space="preserve"> </v>
      </c>
      <c r="V285" s="34" t="str">
        <f t="shared" si="21"/>
        <v xml:space="preserve"> </v>
      </c>
    </row>
    <row r="286" spans="1:22" x14ac:dyDescent="0.3">
      <c r="A286" s="35" t="str">
        <f t="shared" si="22"/>
        <v xml:space="preserve"> </v>
      </c>
      <c r="B286" s="35" t="str">
        <f t="shared" si="23"/>
        <v xml:space="preserve"> </v>
      </c>
      <c r="C286" s="36" t="str">
        <f t="shared" si="24"/>
        <v xml:space="preserve"> </v>
      </c>
      <c r="D286" s="2"/>
      <c r="E286" s="2"/>
      <c r="F286" s="3"/>
      <c r="G286" s="3"/>
      <c r="H286" s="3"/>
      <c r="I286" s="3"/>
      <c r="J286" s="4"/>
      <c r="K286" s="4"/>
      <c r="L286" s="5"/>
      <c r="M286" s="2"/>
      <c r="N286" s="2"/>
      <c r="O286" s="2"/>
      <c r="P286" s="2"/>
      <c r="Q286" s="2"/>
      <c r="R286" s="2"/>
      <c r="S286" s="6"/>
      <c r="T286" s="32" t="str">
        <f t="shared" si="20"/>
        <v xml:space="preserve"> </v>
      </c>
      <c r="U286" s="33" t="str">
        <f>IF('Region | Core Job Type'!D286=0, " ", 'Region | Core Job Type'!D286)</f>
        <v xml:space="preserve"> </v>
      </c>
      <c r="V286" s="34" t="str">
        <f t="shared" si="21"/>
        <v xml:space="preserve"> </v>
      </c>
    </row>
    <row r="287" spans="1:22" x14ac:dyDescent="0.3">
      <c r="A287" s="35" t="str">
        <f t="shared" si="22"/>
        <v xml:space="preserve"> </v>
      </c>
      <c r="B287" s="35" t="str">
        <f t="shared" si="23"/>
        <v xml:space="preserve"> </v>
      </c>
      <c r="C287" s="36" t="str">
        <f t="shared" si="24"/>
        <v xml:space="preserve"> </v>
      </c>
      <c r="D287" s="2"/>
      <c r="E287" s="2"/>
      <c r="F287" s="3"/>
      <c r="G287" s="3"/>
      <c r="H287" s="3"/>
      <c r="I287" s="3"/>
      <c r="J287" s="4"/>
      <c r="K287" s="4"/>
      <c r="L287" s="5"/>
      <c r="M287" s="2"/>
      <c r="N287" s="2"/>
      <c r="O287" s="2"/>
      <c r="P287" s="2"/>
      <c r="Q287" s="2"/>
      <c r="R287" s="2"/>
      <c r="S287" s="6"/>
      <c r="T287" s="32" t="str">
        <f t="shared" si="20"/>
        <v xml:space="preserve"> </v>
      </c>
      <c r="U287" s="33" t="str">
        <f>IF('Region | Core Job Type'!D287=0, " ", 'Region | Core Job Type'!D287)</f>
        <v xml:space="preserve"> </v>
      </c>
      <c r="V287" s="34" t="str">
        <f t="shared" si="21"/>
        <v xml:space="preserve"> </v>
      </c>
    </row>
    <row r="288" spans="1:22" x14ac:dyDescent="0.3">
      <c r="A288" s="35" t="str">
        <f t="shared" si="22"/>
        <v xml:space="preserve"> </v>
      </c>
      <c r="B288" s="35" t="str">
        <f t="shared" si="23"/>
        <v xml:space="preserve"> </v>
      </c>
      <c r="C288" s="36" t="str">
        <f t="shared" si="24"/>
        <v xml:space="preserve"> </v>
      </c>
      <c r="D288" s="2"/>
      <c r="E288" s="2"/>
      <c r="F288" s="3"/>
      <c r="G288" s="3"/>
      <c r="H288" s="3"/>
      <c r="I288" s="3"/>
      <c r="J288" s="4"/>
      <c r="K288" s="4"/>
      <c r="L288" s="5"/>
      <c r="M288" s="2"/>
      <c r="N288" s="2"/>
      <c r="O288" s="2"/>
      <c r="P288" s="2"/>
      <c r="Q288" s="2"/>
      <c r="R288" s="2"/>
      <c r="S288" s="6"/>
      <c r="T288" s="32" t="str">
        <f t="shared" si="20"/>
        <v xml:space="preserve"> </v>
      </c>
      <c r="U288" s="33" t="str">
        <f>IF('Region | Core Job Type'!D288=0, " ", 'Region | Core Job Type'!D288)</f>
        <v xml:space="preserve"> </v>
      </c>
      <c r="V288" s="34" t="str">
        <f t="shared" si="21"/>
        <v xml:space="preserve"> </v>
      </c>
    </row>
    <row r="289" spans="1:22" x14ac:dyDescent="0.3">
      <c r="A289" s="35" t="str">
        <f t="shared" si="22"/>
        <v xml:space="preserve"> </v>
      </c>
      <c r="B289" s="35" t="str">
        <f t="shared" si="23"/>
        <v xml:space="preserve"> </v>
      </c>
      <c r="C289" s="36" t="str">
        <f t="shared" si="24"/>
        <v xml:space="preserve"> </v>
      </c>
      <c r="D289" s="2"/>
      <c r="E289" s="2"/>
      <c r="F289" s="3"/>
      <c r="G289" s="3"/>
      <c r="H289" s="3"/>
      <c r="I289" s="3"/>
      <c r="J289" s="4"/>
      <c r="K289" s="4"/>
      <c r="L289" s="5"/>
      <c r="M289" s="2"/>
      <c r="N289" s="2"/>
      <c r="O289" s="2"/>
      <c r="P289" s="2"/>
      <c r="Q289" s="2"/>
      <c r="R289" s="2"/>
      <c r="S289" s="6"/>
      <c r="T289" s="32" t="str">
        <f t="shared" si="20"/>
        <v xml:space="preserve"> </v>
      </c>
      <c r="U289" s="33" t="str">
        <f>IF('Region | Core Job Type'!D289=0, " ", 'Region | Core Job Type'!D289)</f>
        <v xml:space="preserve"> </v>
      </c>
      <c r="V289" s="34" t="str">
        <f t="shared" si="21"/>
        <v xml:space="preserve"> </v>
      </c>
    </row>
    <row r="290" spans="1:22" x14ac:dyDescent="0.3">
      <c r="A290" s="35" t="str">
        <f t="shared" si="22"/>
        <v xml:space="preserve"> </v>
      </c>
      <c r="B290" s="35" t="str">
        <f t="shared" si="23"/>
        <v xml:space="preserve"> </v>
      </c>
      <c r="C290" s="36" t="str">
        <f t="shared" si="24"/>
        <v xml:space="preserve"> </v>
      </c>
      <c r="D290" s="2"/>
      <c r="E290" s="2"/>
      <c r="F290" s="3"/>
      <c r="G290" s="3"/>
      <c r="H290" s="3"/>
      <c r="I290" s="3"/>
      <c r="J290" s="4"/>
      <c r="K290" s="4"/>
      <c r="L290" s="5"/>
      <c r="M290" s="2"/>
      <c r="N290" s="2"/>
      <c r="O290" s="2"/>
      <c r="P290" s="2"/>
      <c r="Q290" s="2"/>
      <c r="R290" s="2"/>
      <c r="S290" s="6"/>
      <c r="T290" s="32" t="str">
        <f t="shared" si="20"/>
        <v xml:space="preserve"> </v>
      </c>
      <c r="U290" s="33" t="str">
        <f>IF('Region | Core Job Type'!D290=0, " ", 'Region | Core Job Type'!D290)</f>
        <v xml:space="preserve"> </v>
      </c>
      <c r="V290" s="34" t="str">
        <f t="shared" si="21"/>
        <v xml:space="preserve"> </v>
      </c>
    </row>
    <row r="291" spans="1:22" x14ac:dyDescent="0.3">
      <c r="A291" s="35" t="str">
        <f t="shared" si="22"/>
        <v xml:space="preserve"> </v>
      </c>
      <c r="B291" s="35" t="str">
        <f t="shared" si="23"/>
        <v xml:space="preserve"> </v>
      </c>
      <c r="C291" s="36" t="str">
        <f t="shared" si="24"/>
        <v xml:space="preserve"> </v>
      </c>
      <c r="D291" s="2"/>
      <c r="E291" s="2"/>
      <c r="F291" s="3"/>
      <c r="G291" s="3"/>
      <c r="H291" s="3"/>
      <c r="I291" s="3"/>
      <c r="J291" s="4"/>
      <c r="K291" s="4"/>
      <c r="L291" s="5"/>
      <c r="M291" s="2"/>
      <c r="N291" s="2"/>
      <c r="O291" s="2"/>
      <c r="P291" s="2"/>
      <c r="Q291" s="2"/>
      <c r="R291" s="2"/>
      <c r="S291" s="6"/>
      <c r="T291" s="32" t="str">
        <f t="shared" si="20"/>
        <v xml:space="preserve"> </v>
      </c>
      <c r="U291" s="33" t="str">
        <f>IF('Region | Core Job Type'!D291=0, " ", 'Region | Core Job Type'!D291)</f>
        <v xml:space="preserve"> </v>
      </c>
      <c r="V291" s="34" t="str">
        <f t="shared" si="21"/>
        <v xml:space="preserve"> </v>
      </c>
    </row>
    <row r="292" spans="1:22" x14ac:dyDescent="0.3">
      <c r="A292" s="35" t="str">
        <f t="shared" si="22"/>
        <v xml:space="preserve"> </v>
      </c>
      <c r="B292" s="35" t="str">
        <f t="shared" si="23"/>
        <v xml:space="preserve"> </v>
      </c>
      <c r="C292" s="36" t="str">
        <f t="shared" si="24"/>
        <v xml:space="preserve"> </v>
      </c>
      <c r="D292" s="2"/>
      <c r="E292" s="2"/>
      <c r="F292" s="3"/>
      <c r="G292" s="3"/>
      <c r="H292" s="3"/>
      <c r="I292" s="3"/>
      <c r="J292" s="4"/>
      <c r="K292" s="4"/>
      <c r="L292" s="5"/>
      <c r="M292" s="2"/>
      <c r="N292" s="2"/>
      <c r="O292" s="2"/>
      <c r="P292" s="2"/>
      <c r="Q292" s="2"/>
      <c r="R292" s="2"/>
      <c r="S292" s="6"/>
      <c r="T292" s="32" t="str">
        <f t="shared" si="20"/>
        <v xml:space="preserve"> </v>
      </c>
      <c r="U292" s="33" t="str">
        <f>IF('Region | Core Job Type'!D292=0, " ", 'Region | Core Job Type'!D292)</f>
        <v xml:space="preserve"> </v>
      </c>
      <c r="V292" s="34" t="str">
        <f t="shared" si="21"/>
        <v xml:space="preserve"> </v>
      </c>
    </row>
    <row r="293" spans="1:22" x14ac:dyDescent="0.3">
      <c r="A293" s="35" t="str">
        <f t="shared" si="22"/>
        <v xml:space="preserve"> </v>
      </c>
      <c r="B293" s="35" t="str">
        <f t="shared" si="23"/>
        <v xml:space="preserve"> </v>
      </c>
      <c r="C293" s="36" t="str">
        <f t="shared" si="24"/>
        <v xml:space="preserve"> </v>
      </c>
      <c r="D293" s="2"/>
      <c r="E293" s="2"/>
      <c r="F293" s="3"/>
      <c r="G293" s="3"/>
      <c r="H293" s="3"/>
      <c r="I293" s="3"/>
      <c r="J293" s="4"/>
      <c r="K293" s="4"/>
      <c r="L293" s="5"/>
      <c r="M293" s="2"/>
      <c r="N293" s="2"/>
      <c r="O293" s="2"/>
      <c r="P293" s="2"/>
      <c r="Q293" s="2"/>
      <c r="R293" s="2"/>
      <c r="S293" s="6"/>
      <c r="T293" s="32" t="str">
        <f t="shared" si="20"/>
        <v xml:space="preserve"> </v>
      </c>
      <c r="U293" s="33" t="str">
        <f>IF('Region | Core Job Type'!D293=0, " ", 'Region | Core Job Type'!D293)</f>
        <v xml:space="preserve"> </v>
      </c>
      <c r="V293" s="34" t="str">
        <f t="shared" si="21"/>
        <v xml:space="preserve"> </v>
      </c>
    </row>
    <row r="294" spans="1:22" x14ac:dyDescent="0.3">
      <c r="A294" s="35" t="str">
        <f t="shared" si="22"/>
        <v xml:space="preserve"> </v>
      </c>
      <c r="B294" s="35" t="str">
        <f t="shared" si="23"/>
        <v xml:space="preserve"> </v>
      </c>
      <c r="C294" s="36" t="str">
        <f t="shared" si="24"/>
        <v xml:space="preserve"> </v>
      </c>
      <c r="D294" s="2"/>
      <c r="E294" s="2"/>
      <c r="F294" s="3"/>
      <c r="G294" s="3"/>
      <c r="H294" s="3"/>
      <c r="I294" s="3"/>
      <c r="J294" s="4"/>
      <c r="K294" s="4"/>
      <c r="L294" s="5"/>
      <c r="M294" s="2"/>
      <c r="N294" s="2"/>
      <c r="O294" s="2"/>
      <c r="P294" s="2"/>
      <c r="Q294" s="2"/>
      <c r="R294" s="2"/>
      <c r="S294" s="6"/>
      <c r="T294" s="32" t="str">
        <f t="shared" si="20"/>
        <v xml:space="preserve"> </v>
      </c>
      <c r="U294" s="33" t="str">
        <f>IF('Region | Core Job Type'!D294=0, " ", 'Region | Core Job Type'!D294)</f>
        <v xml:space="preserve"> </v>
      </c>
      <c r="V294" s="34" t="str">
        <f t="shared" si="21"/>
        <v xml:space="preserve"> </v>
      </c>
    </row>
    <row r="295" spans="1:22" x14ac:dyDescent="0.3">
      <c r="A295" s="35" t="str">
        <f t="shared" si="22"/>
        <v xml:space="preserve"> </v>
      </c>
      <c r="B295" s="35" t="str">
        <f t="shared" si="23"/>
        <v xml:space="preserve"> </v>
      </c>
      <c r="C295" s="36" t="str">
        <f t="shared" si="24"/>
        <v xml:space="preserve"> </v>
      </c>
      <c r="D295" s="2"/>
      <c r="E295" s="2"/>
      <c r="F295" s="3"/>
      <c r="G295" s="3"/>
      <c r="H295" s="3"/>
      <c r="I295" s="3"/>
      <c r="J295" s="4"/>
      <c r="K295" s="4"/>
      <c r="L295" s="5"/>
      <c r="M295" s="2"/>
      <c r="N295" s="2"/>
      <c r="O295" s="2"/>
      <c r="P295" s="2"/>
      <c r="Q295" s="2"/>
      <c r="R295" s="2"/>
      <c r="S295" s="6"/>
      <c r="T295" s="32" t="str">
        <f t="shared" si="20"/>
        <v xml:space="preserve"> </v>
      </c>
      <c r="U295" s="33" t="str">
        <f>IF('Region | Core Job Type'!D295=0, " ", 'Region | Core Job Type'!D295)</f>
        <v xml:space="preserve"> </v>
      </c>
      <c r="V295" s="34" t="str">
        <f t="shared" si="21"/>
        <v xml:space="preserve"> </v>
      </c>
    </row>
    <row r="296" spans="1:22" x14ac:dyDescent="0.3">
      <c r="A296" s="35" t="str">
        <f t="shared" si="22"/>
        <v xml:space="preserve"> </v>
      </c>
      <c r="B296" s="35" t="str">
        <f t="shared" si="23"/>
        <v xml:space="preserve"> </v>
      </c>
      <c r="C296" s="36" t="str">
        <f t="shared" si="24"/>
        <v xml:space="preserve"> </v>
      </c>
      <c r="D296" s="2"/>
      <c r="E296" s="2"/>
      <c r="F296" s="3"/>
      <c r="G296" s="3"/>
      <c r="H296" s="3"/>
      <c r="I296" s="3"/>
      <c r="J296" s="4"/>
      <c r="K296" s="4"/>
      <c r="L296" s="5"/>
      <c r="M296" s="2"/>
      <c r="N296" s="2"/>
      <c r="O296" s="2"/>
      <c r="P296" s="2"/>
      <c r="Q296" s="2"/>
      <c r="R296" s="2"/>
      <c r="S296" s="6"/>
      <c r="T296" s="32" t="str">
        <f t="shared" si="20"/>
        <v xml:space="preserve"> </v>
      </c>
      <c r="U296" s="33" t="str">
        <f>IF('Region | Core Job Type'!D296=0, " ", 'Region | Core Job Type'!D296)</f>
        <v xml:space="preserve"> </v>
      </c>
      <c r="V296" s="34" t="str">
        <f t="shared" si="21"/>
        <v xml:space="preserve"> </v>
      </c>
    </row>
    <row r="297" spans="1:22" x14ac:dyDescent="0.3">
      <c r="A297" s="35" t="str">
        <f t="shared" si="22"/>
        <v xml:space="preserve"> </v>
      </c>
      <c r="B297" s="35" t="str">
        <f t="shared" si="23"/>
        <v xml:space="preserve"> </v>
      </c>
      <c r="C297" s="36" t="str">
        <f t="shared" si="24"/>
        <v xml:space="preserve"> </v>
      </c>
      <c r="D297" s="2"/>
      <c r="E297" s="2"/>
      <c r="F297" s="3"/>
      <c r="G297" s="3"/>
      <c r="H297" s="3"/>
      <c r="I297" s="3"/>
      <c r="J297" s="4"/>
      <c r="K297" s="4"/>
      <c r="L297" s="5"/>
      <c r="M297" s="2"/>
      <c r="N297" s="2"/>
      <c r="O297" s="2"/>
      <c r="P297" s="2"/>
      <c r="Q297" s="2"/>
      <c r="R297" s="2"/>
      <c r="S297" s="6"/>
      <c r="T297" s="32" t="str">
        <f t="shared" si="20"/>
        <v xml:space="preserve"> </v>
      </c>
      <c r="U297" s="33" t="str">
        <f>IF('Region | Core Job Type'!D297=0, " ", 'Region | Core Job Type'!D297)</f>
        <v xml:space="preserve"> </v>
      </c>
      <c r="V297" s="34" t="str">
        <f t="shared" si="21"/>
        <v xml:space="preserve"> </v>
      </c>
    </row>
    <row r="298" spans="1:22" x14ac:dyDescent="0.3">
      <c r="A298" s="35" t="str">
        <f t="shared" si="22"/>
        <v xml:space="preserve"> </v>
      </c>
      <c r="B298" s="35" t="str">
        <f t="shared" si="23"/>
        <v xml:space="preserve"> </v>
      </c>
      <c r="C298" s="36" t="str">
        <f t="shared" si="24"/>
        <v xml:space="preserve"> </v>
      </c>
      <c r="D298" s="2"/>
      <c r="E298" s="2"/>
      <c r="F298" s="3"/>
      <c r="G298" s="3"/>
      <c r="H298" s="3"/>
      <c r="I298" s="3"/>
      <c r="J298" s="4"/>
      <c r="K298" s="4"/>
      <c r="L298" s="5"/>
      <c r="M298" s="2"/>
      <c r="N298" s="2"/>
      <c r="O298" s="2"/>
      <c r="P298" s="2"/>
      <c r="Q298" s="2"/>
      <c r="R298" s="2"/>
      <c r="S298" s="6"/>
      <c r="T298" s="32" t="str">
        <f t="shared" si="20"/>
        <v xml:space="preserve"> </v>
      </c>
      <c r="U298" s="33" t="str">
        <f>IF('Region | Core Job Type'!D298=0, " ", 'Region | Core Job Type'!D298)</f>
        <v xml:space="preserve"> </v>
      </c>
      <c r="V298" s="34" t="str">
        <f t="shared" si="21"/>
        <v xml:space="preserve"> </v>
      </c>
    </row>
    <row r="299" spans="1:22" x14ac:dyDescent="0.3">
      <c r="A299" s="35" t="str">
        <f t="shared" si="22"/>
        <v xml:space="preserve"> </v>
      </c>
      <c r="B299" s="35" t="str">
        <f t="shared" si="23"/>
        <v xml:space="preserve"> </v>
      </c>
      <c r="C299" s="36" t="str">
        <f t="shared" si="24"/>
        <v xml:space="preserve"> </v>
      </c>
      <c r="D299" s="2"/>
      <c r="E299" s="2"/>
      <c r="F299" s="3"/>
      <c r="G299" s="3"/>
      <c r="H299" s="3"/>
      <c r="I299" s="3"/>
      <c r="J299" s="4"/>
      <c r="K299" s="4"/>
      <c r="L299" s="5"/>
      <c r="M299" s="2"/>
      <c r="N299" s="2"/>
      <c r="O299" s="2"/>
      <c r="P299" s="2"/>
      <c r="Q299" s="2"/>
      <c r="R299" s="2"/>
      <c r="S299" s="6"/>
      <c r="T299" s="32" t="str">
        <f t="shared" si="20"/>
        <v xml:space="preserve"> </v>
      </c>
      <c r="U299" s="33" t="str">
        <f>IF('Region | Core Job Type'!D299=0, " ", 'Region | Core Job Type'!D299)</f>
        <v xml:space="preserve"> </v>
      </c>
      <c r="V299" s="34" t="str">
        <f t="shared" si="21"/>
        <v xml:space="preserve"> </v>
      </c>
    </row>
    <row r="300" spans="1:22" x14ac:dyDescent="0.3">
      <c r="A300" s="35" t="str">
        <f t="shared" si="22"/>
        <v xml:space="preserve"> </v>
      </c>
      <c r="B300" s="35" t="str">
        <f t="shared" si="23"/>
        <v xml:space="preserve"> </v>
      </c>
      <c r="C300" s="36" t="str">
        <f t="shared" si="24"/>
        <v xml:space="preserve"> </v>
      </c>
      <c r="D300" s="2"/>
      <c r="E300" s="2"/>
      <c r="F300" s="3"/>
      <c r="G300" s="3"/>
      <c r="H300" s="3"/>
      <c r="I300" s="3"/>
      <c r="J300" s="4"/>
      <c r="K300" s="4"/>
      <c r="L300" s="5"/>
      <c r="M300" s="2"/>
      <c r="N300" s="2"/>
      <c r="O300" s="2"/>
      <c r="P300" s="2"/>
      <c r="Q300" s="2"/>
      <c r="R300" s="2"/>
      <c r="S300" s="6"/>
      <c r="T300" s="32" t="str">
        <f t="shared" si="20"/>
        <v xml:space="preserve"> </v>
      </c>
      <c r="U300" s="33" t="str">
        <f>IF('Region | Core Job Type'!D300=0, " ", 'Region | Core Job Type'!D300)</f>
        <v xml:space="preserve"> </v>
      </c>
      <c r="V300" s="34" t="str">
        <f t="shared" si="21"/>
        <v xml:space="preserve"> </v>
      </c>
    </row>
  </sheetData>
  <sheetProtection sheet="1" objects="1" scenarios="1"/>
  <phoneticPr fontId="5" type="noConversion"/>
  <dataValidations count="23">
    <dataValidation allowBlank="1" showInputMessage="1" showErrorMessage="1" prompt="Enter the Social Work England registered name of the child and family social worker that has been contracted to carry out this assignment." sqref="N1" xr:uid="{10DBEA30-AF68-4978-906E-700263D57831}"/>
    <dataValidation allowBlank="1" showInputMessage="1" showErrorMessage="1" prompt="Record the total hours worked as part of this assignment during the reporting period. This number should be a total per reporting period and not per week. Include holidays and sick days if these were paid. " sqref="L1" xr:uid="{114F4509-31D2-4C02-BA6E-05FD22A579C6}"/>
    <dataValidation type="custom" allowBlank="1" showInputMessage="1" showErrorMessage="1" errorTitle="Upper case only" error="Please make sure SW is in upper case" sqref="M2:M300" xr:uid="{6F8CC7E0-C67C-4B92-B24F-1EF798980E57}">
      <formula1>EXACT(M2,UPPER(M2))</formula1>
    </dataValidation>
    <dataValidation allowBlank="1" showInputMessage="1" showErrorMessage="1" prompt="The ‘adjusted hourly pay rate’ conversion formula is used to align PAYE hourly rates to Umbrella/Limited Company hourly rates for illustrative purposes." sqref="T1" xr:uid="{4867C574-7B1B-4EDA-A5B1-F256099B3046}"/>
    <dataValidation allowBlank="1" showInputMessage="1" showErrorMessage="1" prompt="Provide an assignment identifier code. Make sure that distinct assignment identifiers are assigned to each social worker working as part of any project team or other packaged model." sqref="D1" xr:uid="{68ADB2E6-4DAB-4357-B367-8F840ED51179}"/>
    <dataValidation errorStyle="warning" allowBlank="1" showInputMessage="1" showErrorMessage="1" errorTitle="Warning!" error="Text length exceeds 12 characters." sqref="D6:D300" xr:uid="{F3D1675B-0BA9-492C-BE6D-148023780F7D}"/>
    <dataValidation type="textLength" errorStyle="warning" allowBlank="1" showInputMessage="1" showErrorMessage="1" errorTitle="Warning!" error="Text length exceeds 12 characters." sqref="D4:D5" xr:uid="{D51DE15A-C664-4F65-A3CA-D1879240C987}">
      <formula1>1</formula1>
      <formula2>12</formula2>
    </dataValidation>
    <dataValidation allowBlank="1" showInputMessage="1" showErrorMessage="1" prompt="For the first assignment, choose the LA code from the drop down list. For the rest of the assignments, the LA code will auto-populate once an assignment identifier has been entered. See 'LAs, Codes, Regions' for a list of LAs and corresponding codes. " sqref="C1" xr:uid="{5D374B89-B395-4A3D-8290-ADF8AA32D20C}"/>
    <dataValidation allowBlank="1" showInputMessage="1" showErrorMessage="1" prompt="Job roles should have been matched to one of the core job types during the initial job mapping exercise." sqref="E1" xr:uid="{0FB6A213-6063-4DA2-9369-9B6F36BD31F3}"/>
    <dataValidation allowBlank="1" showInputMessage="1" showErrorMessage="1" prompt="Select whether the worker was/is being paid on an Umbrella, Limited Company, or PAYE basis." sqref="F1" xr:uid="{F5437284-4EB8-4EF1-A3EC-A843AA8E5963}"/>
    <dataValidation allowBlank="1" showInputMessage="1" showErrorMessage="1" prompt="Select whether any expenses were claimed (including expenses related to accommodation)." sqref="H1" xr:uid="{4C02E6C7-AA3D-4E94-B03B-1A689B7031DC}"/>
    <dataValidation allowBlank="1" showInputMessage="1" showErrorMessage="1" prompt="Select whether expenses specifically related to accomodation were claimed." sqref="I1" xr:uid="{4D16F33E-101A-437B-8D18-45EBDD495823}"/>
    <dataValidation allowBlank="1" showInputMessage="1" showErrorMessage="1" prompt="This should _x000a_be the worker’s leaving date _x000a_and might be different to the _x000a_end date stated in the original _x000a_contract. Leave blank if the _x000a_assignment is ongoing.  (DD/MM/YYYY)" sqref="K1" xr:uid="{0C81468D-BDF0-467E-AF77-6C05BD040E1C}"/>
    <dataValidation allowBlank="1" showInputMessage="1" showErrorMessage="1" prompt="Enter the Social Work England registration number (SW followed by one or more digits - no blank spaces) of the child and family social worker that has been contracted to carry out this assignment." sqref="M1" xr:uid="{98CBA29E-2257-4DEF-8F67-5EA7D8F2CDE5}"/>
    <dataValidation allowBlank="1" showInputMessage="1" showErrorMessage="1" prompt="Select the route to market you took to recruit for this assignment." sqref="O1" xr:uid="{FC9197B0-AF84-4930-B79F-DCB996CA96EF}"/>
    <dataValidation allowBlank="1" showInputMessage="1" showErrorMessage="1" prompt="Select whether the route to market used to recruit for this assignment was procured via a framework/framework agreement or not. " sqref="P1" xr:uid="{309F95DD-0E2E-4947-82C1-D9A55D1B0545}"/>
    <dataValidation allowBlank="1" showInputMessage="1" showErrorMessage="1" prompt="Select whether at least two practice-based references were provided to you for the worker contracted to carry out this assignment. References dated on or after the statutory guidance came into effect should follow the standard reference template." sqref="R1" xr:uid="{BA6131A7-3687-4C0D-A9EE-FFC635889510}"/>
    <dataValidation allowBlank="1" showInputMessage="1" showErrorMessage="1" prompt="Record the name of the agency that was part of the supply chain through which the recruitment was secured." sqref="S1" xr:uid="{B77E1D6F-9E9B-4338-9343-1B78877D65F8}"/>
    <dataValidation allowBlank="1" showInputMessage="1" showErrorMessage="1" prompt="For the first assignment, choose the reporting period from the drop down list. For the rest of the assignments, the reporting period will be auto-populated once an assignment identifier has been entered." sqref="B1" xr:uid="{F61D8C49-F7ED-4236-B830-7BDAC731760E}"/>
    <dataValidation allowBlank="1" showInputMessage="1" showErrorMessage="1" prompt="This should not include administration fees (such as agency fees), expenses, or other variable fees." sqref="G1" xr:uid="{1B11BEB1-15E7-48C7-A56E-D01BCF793B92}"/>
    <dataValidation allowBlank="1" showInputMessage="1" showErrorMessage="1" prompt="Record the start date of the contract, even if the assignment started before the beginning of the quarter you are reporting on. (DD/MM/YYYY)" sqref="J1" xr:uid="{86DEE967-55DE-4F80-92E5-5B4D683E6A56}"/>
    <dataValidation allowBlank="1" showInputMessage="1" showErrorMessage="1" prompt="Price caps will be added in autumn 2025." sqref="U1" xr:uid="{F7A07B21-0800-4A6A-9F2E-28A73DA5DCD8}"/>
    <dataValidation allowBlank="1" showInputMessage="1" showErrorMessage="1" prompt="Select the type of assignment." sqref="Q1" xr:uid="{2E732566-6413-483F-B42A-FD7AB9B262D1}"/>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2323754F-CB03-4D89-888F-F712D7367D34}">
          <x14:formula1>
            <xm:f>LtdPAYE!$A$1:$A$3</xm:f>
          </x14:formula1>
          <xm:sqref>F2:F300</xm:sqref>
        </x14:dataValidation>
        <x14:dataValidation type="list" allowBlank="1" showInputMessage="1" showErrorMessage="1" xr:uid="{FAC8678E-4BCD-4DD5-A74A-20001456B293}">
          <x14:formula1>
            <xm:f>'Yes No'!$A$1:$A$2</xm:f>
          </x14:formula1>
          <xm:sqref>H2:I300 R2:R300</xm:sqref>
        </x14:dataValidation>
        <x14:dataValidation type="list" allowBlank="1" showInputMessage="1" showErrorMessage="1" prompt="For the first assignment, choose the reporting period from the drop down list. For the rest of the assignments, the reporting period will auto-populate once an assignment identifier has been entered." xr:uid="{FA897476-5EB2-47C8-A416-ACED22A576CF}">
          <x14:formula1>
            <xm:f>'Reporting periods'!$A$1:$A$12</xm:f>
          </x14:formula1>
          <xm:sqref>B2</xm:sqref>
        </x14:dataValidation>
        <x14:dataValidation type="list" allowBlank="1" showInputMessage="1" showErrorMessage="1" prompt="For the first assignment, choose the LA code from the drop down list. For the rest of the assignments, the LA code will be auto-populated once an assignment identifier has been entered. See 'LAs, Codes, Regions' for a list of LAs and corresponding codes. " xr:uid="{999B8CB2-2441-4ECC-AA09-4ABE24E6FA42}">
          <x14:formula1>
            <xm:f>'LAs, Codes, Regions'!$A$1:$A$153</xm:f>
          </x14:formula1>
          <xm:sqref>C2</xm:sqref>
        </x14:dataValidation>
        <x14:dataValidation type="list" allowBlank="1" showInputMessage="1" showErrorMessage="1" xr:uid="{68F90A86-759E-4DDF-B7A8-DF66698C5F7E}">
          <x14:formula1>
            <xm:f>'Core job types'!$A$1:$A$5</xm:f>
          </x14:formula1>
          <xm:sqref>E2:E300</xm:sqref>
        </x14:dataValidation>
        <x14:dataValidation type="list" allowBlank="1" showInputMessage="1" showErrorMessage="1" xr:uid="{8A985CC0-9EAA-4058-BB9F-E75518AA3578}">
          <x14:formula1>
            <xm:f>'Route to market'!$A$1:$A$4</xm:f>
          </x14:formula1>
          <xm:sqref>O2:O300</xm:sqref>
        </x14:dataValidation>
        <x14:dataValidation type="list" allowBlank="1" showInputMessage="1" showErrorMessage="1" xr:uid="{FBDCD281-C2B8-4D58-8376-69C0AF50206A}">
          <x14:formula1>
            <xm:f>Framework!$A$1:$A$2</xm:f>
          </x14:formula1>
          <xm:sqref>P2:P300</xm:sqref>
        </x14:dataValidation>
        <x14:dataValidation type="list" allowBlank="1" showInputMessage="1" showErrorMessage="1" xr:uid="{C62DCDE8-FBE5-49BB-923C-10EE2AFA5B08}">
          <x14:formula1>
            <xm:f>'Assignment type'!$A$1:$A$4</xm:f>
          </x14:formula1>
          <xm:sqref>Q2:Q300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E8D3-B666-414A-88BA-69DAEA5E63C2}">
  <sheetPr codeName="Sheet9">
    <tabColor theme="1"/>
  </sheetPr>
  <dimension ref="A1:C153"/>
  <sheetViews>
    <sheetView workbookViewId="0"/>
  </sheetViews>
  <sheetFormatPr defaultRowHeight="14.5" x14ac:dyDescent="0.35"/>
  <cols>
    <col min="1" max="1" width="3.81640625" bestFit="1" customWidth="1"/>
    <col min="2" max="2" width="50.6328125" bestFit="1" customWidth="1"/>
  </cols>
  <sheetData>
    <row r="1" spans="1:3" x14ac:dyDescent="0.35">
      <c r="A1">
        <v>201</v>
      </c>
      <c r="B1" t="s">
        <v>23</v>
      </c>
      <c r="C1" t="s">
        <v>202</v>
      </c>
    </row>
    <row r="2" spans="1:3" x14ac:dyDescent="0.35">
      <c r="A2">
        <v>202</v>
      </c>
      <c r="B2" t="s">
        <v>24</v>
      </c>
      <c r="C2" t="s">
        <v>202</v>
      </c>
    </row>
    <row r="3" spans="1:3" x14ac:dyDescent="0.35">
      <c r="A3">
        <v>203</v>
      </c>
      <c r="B3" t="s">
        <v>25</v>
      </c>
      <c r="C3" t="s">
        <v>202</v>
      </c>
    </row>
    <row r="4" spans="1:3" x14ac:dyDescent="0.35">
      <c r="A4">
        <v>204</v>
      </c>
      <c r="B4" t="s">
        <v>26</v>
      </c>
      <c r="C4" t="s">
        <v>202</v>
      </c>
    </row>
    <row r="5" spans="1:3" x14ac:dyDescent="0.35">
      <c r="A5">
        <v>205</v>
      </c>
      <c r="B5" t="s">
        <v>27</v>
      </c>
      <c r="C5" t="s">
        <v>202</v>
      </c>
    </row>
    <row r="6" spans="1:3" x14ac:dyDescent="0.35">
      <c r="A6">
        <v>206</v>
      </c>
      <c r="B6" t="s">
        <v>28</v>
      </c>
      <c r="C6" t="s">
        <v>202</v>
      </c>
    </row>
    <row r="7" spans="1:3" x14ac:dyDescent="0.35">
      <c r="A7">
        <v>207</v>
      </c>
      <c r="B7" t="s">
        <v>29</v>
      </c>
      <c r="C7" t="s">
        <v>202</v>
      </c>
    </row>
    <row r="8" spans="1:3" x14ac:dyDescent="0.35">
      <c r="A8">
        <v>208</v>
      </c>
      <c r="B8" t="s">
        <v>30</v>
      </c>
      <c r="C8" t="s">
        <v>202</v>
      </c>
    </row>
    <row r="9" spans="1:3" x14ac:dyDescent="0.35">
      <c r="A9">
        <v>209</v>
      </c>
      <c r="B9" t="s">
        <v>31</v>
      </c>
      <c r="C9" t="s">
        <v>202</v>
      </c>
    </row>
    <row r="10" spans="1:3" x14ac:dyDescent="0.35">
      <c r="A10">
        <v>210</v>
      </c>
      <c r="B10" t="s">
        <v>32</v>
      </c>
      <c r="C10" t="s">
        <v>202</v>
      </c>
    </row>
    <row r="11" spans="1:3" x14ac:dyDescent="0.35">
      <c r="A11">
        <v>211</v>
      </c>
      <c r="B11" t="s">
        <v>33</v>
      </c>
      <c r="C11" t="s">
        <v>202</v>
      </c>
    </row>
    <row r="12" spans="1:3" x14ac:dyDescent="0.35">
      <c r="A12">
        <v>212</v>
      </c>
      <c r="B12" t="s">
        <v>34</v>
      </c>
      <c r="C12" t="s">
        <v>202</v>
      </c>
    </row>
    <row r="13" spans="1:3" x14ac:dyDescent="0.35">
      <c r="A13">
        <v>213</v>
      </c>
      <c r="B13" t="s">
        <v>35</v>
      </c>
      <c r="C13" t="s">
        <v>202</v>
      </c>
    </row>
    <row r="14" spans="1:3" x14ac:dyDescent="0.35">
      <c r="A14">
        <v>301</v>
      </c>
      <c r="B14" t="s">
        <v>36</v>
      </c>
      <c r="C14" t="s">
        <v>202</v>
      </c>
    </row>
    <row r="15" spans="1:3" x14ac:dyDescent="0.35">
      <c r="A15">
        <v>302</v>
      </c>
      <c r="B15" t="s">
        <v>37</v>
      </c>
      <c r="C15" t="s">
        <v>202</v>
      </c>
    </row>
    <row r="16" spans="1:3" x14ac:dyDescent="0.35">
      <c r="A16">
        <v>303</v>
      </c>
      <c r="B16" t="s">
        <v>38</v>
      </c>
      <c r="C16" t="s">
        <v>202</v>
      </c>
    </row>
    <row r="17" spans="1:3" x14ac:dyDescent="0.35">
      <c r="A17">
        <v>304</v>
      </c>
      <c r="B17" t="s">
        <v>39</v>
      </c>
      <c r="C17" t="s">
        <v>202</v>
      </c>
    </row>
    <row r="18" spans="1:3" x14ac:dyDescent="0.35">
      <c r="A18">
        <v>305</v>
      </c>
      <c r="B18" t="s">
        <v>40</v>
      </c>
      <c r="C18" t="s">
        <v>202</v>
      </c>
    </row>
    <row r="19" spans="1:3" x14ac:dyDescent="0.35">
      <c r="A19">
        <v>306</v>
      </c>
      <c r="B19" t="s">
        <v>41</v>
      </c>
      <c r="C19" t="s">
        <v>202</v>
      </c>
    </row>
    <row r="20" spans="1:3" x14ac:dyDescent="0.35">
      <c r="A20">
        <v>307</v>
      </c>
      <c r="B20" t="s">
        <v>42</v>
      </c>
      <c r="C20" t="s">
        <v>202</v>
      </c>
    </row>
    <row r="21" spans="1:3" x14ac:dyDescent="0.35">
      <c r="A21">
        <v>308</v>
      </c>
      <c r="B21" t="s">
        <v>43</v>
      </c>
      <c r="C21" t="s">
        <v>202</v>
      </c>
    </row>
    <row r="22" spans="1:3" x14ac:dyDescent="0.35">
      <c r="A22">
        <v>309</v>
      </c>
      <c r="B22" t="s">
        <v>44</v>
      </c>
      <c r="C22" t="s">
        <v>202</v>
      </c>
    </row>
    <row r="23" spans="1:3" x14ac:dyDescent="0.35">
      <c r="A23">
        <v>310</v>
      </c>
      <c r="B23" t="s">
        <v>45</v>
      </c>
      <c r="C23" t="s">
        <v>202</v>
      </c>
    </row>
    <row r="24" spans="1:3" x14ac:dyDescent="0.35">
      <c r="A24">
        <v>311</v>
      </c>
      <c r="B24" t="s">
        <v>46</v>
      </c>
      <c r="C24" t="s">
        <v>202</v>
      </c>
    </row>
    <row r="25" spans="1:3" x14ac:dyDescent="0.35">
      <c r="A25">
        <v>312</v>
      </c>
      <c r="B25" t="s">
        <v>47</v>
      </c>
      <c r="C25" t="s">
        <v>202</v>
      </c>
    </row>
    <row r="26" spans="1:3" x14ac:dyDescent="0.35">
      <c r="A26">
        <v>313</v>
      </c>
      <c r="B26" t="s">
        <v>48</v>
      </c>
      <c r="C26" t="s">
        <v>202</v>
      </c>
    </row>
    <row r="27" spans="1:3" x14ac:dyDescent="0.35">
      <c r="A27">
        <v>314</v>
      </c>
      <c r="B27" t="s">
        <v>49</v>
      </c>
      <c r="C27" t="s">
        <v>202</v>
      </c>
    </row>
    <row r="28" spans="1:3" x14ac:dyDescent="0.35">
      <c r="A28">
        <v>315</v>
      </c>
      <c r="B28" t="s">
        <v>50</v>
      </c>
      <c r="C28" t="s">
        <v>202</v>
      </c>
    </row>
    <row r="29" spans="1:3" x14ac:dyDescent="0.35">
      <c r="A29">
        <v>316</v>
      </c>
      <c r="B29" t="s">
        <v>51</v>
      </c>
      <c r="C29" t="s">
        <v>202</v>
      </c>
    </row>
    <row r="30" spans="1:3" x14ac:dyDescent="0.35">
      <c r="A30">
        <v>317</v>
      </c>
      <c r="B30" t="s">
        <v>52</v>
      </c>
      <c r="C30" t="s">
        <v>202</v>
      </c>
    </row>
    <row r="31" spans="1:3" x14ac:dyDescent="0.35">
      <c r="A31">
        <v>318</v>
      </c>
      <c r="B31" t="s">
        <v>53</v>
      </c>
      <c r="C31" t="s">
        <v>202</v>
      </c>
    </row>
    <row r="32" spans="1:3" x14ac:dyDescent="0.35">
      <c r="A32">
        <v>319</v>
      </c>
      <c r="B32" t="s">
        <v>54</v>
      </c>
      <c r="C32" t="s">
        <v>202</v>
      </c>
    </row>
    <row r="33" spans="1:3" x14ac:dyDescent="0.35">
      <c r="A33">
        <v>320</v>
      </c>
      <c r="B33" t="s">
        <v>55</v>
      </c>
      <c r="C33" t="s">
        <v>202</v>
      </c>
    </row>
    <row r="34" spans="1:3" x14ac:dyDescent="0.35">
      <c r="A34">
        <v>330</v>
      </c>
      <c r="B34" t="s">
        <v>56</v>
      </c>
      <c r="C34" t="s">
        <v>200</v>
      </c>
    </row>
    <row r="35" spans="1:3" x14ac:dyDescent="0.35">
      <c r="A35">
        <v>331</v>
      </c>
      <c r="B35" t="s">
        <v>57</v>
      </c>
      <c r="C35" t="s">
        <v>200</v>
      </c>
    </row>
    <row r="36" spans="1:3" x14ac:dyDescent="0.35">
      <c r="A36">
        <v>332</v>
      </c>
      <c r="B36" t="s">
        <v>58</v>
      </c>
      <c r="C36" t="s">
        <v>200</v>
      </c>
    </row>
    <row r="37" spans="1:3" x14ac:dyDescent="0.35">
      <c r="A37">
        <v>333</v>
      </c>
      <c r="B37" t="s">
        <v>59</v>
      </c>
      <c r="C37" t="s">
        <v>200</v>
      </c>
    </row>
    <row r="38" spans="1:3" x14ac:dyDescent="0.35">
      <c r="A38">
        <v>334</v>
      </c>
      <c r="B38" t="s">
        <v>60</v>
      </c>
      <c r="C38" t="s">
        <v>200</v>
      </c>
    </row>
    <row r="39" spans="1:3" x14ac:dyDescent="0.35">
      <c r="A39">
        <v>335</v>
      </c>
      <c r="B39" t="s">
        <v>61</v>
      </c>
      <c r="C39" t="s">
        <v>200</v>
      </c>
    </row>
    <row r="40" spans="1:3" x14ac:dyDescent="0.35">
      <c r="A40">
        <v>336</v>
      </c>
      <c r="B40" t="s">
        <v>62</v>
      </c>
      <c r="C40" t="s">
        <v>200</v>
      </c>
    </row>
    <row r="41" spans="1:3" x14ac:dyDescent="0.35">
      <c r="A41">
        <v>340</v>
      </c>
      <c r="B41" t="s">
        <v>63</v>
      </c>
      <c r="C41" t="s">
        <v>197</v>
      </c>
    </row>
    <row r="42" spans="1:3" x14ac:dyDescent="0.35">
      <c r="A42">
        <v>341</v>
      </c>
      <c r="B42" t="s">
        <v>64</v>
      </c>
      <c r="C42" t="s">
        <v>197</v>
      </c>
    </row>
    <row r="43" spans="1:3" x14ac:dyDescent="0.35">
      <c r="A43">
        <v>342</v>
      </c>
      <c r="B43" t="s">
        <v>65</v>
      </c>
      <c r="C43" t="s">
        <v>197</v>
      </c>
    </row>
    <row r="44" spans="1:3" x14ac:dyDescent="0.35">
      <c r="A44">
        <v>343</v>
      </c>
      <c r="B44" t="s">
        <v>66</v>
      </c>
      <c r="C44" t="s">
        <v>197</v>
      </c>
    </row>
    <row r="45" spans="1:3" x14ac:dyDescent="0.35">
      <c r="A45">
        <v>344</v>
      </c>
      <c r="B45" t="s">
        <v>67</v>
      </c>
      <c r="C45" t="s">
        <v>197</v>
      </c>
    </row>
    <row r="46" spans="1:3" x14ac:dyDescent="0.35">
      <c r="A46">
        <v>350</v>
      </c>
      <c r="B46" t="s">
        <v>68</v>
      </c>
      <c r="C46" t="s">
        <v>197</v>
      </c>
    </row>
    <row r="47" spans="1:3" x14ac:dyDescent="0.35">
      <c r="A47">
        <v>351</v>
      </c>
      <c r="B47" t="s">
        <v>69</v>
      </c>
      <c r="C47" t="s">
        <v>197</v>
      </c>
    </row>
    <row r="48" spans="1:3" x14ac:dyDescent="0.35">
      <c r="A48">
        <v>352</v>
      </c>
      <c r="B48" t="s">
        <v>70</v>
      </c>
      <c r="C48" t="s">
        <v>197</v>
      </c>
    </row>
    <row r="49" spans="1:3" x14ac:dyDescent="0.35">
      <c r="A49">
        <v>353</v>
      </c>
      <c r="B49" t="s">
        <v>71</v>
      </c>
      <c r="C49" t="s">
        <v>197</v>
      </c>
    </row>
    <row r="50" spans="1:3" x14ac:dyDescent="0.35">
      <c r="A50">
        <v>354</v>
      </c>
      <c r="B50" t="s">
        <v>72</v>
      </c>
      <c r="C50" t="s">
        <v>197</v>
      </c>
    </row>
    <row r="51" spans="1:3" x14ac:dyDescent="0.35">
      <c r="A51">
        <v>355</v>
      </c>
      <c r="B51" t="s">
        <v>73</v>
      </c>
      <c r="C51" t="s">
        <v>197</v>
      </c>
    </row>
    <row r="52" spans="1:3" x14ac:dyDescent="0.35">
      <c r="A52">
        <v>356</v>
      </c>
      <c r="B52" t="s">
        <v>74</v>
      </c>
      <c r="C52" t="s">
        <v>197</v>
      </c>
    </row>
    <row r="53" spans="1:3" x14ac:dyDescent="0.35">
      <c r="A53">
        <v>357</v>
      </c>
      <c r="B53" t="s">
        <v>75</v>
      </c>
      <c r="C53" t="s">
        <v>197</v>
      </c>
    </row>
    <row r="54" spans="1:3" x14ac:dyDescent="0.35">
      <c r="A54">
        <v>358</v>
      </c>
      <c r="B54" t="s">
        <v>76</v>
      </c>
      <c r="C54" t="s">
        <v>197</v>
      </c>
    </row>
    <row r="55" spans="1:3" x14ac:dyDescent="0.35">
      <c r="A55">
        <v>359</v>
      </c>
      <c r="B55" t="s">
        <v>77</v>
      </c>
      <c r="C55" t="s">
        <v>197</v>
      </c>
    </row>
    <row r="56" spans="1:3" x14ac:dyDescent="0.35">
      <c r="A56">
        <v>370</v>
      </c>
      <c r="B56" t="s">
        <v>78</v>
      </c>
      <c r="C56" t="s">
        <v>201</v>
      </c>
    </row>
    <row r="57" spans="1:3" x14ac:dyDescent="0.35">
      <c r="A57">
        <v>371</v>
      </c>
      <c r="B57" t="s">
        <v>79</v>
      </c>
      <c r="C57" t="s">
        <v>201</v>
      </c>
    </row>
    <row r="58" spans="1:3" x14ac:dyDescent="0.35">
      <c r="A58">
        <v>372</v>
      </c>
      <c r="B58" t="s">
        <v>80</v>
      </c>
      <c r="C58" t="s">
        <v>201</v>
      </c>
    </row>
    <row r="59" spans="1:3" x14ac:dyDescent="0.35">
      <c r="A59">
        <v>373</v>
      </c>
      <c r="B59" t="s">
        <v>81</v>
      </c>
      <c r="C59" t="s">
        <v>201</v>
      </c>
    </row>
    <row r="60" spans="1:3" x14ac:dyDescent="0.35">
      <c r="A60">
        <v>380</v>
      </c>
      <c r="B60" t="s">
        <v>82</v>
      </c>
      <c r="C60" t="s">
        <v>201</v>
      </c>
    </row>
    <row r="61" spans="1:3" x14ac:dyDescent="0.35">
      <c r="A61">
        <v>381</v>
      </c>
      <c r="B61" t="s">
        <v>83</v>
      </c>
      <c r="C61" t="s">
        <v>201</v>
      </c>
    </row>
    <row r="62" spans="1:3" x14ac:dyDescent="0.35">
      <c r="A62">
        <v>382</v>
      </c>
      <c r="B62" t="s">
        <v>84</v>
      </c>
      <c r="C62" t="s">
        <v>201</v>
      </c>
    </row>
    <row r="63" spans="1:3" x14ac:dyDescent="0.35">
      <c r="A63">
        <v>383</v>
      </c>
      <c r="B63" t="s">
        <v>85</v>
      </c>
      <c r="C63" t="s">
        <v>201</v>
      </c>
    </row>
    <row r="64" spans="1:3" x14ac:dyDescent="0.35">
      <c r="A64">
        <v>384</v>
      </c>
      <c r="B64" t="s">
        <v>86</v>
      </c>
      <c r="C64" t="s">
        <v>201</v>
      </c>
    </row>
    <row r="65" spans="1:3" x14ac:dyDescent="0.35">
      <c r="A65">
        <v>390</v>
      </c>
      <c r="B65" t="s">
        <v>87</v>
      </c>
      <c r="C65" t="s">
        <v>196</v>
      </c>
    </row>
    <row r="66" spans="1:3" x14ac:dyDescent="0.35">
      <c r="A66">
        <v>391</v>
      </c>
      <c r="B66" t="s">
        <v>88</v>
      </c>
      <c r="C66" t="s">
        <v>196</v>
      </c>
    </row>
    <row r="67" spans="1:3" x14ac:dyDescent="0.35">
      <c r="A67">
        <v>392</v>
      </c>
      <c r="B67" t="s">
        <v>89</v>
      </c>
      <c r="C67" t="s">
        <v>196</v>
      </c>
    </row>
    <row r="68" spans="1:3" x14ac:dyDescent="0.35">
      <c r="A68">
        <v>393</v>
      </c>
      <c r="B68" t="s">
        <v>90</v>
      </c>
      <c r="C68" t="s">
        <v>196</v>
      </c>
    </row>
    <row r="69" spans="1:3" x14ac:dyDescent="0.35">
      <c r="A69">
        <v>394</v>
      </c>
      <c r="B69" t="s">
        <v>91</v>
      </c>
      <c r="C69" t="s">
        <v>196</v>
      </c>
    </row>
    <row r="70" spans="1:3" x14ac:dyDescent="0.35">
      <c r="A70">
        <v>420</v>
      </c>
      <c r="B70" t="s">
        <v>92</v>
      </c>
      <c r="C70" t="s">
        <v>199</v>
      </c>
    </row>
    <row r="71" spans="1:3" x14ac:dyDescent="0.35">
      <c r="A71">
        <v>800</v>
      </c>
      <c r="B71" t="s">
        <v>93</v>
      </c>
      <c r="C71" t="s">
        <v>199</v>
      </c>
    </row>
    <row r="72" spans="1:3" x14ac:dyDescent="0.35">
      <c r="A72">
        <v>801</v>
      </c>
      <c r="B72" t="s">
        <v>94</v>
      </c>
      <c r="C72" t="s">
        <v>199</v>
      </c>
    </row>
    <row r="73" spans="1:3" x14ac:dyDescent="0.35">
      <c r="A73">
        <v>802</v>
      </c>
      <c r="B73" t="s">
        <v>95</v>
      </c>
      <c r="C73" t="s">
        <v>199</v>
      </c>
    </row>
    <row r="74" spans="1:3" x14ac:dyDescent="0.35">
      <c r="A74">
        <v>803</v>
      </c>
      <c r="B74" t="s">
        <v>96</v>
      </c>
      <c r="C74" t="s">
        <v>199</v>
      </c>
    </row>
    <row r="75" spans="1:3" x14ac:dyDescent="0.35">
      <c r="A75">
        <v>805</v>
      </c>
      <c r="B75" t="s">
        <v>97</v>
      </c>
      <c r="C75" t="s">
        <v>196</v>
      </c>
    </row>
    <row r="76" spans="1:3" x14ac:dyDescent="0.35">
      <c r="A76">
        <v>806</v>
      </c>
      <c r="B76" t="s">
        <v>98</v>
      </c>
      <c r="C76" t="s">
        <v>196</v>
      </c>
    </row>
    <row r="77" spans="1:3" x14ac:dyDescent="0.35">
      <c r="A77">
        <v>807</v>
      </c>
      <c r="B77" t="s">
        <v>99</v>
      </c>
      <c r="C77" t="s">
        <v>196</v>
      </c>
    </row>
    <row r="78" spans="1:3" x14ac:dyDescent="0.35">
      <c r="A78">
        <v>808</v>
      </c>
      <c r="B78" t="s">
        <v>100</v>
      </c>
      <c r="C78" t="s">
        <v>196</v>
      </c>
    </row>
    <row r="79" spans="1:3" x14ac:dyDescent="0.35">
      <c r="A79">
        <v>810</v>
      </c>
      <c r="B79" t="s">
        <v>101</v>
      </c>
      <c r="C79" t="s">
        <v>201</v>
      </c>
    </row>
    <row r="80" spans="1:3" x14ac:dyDescent="0.35">
      <c r="A80">
        <v>811</v>
      </c>
      <c r="B80" t="s">
        <v>102</v>
      </c>
      <c r="C80" t="s">
        <v>201</v>
      </c>
    </row>
    <row r="81" spans="1:3" x14ac:dyDescent="0.35">
      <c r="A81">
        <v>812</v>
      </c>
      <c r="B81" t="s">
        <v>103</v>
      </c>
      <c r="C81" t="s">
        <v>201</v>
      </c>
    </row>
    <row r="82" spans="1:3" x14ac:dyDescent="0.35">
      <c r="A82">
        <v>813</v>
      </c>
      <c r="B82" t="s">
        <v>104</v>
      </c>
      <c r="C82" t="s">
        <v>201</v>
      </c>
    </row>
    <row r="83" spans="1:3" x14ac:dyDescent="0.35">
      <c r="A83">
        <v>815</v>
      </c>
      <c r="B83" t="s">
        <v>105</v>
      </c>
      <c r="C83" t="s">
        <v>201</v>
      </c>
    </row>
    <row r="84" spans="1:3" x14ac:dyDescent="0.35">
      <c r="A84">
        <v>816</v>
      </c>
      <c r="B84" t="s">
        <v>106</v>
      </c>
      <c r="C84" t="s">
        <v>201</v>
      </c>
    </row>
    <row r="85" spans="1:3" x14ac:dyDescent="0.35">
      <c r="A85">
        <v>821</v>
      </c>
      <c r="B85" t="s">
        <v>107</v>
      </c>
      <c r="C85" t="s">
        <v>194</v>
      </c>
    </row>
    <row r="86" spans="1:3" x14ac:dyDescent="0.35">
      <c r="A86">
        <v>822</v>
      </c>
      <c r="B86" t="s">
        <v>108</v>
      </c>
      <c r="C86" t="s">
        <v>194</v>
      </c>
    </row>
    <row r="87" spans="1:3" x14ac:dyDescent="0.35">
      <c r="A87">
        <v>823</v>
      </c>
      <c r="B87" t="s">
        <v>109</v>
      </c>
      <c r="C87" t="s">
        <v>194</v>
      </c>
    </row>
    <row r="88" spans="1:3" x14ac:dyDescent="0.35">
      <c r="A88">
        <v>825</v>
      </c>
      <c r="B88" t="s">
        <v>110</v>
      </c>
      <c r="C88" t="s">
        <v>198</v>
      </c>
    </row>
    <row r="89" spans="1:3" x14ac:dyDescent="0.35">
      <c r="A89">
        <v>826</v>
      </c>
      <c r="B89" t="s">
        <v>111</v>
      </c>
      <c r="C89" t="s">
        <v>198</v>
      </c>
    </row>
    <row r="90" spans="1:3" x14ac:dyDescent="0.35">
      <c r="A90">
        <v>830</v>
      </c>
      <c r="B90" t="s">
        <v>112</v>
      </c>
      <c r="C90" t="s">
        <v>195</v>
      </c>
    </row>
    <row r="91" spans="1:3" x14ac:dyDescent="0.35">
      <c r="A91">
        <v>831</v>
      </c>
      <c r="B91" t="s">
        <v>113</v>
      </c>
      <c r="C91" t="s">
        <v>195</v>
      </c>
    </row>
    <row r="92" spans="1:3" x14ac:dyDescent="0.35">
      <c r="A92">
        <v>838</v>
      </c>
      <c r="B92" t="s">
        <v>114</v>
      </c>
      <c r="C92" t="s">
        <v>199</v>
      </c>
    </row>
    <row r="93" spans="1:3" x14ac:dyDescent="0.35">
      <c r="A93">
        <v>839</v>
      </c>
      <c r="B93" t="s">
        <v>115</v>
      </c>
      <c r="C93" t="s">
        <v>199</v>
      </c>
    </row>
    <row r="94" spans="1:3" x14ac:dyDescent="0.35">
      <c r="A94">
        <v>840</v>
      </c>
      <c r="B94" t="s">
        <v>116</v>
      </c>
      <c r="C94" t="s">
        <v>196</v>
      </c>
    </row>
    <row r="95" spans="1:3" x14ac:dyDescent="0.35">
      <c r="A95">
        <v>841</v>
      </c>
      <c r="B95" t="s">
        <v>117</v>
      </c>
      <c r="C95" t="s">
        <v>196</v>
      </c>
    </row>
    <row r="96" spans="1:3" x14ac:dyDescent="0.35">
      <c r="A96">
        <v>845</v>
      </c>
      <c r="B96" t="s">
        <v>118</v>
      </c>
      <c r="C96" t="s">
        <v>198</v>
      </c>
    </row>
    <row r="97" spans="1:3" x14ac:dyDescent="0.35">
      <c r="A97">
        <v>846</v>
      </c>
      <c r="B97" t="s">
        <v>119</v>
      </c>
      <c r="C97" t="s">
        <v>198</v>
      </c>
    </row>
    <row r="98" spans="1:3" x14ac:dyDescent="0.35">
      <c r="A98">
        <v>850</v>
      </c>
      <c r="B98" t="s">
        <v>120</v>
      </c>
      <c r="C98" t="s">
        <v>198</v>
      </c>
    </row>
    <row r="99" spans="1:3" x14ac:dyDescent="0.35">
      <c r="A99">
        <v>851</v>
      </c>
      <c r="B99" t="s">
        <v>121</v>
      </c>
      <c r="C99" t="s">
        <v>198</v>
      </c>
    </row>
    <row r="100" spans="1:3" x14ac:dyDescent="0.35">
      <c r="A100">
        <v>852</v>
      </c>
      <c r="B100" t="s">
        <v>122</v>
      </c>
      <c r="C100" t="s">
        <v>198</v>
      </c>
    </row>
    <row r="101" spans="1:3" x14ac:dyDescent="0.35">
      <c r="A101">
        <v>855</v>
      </c>
      <c r="B101" t="s">
        <v>123</v>
      </c>
      <c r="C101" t="s">
        <v>195</v>
      </c>
    </row>
    <row r="102" spans="1:3" x14ac:dyDescent="0.35">
      <c r="A102">
        <v>856</v>
      </c>
      <c r="B102" t="s">
        <v>124</v>
      </c>
      <c r="C102" t="s">
        <v>195</v>
      </c>
    </row>
    <row r="103" spans="1:3" x14ac:dyDescent="0.35">
      <c r="A103">
        <v>857</v>
      </c>
      <c r="B103" t="s">
        <v>125</v>
      </c>
      <c r="C103" t="s">
        <v>195</v>
      </c>
    </row>
    <row r="104" spans="1:3" x14ac:dyDescent="0.35">
      <c r="A104">
        <v>860</v>
      </c>
      <c r="B104" t="s">
        <v>126</v>
      </c>
      <c r="C104" t="s">
        <v>200</v>
      </c>
    </row>
    <row r="105" spans="1:3" x14ac:dyDescent="0.35">
      <c r="A105">
        <v>861</v>
      </c>
      <c r="B105" t="s">
        <v>127</v>
      </c>
      <c r="C105" t="s">
        <v>200</v>
      </c>
    </row>
    <row r="106" spans="1:3" x14ac:dyDescent="0.35">
      <c r="A106">
        <v>865</v>
      </c>
      <c r="B106" t="s">
        <v>128</v>
      </c>
      <c r="C106" t="s">
        <v>199</v>
      </c>
    </row>
    <row r="107" spans="1:3" x14ac:dyDescent="0.35">
      <c r="A107">
        <v>866</v>
      </c>
      <c r="B107" t="s">
        <v>129</v>
      </c>
      <c r="C107" t="s">
        <v>199</v>
      </c>
    </row>
    <row r="108" spans="1:3" x14ac:dyDescent="0.35">
      <c r="A108">
        <v>867</v>
      </c>
      <c r="B108" t="s">
        <v>130</v>
      </c>
      <c r="C108" t="s">
        <v>198</v>
      </c>
    </row>
    <row r="109" spans="1:3" x14ac:dyDescent="0.35">
      <c r="A109">
        <v>868</v>
      </c>
      <c r="B109" t="s">
        <v>131</v>
      </c>
      <c r="C109" t="s">
        <v>198</v>
      </c>
    </row>
    <row r="110" spans="1:3" x14ac:dyDescent="0.35">
      <c r="A110">
        <v>869</v>
      </c>
      <c r="B110" t="s">
        <v>132</v>
      </c>
      <c r="C110" t="s">
        <v>198</v>
      </c>
    </row>
    <row r="111" spans="1:3" x14ac:dyDescent="0.35">
      <c r="A111">
        <v>870</v>
      </c>
      <c r="B111" t="s">
        <v>133</v>
      </c>
      <c r="C111" t="s">
        <v>198</v>
      </c>
    </row>
    <row r="112" spans="1:3" x14ac:dyDescent="0.35">
      <c r="A112">
        <v>871</v>
      </c>
      <c r="B112" t="s">
        <v>134</v>
      </c>
      <c r="C112" t="s">
        <v>198</v>
      </c>
    </row>
    <row r="113" spans="1:3" x14ac:dyDescent="0.35">
      <c r="A113">
        <v>872</v>
      </c>
      <c r="B113" t="s">
        <v>135</v>
      </c>
      <c r="C113" t="s">
        <v>198</v>
      </c>
    </row>
    <row r="114" spans="1:3" x14ac:dyDescent="0.35">
      <c r="A114">
        <v>873</v>
      </c>
      <c r="B114" t="s">
        <v>136</v>
      </c>
      <c r="C114" t="s">
        <v>194</v>
      </c>
    </row>
    <row r="115" spans="1:3" x14ac:dyDescent="0.35">
      <c r="A115">
        <v>874</v>
      </c>
      <c r="B115" t="s">
        <v>137</v>
      </c>
      <c r="C115" t="s">
        <v>194</v>
      </c>
    </row>
    <row r="116" spans="1:3" x14ac:dyDescent="0.35">
      <c r="A116">
        <v>876</v>
      </c>
      <c r="B116" t="s">
        <v>138</v>
      </c>
      <c r="C116" t="s">
        <v>197</v>
      </c>
    </row>
    <row r="117" spans="1:3" x14ac:dyDescent="0.35">
      <c r="A117">
        <v>877</v>
      </c>
      <c r="B117" t="s">
        <v>139</v>
      </c>
      <c r="C117" t="s">
        <v>197</v>
      </c>
    </row>
    <row r="118" spans="1:3" x14ac:dyDescent="0.35">
      <c r="A118">
        <v>878</v>
      </c>
      <c r="B118" t="s">
        <v>140</v>
      </c>
      <c r="C118" t="s">
        <v>199</v>
      </c>
    </row>
    <row r="119" spans="1:3" x14ac:dyDescent="0.35">
      <c r="A119">
        <v>879</v>
      </c>
      <c r="B119" t="s">
        <v>141</v>
      </c>
      <c r="C119" t="s">
        <v>199</v>
      </c>
    </row>
    <row r="120" spans="1:3" x14ac:dyDescent="0.35">
      <c r="A120">
        <v>880</v>
      </c>
      <c r="B120" t="s">
        <v>142</v>
      </c>
      <c r="C120" t="s">
        <v>199</v>
      </c>
    </row>
    <row r="121" spans="1:3" x14ac:dyDescent="0.35">
      <c r="A121">
        <v>881</v>
      </c>
      <c r="B121" t="s">
        <v>143</v>
      </c>
      <c r="C121" t="s">
        <v>194</v>
      </c>
    </row>
    <row r="122" spans="1:3" x14ac:dyDescent="0.35">
      <c r="A122">
        <v>882</v>
      </c>
      <c r="B122" t="s">
        <v>144</v>
      </c>
      <c r="C122" t="s">
        <v>194</v>
      </c>
    </row>
    <row r="123" spans="1:3" x14ac:dyDescent="0.35">
      <c r="A123">
        <v>883</v>
      </c>
      <c r="B123" t="s">
        <v>145</v>
      </c>
      <c r="C123" t="s">
        <v>194</v>
      </c>
    </row>
    <row r="124" spans="1:3" x14ac:dyDescent="0.35">
      <c r="A124">
        <v>884</v>
      </c>
      <c r="B124" t="s">
        <v>146</v>
      </c>
      <c r="C124" t="s">
        <v>200</v>
      </c>
    </row>
    <row r="125" spans="1:3" x14ac:dyDescent="0.35">
      <c r="A125">
        <v>885</v>
      </c>
      <c r="B125" t="s">
        <v>147</v>
      </c>
      <c r="C125" t="s">
        <v>200</v>
      </c>
    </row>
    <row r="126" spans="1:3" x14ac:dyDescent="0.35">
      <c r="A126">
        <v>886</v>
      </c>
      <c r="B126" t="s">
        <v>148</v>
      </c>
      <c r="C126" t="s">
        <v>198</v>
      </c>
    </row>
    <row r="127" spans="1:3" x14ac:dyDescent="0.35">
      <c r="A127">
        <v>887</v>
      </c>
      <c r="B127" t="s">
        <v>149</v>
      </c>
      <c r="C127" t="s">
        <v>198</v>
      </c>
    </row>
    <row r="128" spans="1:3" x14ac:dyDescent="0.35">
      <c r="A128">
        <v>888</v>
      </c>
      <c r="B128" t="s">
        <v>150</v>
      </c>
      <c r="C128" t="s">
        <v>197</v>
      </c>
    </row>
    <row r="129" spans="1:3" x14ac:dyDescent="0.35">
      <c r="A129">
        <v>889</v>
      </c>
      <c r="B129" t="s">
        <v>151</v>
      </c>
      <c r="C129" t="s">
        <v>197</v>
      </c>
    </row>
    <row r="130" spans="1:3" x14ac:dyDescent="0.35">
      <c r="A130">
        <v>890</v>
      </c>
      <c r="B130" t="s">
        <v>152</v>
      </c>
      <c r="C130" t="s">
        <v>197</v>
      </c>
    </row>
    <row r="131" spans="1:3" x14ac:dyDescent="0.35">
      <c r="A131">
        <v>891</v>
      </c>
      <c r="B131" t="s">
        <v>153</v>
      </c>
      <c r="C131" t="s">
        <v>195</v>
      </c>
    </row>
    <row r="132" spans="1:3" x14ac:dyDescent="0.35">
      <c r="A132">
        <v>892</v>
      </c>
      <c r="B132" t="s">
        <v>154</v>
      </c>
      <c r="C132" t="s">
        <v>195</v>
      </c>
    </row>
    <row r="133" spans="1:3" x14ac:dyDescent="0.35">
      <c r="A133">
        <v>893</v>
      </c>
      <c r="B133" t="s">
        <v>155</v>
      </c>
      <c r="C133" t="s">
        <v>200</v>
      </c>
    </row>
    <row r="134" spans="1:3" x14ac:dyDescent="0.35">
      <c r="A134">
        <v>894</v>
      </c>
      <c r="B134" t="s">
        <v>156</v>
      </c>
      <c r="C134" t="s">
        <v>200</v>
      </c>
    </row>
    <row r="135" spans="1:3" x14ac:dyDescent="0.35">
      <c r="A135">
        <v>895</v>
      </c>
      <c r="B135" t="s">
        <v>157</v>
      </c>
      <c r="C135" t="s">
        <v>197</v>
      </c>
    </row>
    <row r="136" spans="1:3" x14ac:dyDescent="0.35">
      <c r="A136">
        <v>896</v>
      </c>
      <c r="B136" t="s">
        <v>158</v>
      </c>
      <c r="C136" t="s">
        <v>197</v>
      </c>
    </row>
    <row r="137" spans="1:3" x14ac:dyDescent="0.35">
      <c r="A137">
        <v>908</v>
      </c>
      <c r="B137" t="s">
        <v>159</v>
      </c>
      <c r="C137" t="s">
        <v>199</v>
      </c>
    </row>
    <row r="138" spans="1:3" x14ac:dyDescent="0.35">
      <c r="A138">
        <v>916</v>
      </c>
      <c r="B138" t="s">
        <v>160</v>
      </c>
      <c r="C138" t="s">
        <v>199</v>
      </c>
    </row>
    <row r="139" spans="1:3" x14ac:dyDescent="0.35">
      <c r="A139">
        <v>919</v>
      </c>
      <c r="B139" t="s">
        <v>161</v>
      </c>
      <c r="C139" t="s">
        <v>194</v>
      </c>
    </row>
    <row r="140" spans="1:3" x14ac:dyDescent="0.35">
      <c r="A140">
        <v>921</v>
      </c>
      <c r="B140" t="s">
        <v>162</v>
      </c>
      <c r="C140" t="s">
        <v>198</v>
      </c>
    </row>
    <row r="141" spans="1:3" x14ac:dyDescent="0.35">
      <c r="A141">
        <v>925</v>
      </c>
      <c r="B141" t="s">
        <v>163</v>
      </c>
      <c r="C141" t="s">
        <v>195</v>
      </c>
    </row>
    <row r="142" spans="1:3" x14ac:dyDescent="0.35">
      <c r="A142">
        <v>926</v>
      </c>
      <c r="B142" t="s">
        <v>164</v>
      </c>
      <c r="C142" t="s">
        <v>194</v>
      </c>
    </row>
    <row r="143" spans="1:3" x14ac:dyDescent="0.35">
      <c r="A143">
        <v>929</v>
      </c>
      <c r="B143" t="s">
        <v>165</v>
      </c>
      <c r="C143" t="s">
        <v>196</v>
      </c>
    </row>
    <row r="144" spans="1:3" x14ac:dyDescent="0.35">
      <c r="A144">
        <v>931</v>
      </c>
      <c r="B144" t="s">
        <v>166</v>
      </c>
      <c r="C144" t="s">
        <v>198</v>
      </c>
    </row>
    <row r="145" spans="1:3" x14ac:dyDescent="0.35">
      <c r="A145">
        <v>933</v>
      </c>
      <c r="B145" t="s">
        <v>167</v>
      </c>
      <c r="C145" t="s">
        <v>199</v>
      </c>
    </row>
    <row r="146" spans="1:3" x14ac:dyDescent="0.35">
      <c r="A146">
        <v>935</v>
      </c>
      <c r="B146" t="s">
        <v>168</v>
      </c>
      <c r="C146" t="s">
        <v>194</v>
      </c>
    </row>
    <row r="147" spans="1:3" x14ac:dyDescent="0.35">
      <c r="A147">
        <v>936</v>
      </c>
      <c r="B147" t="s">
        <v>169</v>
      </c>
      <c r="C147" t="s">
        <v>198</v>
      </c>
    </row>
    <row r="148" spans="1:3" x14ac:dyDescent="0.35">
      <c r="A148">
        <v>937</v>
      </c>
      <c r="B148" t="s">
        <v>170</v>
      </c>
      <c r="C148" t="s">
        <v>200</v>
      </c>
    </row>
    <row r="149" spans="1:3" x14ac:dyDescent="0.35">
      <c r="A149">
        <v>938</v>
      </c>
      <c r="B149" t="s">
        <v>171</v>
      </c>
      <c r="C149" t="s">
        <v>198</v>
      </c>
    </row>
    <row r="150" spans="1:3" x14ac:dyDescent="0.35">
      <c r="A150">
        <v>940</v>
      </c>
      <c r="B150" t="s">
        <v>172</v>
      </c>
      <c r="C150" t="s">
        <v>195</v>
      </c>
    </row>
    <row r="151" spans="1:3" x14ac:dyDescent="0.35">
      <c r="A151">
        <v>941</v>
      </c>
      <c r="B151" t="s">
        <v>173</v>
      </c>
      <c r="C151" t="s">
        <v>195</v>
      </c>
    </row>
    <row r="152" spans="1:3" x14ac:dyDescent="0.35">
      <c r="A152">
        <v>942</v>
      </c>
      <c r="B152" t="s">
        <v>174</v>
      </c>
      <c r="C152" t="s">
        <v>197</v>
      </c>
    </row>
    <row r="153" spans="1:3" x14ac:dyDescent="0.35">
      <c r="A153">
        <v>943</v>
      </c>
      <c r="B153" t="s">
        <v>175</v>
      </c>
      <c r="C153" t="s">
        <v>197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134ED-0D6D-453F-8794-856DA1C796F6}">
  <sheetPr>
    <tabColor theme="1"/>
  </sheetPr>
  <dimension ref="A1:A5"/>
  <sheetViews>
    <sheetView workbookViewId="0"/>
  </sheetViews>
  <sheetFormatPr defaultRowHeight="14.5" x14ac:dyDescent="0.35"/>
  <cols>
    <col min="1" max="1" width="21.6328125" bestFit="1" customWidth="1"/>
  </cols>
  <sheetData>
    <row r="1" spans="1:1" x14ac:dyDescent="0.35">
      <c r="A1" s="7" t="s">
        <v>1</v>
      </c>
    </row>
    <row r="2" spans="1:1" x14ac:dyDescent="0.35">
      <c r="A2" s="7" t="s">
        <v>2</v>
      </c>
    </row>
    <row r="3" spans="1:1" x14ac:dyDescent="0.35">
      <c r="A3" s="7" t="s">
        <v>3</v>
      </c>
    </row>
    <row r="4" spans="1:1" x14ac:dyDescent="0.35">
      <c r="A4" s="7" t="s">
        <v>4</v>
      </c>
    </row>
    <row r="5" spans="1:1" x14ac:dyDescent="0.35">
      <c r="A5" s="7" t="s">
        <v>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5186-8FA9-4E8C-8DF9-5AD60A599EF0}">
  <sheetPr>
    <tabColor theme="1"/>
  </sheetPr>
  <dimension ref="A1:D300"/>
  <sheetViews>
    <sheetView workbookViewId="0"/>
  </sheetViews>
  <sheetFormatPr defaultRowHeight="14.5" x14ac:dyDescent="0.35"/>
  <cols>
    <col min="1" max="1" width="26" customWidth="1"/>
    <col min="2" max="2" width="31.81640625" customWidth="1"/>
    <col min="3" max="3" width="35.08984375" customWidth="1"/>
    <col min="4" max="4" width="9.54296875" bestFit="1" customWidth="1"/>
  </cols>
  <sheetData>
    <row r="1" spans="1:4" x14ac:dyDescent="0.35">
      <c r="A1" s="26" t="s">
        <v>233</v>
      </c>
      <c r="B1" s="26" t="s">
        <v>228</v>
      </c>
      <c r="C1" s="37" t="s">
        <v>234</v>
      </c>
      <c r="D1" s="9" t="s">
        <v>262</v>
      </c>
    </row>
    <row r="2" spans="1:4" x14ac:dyDescent="0.35">
      <c r="A2" s="38" t="str">
        <f>IFERROR(VLOOKUP('Assignments data'!C2, 'LAs, Codes, Regions'!A:C,3,0)," ")</f>
        <v xml:space="preserve"> </v>
      </c>
      <c r="B2" s="38" t="str">
        <f>IFERROR(VLOOKUP('Assignments data'!C2, 'LAs, Codes, Regions'!A:B,2,0)," ")</f>
        <v xml:space="preserve"> </v>
      </c>
      <c r="C2" s="38" t="str">
        <f>IF(COUNT('Assignments data'!D2)=1, A2&amp;"|"&amp;'Assignments data'!E2, " ")</f>
        <v xml:space="preserve"> </v>
      </c>
      <c r="D2" s="11" t="str">
        <f>IFERROR(VLOOKUP(C2, 'Price caps'!C:D, 2, 0)," ")</f>
        <v xml:space="preserve"> </v>
      </c>
    </row>
    <row r="3" spans="1:4" x14ac:dyDescent="0.35">
      <c r="A3" s="38" t="str">
        <f>IFERROR(VLOOKUP('Assignments data'!C3, 'LAs, Codes, Regions'!A:C,3,0)," ")</f>
        <v xml:space="preserve"> </v>
      </c>
      <c r="B3" s="38" t="str">
        <f>IFERROR(VLOOKUP('Assignments data'!C3, 'LAs, Codes, Regions'!A:B,2,0)," ")</f>
        <v xml:space="preserve"> </v>
      </c>
      <c r="C3" s="38" t="str">
        <f>IF(COUNT('Assignments data'!D3)=1, A3&amp;"|"&amp;'Assignments data'!E3, " ")</f>
        <v xml:space="preserve"> </v>
      </c>
      <c r="D3" s="11" t="str">
        <f>IFERROR(VLOOKUP(C3, 'Price caps'!C:D, 2, 0)," ")</f>
        <v xml:space="preserve"> </v>
      </c>
    </row>
    <row r="4" spans="1:4" x14ac:dyDescent="0.35">
      <c r="A4" s="38" t="str">
        <f>IFERROR(VLOOKUP('Assignments data'!C4, 'LAs, Codes, Regions'!A:C,3,0)," ")</f>
        <v xml:space="preserve"> </v>
      </c>
      <c r="B4" s="38" t="str">
        <f>IFERROR(VLOOKUP('Assignments data'!C4, 'LAs, Codes, Regions'!A:B,2,0)," ")</f>
        <v xml:space="preserve"> </v>
      </c>
      <c r="C4" s="38" t="str">
        <f>IF(COUNT('Assignments data'!D4)=1, A4&amp;"|"&amp;'Assignments data'!E4, " ")</f>
        <v xml:space="preserve"> </v>
      </c>
      <c r="D4" s="11" t="str">
        <f>IFERROR(VLOOKUP(C4, 'Price caps'!C:D, 2, 0)," ")</f>
        <v xml:space="preserve"> </v>
      </c>
    </row>
    <row r="5" spans="1:4" x14ac:dyDescent="0.35">
      <c r="A5" s="38" t="str">
        <f>IFERROR(VLOOKUP('Assignments data'!C5, 'LAs, Codes, Regions'!A:C,3,0)," ")</f>
        <v xml:space="preserve"> </v>
      </c>
      <c r="B5" s="38" t="str">
        <f>IFERROR(VLOOKUP('Assignments data'!C5, 'LAs, Codes, Regions'!A:B,2,0)," ")</f>
        <v xml:space="preserve"> </v>
      </c>
      <c r="C5" s="38" t="str">
        <f>IF(COUNT('Assignments data'!D5)=1, A5&amp;"|"&amp;'Assignments data'!E5, " ")</f>
        <v xml:space="preserve"> </v>
      </c>
      <c r="D5" s="11" t="str">
        <f>IFERROR(VLOOKUP(C5, 'Price caps'!C:D, 2, 0)," ")</f>
        <v xml:space="preserve"> </v>
      </c>
    </row>
    <row r="6" spans="1:4" x14ac:dyDescent="0.35">
      <c r="A6" s="38" t="str">
        <f>IFERROR(VLOOKUP('Assignments data'!C6, 'LAs, Codes, Regions'!A:C,3,0)," ")</f>
        <v xml:space="preserve"> </v>
      </c>
      <c r="B6" s="38" t="str">
        <f>IFERROR(VLOOKUP('Assignments data'!C6, 'LAs, Codes, Regions'!A:B,2,0)," ")</f>
        <v xml:space="preserve"> </v>
      </c>
      <c r="C6" s="38" t="str">
        <f>IF(COUNT('Assignments data'!D6)=1, A6&amp;"|"&amp;'Assignments data'!E6, " ")</f>
        <v xml:space="preserve"> </v>
      </c>
      <c r="D6" s="11" t="str">
        <f>IFERROR(VLOOKUP(C6, 'Price caps'!C:D, 2, 0)," ")</f>
        <v xml:space="preserve"> </v>
      </c>
    </row>
    <row r="7" spans="1:4" x14ac:dyDescent="0.35">
      <c r="A7" s="38" t="str">
        <f>IFERROR(VLOOKUP('Assignments data'!C7, 'LAs, Codes, Regions'!A:C,3,0)," ")</f>
        <v xml:space="preserve"> </v>
      </c>
      <c r="B7" s="38" t="str">
        <f>IFERROR(VLOOKUP('Assignments data'!C7, 'LAs, Codes, Regions'!A:B,2,0)," ")</f>
        <v xml:space="preserve"> </v>
      </c>
      <c r="C7" s="38" t="str">
        <f>IF(COUNT('Assignments data'!D7)=1, A7&amp;"|"&amp;'Assignments data'!E7, " ")</f>
        <v xml:space="preserve"> </v>
      </c>
      <c r="D7" s="11" t="str">
        <f>IFERROR(VLOOKUP(C7, 'Price caps'!C:D, 2, 0)," ")</f>
        <v xml:space="preserve"> </v>
      </c>
    </row>
    <row r="8" spans="1:4" x14ac:dyDescent="0.35">
      <c r="A8" s="38" t="str">
        <f>IFERROR(VLOOKUP('Assignments data'!C8, 'LAs, Codes, Regions'!A:C,3,0)," ")</f>
        <v xml:space="preserve"> </v>
      </c>
      <c r="B8" s="38" t="str">
        <f>IFERROR(VLOOKUP('Assignments data'!C8, 'LAs, Codes, Regions'!A:B,2,0)," ")</f>
        <v xml:space="preserve"> </v>
      </c>
      <c r="C8" s="38" t="str">
        <f>IF(COUNT('Assignments data'!D8)=1, A8&amp;"|"&amp;'Assignments data'!E8, " ")</f>
        <v xml:space="preserve"> </v>
      </c>
      <c r="D8" s="11" t="str">
        <f>IFERROR(VLOOKUP(C8, 'Price caps'!C:D, 2, 0)," ")</f>
        <v xml:space="preserve"> </v>
      </c>
    </row>
    <row r="9" spans="1:4" x14ac:dyDescent="0.35">
      <c r="A9" s="38" t="str">
        <f>IFERROR(VLOOKUP('Assignments data'!C9, 'LAs, Codes, Regions'!A:C,3,0)," ")</f>
        <v xml:space="preserve"> </v>
      </c>
      <c r="B9" s="38" t="str">
        <f>IFERROR(VLOOKUP('Assignments data'!C9, 'LAs, Codes, Regions'!A:B,2,0)," ")</f>
        <v xml:space="preserve"> </v>
      </c>
      <c r="C9" s="38" t="str">
        <f>IF(COUNT('Assignments data'!D9)=1, A9&amp;"|"&amp;'Assignments data'!E9, " ")</f>
        <v xml:space="preserve"> </v>
      </c>
      <c r="D9" s="11" t="str">
        <f>IFERROR(VLOOKUP(C9, 'Price caps'!C:D, 2, 0)," ")</f>
        <v xml:space="preserve"> </v>
      </c>
    </row>
    <row r="10" spans="1:4" x14ac:dyDescent="0.35">
      <c r="A10" s="38" t="str">
        <f>IFERROR(VLOOKUP('Assignments data'!C10, 'LAs, Codes, Regions'!A:C,3,0)," ")</f>
        <v xml:space="preserve"> </v>
      </c>
      <c r="B10" s="38" t="str">
        <f>IFERROR(VLOOKUP('Assignments data'!C10, 'LAs, Codes, Regions'!A:B,2,0)," ")</f>
        <v xml:space="preserve"> </v>
      </c>
      <c r="C10" s="38" t="str">
        <f>IF(COUNT('Assignments data'!D10)=1, A10&amp;"|"&amp;'Assignments data'!E10, " ")</f>
        <v xml:space="preserve"> </v>
      </c>
      <c r="D10" s="11" t="str">
        <f>IFERROR(VLOOKUP(C10, 'Price caps'!C:D, 2, 0)," ")</f>
        <v xml:space="preserve"> </v>
      </c>
    </row>
    <row r="11" spans="1:4" x14ac:dyDescent="0.35">
      <c r="A11" s="38" t="str">
        <f>IFERROR(VLOOKUP('Assignments data'!C11, 'LAs, Codes, Regions'!A:C,3,0)," ")</f>
        <v xml:space="preserve"> </v>
      </c>
      <c r="B11" s="38" t="str">
        <f>IFERROR(VLOOKUP('Assignments data'!C11, 'LAs, Codes, Regions'!A:B,2,0)," ")</f>
        <v xml:space="preserve"> </v>
      </c>
      <c r="C11" s="38" t="str">
        <f>IF(COUNT('Assignments data'!D11)=1, A11&amp;"|"&amp;'Assignments data'!E11, " ")</f>
        <v xml:space="preserve"> </v>
      </c>
      <c r="D11" s="11" t="str">
        <f>IFERROR(VLOOKUP(C11, 'Price caps'!C:D, 2, 0)," ")</f>
        <v xml:space="preserve"> </v>
      </c>
    </row>
    <row r="12" spans="1:4" x14ac:dyDescent="0.35">
      <c r="A12" s="38" t="str">
        <f>IFERROR(VLOOKUP('Assignments data'!C12, 'LAs, Codes, Regions'!A:C,3,0)," ")</f>
        <v xml:space="preserve"> </v>
      </c>
      <c r="B12" s="38" t="str">
        <f>IFERROR(VLOOKUP('Assignments data'!C12, 'LAs, Codes, Regions'!A:B,2,0)," ")</f>
        <v xml:space="preserve"> </v>
      </c>
      <c r="C12" s="38" t="str">
        <f>IF(COUNT('Assignments data'!D12)=1, A12&amp;"|"&amp;'Assignments data'!E12, " ")</f>
        <v xml:space="preserve"> </v>
      </c>
      <c r="D12" s="11" t="str">
        <f>IFERROR(VLOOKUP(C12, 'Price caps'!C:D, 2, 0)," ")</f>
        <v xml:space="preserve"> </v>
      </c>
    </row>
    <row r="13" spans="1:4" x14ac:dyDescent="0.35">
      <c r="A13" s="38" t="str">
        <f>IFERROR(VLOOKUP('Assignments data'!C13, 'LAs, Codes, Regions'!A:C,3,0)," ")</f>
        <v xml:space="preserve"> </v>
      </c>
      <c r="B13" s="38" t="str">
        <f>IFERROR(VLOOKUP('Assignments data'!C13, 'LAs, Codes, Regions'!A:B,2,0)," ")</f>
        <v xml:space="preserve"> </v>
      </c>
      <c r="C13" s="38" t="str">
        <f>IF(COUNT('Assignments data'!D13)=1, A13&amp;"|"&amp;'Assignments data'!E13, " ")</f>
        <v xml:space="preserve"> </v>
      </c>
      <c r="D13" s="11" t="str">
        <f>IFERROR(VLOOKUP(C13, 'Price caps'!C:D, 2, 0)," ")</f>
        <v xml:space="preserve"> </v>
      </c>
    </row>
    <row r="14" spans="1:4" x14ac:dyDescent="0.35">
      <c r="A14" s="38" t="str">
        <f>IFERROR(VLOOKUP('Assignments data'!C14, 'LAs, Codes, Regions'!A:C,3,0)," ")</f>
        <v xml:space="preserve"> </v>
      </c>
      <c r="B14" s="38" t="str">
        <f>IFERROR(VLOOKUP('Assignments data'!C14, 'LAs, Codes, Regions'!A:B,2,0)," ")</f>
        <v xml:space="preserve"> </v>
      </c>
      <c r="C14" s="38" t="str">
        <f>IF(COUNT('Assignments data'!D14)=1, A14&amp;"|"&amp;'Assignments data'!E14, " ")</f>
        <v xml:space="preserve"> </v>
      </c>
      <c r="D14" s="11" t="str">
        <f>IFERROR(VLOOKUP(C14, 'Price caps'!C:D, 2, 0)," ")</f>
        <v xml:space="preserve"> </v>
      </c>
    </row>
    <row r="15" spans="1:4" x14ac:dyDescent="0.35">
      <c r="A15" s="38" t="str">
        <f>IFERROR(VLOOKUP('Assignments data'!C15, 'LAs, Codes, Regions'!A:C,3,0)," ")</f>
        <v xml:space="preserve"> </v>
      </c>
      <c r="B15" s="38" t="str">
        <f>IFERROR(VLOOKUP('Assignments data'!C15, 'LAs, Codes, Regions'!A:B,2,0)," ")</f>
        <v xml:space="preserve"> </v>
      </c>
      <c r="C15" s="38" t="str">
        <f>IF(COUNT('Assignments data'!D15)=1, A15&amp;"|"&amp;'Assignments data'!E15, " ")</f>
        <v xml:space="preserve"> </v>
      </c>
      <c r="D15" s="11" t="str">
        <f>IFERROR(VLOOKUP(C15, 'Price caps'!C:D, 2, 0)," ")</f>
        <v xml:space="preserve"> </v>
      </c>
    </row>
    <row r="16" spans="1:4" x14ac:dyDescent="0.35">
      <c r="A16" s="38" t="str">
        <f>IFERROR(VLOOKUP('Assignments data'!C16, 'LAs, Codes, Regions'!A:C,3,0)," ")</f>
        <v xml:space="preserve"> </v>
      </c>
      <c r="B16" s="38" t="str">
        <f>IFERROR(VLOOKUP('Assignments data'!C16, 'LAs, Codes, Regions'!A:B,2,0)," ")</f>
        <v xml:space="preserve"> </v>
      </c>
      <c r="C16" s="38" t="str">
        <f>IF(COUNT('Assignments data'!D16)=1, A16&amp;"|"&amp;'Assignments data'!E16, " ")</f>
        <v xml:space="preserve"> </v>
      </c>
      <c r="D16" s="11" t="str">
        <f>IFERROR(VLOOKUP(C16, 'Price caps'!C:D, 2, 0)," ")</f>
        <v xml:space="preserve"> </v>
      </c>
    </row>
    <row r="17" spans="1:4" x14ac:dyDescent="0.35">
      <c r="A17" s="38" t="str">
        <f>IFERROR(VLOOKUP('Assignments data'!C17, 'LAs, Codes, Regions'!A:C,3,0)," ")</f>
        <v xml:space="preserve"> </v>
      </c>
      <c r="B17" s="38" t="str">
        <f>IFERROR(VLOOKUP('Assignments data'!C17, 'LAs, Codes, Regions'!A:B,2,0)," ")</f>
        <v xml:space="preserve"> </v>
      </c>
      <c r="C17" s="38" t="str">
        <f>IF(COUNT('Assignments data'!D17)=1, A17&amp;"|"&amp;'Assignments data'!E17, " ")</f>
        <v xml:space="preserve"> </v>
      </c>
      <c r="D17" s="11" t="str">
        <f>IFERROR(VLOOKUP(C17, 'Price caps'!C:D, 2, 0)," ")</f>
        <v xml:space="preserve"> </v>
      </c>
    </row>
    <row r="18" spans="1:4" x14ac:dyDescent="0.35">
      <c r="A18" s="38" t="str">
        <f>IFERROR(VLOOKUP('Assignments data'!C18, 'LAs, Codes, Regions'!A:C,3,0)," ")</f>
        <v xml:space="preserve"> </v>
      </c>
      <c r="B18" s="38" t="str">
        <f>IFERROR(VLOOKUP('Assignments data'!C18, 'LAs, Codes, Regions'!A:B,2,0)," ")</f>
        <v xml:space="preserve"> </v>
      </c>
      <c r="C18" s="38" t="str">
        <f>IF(COUNT('Assignments data'!D18)=1, A18&amp;"|"&amp;'Assignments data'!E18, " ")</f>
        <v xml:space="preserve"> </v>
      </c>
      <c r="D18" s="11" t="str">
        <f>IFERROR(VLOOKUP(C18, 'Price caps'!C:D, 2, 0)," ")</f>
        <v xml:space="preserve"> </v>
      </c>
    </row>
    <row r="19" spans="1:4" x14ac:dyDescent="0.35">
      <c r="A19" s="38" t="str">
        <f>IFERROR(VLOOKUP('Assignments data'!C19, 'LAs, Codes, Regions'!A:C,3,0)," ")</f>
        <v xml:space="preserve"> </v>
      </c>
      <c r="B19" s="38" t="str">
        <f>IFERROR(VLOOKUP('Assignments data'!C19, 'LAs, Codes, Regions'!A:B,2,0)," ")</f>
        <v xml:space="preserve"> </v>
      </c>
      <c r="C19" s="38" t="str">
        <f>IF(COUNT('Assignments data'!D19)=1, A19&amp;"|"&amp;'Assignments data'!E19, " ")</f>
        <v xml:space="preserve"> </v>
      </c>
      <c r="D19" s="11" t="str">
        <f>IFERROR(VLOOKUP(C19, 'Price caps'!C:D, 2, 0)," ")</f>
        <v xml:space="preserve"> </v>
      </c>
    </row>
    <row r="20" spans="1:4" x14ac:dyDescent="0.35">
      <c r="A20" s="38" t="str">
        <f>IFERROR(VLOOKUP('Assignments data'!C20, 'LAs, Codes, Regions'!A:C,3,0)," ")</f>
        <v xml:space="preserve"> </v>
      </c>
      <c r="B20" s="38" t="str">
        <f>IFERROR(VLOOKUP('Assignments data'!C20, 'LAs, Codes, Regions'!A:B,2,0)," ")</f>
        <v xml:space="preserve"> </v>
      </c>
      <c r="C20" s="38" t="str">
        <f>IF(COUNT('Assignments data'!D20)=1, A20&amp;"|"&amp;'Assignments data'!E20, " ")</f>
        <v xml:space="preserve"> </v>
      </c>
      <c r="D20" s="11" t="str">
        <f>IFERROR(VLOOKUP(C20, 'Price caps'!C:D, 2, 0)," ")</f>
        <v xml:space="preserve"> </v>
      </c>
    </row>
    <row r="21" spans="1:4" x14ac:dyDescent="0.35">
      <c r="A21" s="38" t="str">
        <f>IFERROR(VLOOKUP('Assignments data'!C21, 'LAs, Codes, Regions'!A:C,3,0)," ")</f>
        <v xml:space="preserve"> </v>
      </c>
      <c r="B21" s="38" t="str">
        <f>IFERROR(VLOOKUP('Assignments data'!C21, 'LAs, Codes, Regions'!A:B,2,0)," ")</f>
        <v xml:space="preserve"> </v>
      </c>
      <c r="C21" s="38" t="str">
        <f>IF(COUNT('Assignments data'!D21)=1, A21&amp;"|"&amp;'Assignments data'!E21, " ")</f>
        <v xml:space="preserve"> </v>
      </c>
      <c r="D21" s="11" t="str">
        <f>IFERROR(VLOOKUP(C21, 'Price caps'!C:D, 2, 0)," ")</f>
        <v xml:space="preserve"> </v>
      </c>
    </row>
    <row r="22" spans="1:4" x14ac:dyDescent="0.35">
      <c r="A22" s="38" t="str">
        <f>IFERROR(VLOOKUP('Assignments data'!C22, 'LAs, Codes, Regions'!A:C,3,0)," ")</f>
        <v xml:space="preserve"> </v>
      </c>
      <c r="B22" s="38" t="str">
        <f>IFERROR(VLOOKUP('Assignments data'!C22, 'LAs, Codes, Regions'!A:B,2,0)," ")</f>
        <v xml:space="preserve"> </v>
      </c>
      <c r="C22" s="38" t="str">
        <f>IF(COUNT('Assignments data'!D22)=1, A22&amp;"|"&amp;'Assignments data'!E22, " ")</f>
        <v xml:space="preserve"> </v>
      </c>
      <c r="D22" s="11" t="str">
        <f>IFERROR(VLOOKUP(C22, 'Price caps'!C:D, 2, 0)," ")</f>
        <v xml:space="preserve"> </v>
      </c>
    </row>
    <row r="23" spans="1:4" x14ac:dyDescent="0.35">
      <c r="A23" s="38" t="str">
        <f>IFERROR(VLOOKUP('Assignments data'!C23, 'LAs, Codes, Regions'!A:C,3,0)," ")</f>
        <v xml:space="preserve"> </v>
      </c>
      <c r="B23" s="38" t="str">
        <f>IFERROR(VLOOKUP('Assignments data'!C23, 'LAs, Codes, Regions'!A:B,2,0)," ")</f>
        <v xml:space="preserve"> </v>
      </c>
      <c r="C23" s="38" t="str">
        <f>IF(COUNT('Assignments data'!D23)=1, A23&amp;"|"&amp;'Assignments data'!E23, " ")</f>
        <v xml:space="preserve"> </v>
      </c>
      <c r="D23" s="11" t="str">
        <f>IFERROR(VLOOKUP(C23, 'Price caps'!C:D, 2, 0)," ")</f>
        <v xml:space="preserve"> </v>
      </c>
    </row>
    <row r="24" spans="1:4" x14ac:dyDescent="0.35">
      <c r="A24" s="38" t="str">
        <f>IFERROR(VLOOKUP('Assignments data'!C24, 'LAs, Codes, Regions'!A:C,3,0)," ")</f>
        <v xml:space="preserve"> </v>
      </c>
      <c r="B24" s="38" t="str">
        <f>IFERROR(VLOOKUP('Assignments data'!C24, 'LAs, Codes, Regions'!A:B,2,0)," ")</f>
        <v xml:space="preserve"> </v>
      </c>
      <c r="C24" s="38" t="str">
        <f>IF(COUNT('Assignments data'!D24)=1, A24&amp;"|"&amp;'Assignments data'!E24, " ")</f>
        <v xml:space="preserve"> </v>
      </c>
      <c r="D24" s="11" t="str">
        <f>IFERROR(VLOOKUP(C24, 'Price caps'!C:D, 2, 0)," ")</f>
        <v xml:space="preserve"> </v>
      </c>
    </row>
    <row r="25" spans="1:4" x14ac:dyDescent="0.35">
      <c r="A25" s="38" t="str">
        <f>IFERROR(VLOOKUP('Assignments data'!C25, 'LAs, Codes, Regions'!A:C,3,0)," ")</f>
        <v xml:space="preserve"> </v>
      </c>
      <c r="B25" s="38" t="str">
        <f>IFERROR(VLOOKUP('Assignments data'!C25, 'LAs, Codes, Regions'!A:B,2,0)," ")</f>
        <v xml:space="preserve"> </v>
      </c>
      <c r="C25" s="38" t="str">
        <f>IF(COUNT('Assignments data'!D25)=1, A25&amp;"|"&amp;'Assignments data'!E25, " ")</f>
        <v xml:space="preserve"> </v>
      </c>
      <c r="D25" s="11" t="str">
        <f>IFERROR(VLOOKUP(C25, 'Price caps'!C:D, 2, 0)," ")</f>
        <v xml:space="preserve"> </v>
      </c>
    </row>
    <row r="26" spans="1:4" x14ac:dyDescent="0.35">
      <c r="A26" s="38" t="str">
        <f>IFERROR(VLOOKUP('Assignments data'!C26, 'LAs, Codes, Regions'!A:C,3,0)," ")</f>
        <v xml:space="preserve"> </v>
      </c>
      <c r="B26" s="38" t="str">
        <f>IFERROR(VLOOKUP('Assignments data'!C26, 'LAs, Codes, Regions'!A:B,2,0)," ")</f>
        <v xml:space="preserve"> </v>
      </c>
      <c r="C26" s="38" t="str">
        <f>IF(COUNT('Assignments data'!D26)=1, A26&amp;"|"&amp;'Assignments data'!E26, " ")</f>
        <v xml:space="preserve"> </v>
      </c>
      <c r="D26" s="11" t="str">
        <f>IFERROR(VLOOKUP(C26, 'Price caps'!C:D, 2, 0)," ")</f>
        <v xml:space="preserve"> </v>
      </c>
    </row>
    <row r="27" spans="1:4" x14ac:dyDescent="0.35">
      <c r="A27" s="38" t="str">
        <f>IFERROR(VLOOKUP('Assignments data'!C27, 'LAs, Codes, Regions'!A:C,3,0)," ")</f>
        <v xml:space="preserve"> </v>
      </c>
      <c r="B27" s="38" t="str">
        <f>IFERROR(VLOOKUP('Assignments data'!C27, 'LAs, Codes, Regions'!A:B,2,0)," ")</f>
        <v xml:space="preserve"> </v>
      </c>
      <c r="C27" s="38" t="str">
        <f>IF(COUNT('Assignments data'!D27)=1, A27&amp;"|"&amp;'Assignments data'!E27, " ")</f>
        <v xml:space="preserve"> </v>
      </c>
      <c r="D27" s="11" t="str">
        <f>IFERROR(VLOOKUP(C27, 'Price caps'!C:D, 2, 0)," ")</f>
        <v xml:space="preserve"> </v>
      </c>
    </row>
    <row r="28" spans="1:4" x14ac:dyDescent="0.35">
      <c r="A28" s="38" t="str">
        <f>IFERROR(VLOOKUP('Assignments data'!C28, 'LAs, Codes, Regions'!A:C,3,0)," ")</f>
        <v xml:space="preserve"> </v>
      </c>
      <c r="B28" s="38" t="str">
        <f>IFERROR(VLOOKUP('Assignments data'!C28, 'LAs, Codes, Regions'!A:B,2,0)," ")</f>
        <v xml:space="preserve"> </v>
      </c>
      <c r="C28" s="38" t="str">
        <f>IF(COUNT('Assignments data'!D28)=1, A28&amp;"|"&amp;'Assignments data'!E28, " ")</f>
        <v xml:space="preserve"> </v>
      </c>
      <c r="D28" s="11" t="str">
        <f>IFERROR(VLOOKUP(C28, 'Price caps'!C:D, 2, 0)," ")</f>
        <v xml:space="preserve"> </v>
      </c>
    </row>
    <row r="29" spans="1:4" x14ac:dyDescent="0.35">
      <c r="A29" s="38" t="str">
        <f>IFERROR(VLOOKUP('Assignments data'!C29, 'LAs, Codes, Regions'!A:C,3,0)," ")</f>
        <v xml:space="preserve"> </v>
      </c>
      <c r="B29" s="38" t="str">
        <f>IFERROR(VLOOKUP('Assignments data'!C29, 'LAs, Codes, Regions'!A:B,2,0)," ")</f>
        <v xml:space="preserve"> </v>
      </c>
      <c r="C29" s="38" t="str">
        <f>IF(COUNT('Assignments data'!D29)=1, A29&amp;"|"&amp;'Assignments data'!E29, " ")</f>
        <v xml:space="preserve"> </v>
      </c>
      <c r="D29" s="11" t="str">
        <f>IFERROR(VLOOKUP(C29, 'Price caps'!C:D, 2, 0)," ")</f>
        <v xml:space="preserve"> </v>
      </c>
    </row>
    <row r="30" spans="1:4" x14ac:dyDescent="0.35">
      <c r="A30" s="38" t="str">
        <f>IFERROR(VLOOKUP('Assignments data'!C30, 'LAs, Codes, Regions'!A:C,3,0)," ")</f>
        <v xml:space="preserve"> </v>
      </c>
      <c r="B30" s="38" t="str">
        <f>IFERROR(VLOOKUP('Assignments data'!C30, 'LAs, Codes, Regions'!A:B,2,0)," ")</f>
        <v xml:space="preserve"> </v>
      </c>
      <c r="C30" s="38" t="str">
        <f>IF(COUNT('Assignments data'!D30)=1, A30&amp;"|"&amp;'Assignments data'!E30, " ")</f>
        <v xml:space="preserve"> </v>
      </c>
      <c r="D30" s="11" t="str">
        <f>IFERROR(VLOOKUP(C30, 'Price caps'!C:D, 2, 0)," ")</f>
        <v xml:space="preserve"> </v>
      </c>
    </row>
    <row r="31" spans="1:4" x14ac:dyDescent="0.35">
      <c r="A31" s="38" t="str">
        <f>IFERROR(VLOOKUP('Assignments data'!C31, 'LAs, Codes, Regions'!A:C,3,0)," ")</f>
        <v xml:space="preserve"> </v>
      </c>
      <c r="B31" s="38" t="str">
        <f>IFERROR(VLOOKUP('Assignments data'!C31, 'LAs, Codes, Regions'!A:B,2,0)," ")</f>
        <v xml:space="preserve"> </v>
      </c>
      <c r="C31" s="38" t="str">
        <f>IF(COUNT('Assignments data'!D31)=1, A31&amp;"|"&amp;'Assignments data'!E31, " ")</f>
        <v xml:space="preserve"> </v>
      </c>
      <c r="D31" s="11" t="str">
        <f>IFERROR(VLOOKUP(C31, 'Price caps'!C:D, 2, 0)," ")</f>
        <v xml:space="preserve"> </v>
      </c>
    </row>
    <row r="32" spans="1:4" x14ac:dyDescent="0.35">
      <c r="A32" s="38" t="str">
        <f>IFERROR(VLOOKUP('Assignments data'!C32, 'LAs, Codes, Regions'!A:C,3,0)," ")</f>
        <v xml:space="preserve"> </v>
      </c>
      <c r="B32" s="38" t="str">
        <f>IFERROR(VLOOKUP('Assignments data'!C32, 'LAs, Codes, Regions'!A:B,2,0)," ")</f>
        <v xml:space="preserve"> </v>
      </c>
      <c r="C32" s="38" t="str">
        <f>IF(COUNT('Assignments data'!D32)=1, A32&amp;"|"&amp;'Assignments data'!E32, " ")</f>
        <v xml:space="preserve"> </v>
      </c>
      <c r="D32" s="11" t="str">
        <f>IFERROR(VLOOKUP(C32, 'Price caps'!C:D, 2, 0)," ")</f>
        <v xml:space="preserve"> </v>
      </c>
    </row>
    <row r="33" spans="1:4" x14ac:dyDescent="0.35">
      <c r="A33" s="38" t="str">
        <f>IFERROR(VLOOKUP('Assignments data'!C33, 'LAs, Codes, Regions'!A:C,3,0)," ")</f>
        <v xml:space="preserve"> </v>
      </c>
      <c r="B33" s="38" t="str">
        <f>IFERROR(VLOOKUP('Assignments data'!C33, 'LAs, Codes, Regions'!A:B,2,0)," ")</f>
        <v xml:space="preserve"> </v>
      </c>
      <c r="C33" s="38" t="str">
        <f>IF(COUNT('Assignments data'!D33)=1, A33&amp;"|"&amp;'Assignments data'!E33, " ")</f>
        <v xml:space="preserve"> </v>
      </c>
      <c r="D33" s="11" t="str">
        <f>IFERROR(VLOOKUP(C33, 'Price caps'!C:D, 2, 0)," ")</f>
        <v xml:space="preserve"> </v>
      </c>
    </row>
    <row r="34" spans="1:4" x14ac:dyDescent="0.35">
      <c r="A34" s="38" t="str">
        <f>IFERROR(VLOOKUP('Assignments data'!C34, 'LAs, Codes, Regions'!A:C,3,0)," ")</f>
        <v xml:space="preserve"> </v>
      </c>
      <c r="B34" s="38" t="str">
        <f>IFERROR(VLOOKUP('Assignments data'!C34, 'LAs, Codes, Regions'!A:B,2,0)," ")</f>
        <v xml:space="preserve"> </v>
      </c>
      <c r="C34" s="38" t="str">
        <f>IF(COUNT('Assignments data'!D34)=1, A34&amp;"|"&amp;'Assignments data'!E34, " ")</f>
        <v xml:space="preserve"> </v>
      </c>
      <c r="D34" s="11" t="str">
        <f>IFERROR(VLOOKUP(C34, 'Price caps'!C:D, 2, 0)," ")</f>
        <v xml:space="preserve"> </v>
      </c>
    </row>
    <row r="35" spans="1:4" x14ac:dyDescent="0.35">
      <c r="A35" s="38" t="str">
        <f>IFERROR(VLOOKUP('Assignments data'!C35, 'LAs, Codes, Regions'!A:C,3,0)," ")</f>
        <v xml:space="preserve"> </v>
      </c>
      <c r="B35" s="38" t="str">
        <f>IFERROR(VLOOKUP('Assignments data'!C35, 'LAs, Codes, Regions'!A:B,2,0)," ")</f>
        <v xml:space="preserve"> </v>
      </c>
      <c r="C35" s="38" t="str">
        <f>IF(COUNT('Assignments data'!D35)=1, A35&amp;"|"&amp;'Assignments data'!E35, " ")</f>
        <v xml:space="preserve"> </v>
      </c>
      <c r="D35" s="11" t="str">
        <f>IFERROR(VLOOKUP(C35, 'Price caps'!C:D, 2, 0)," ")</f>
        <v xml:space="preserve"> </v>
      </c>
    </row>
    <row r="36" spans="1:4" x14ac:dyDescent="0.35">
      <c r="A36" s="38" t="str">
        <f>IFERROR(VLOOKUP('Assignments data'!C36, 'LAs, Codes, Regions'!A:C,3,0)," ")</f>
        <v xml:space="preserve"> </v>
      </c>
      <c r="B36" s="38" t="str">
        <f>IFERROR(VLOOKUP('Assignments data'!C36, 'LAs, Codes, Regions'!A:B,2,0)," ")</f>
        <v xml:space="preserve"> </v>
      </c>
      <c r="C36" s="38" t="str">
        <f>IF(COUNT('Assignments data'!D36)=1, A36&amp;"|"&amp;'Assignments data'!E36, " ")</f>
        <v xml:space="preserve"> </v>
      </c>
      <c r="D36" s="11" t="str">
        <f>IFERROR(VLOOKUP(C36, 'Price caps'!C:D, 2, 0)," ")</f>
        <v xml:space="preserve"> </v>
      </c>
    </row>
    <row r="37" spans="1:4" x14ac:dyDescent="0.35">
      <c r="A37" s="38" t="str">
        <f>IFERROR(VLOOKUP('Assignments data'!C37, 'LAs, Codes, Regions'!A:C,3,0)," ")</f>
        <v xml:space="preserve"> </v>
      </c>
      <c r="B37" s="38" t="str">
        <f>IFERROR(VLOOKUP('Assignments data'!C37, 'LAs, Codes, Regions'!A:B,2,0)," ")</f>
        <v xml:space="preserve"> </v>
      </c>
      <c r="C37" s="38" t="str">
        <f>IF(COUNT('Assignments data'!D37)=1, A37&amp;"|"&amp;'Assignments data'!E37, " ")</f>
        <v xml:space="preserve"> </v>
      </c>
      <c r="D37" s="11" t="str">
        <f>IFERROR(VLOOKUP(C37, 'Price caps'!C:D, 2, 0)," ")</f>
        <v xml:space="preserve"> </v>
      </c>
    </row>
    <row r="38" spans="1:4" x14ac:dyDescent="0.35">
      <c r="A38" s="38" t="str">
        <f>IFERROR(VLOOKUP('Assignments data'!C38, 'LAs, Codes, Regions'!A:C,3,0)," ")</f>
        <v xml:space="preserve"> </v>
      </c>
      <c r="B38" s="38" t="str">
        <f>IFERROR(VLOOKUP('Assignments data'!C38, 'LAs, Codes, Regions'!A:B,2,0)," ")</f>
        <v xml:space="preserve"> </v>
      </c>
      <c r="C38" s="38" t="str">
        <f>IF(COUNT('Assignments data'!D38)=1, A38&amp;"|"&amp;'Assignments data'!E38, " ")</f>
        <v xml:space="preserve"> </v>
      </c>
      <c r="D38" s="11" t="str">
        <f>IFERROR(VLOOKUP(C38, 'Price caps'!C:D, 2, 0)," ")</f>
        <v xml:space="preserve"> </v>
      </c>
    </row>
    <row r="39" spans="1:4" x14ac:dyDescent="0.35">
      <c r="A39" s="38" t="str">
        <f>IFERROR(VLOOKUP('Assignments data'!C39, 'LAs, Codes, Regions'!A:C,3,0)," ")</f>
        <v xml:space="preserve"> </v>
      </c>
      <c r="B39" s="38" t="str">
        <f>IFERROR(VLOOKUP('Assignments data'!C39, 'LAs, Codes, Regions'!A:B,2,0)," ")</f>
        <v xml:space="preserve"> </v>
      </c>
      <c r="C39" s="38" t="str">
        <f>IF(COUNT('Assignments data'!D39)=1, A39&amp;"|"&amp;'Assignments data'!E39, " ")</f>
        <v xml:space="preserve"> </v>
      </c>
      <c r="D39" s="11" t="str">
        <f>IFERROR(VLOOKUP(C39, 'Price caps'!C:D, 2, 0)," ")</f>
        <v xml:space="preserve"> </v>
      </c>
    </row>
    <row r="40" spans="1:4" x14ac:dyDescent="0.35">
      <c r="A40" s="38" t="str">
        <f>IFERROR(VLOOKUP('Assignments data'!C40, 'LAs, Codes, Regions'!A:C,3,0)," ")</f>
        <v xml:space="preserve"> </v>
      </c>
      <c r="B40" s="38" t="str">
        <f>IFERROR(VLOOKUP('Assignments data'!C40, 'LAs, Codes, Regions'!A:B,2,0)," ")</f>
        <v xml:space="preserve"> </v>
      </c>
      <c r="C40" s="38" t="str">
        <f>IF(COUNT('Assignments data'!D40)=1, A40&amp;"|"&amp;'Assignments data'!E40, " ")</f>
        <v xml:space="preserve"> </v>
      </c>
      <c r="D40" s="11" t="str">
        <f>IFERROR(VLOOKUP(C40, 'Price caps'!C:D, 2, 0)," ")</f>
        <v xml:space="preserve"> </v>
      </c>
    </row>
    <row r="41" spans="1:4" x14ac:dyDescent="0.35">
      <c r="A41" s="38" t="str">
        <f>IFERROR(VLOOKUP('Assignments data'!C41, 'LAs, Codes, Regions'!A:C,3,0)," ")</f>
        <v xml:space="preserve"> </v>
      </c>
      <c r="B41" s="38" t="str">
        <f>IFERROR(VLOOKUP('Assignments data'!C41, 'LAs, Codes, Regions'!A:B,2,0)," ")</f>
        <v xml:space="preserve"> </v>
      </c>
      <c r="C41" s="38" t="str">
        <f>IF(COUNT('Assignments data'!D41)=1, A41&amp;"|"&amp;'Assignments data'!E41, " ")</f>
        <v xml:space="preserve"> </v>
      </c>
      <c r="D41" s="11" t="str">
        <f>IFERROR(VLOOKUP(C41, 'Price caps'!C:D, 2, 0)," ")</f>
        <v xml:space="preserve"> </v>
      </c>
    </row>
    <row r="42" spans="1:4" x14ac:dyDescent="0.35">
      <c r="A42" s="38" t="str">
        <f>IFERROR(VLOOKUP('Assignments data'!C42, 'LAs, Codes, Regions'!A:C,3,0)," ")</f>
        <v xml:space="preserve"> </v>
      </c>
      <c r="B42" s="38" t="str">
        <f>IFERROR(VLOOKUP('Assignments data'!C42, 'LAs, Codes, Regions'!A:B,2,0)," ")</f>
        <v xml:space="preserve"> </v>
      </c>
      <c r="C42" s="38" t="str">
        <f>IF(COUNT('Assignments data'!D42)=1, A42&amp;"|"&amp;'Assignments data'!E42, " ")</f>
        <v xml:space="preserve"> </v>
      </c>
      <c r="D42" s="11" t="str">
        <f>IFERROR(VLOOKUP(C42, 'Price caps'!C:D, 2, 0)," ")</f>
        <v xml:space="preserve"> </v>
      </c>
    </row>
    <row r="43" spans="1:4" x14ac:dyDescent="0.35">
      <c r="A43" s="38" t="str">
        <f>IFERROR(VLOOKUP('Assignments data'!C43, 'LAs, Codes, Regions'!A:C,3,0)," ")</f>
        <v xml:space="preserve"> </v>
      </c>
      <c r="B43" s="38" t="str">
        <f>IFERROR(VLOOKUP('Assignments data'!C43, 'LAs, Codes, Regions'!A:B,2,0)," ")</f>
        <v xml:space="preserve"> </v>
      </c>
      <c r="C43" s="38" t="str">
        <f>IF(COUNT('Assignments data'!D43)=1, A43&amp;"|"&amp;'Assignments data'!E43, " ")</f>
        <v xml:space="preserve"> </v>
      </c>
      <c r="D43" s="11" t="str">
        <f>IFERROR(VLOOKUP(C43, 'Price caps'!C:D, 2, 0)," ")</f>
        <v xml:space="preserve"> </v>
      </c>
    </row>
    <row r="44" spans="1:4" x14ac:dyDescent="0.35">
      <c r="A44" s="38" t="str">
        <f>IFERROR(VLOOKUP('Assignments data'!C44, 'LAs, Codes, Regions'!A:C,3,0)," ")</f>
        <v xml:space="preserve"> </v>
      </c>
      <c r="B44" s="38" t="str">
        <f>IFERROR(VLOOKUP('Assignments data'!C44, 'LAs, Codes, Regions'!A:B,2,0)," ")</f>
        <v xml:space="preserve"> </v>
      </c>
      <c r="C44" s="38" t="str">
        <f>IF(COUNT('Assignments data'!D44)=1, A44&amp;"|"&amp;'Assignments data'!E44, " ")</f>
        <v xml:space="preserve"> </v>
      </c>
      <c r="D44" s="11" t="str">
        <f>IFERROR(VLOOKUP(C44, 'Price caps'!C:D, 2, 0)," ")</f>
        <v xml:space="preserve"> </v>
      </c>
    </row>
    <row r="45" spans="1:4" x14ac:dyDescent="0.35">
      <c r="A45" s="38" t="str">
        <f>IFERROR(VLOOKUP('Assignments data'!C45, 'LAs, Codes, Regions'!A:C,3,0)," ")</f>
        <v xml:space="preserve"> </v>
      </c>
      <c r="B45" s="38" t="str">
        <f>IFERROR(VLOOKUP('Assignments data'!C45, 'LAs, Codes, Regions'!A:B,2,0)," ")</f>
        <v xml:space="preserve"> </v>
      </c>
      <c r="C45" s="38" t="str">
        <f>IF(COUNT('Assignments data'!D45)=1, A45&amp;"|"&amp;'Assignments data'!E45, " ")</f>
        <v xml:space="preserve"> </v>
      </c>
      <c r="D45" s="11" t="str">
        <f>IFERROR(VLOOKUP(C45, 'Price caps'!C:D, 2, 0)," ")</f>
        <v xml:space="preserve"> </v>
      </c>
    </row>
    <row r="46" spans="1:4" x14ac:dyDescent="0.35">
      <c r="A46" s="38" t="str">
        <f>IFERROR(VLOOKUP('Assignments data'!C46, 'LAs, Codes, Regions'!A:C,3,0)," ")</f>
        <v xml:space="preserve"> </v>
      </c>
      <c r="B46" s="38" t="str">
        <f>IFERROR(VLOOKUP('Assignments data'!C46, 'LAs, Codes, Regions'!A:B,2,0)," ")</f>
        <v xml:space="preserve"> </v>
      </c>
      <c r="C46" s="38" t="str">
        <f>IF(COUNT('Assignments data'!D46)=1, A46&amp;"|"&amp;'Assignments data'!E46, " ")</f>
        <v xml:space="preserve"> </v>
      </c>
      <c r="D46" s="11" t="str">
        <f>IFERROR(VLOOKUP(C46, 'Price caps'!C:D, 2, 0)," ")</f>
        <v xml:space="preserve"> </v>
      </c>
    </row>
    <row r="47" spans="1:4" x14ac:dyDescent="0.35">
      <c r="A47" s="38" t="str">
        <f>IFERROR(VLOOKUP('Assignments data'!C47, 'LAs, Codes, Regions'!A:C,3,0)," ")</f>
        <v xml:space="preserve"> </v>
      </c>
      <c r="B47" s="38" t="str">
        <f>IFERROR(VLOOKUP('Assignments data'!C47, 'LAs, Codes, Regions'!A:B,2,0)," ")</f>
        <v xml:space="preserve"> </v>
      </c>
      <c r="C47" s="38" t="str">
        <f>IF(COUNT('Assignments data'!D47)=1, A47&amp;"|"&amp;'Assignments data'!E47, " ")</f>
        <v xml:space="preserve"> </v>
      </c>
      <c r="D47" s="11" t="str">
        <f>IFERROR(VLOOKUP(C47, 'Price caps'!C:D, 2, 0)," ")</f>
        <v xml:space="preserve"> </v>
      </c>
    </row>
    <row r="48" spans="1:4" x14ac:dyDescent="0.35">
      <c r="A48" s="38" t="str">
        <f>IFERROR(VLOOKUP('Assignments data'!C48, 'LAs, Codes, Regions'!A:C,3,0)," ")</f>
        <v xml:space="preserve"> </v>
      </c>
      <c r="B48" s="38" t="str">
        <f>IFERROR(VLOOKUP('Assignments data'!C48, 'LAs, Codes, Regions'!A:B,2,0)," ")</f>
        <v xml:space="preserve"> </v>
      </c>
      <c r="C48" s="38" t="str">
        <f>IF(COUNT('Assignments data'!D48)=1, A48&amp;"|"&amp;'Assignments data'!E48, " ")</f>
        <v xml:space="preserve"> </v>
      </c>
      <c r="D48" s="11" t="str">
        <f>IFERROR(VLOOKUP(C48, 'Price caps'!C:D, 2, 0)," ")</f>
        <v xml:space="preserve"> </v>
      </c>
    </row>
    <row r="49" spans="1:4" x14ac:dyDescent="0.35">
      <c r="A49" s="38" t="str">
        <f>IFERROR(VLOOKUP('Assignments data'!C49, 'LAs, Codes, Regions'!A:C,3,0)," ")</f>
        <v xml:space="preserve"> </v>
      </c>
      <c r="B49" s="38" t="str">
        <f>IFERROR(VLOOKUP('Assignments data'!C49, 'LAs, Codes, Regions'!A:B,2,0)," ")</f>
        <v xml:space="preserve"> </v>
      </c>
      <c r="C49" s="38" t="str">
        <f>IF(COUNT('Assignments data'!D49)=1, A49&amp;"|"&amp;'Assignments data'!E49, " ")</f>
        <v xml:space="preserve"> </v>
      </c>
      <c r="D49" s="11" t="str">
        <f>IFERROR(VLOOKUP(C49, 'Price caps'!C:D, 2, 0)," ")</f>
        <v xml:space="preserve"> </v>
      </c>
    </row>
    <row r="50" spans="1:4" x14ac:dyDescent="0.35">
      <c r="A50" s="38" t="str">
        <f>IFERROR(VLOOKUP('Assignments data'!C50, 'LAs, Codes, Regions'!A:C,3,0)," ")</f>
        <v xml:space="preserve"> </v>
      </c>
      <c r="B50" s="38" t="str">
        <f>IFERROR(VLOOKUP('Assignments data'!C50, 'LAs, Codes, Regions'!A:B,2,0)," ")</f>
        <v xml:space="preserve"> </v>
      </c>
      <c r="C50" s="38" t="str">
        <f>IF(COUNT('Assignments data'!D50)=1, A50&amp;"|"&amp;'Assignments data'!E50, " ")</f>
        <v xml:space="preserve"> </v>
      </c>
      <c r="D50" s="11" t="str">
        <f>IFERROR(VLOOKUP(C50, 'Price caps'!C:D, 2, 0)," ")</f>
        <v xml:space="preserve"> </v>
      </c>
    </row>
    <row r="51" spans="1:4" x14ac:dyDescent="0.35">
      <c r="A51" s="38" t="str">
        <f>IFERROR(VLOOKUP('Assignments data'!C51, 'LAs, Codes, Regions'!A:C,3,0)," ")</f>
        <v xml:space="preserve"> </v>
      </c>
      <c r="B51" s="38" t="str">
        <f>IFERROR(VLOOKUP('Assignments data'!C51, 'LAs, Codes, Regions'!A:B,2,0)," ")</f>
        <v xml:space="preserve"> </v>
      </c>
      <c r="C51" s="38" t="str">
        <f>IF(COUNT('Assignments data'!D51)=1, A51&amp;"|"&amp;'Assignments data'!E51, " ")</f>
        <v xml:space="preserve"> </v>
      </c>
      <c r="D51" s="11" t="str">
        <f>IFERROR(VLOOKUP(C51, 'Price caps'!C:D, 2, 0)," ")</f>
        <v xml:space="preserve"> </v>
      </c>
    </row>
    <row r="52" spans="1:4" x14ac:dyDescent="0.35">
      <c r="A52" s="38" t="str">
        <f>IFERROR(VLOOKUP('Assignments data'!C52, 'LAs, Codes, Regions'!A:C,3,0)," ")</f>
        <v xml:space="preserve"> </v>
      </c>
      <c r="B52" s="38" t="str">
        <f>IFERROR(VLOOKUP('Assignments data'!C52, 'LAs, Codes, Regions'!A:B,2,0)," ")</f>
        <v xml:space="preserve"> </v>
      </c>
      <c r="C52" s="38" t="str">
        <f>IF(COUNT('Assignments data'!D52)=1, A52&amp;"|"&amp;'Assignments data'!E52, " ")</f>
        <v xml:space="preserve"> </v>
      </c>
      <c r="D52" s="11" t="str">
        <f>IFERROR(VLOOKUP(C52, 'Price caps'!C:D, 2, 0)," ")</f>
        <v xml:space="preserve"> </v>
      </c>
    </row>
    <row r="53" spans="1:4" x14ac:dyDescent="0.35">
      <c r="A53" s="38" t="str">
        <f>IFERROR(VLOOKUP('Assignments data'!C53, 'LAs, Codes, Regions'!A:C,3,0)," ")</f>
        <v xml:space="preserve"> </v>
      </c>
      <c r="B53" s="38" t="str">
        <f>IFERROR(VLOOKUP('Assignments data'!C53, 'LAs, Codes, Regions'!A:B,2,0)," ")</f>
        <v xml:space="preserve"> </v>
      </c>
      <c r="C53" s="38" t="str">
        <f>IF(COUNT('Assignments data'!D53)=1, A53&amp;"|"&amp;'Assignments data'!E53, " ")</f>
        <v xml:space="preserve"> </v>
      </c>
      <c r="D53" s="11" t="str">
        <f>IFERROR(VLOOKUP(C53, 'Price caps'!C:D, 2, 0)," ")</f>
        <v xml:space="preserve"> </v>
      </c>
    </row>
    <row r="54" spans="1:4" x14ac:dyDescent="0.35">
      <c r="A54" s="38" t="str">
        <f>IFERROR(VLOOKUP('Assignments data'!C54, 'LAs, Codes, Regions'!A:C,3,0)," ")</f>
        <v xml:space="preserve"> </v>
      </c>
      <c r="B54" s="38" t="str">
        <f>IFERROR(VLOOKUP('Assignments data'!C54, 'LAs, Codes, Regions'!A:B,2,0)," ")</f>
        <v xml:space="preserve"> </v>
      </c>
      <c r="C54" s="38" t="str">
        <f>IF(COUNT('Assignments data'!D54)=1, A54&amp;"|"&amp;'Assignments data'!E54, " ")</f>
        <v xml:space="preserve"> </v>
      </c>
      <c r="D54" s="11" t="str">
        <f>IFERROR(VLOOKUP(C54, 'Price caps'!C:D, 2, 0)," ")</f>
        <v xml:space="preserve"> </v>
      </c>
    </row>
    <row r="55" spans="1:4" x14ac:dyDescent="0.35">
      <c r="A55" s="38" t="str">
        <f>IFERROR(VLOOKUP('Assignments data'!C55, 'LAs, Codes, Regions'!A:C,3,0)," ")</f>
        <v xml:space="preserve"> </v>
      </c>
      <c r="B55" s="38" t="str">
        <f>IFERROR(VLOOKUP('Assignments data'!C55, 'LAs, Codes, Regions'!A:B,2,0)," ")</f>
        <v xml:space="preserve"> </v>
      </c>
      <c r="C55" s="38" t="str">
        <f>IF(COUNT('Assignments data'!D55)=1, A55&amp;"|"&amp;'Assignments data'!E55, " ")</f>
        <v xml:space="preserve"> </v>
      </c>
      <c r="D55" s="11" t="str">
        <f>IFERROR(VLOOKUP(C55, 'Price caps'!C:D, 2, 0)," ")</f>
        <v xml:space="preserve"> </v>
      </c>
    </row>
    <row r="56" spans="1:4" x14ac:dyDescent="0.35">
      <c r="A56" s="38" t="str">
        <f>IFERROR(VLOOKUP('Assignments data'!C56, 'LAs, Codes, Regions'!A:C,3,0)," ")</f>
        <v xml:space="preserve"> </v>
      </c>
      <c r="B56" s="38" t="str">
        <f>IFERROR(VLOOKUP('Assignments data'!C56, 'LAs, Codes, Regions'!A:B,2,0)," ")</f>
        <v xml:space="preserve"> </v>
      </c>
      <c r="C56" s="38" t="str">
        <f>IF(COUNT('Assignments data'!D56)=1, A56&amp;"|"&amp;'Assignments data'!E56, " ")</f>
        <v xml:space="preserve"> </v>
      </c>
      <c r="D56" s="11" t="str">
        <f>IFERROR(VLOOKUP(C56, 'Price caps'!C:D, 2, 0)," ")</f>
        <v xml:space="preserve"> </v>
      </c>
    </row>
    <row r="57" spans="1:4" x14ac:dyDescent="0.35">
      <c r="A57" s="38" t="str">
        <f>IFERROR(VLOOKUP('Assignments data'!C57, 'LAs, Codes, Regions'!A:C,3,0)," ")</f>
        <v xml:space="preserve"> </v>
      </c>
      <c r="B57" s="38" t="str">
        <f>IFERROR(VLOOKUP('Assignments data'!C57, 'LAs, Codes, Regions'!A:B,2,0)," ")</f>
        <v xml:space="preserve"> </v>
      </c>
      <c r="C57" s="38" t="str">
        <f>IF(COUNT('Assignments data'!D57)=1, A57&amp;"|"&amp;'Assignments data'!E57, " ")</f>
        <v xml:space="preserve"> </v>
      </c>
      <c r="D57" s="11" t="str">
        <f>IFERROR(VLOOKUP(C57, 'Price caps'!C:D, 2, 0)," ")</f>
        <v xml:space="preserve"> </v>
      </c>
    </row>
    <row r="58" spans="1:4" x14ac:dyDescent="0.35">
      <c r="A58" s="38" t="str">
        <f>IFERROR(VLOOKUP('Assignments data'!C58, 'LAs, Codes, Regions'!A:C,3,0)," ")</f>
        <v xml:space="preserve"> </v>
      </c>
      <c r="B58" s="38" t="str">
        <f>IFERROR(VLOOKUP('Assignments data'!C58, 'LAs, Codes, Regions'!A:B,2,0)," ")</f>
        <v xml:space="preserve"> </v>
      </c>
      <c r="C58" s="38" t="str">
        <f>IF(COUNT('Assignments data'!D58)=1, A58&amp;"|"&amp;'Assignments data'!E58, " ")</f>
        <v xml:space="preserve"> </v>
      </c>
      <c r="D58" s="11" t="str">
        <f>IFERROR(VLOOKUP(C58, 'Price caps'!C:D, 2, 0)," ")</f>
        <v xml:space="preserve"> </v>
      </c>
    </row>
    <row r="59" spans="1:4" x14ac:dyDescent="0.35">
      <c r="A59" s="38" t="str">
        <f>IFERROR(VLOOKUP('Assignments data'!C59, 'LAs, Codes, Regions'!A:C,3,0)," ")</f>
        <v xml:space="preserve"> </v>
      </c>
      <c r="B59" s="38" t="str">
        <f>IFERROR(VLOOKUP('Assignments data'!C59, 'LAs, Codes, Regions'!A:B,2,0)," ")</f>
        <v xml:space="preserve"> </v>
      </c>
      <c r="C59" s="38" t="str">
        <f>IF(COUNT('Assignments data'!D59)=1, A59&amp;"|"&amp;'Assignments data'!E59, " ")</f>
        <v xml:space="preserve"> </v>
      </c>
      <c r="D59" s="11" t="str">
        <f>IFERROR(VLOOKUP(C59, 'Price caps'!C:D, 2, 0)," ")</f>
        <v xml:space="preserve"> </v>
      </c>
    </row>
    <row r="60" spans="1:4" x14ac:dyDescent="0.35">
      <c r="A60" s="38" t="str">
        <f>IFERROR(VLOOKUP('Assignments data'!C60, 'LAs, Codes, Regions'!A:C,3,0)," ")</f>
        <v xml:space="preserve"> </v>
      </c>
      <c r="B60" s="38" t="str">
        <f>IFERROR(VLOOKUP('Assignments data'!C60, 'LAs, Codes, Regions'!A:B,2,0)," ")</f>
        <v xml:space="preserve"> </v>
      </c>
      <c r="C60" s="38" t="str">
        <f>IF(COUNT('Assignments data'!D60)=1, A60&amp;"|"&amp;'Assignments data'!E60, " ")</f>
        <v xml:space="preserve"> </v>
      </c>
      <c r="D60" s="11" t="str">
        <f>IFERROR(VLOOKUP(C60, 'Price caps'!C:D, 2, 0)," ")</f>
        <v xml:space="preserve"> </v>
      </c>
    </row>
    <row r="61" spans="1:4" x14ac:dyDescent="0.35">
      <c r="A61" s="38" t="str">
        <f>IFERROR(VLOOKUP('Assignments data'!C61, 'LAs, Codes, Regions'!A:C,3,0)," ")</f>
        <v xml:space="preserve"> </v>
      </c>
      <c r="B61" s="38" t="str">
        <f>IFERROR(VLOOKUP('Assignments data'!C61, 'LAs, Codes, Regions'!A:B,2,0)," ")</f>
        <v xml:space="preserve"> </v>
      </c>
      <c r="C61" s="38" t="str">
        <f>IF(COUNT('Assignments data'!D61)=1, A61&amp;"|"&amp;'Assignments data'!E61, " ")</f>
        <v xml:space="preserve"> </v>
      </c>
      <c r="D61" s="11" t="str">
        <f>IFERROR(VLOOKUP(C61, 'Price caps'!C:D, 2, 0)," ")</f>
        <v xml:space="preserve"> </v>
      </c>
    </row>
    <row r="62" spans="1:4" x14ac:dyDescent="0.35">
      <c r="A62" s="38" t="str">
        <f>IFERROR(VLOOKUP('Assignments data'!C62, 'LAs, Codes, Regions'!A:C,3,0)," ")</f>
        <v xml:space="preserve"> </v>
      </c>
      <c r="B62" s="38" t="str">
        <f>IFERROR(VLOOKUP('Assignments data'!C62, 'LAs, Codes, Regions'!A:B,2,0)," ")</f>
        <v xml:space="preserve"> </v>
      </c>
      <c r="C62" s="38" t="str">
        <f>IF(COUNT('Assignments data'!D62)=1, A62&amp;"|"&amp;'Assignments data'!E62, " ")</f>
        <v xml:space="preserve"> </v>
      </c>
      <c r="D62" s="11" t="str">
        <f>IFERROR(VLOOKUP(C62, 'Price caps'!C:D, 2, 0)," ")</f>
        <v xml:space="preserve"> </v>
      </c>
    </row>
    <row r="63" spans="1:4" x14ac:dyDescent="0.35">
      <c r="A63" s="38" t="str">
        <f>IFERROR(VLOOKUP('Assignments data'!C63, 'LAs, Codes, Regions'!A:C,3,0)," ")</f>
        <v xml:space="preserve"> </v>
      </c>
      <c r="B63" s="38" t="str">
        <f>IFERROR(VLOOKUP('Assignments data'!C63, 'LAs, Codes, Regions'!A:B,2,0)," ")</f>
        <v xml:space="preserve"> </v>
      </c>
      <c r="C63" s="38" t="str">
        <f>IF(COUNT('Assignments data'!D63)=1, A63&amp;"|"&amp;'Assignments data'!E63, " ")</f>
        <v xml:space="preserve"> </v>
      </c>
      <c r="D63" s="11" t="str">
        <f>IFERROR(VLOOKUP(C63, 'Price caps'!C:D, 2, 0)," ")</f>
        <v xml:space="preserve"> </v>
      </c>
    </row>
    <row r="64" spans="1:4" x14ac:dyDescent="0.35">
      <c r="A64" s="38" t="str">
        <f>IFERROR(VLOOKUP('Assignments data'!C64, 'LAs, Codes, Regions'!A:C,3,0)," ")</f>
        <v xml:space="preserve"> </v>
      </c>
      <c r="B64" s="38" t="str">
        <f>IFERROR(VLOOKUP('Assignments data'!C64, 'LAs, Codes, Regions'!A:B,2,0)," ")</f>
        <v xml:space="preserve"> </v>
      </c>
      <c r="C64" s="38" t="str">
        <f>IF(COUNT('Assignments data'!D64)=1, A64&amp;"|"&amp;'Assignments data'!E64, " ")</f>
        <v xml:space="preserve"> </v>
      </c>
      <c r="D64" s="11" t="str">
        <f>IFERROR(VLOOKUP(C64, 'Price caps'!C:D, 2, 0)," ")</f>
        <v xml:space="preserve"> </v>
      </c>
    </row>
    <row r="65" spans="1:4" x14ac:dyDescent="0.35">
      <c r="A65" s="38" t="str">
        <f>IFERROR(VLOOKUP('Assignments data'!C65, 'LAs, Codes, Regions'!A:C,3,0)," ")</f>
        <v xml:space="preserve"> </v>
      </c>
      <c r="B65" s="38" t="str">
        <f>IFERROR(VLOOKUP('Assignments data'!C65, 'LAs, Codes, Regions'!A:B,2,0)," ")</f>
        <v xml:space="preserve"> </v>
      </c>
      <c r="C65" s="38" t="str">
        <f>IF(COUNT('Assignments data'!D65)=1, A65&amp;"|"&amp;'Assignments data'!E65, " ")</f>
        <v xml:space="preserve"> </v>
      </c>
      <c r="D65" s="11" t="str">
        <f>IFERROR(VLOOKUP(C65, 'Price caps'!C:D, 2, 0)," ")</f>
        <v xml:space="preserve"> </v>
      </c>
    </row>
    <row r="66" spans="1:4" x14ac:dyDescent="0.35">
      <c r="A66" s="38" t="str">
        <f>IFERROR(VLOOKUP('Assignments data'!C66, 'LAs, Codes, Regions'!A:C,3,0)," ")</f>
        <v xml:space="preserve"> </v>
      </c>
      <c r="B66" s="38" t="str">
        <f>IFERROR(VLOOKUP('Assignments data'!C66, 'LAs, Codes, Regions'!A:B,2,0)," ")</f>
        <v xml:space="preserve"> </v>
      </c>
      <c r="C66" s="38" t="str">
        <f>IF(COUNT('Assignments data'!D66)=1, A66&amp;"|"&amp;'Assignments data'!E66, " ")</f>
        <v xml:space="preserve"> </v>
      </c>
      <c r="D66" s="11" t="str">
        <f>IFERROR(VLOOKUP(C66, 'Price caps'!C:D, 2, 0)," ")</f>
        <v xml:space="preserve"> </v>
      </c>
    </row>
    <row r="67" spans="1:4" x14ac:dyDescent="0.35">
      <c r="A67" s="38" t="str">
        <f>IFERROR(VLOOKUP('Assignments data'!C67, 'LAs, Codes, Regions'!A:C,3,0)," ")</f>
        <v xml:space="preserve"> </v>
      </c>
      <c r="B67" s="38" t="str">
        <f>IFERROR(VLOOKUP('Assignments data'!C67, 'LAs, Codes, Regions'!A:B,2,0)," ")</f>
        <v xml:space="preserve"> </v>
      </c>
      <c r="C67" s="38" t="str">
        <f>IF(COUNT('Assignments data'!D67)=1, A67&amp;"|"&amp;'Assignments data'!E67, " ")</f>
        <v xml:space="preserve"> </v>
      </c>
      <c r="D67" s="11" t="str">
        <f>IFERROR(VLOOKUP(C67, 'Price caps'!C:D, 2, 0)," ")</f>
        <v xml:space="preserve"> </v>
      </c>
    </row>
    <row r="68" spans="1:4" x14ac:dyDescent="0.35">
      <c r="A68" s="38" t="str">
        <f>IFERROR(VLOOKUP('Assignments data'!C68, 'LAs, Codes, Regions'!A:C,3,0)," ")</f>
        <v xml:space="preserve"> </v>
      </c>
      <c r="B68" s="38" t="str">
        <f>IFERROR(VLOOKUP('Assignments data'!C68, 'LAs, Codes, Regions'!A:B,2,0)," ")</f>
        <v xml:space="preserve"> </v>
      </c>
      <c r="C68" s="38" t="str">
        <f>IF(COUNT('Assignments data'!D68)=1, A68&amp;"|"&amp;'Assignments data'!E68, " ")</f>
        <v xml:space="preserve"> </v>
      </c>
      <c r="D68" s="11" t="str">
        <f>IFERROR(VLOOKUP(C68, 'Price caps'!C:D, 2, 0)," ")</f>
        <v xml:space="preserve"> </v>
      </c>
    </row>
    <row r="69" spans="1:4" x14ac:dyDescent="0.35">
      <c r="A69" s="38" t="str">
        <f>IFERROR(VLOOKUP('Assignments data'!C69, 'LAs, Codes, Regions'!A:C,3,0)," ")</f>
        <v xml:space="preserve"> </v>
      </c>
      <c r="B69" s="38" t="str">
        <f>IFERROR(VLOOKUP('Assignments data'!C69, 'LAs, Codes, Regions'!A:B,2,0)," ")</f>
        <v xml:space="preserve"> </v>
      </c>
      <c r="C69" s="38" t="str">
        <f>IF(COUNT('Assignments data'!D69)=1, A69&amp;"|"&amp;'Assignments data'!E69, " ")</f>
        <v xml:space="preserve"> </v>
      </c>
      <c r="D69" s="11" t="str">
        <f>IFERROR(VLOOKUP(C69, 'Price caps'!C:D, 2, 0)," ")</f>
        <v xml:space="preserve"> </v>
      </c>
    </row>
    <row r="70" spans="1:4" x14ac:dyDescent="0.35">
      <c r="A70" s="38" t="str">
        <f>IFERROR(VLOOKUP('Assignments data'!C70, 'LAs, Codes, Regions'!A:C,3,0)," ")</f>
        <v xml:space="preserve"> </v>
      </c>
      <c r="B70" s="38" t="str">
        <f>IFERROR(VLOOKUP('Assignments data'!C70, 'LAs, Codes, Regions'!A:B,2,0)," ")</f>
        <v xml:space="preserve"> </v>
      </c>
      <c r="C70" s="38" t="str">
        <f>IF(COUNT('Assignments data'!D70)=1, A70&amp;"|"&amp;'Assignments data'!E70, " ")</f>
        <v xml:space="preserve"> </v>
      </c>
      <c r="D70" s="11" t="str">
        <f>IFERROR(VLOOKUP(C70, 'Price caps'!C:D, 2, 0)," ")</f>
        <v xml:space="preserve"> </v>
      </c>
    </row>
    <row r="71" spans="1:4" x14ac:dyDescent="0.35">
      <c r="A71" s="38" t="str">
        <f>IFERROR(VLOOKUP('Assignments data'!C71, 'LAs, Codes, Regions'!A:C,3,0)," ")</f>
        <v xml:space="preserve"> </v>
      </c>
      <c r="B71" s="38" t="str">
        <f>IFERROR(VLOOKUP('Assignments data'!C71, 'LAs, Codes, Regions'!A:B,2,0)," ")</f>
        <v xml:space="preserve"> </v>
      </c>
      <c r="C71" s="38" t="str">
        <f>IF(COUNT('Assignments data'!D71)=1, A71&amp;"|"&amp;'Assignments data'!E71, " ")</f>
        <v xml:space="preserve"> </v>
      </c>
      <c r="D71" s="11" t="str">
        <f>IFERROR(VLOOKUP(C71, 'Price caps'!C:D, 2, 0)," ")</f>
        <v xml:space="preserve"> </v>
      </c>
    </row>
    <row r="72" spans="1:4" x14ac:dyDescent="0.35">
      <c r="A72" s="38" t="str">
        <f>IFERROR(VLOOKUP('Assignments data'!C72, 'LAs, Codes, Regions'!A:C,3,0)," ")</f>
        <v xml:space="preserve"> </v>
      </c>
      <c r="B72" s="38" t="str">
        <f>IFERROR(VLOOKUP('Assignments data'!C72, 'LAs, Codes, Regions'!A:B,2,0)," ")</f>
        <v xml:space="preserve"> </v>
      </c>
      <c r="C72" s="38" t="str">
        <f>IF(COUNT('Assignments data'!D72)=1, A72&amp;"|"&amp;'Assignments data'!E72, " ")</f>
        <v xml:space="preserve"> </v>
      </c>
      <c r="D72" s="11" t="str">
        <f>IFERROR(VLOOKUP(C72, 'Price caps'!C:D, 2, 0)," ")</f>
        <v xml:space="preserve"> </v>
      </c>
    </row>
    <row r="73" spans="1:4" x14ac:dyDescent="0.35">
      <c r="A73" s="38" t="str">
        <f>IFERROR(VLOOKUP('Assignments data'!C73, 'LAs, Codes, Regions'!A:C,3,0)," ")</f>
        <v xml:space="preserve"> </v>
      </c>
      <c r="B73" s="38" t="str">
        <f>IFERROR(VLOOKUP('Assignments data'!C73, 'LAs, Codes, Regions'!A:B,2,0)," ")</f>
        <v xml:space="preserve"> </v>
      </c>
      <c r="C73" s="38" t="str">
        <f>IF(COUNT('Assignments data'!D73)=1, A73&amp;"|"&amp;'Assignments data'!E73, " ")</f>
        <v xml:space="preserve"> </v>
      </c>
      <c r="D73" s="11" t="str">
        <f>IFERROR(VLOOKUP(C73, 'Price caps'!C:D, 2, 0)," ")</f>
        <v xml:space="preserve"> </v>
      </c>
    </row>
    <row r="74" spans="1:4" x14ac:dyDescent="0.35">
      <c r="A74" s="38" t="str">
        <f>IFERROR(VLOOKUP('Assignments data'!C74, 'LAs, Codes, Regions'!A:C,3,0)," ")</f>
        <v xml:space="preserve"> </v>
      </c>
      <c r="B74" s="38" t="str">
        <f>IFERROR(VLOOKUP('Assignments data'!C74, 'LAs, Codes, Regions'!A:B,2,0)," ")</f>
        <v xml:space="preserve"> </v>
      </c>
      <c r="C74" s="38" t="str">
        <f>IF(COUNT('Assignments data'!D74)=1, A74&amp;"|"&amp;'Assignments data'!E74, " ")</f>
        <v xml:space="preserve"> </v>
      </c>
      <c r="D74" s="11" t="str">
        <f>IFERROR(VLOOKUP(C74, 'Price caps'!C:D, 2, 0)," ")</f>
        <v xml:space="preserve"> </v>
      </c>
    </row>
    <row r="75" spans="1:4" x14ac:dyDescent="0.35">
      <c r="A75" s="38" t="str">
        <f>IFERROR(VLOOKUP('Assignments data'!C75, 'LAs, Codes, Regions'!A:C,3,0)," ")</f>
        <v xml:space="preserve"> </v>
      </c>
      <c r="B75" s="38" t="str">
        <f>IFERROR(VLOOKUP('Assignments data'!C75, 'LAs, Codes, Regions'!A:B,2,0)," ")</f>
        <v xml:space="preserve"> </v>
      </c>
      <c r="C75" s="38" t="str">
        <f>IF(COUNT('Assignments data'!D75)=1, A75&amp;"|"&amp;'Assignments data'!E75, " ")</f>
        <v xml:space="preserve"> </v>
      </c>
      <c r="D75" s="11" t="str">
        <f>IFERROR(VLOOKUP(C75, 'Price caps'!C:D, 2, 0)," ")</f>
        <v xml:space="preserve"> </v>
      </c>
    </row>
    <row r="76" spans="1:4" x14ac:dyDescent="0.35">
      <c r="A76" s="38" t="str">
        <f>IFERROR(VLOOKUP('Assignments data'!C76, 'LAs, Codes, Regions'!A:C,3,0)," ")</f>
        <v xml:space="preserve"> </v>
      </c>
      <c r="B76" s="38" t="str">
        <f>IFERROR(VLOOKUP('Assignments data'!C76, 'LAs, Codes, Regions'!A:B,2,0)," ")</f>
        <v xml:space="preserve"> </v>
      </c>
      <c r="C76" s="38" t="str">
        <f>IF(COUNT('Assignments data'!D76)=1, A76&amp;"|"&amp;'Assignments data'!E76, " ")</f>
        <v xml:space="preserve"> </v>
      </c>
      <c r="D76" s="11" t="str">
        <f>IFERROR(VLOOKUP(C76, 'Price caps'!C:D, 2, 0)," ")</f>
        <v xml:space="preserve"> </v>
      </c>
    </row>
    <row r="77" spans="1:4" x14ac:dyDescent="0.35">
      <c r="A77" s="38" t="str">
        <f>IFERROR(VLOOKUP('Assignments data'!C77, 'LAs, Codes, Regions'!A:C,3,0)," ")</f>
        <v xml:space="preserve"> </v>
      </c>
      <c r="B77" s="38" t="str">
        <f>IFERROR(VLOOKUP('Assignments data'!C77, 'LAs, Codes, Regions'!A:B,2,0)," ")</f>
        <v xml:space="preserve"> </v>
      </c>
      <c r="C77" s="38" t="str">
        <f>IF(COUNT('Assignments data'!D77)=1, A77&amp;"|"&amp;'Assignments data'!E77, " ")</f>
        <v xml:space="preserve"> </v>
      </c>
      <c r="D77" s="11" t="str">
        <f>IFERROR(VLOOKUP(C77, 'Price caps'!C:D, 2, 0)," ")</f>
        <v xml:space="preserve"> </v>
      </c>
    </row>
    <row r="78" spans="1:4" x14ac:dyDescent="0.35">
      <c r="A78" s="38" t="str">
        <f>IFERROR(VLOOKUP('Assignments data'!C78, 'LAs, Codes, Regions'!A:C,3,0)," ")</f>
        <v xml:space="preserve"> </v>
      </c>
      <c r="B78" s="38" t="str">
        <f>IFERROR(VLOOKUP('Assignments data'!C78, 'LAs, Codes, Regions'!A:B,2,0)," ")</f>
        <v xml:space="preserve"> </v>
      </c>
      <c r="C78" s="38" t="str">
        <f>IF(COUNT('Assignments data'!D78)=1, A78&amp;"|"&amp;'Assignments data'!E78, " ")</f>
        <v xml:space="preserve"> </v>
      </c>
      <c r="D78" s="11" t="str">
        <f>IFERROR(VLOOKUP(C78, 'Price caps'!C:D, 2, 0)," ")</f>
        <v xml:space="preserve"> </v>
      </c>
    </row>
    <row r="79" spans="1:4" x14ac:dyDescent="0.35">
      <c r="A79" s="38" t="str">
        <f>IFERROR(VLOOKUP('Assignments data'!C79, 'LAs, Codes, Regions'!A:C,3,0)," ")</f>
        <v xml:space="preserve"> </v>
      </c>
      <c r="B79" s="38" t="str">
        <f>IFERROR(VLOOKUP('Assignments data'!C79, 'LAs, Codes, Regions'!A:B,2,0)," ")</f>
        <v xml:space="preserve"> </v>
      </c>
      <c r="C79" s="38" t="str">
        <f>IF(COUNT('Assignments data'!D79)=1, A79&amp;"|"&amp;'Assignments data'!E79, " ")</f>
        <v xml:space="preserve"> </v>
      </c>
      <c r="D79" s="11" t="str">
        <f>IFERROR(VLOOKUP(C79, 'Price caps'!C:D, 2, 0)," ")</f>
        <v xml:space="preserve"> </v>
      </c>
    </row>
    <row r="80" spans="1:4" x14ac:dyDescent="0.35">
      <c r="A80" s="38" t="str">
        <f>IFERROR(VLOOKUP('Assignments data'!C80, 'LAs, Codes, Regions'!A:C,3,0)," ")</f>
        <v xml:space="preserve"> </v>
      </c>
      <c r="B80" s="38" t="str">
        <f>IFERROR(VLOOKUP('Assignments data'!C80, 'LAs, Codes, Regions'!A:B,2,0)," ")</f>
        <v xml:space="preserve"> </v>
      </c>
      <c r="C80" s="38" t="str">
        <f>IF(COUNT('Assignments data'!D80)=1, A80&amp;"|"&amp;'Assignments data'!E80, " ")</f>
        <v xml:space="preserve"> </v>
      </c>
      <c r="D80" s="11" t="str">
        <f>IFERROR(VLOOKUP(C80, 'Price caps'!C:D, 2, 0)," ")</f>
        <v xml:space="preserve"> </v>
      </c>
    </row>
    <row r="81" spans="1:4" x14ac:dyDescent="0.35">
      <c r="A81" s="38" t="str">
        <f>IFERROR(VLOOKUP('Assignments data'!C81, 'LAs, Codes, Regions'!A:C,3,0)," ")</f>
        <v xml:space="preserve"> </v>
      </c>
      <c r="B81" s="38" t="str">
        <f>IFERROR(VLOOKUP('Assignments data'!C81, 'LAs, Codes, Regions'!A:B,2,0)," ")</f>
        <v xml:space="preserve"> </v>
      </c>
      <c r="C81" s="38" t="str">
        <f>IF(COUNT('Assignments data'!D81)=1, A81&amp;"|"&amp;'Assignments data'!E81, " ")</f>
        <v xml:space="preserve"> </v>
      </c>
      <c r="D81" s="11" t="str">
        <f>IFERROR(VLOOKUP(C81, 'Price caps'!C:D, 2, 0)," ")</f>
        <v xml:space="preserve"> </v>
      </c>
    </row>
    <row r="82" spans="1:4" x14ac:dyDescent="0.35">
      <c r="A82" s="38" t="str">
        <f>IFERROR(VLOOKUP('Assignments data'!C82, 'LAs, Codes, Regions'!A:C,3,0)," ")</f>
        <v xml:space="preserve"> </v>
      </c>
      <c r="B82" s="38" t="str">
        <f>IFERROR(VLOOKUP('Assignments data'!C82, 'LAs, Codes, Regions'!A:B,2,0)," ")</f>
        <v xml:space="preserve"> </v>
      </c>
      <c r="C82" s="38" t="str">
        <f>IF(COUNT('Assignments data'!D82)=1, A82&amp;"|"&amp;'Assignments data'!E82, " ")</f>
        <v xml:space="preserve"> </v>
      </c>
      <c r="D82" s="11" t="str">
        <f>IFERROR(VLOOKUP(C82, 'Price caps'!C:D, 2, 0)," ")</f>
        <v xml:space="preserve"> </v>
      </c>
    </row>
    <row r="83" spans="1:4" x14ac:dyDescent="0.35">
      <c r="A83" s="38" t="str">
        <f>IFERROR(VLOOKUP('Assignments data'!C83, 'LAs, Codes, Regions'!A:C,3,0)," ")</f>
        <v xml:space="preserve"> </v>
      </c>
      <c r="B83" s="38" t="str">
        <f>IFERROR(VLOOKUP('Assignments data'!C83, 'LAs, Codes, Regions'!A:B,2,0)," ")</f>
        <v xml:space="preserve"> </v>
      </c>
      <c r="C83" s="38" t="str">
        <f>IF(COUNT('Assignments data'!D83)=1, A83&amp;"|"&amp;'Assignments data'!E83, " ")</f>
        <v xml:space="preserve"> </v>
      </c>
      <c r="D83" s="11" t="str">
        <f>IFERROR(VLOOKUP(C83, 'Price caps'!C:D, 2, 0)," ")</f>
        <v xml:space="preserve"> </v>
      </c>
    </row>
    <row r="84" spans="1:4" x14ac:dyDescent="0.35">
      <c r="A84" s="38" t="str">
        <f>IFERROR(VLOOKUP('Assignments data'!C84, 'LAs, Codes, Regions'!A:C,3,0)," ")</f>
        <v xml:space="preserve"> </v>
      </c>
      <c r="B84" s="38" t="str">
        <f>IFERROR(VLOOKUP('Assignments data'!C84, 'LAs, Codes, Regions'!A:B,2,0)," ")</f>
        <v xml:space="preserve"> </v>
      </c>
      <c r="C84" s="38" t="str">
        <f>IF(COUNT('Assignments data'!D84)=1, A84&amp;"|"&amp;'Assignments data'!E84, " ")</f>
        <v xml:space="preserve"> </v>
      </c>
      <c r="D84" s="11" t="str">
        <f>IFERROR(VLOOKUP(C84, 'Price caps'!C:D, 2, 0)," ")</f>
        <v xml:space="preserve"> </v>
      </c>
    </row>
    <row r="85" spans="1:4" x14ac:dyDescent="0.35">
      <c r="A85" s="38" t="str">
        <f>IFERROR(VLOOKUP('Assignments data'!C85, 'LAs, Codes, Regions'!A:C,3,0)," ")</f>
        <v xml:space="preserve"> </v>
      </c>
      <c r="B85" s="38" t="str">
        <f>IFERROR(VLOOKUP('Assignments data'!C85, 'LAs, Codes, Regions'!A:B,2,0)," ")</f>
        <v xml:space="preserve"> </v>
      </c>
      <c r="C85" s="38" t="str">
        <f>IF(COUNT('Assignments data'!D85)=1, A85&amp;"|"&amp;'Assignments data'!E85, " ")</f>
        <v xml:space="preserve"> </v>
      </c>
      <c r="D85" s="11" t="str">
        <f>IFERROR(VLOOKUP(C85, 'Price caps'!C:D, 2, 0)," ")</f>
        <v xml:space="preserve"> </v>
      </c>
    </row>
    <row r="86" spans="1:4" x14ac:dyDescent="0.35">
      <c r="A86" s="38" t="str">
        <f>IFERROR(VLOOKUP('Assignments data'!C86, 'LAs, Codes, Regions'!A:C,3,0)," ")</f>
        <v xml:space="preserve"> </v>
      </c>
      <c r="B86" s="38" t="str">
        <f>IFERROR(VLOOKUP('Assignments data'!C86, 'LAs, Codes, Regions'!A:B,2,0)," ")</f>
        <v xml:space="preserve"> </v>
      </c>
      <c r="C86" s="38" t="str">
        <f>IF(COUNT('Assignments data'!D86)=1, A86&amp;"|"&amp;'Assignments data'!E86, " ")</f>
        <v xml:space="preserve"> </v>
      </c>
      <c r="D86" s="11" t="str">
        <f>IFERROR(VLOOKUP(C86, 'Price caps'!C:D, 2, 0)," ")</f>
        <v xml:space="preserve"> </v>
      </c>
    </row>
    <row r="87" spans="1:4" x14ac:dyDescent="0.35">
      <c r="A87" s="38" t="str">
        <f>IFERROR(VLOOKUP('Assignments data'!C87, 'LAs, Codes, Regions'!A:C,3,0)," ")</f>
        <v xml:space="preserve"> </v>
      </c>
      <c r="B87" s="38" t="str">
        <f>IFERROR(VLOOKUP('Assignments data'!C87, 'LAs, Codes, Regions'!A:B,2,0)," ")</f>
        <v xml:space="preserve"> </v>
      </c>
      <c r="C87" s="38" t="str">
        <f>IF(COUNT('Assignments data'!D87)=1, A87&amp;"|"&amp;'Assignments data'!E87, " ")</f>
        <v xml:space="preserve"> </v>
      </c>
      <c r="D87" s="11" t="str">
        <f>IFERROR(VLOOKUP(C87, 'Price caps'!C:D, 2, 0)," ")</f>
        <v xml:space="preserve"> </v>
      </c>
    </row>
    <row r="88" spans="1:4" x14ac:dyDescent="0.35">
      <c r="A88" s="38" t="str">
        <f>IFERROR(VLOOKUP('Assignments data'!C88, 'LAs, Codes, Regions'!A:C,3,0)," ")</f>
        <v xml:space="preserve"> </v>
      </c>
      <c r="B88" s="38" t="str">
        <f>IFERROR(VLOOKUP('Assignments data'!C88, 'LAs, Codes, Regions'!A:B,2,0)," ")</f>
        <v xml:space="preserve"> </v>
      </c>
      <c r="C88" s="38" t="str">
        <f>IF(COUNT('Assignments data'!D88)=1, A88&amp;"|"&amp;'Assignments data'!E88, " ")</f>
        <v xml:space="preserve"> </v>
      </c>
      <c r="D88" s="11" t="str">
        <f>IFERROR(VLOOKUP(C88, 'Price caps'!C:D, 2, 0)," ")</f>
        <v xml:space="preserve"> </v>
      </c>
    </row>
    <row r="89" spans="1:4" x14ac:dyDescent="0.35">
      <c r="A89" s="38" t="str">
        <f>IFERROR(VLOOKUP('Assignments data'!C89, 'LAs, Codes, Regions'!A:C,3,0)," ")</f>
        <v xml:space="preserve"> </v>
      </c>
      <c r="B89" s="38" t="str">
        <f>IFERROR(VLOOKUP('Assignments data'!C89, 'LAs, Codes, Regions'!A:B,2,0)," ")</f>
        <v xml:space="preserve"> </v>
      </c>
      <c r="C89" s="38" t="str">
        <f>IF(COUNT('Assignments data'!D89)=1, A89&amp;"|"&amp;'Assignments data'!E89, " ")</f>
        <v xml:space="preserve"> </v>
      </c>
      <c r="D89" s="11" t="str">
        <f>IFERROR(VLOOKUP(C89, 'Price caps'!C:D, 2, 0)," ")</f>
        <v xml:space="preserve"> </v>
      </c>
    </row>
    <row r="90" spans="1:4" x14ac:dyDescent="0.35">
      <c r="A90" s="38" t="str">
        <f>IFERROR(VLOOKUP('Assignments data'!C90, 'LAs, Codes, Regions'!A:C,3,0)," ")</f>
        <v xml:space="preserve"> </v>
      </c>
      <c r="B90" s="38" t="str">
        <f>IFERROR(VLOOKUP('Assignments data'!C90, 'LAs, Codes, Regions'!A:B,2,0)," ")</f>
        <v xml:space="preserve"> </v>
      </c>
      <c r="C90" s="38" t="str">
        <f>IF(COUNT('Assignments data'!D90)=1, A90&amp;"|"&amp;'Assignments data'!E90, " ")</f>
        <v xml:space="preserve"> </v>
      </c>
      <c r="D90" s="11" t="str">
        <f>IFERROR(VLOOKUP(C90, 'Price caps'!C:D, 2, 0)," ")</f>
        <v xml:space="preserve"> </v>
      </c>
    </row>
    <row r="91" spans="1:4" x14ac:dyDescent="0.35">
      <c r="A91" s="38" t="str">
        <f>IFERROR(VLOOKUP('Assignments data'!C91, 'LAs, Codes, Regions'!A:C,3,0)," ")</f>
        <v xml:space="preserve"> </v>
      </c>
      <c r="B91" s="38" t="str">
        <f>IFERROR(VLOOKUP('Assignments data'!C91, 'LAs, Codes, Regions'!A:B,2,0)," ")</f>
        <v xml:space="preserve"> </v>
      </c>
      <c r="C91" s="38" t="str">
        <f>IF(COUNT('Assignments data'!D91)=1, A91&amp;"|"&amp;'Assignments data'!E91, " ")</f>
        <v xml:space="preserve"> </v>
      </c>
      <c r="D91" s="11" t="str">
        <f>IFERROR(VLOOKUP(C91, 'Price caps'!C:D, 2, 0)," ")</f>
        <v xml:space="preserve"> </v>
      </c>
    </row>
    <row r="92" spans="1:4" x14ac:dyDescent="0.35">
      <c r="A92" s="38" t="str">
        <f>IFERROR(VLOOKUP('Assignments data'!C92, 'LAs, Codes, Regions'!A:C,3,0)," ")</f>
        <v xml:space="preserve"> </v>
      </c>
      <c r="B92" s="38" t="str">
        <f>IFERROR(VLOOKUP('Assignments data'!C92, 'LAs, Codes, Regions'!A:B,2,0)," ")</f>
        <v xml:space="preserve"> </v>
      </c>
      <c r="C92" s="38" t="str">
        <f>IF(COUNT('Assignments data'!D92)=1, A92&amp;"|"&amp;'Assignments data'!E92, " ")</f>
        <v xml:space="preserve"> </v>
      </c>
      <c r="D92" s="11" t="str">
        <f>IFERROR(VLOOKUP(C92, 'Price caps'!C:D, 2, 0)," ")</f>
        <v xml:space="preserve"> </v>
      </c>
    </row>
    <row r="93" spans="1:4" x14ac:dyDescent="0.35">
      <c r="A93" s="38" t="str">
        <f>IFERROR(VLOOKUP('Assignments data'!C93, 'LAs, Codes, Regions'!A:C,3,0)," ")</f>
        <v xml:space="preserve"> </v>
      </c>
      <c r="B93" s="38" t="str">
        <f>IFERROR(VLOOKUP('Assignments data'!C93, 'LAs, Codes, Regions'!A:B,2,0)," ")</f>
        <v xml:space="preserve"> </v>
      </c>
      <c r="C93" s="38" t="str">
        <f>IF(COUNT('Assignments data'!D93)=1, A93&amp;"|"&amp;'Assignments data'!E93, " ")</f>
        <v xml:space="preserve"> </v>
      </c>
      <c r="D93" s="11" t="str">
        <f>IFERROR(VLOOKUP(C93, 'Price caps'!C:D, 2, 0)," ")</f>
        <v xml:space="preserve"> </v>
      </c>
    </row>
    <row r="94" spans="1:4" x14ac:dyDescent="0.35">
      <c r="A94" s="38" t="str">
        <f>IFERROR(VLOOKUP('Assignments data'!C94, 'LAs, Codes, Regions'!A:C,3,0)," ")</f>
        <v xml:space="preserve"> </v>
      </c>
      <c r="B94" s="38" t="str">
        <f>IFERROR(VLOOKUP('Assignments data'!C94, 'LAs, Codes, Regions'!A:B,2,0)," ")</f>
        <v xml:space="preserve"> </v>
      </c>
      <c r="C94" s="38" t="str">
        <f>IF(COUNT('Assignments data'!D94)=1, A94&amp;"|"&amp;'Assignments data'!E94, " ")</f>
        <v xml:space="preserve"> </v>
      </c>
      <c r="D94" s="11" t="str">
        <f>IFERROR(VLOOKUP(C94, 'Price caps'!C:D, 2, 0)," ")</f>
        <v xml:space="preserve"> </v>
      </c>
    </row>
    <row r="95" spans="1:4" x14ac:dyDescent="0.35">
      <c r="A95" s="38" t="str">
        <f>IFERROR(VLOOKUP('Assignments data'!C95, 'LAs, Codes, Regions'!A:C,3,0)," ")</f>
        <v xml:space="preserve"> </v>
      </c>
      <c r="B95" s="38" t="str">
        <f>IFERROR(VLOOKUP('Assignments data'!C95, 'LAs, Codes, Regions'!A:B,2,0)," ")</f>
        <v xml:space="preserve"> </v>
      </c>
      <c r="C95" s="38" t="str">
        <f>IF(COUNT('Assignments data'!D95)=1, A95&amp;"|"&amp;'Assignments data'!E95, " ")</f>
        <v xml:space="preserve"> </v>
      </c>
      <c r="D95" s="11" t="str">
        <f>IFERROR(VLOOKUP(C95, 'Price caps'!C:D, 2, 0)," ")</f>
        <v xml:space="preserve"> </v>
      </c>
    </row>
    <row r="96" spans="1:4" x14ac:dyDescent="0.35">
      <c r="A96" s="38" t="str">
        <f>IFERROR(VLOOKUP('Assignments data'!C96, 'LAs, Codes, Regions'!A:C,3,0)," ")</f>
        <v xml:space="preserve"> </v>
      </c>
      <c r="B96" s="38" t="str">
        <f>IFERROR(VLOOKUP('Assignments data'!C96, 'LAs, Codes, Regions'!A:B,2,0)," ")</f>
        <v xml:space="preserve"> </v>
      </c>
      <c r="C96" s="38" t="str">
        <f>IF(COUNT('Assignments data'!D96)=1, A96&amp;"|"&amp;'Assignments data'!E96, " ")</f>
        <v xml:space="preserve"> </v>
      </c>
      <c r="D96" s="11" t="str">
        <f>IFERROR(VLOOKUP(C96, 'Price caps'!C:D, 2, 0)," ")</f>
        <v xml:space="preserve"> </v>
      </c>
    </row>
    <row r="97" spans="1:4" x14ac:dyDescent="0.35">
      <c r="A97" s="38" t="str">
        <f>IFERROR(VLOOKUP('Assignments data'!C97, 'LAs, Codes, Regions'!A:C,3,0)," ")</f>
        <v xml:space="preserve"> </v>
      </c>
      <c r="B97" s="38" t="str">
        <f>IFERROR(VLOOKUP('Assignments data'!C97, 'LAs, Codes, Regions'!A:B,2,0)," ")</f>
        <v xml:space="preserve"> </v>
      </c>
      <c r="C97" s="38" t="str">
        <f>IF(COUNT('Assignments data'!D97)=1, A97&amp;"|"&amp;'Assignments data'!E97, " ")</f>
        <v xml:space="preserve"> </v>
      </c>
      <c r="D97" s="11" t="str">
        <f>IFERROR(VLOOKUP(C97, 'Price caps'!C:D, 2, 0)," ")</f>
        <v xml:space="preserve"> </v>
      </c>
    </row>
    <row r="98" spans="1:4" x14ac:dyDescent="0.35">
      <c r="A98" s="38" t="str">
        <f>IFERROR(VLOOKUP('Assignments data'!C98, 'LAs, Codes, Regions'!A:C,3,0)," ")</f>
        <v xml:space="preserve"> </v>
      </c>
      <c r="B98" s="38" t="str">
        <f>IFERROR(VLOOKUP('Assignments data'!C98, 'LAs, Codes, Regions'!A:B,2,0)," ")</f>
        <v xml:space="preserve"> </v>
      </c>
      <c r="C98" s="38" t="str">
        <f>IF(COUNT('Assignments data'!D98)=1, A98&amp;"|"&amp;'Assignments data'!E98, " ")</f>
        <v xml:space="preserve"> </v>
      </c>
      <c r="D98" s="11" t="str">
        <f>IFERROR(VLOOKUP(C98, 'Price caps'!C:D, 2, 0)," ")</f>
        <v xml:space="preserve"> </v>
      </c>
    </row>
    <row r="99" spans="1:4" x14ac:dyDescent="0.35">
      <c r="A99" s="38" t="str">
        <f>IFERROR(VLOOKUP('Assignments data'!C99, 'LAs, Codes, Regions'!A:C,3,0)," ")</f>
        <v xml:space="preserve"> </v>
      </c>
      <c r="B99" s="38" t="str">
        <f>IFERROR(VLOOKUP('Assignments data'!C99, 'LAs, Codes, Regions'!A:B,2,0)," ")</f>
        <v xml:space="preserve"> </v>
      </c>
      <c r="C99" s="38" t="str">
        <f>IF(COUNT('Assignments data'!D99)=1, A99&amp;"|"&amp;'Assignments data'!E99, " ")</f>
        <v xml:space="preserve"> </v>
      </c>
      <c r="D99" s="11" t="str">
        <f>IFERROR(VLOOKUP(C99, 'Price caps'!C:D, 2, 0)," ")</f>
        <v xml:space="preserve"> </v>
      </c>
    </row>
    <row r="100" spans="1:4" x14ac:dyDescent="0.35">
      <c r="A100" s="38" t="str">
        <f>IFERROR(VLOOKUP('Assignments data'!C100, 'LAs, Codes, Regions'!A:C,3,0)," ")</f>
        <v xml:space="preserve"> </v>
      </c>
      <c r="B100" s="38" t="str">
        <f>IFERROR(VLOOKUP('Assignments data'!C100, 'LAs, Codes, Regions'!A:B,2,0)," ")</f>
        <v xml:space="preserve"> </v>
      </c>
      <c r="C100" s="38" t="str">
        <f>IF(COUNT('Assignments data'!D100)=1, A100&amp;"|"&amp;'Assignments data'!E100, " ")</f>
        <v xml:space="preserve"> </v>
      </c>
      <c r="D100" s="11" t="str">
        <f>IFERROR(VLOOKUP(C100, 'Price caps'!C:D, 2, 0)," ")</f>
        <v xml:space="preserve"> </v>
      </c>
    </row>
    <row r="101" spans="1:4" x14ac:dyDescent="0.35">
      <c r="A101" s="38" t="str">
        <f>IFERROR(VLOOKUP('Assignments data'!C101, 'LAs, Codes, Regions'!A:C,3,0)," ")</f>
        <v xml:space="preserve"> </v>
      </c>
      <c r="B101" s="38" t="str">
        <f>IFERROR(VLOOKUP('Assignments data'!C101, 'LAs, Codes, Regions'!A:B,2,0)," ")</f>
        <v xml:space="preserve"> </v>
      </c>
      <c r="C101" s="38" t="str">
        <f>IF(COUNT('Assignments data'!D101)=1, A101&amp;"|"&amp;'Assignments data'!E101, " ")</f>
        <v xml:space="preserve"> </v>
      </c>
      <c r="D101" s="11" t="str">
        <f>IFERROR(VLOOKUP(C101, 'Price caps'!C:D, 2, 0)," ")</f>
        <v xml:space="preserve"> </v>
      </c>
    </row>
    <row r="102" spans="1:4" x14ac:dyDescent="0.35">
      <c r="A102" s="38" t="str">
        <f>IFERROR(VLOOKUP('Assignments data'!C102, 'LAs, Codes, Regions'!A:C,3,0)," ")</f>
        <v xml:space="preserve"> </v>
      </c>
      <c r="B102" s="38" t="str">
        <f>IFERROR(VLOOKUP('Assignments data'!C102, 'LAs, Codes, Regions'!A:B,2,0)," ")</f>
        <v xml:space="preserve"> </v>
      </c>
      <c r="C102" s="38" t="str">
        <f>IF(COUNT('Assignments data'!D102)=1, A102&amp;"|"&amp;'Assignments data'!E102, " ")</f>
        <v xml:space="preserve"> </v>
      </c>
      <c r="D102" s="11" t="str">
        <f>IFERROR(VLOOKUP(C102, 'Price caps'!C:D, 2, 0)," ")</f>
        <v xml:space="preserve"> </v>
      </c>
    </row>
    <row r="103" spans="1:4" x14ac:dyDescent="0.35">
      <c r="A103" s="38" t="str">
        <f>IFERROR(VLOOKUP('Assignments data'!C103, 'LAs, Codes, Regions'!A:C,3,0)," ")</f>
        <v xml:space="preserve"> </v>
      </c>
      <c r="B103" s="38" t="str">
        <f>IFERROR(VLOOKUP('Assignments data'!C103, 'LAs, Codes, Regions'!A:B,2,0)," ")</f>
        <v xml:space="preserve"> </v>
      </c>
      <c r="C103" s="38" t="str">
        <f>IF(COUNT('Assignments data'!D103)=1, A103&amp;"|"&amp;'Assignments data'!E103, " ")</f>
        <v xml:space="preserve"> </v>
      </c>
      <c r="D103" s="11" t="str">
        <f>IFERROR(VLOOKUP(C103, 'Price caps'!C:D, 2, 0)," ")</f>
        <v xml:space="preserve"> </v>
      </c>
    </row>
    <row r="104" spans="1:4" x14ac:dyDescent="0.35">
      <c r="A104" s="38" t="str">
        <f>IFERROR(VLOOKUP('Assignments data'!C104, 'LAs, Codes, Regions'!A:C,3,0)," ")</f>
        <v xml:space="preserve"> </v>
      </c>
      <c r="B104" s="38" t="str">
        <f>IFERROR(VLOOKUP('Assignments data'!C104, 'LAs, Codes, Regions'!A:B,2,0)," ")</f>
        <v xml:space="preserve"> </v>
      </c>
      <c r="C104" s="38" t="str">
        <f>IF(COUNT('Assignments data'!D104)=1, A104&amp;"|"&amp;'Assignments data'!E104, " ")</f>
        <v xml:space="preserve"> </v>
      </c>
      <c r="D104" s="11" t="str">
        <f>IFERROR(VLOOKUP(C104, 'Price caps'!C:D, 2, 0)," ")</f>
        <v xml:space="preserve"> </v>
      </c>
    </row>
    <row r="105" spans="1:4" x14ac:dyDescent="0.35">
      <c r="A105" s="38" t="str">
        <f>IFERROR(VLOOKUP('Assignments data'!C105, 'LAs, Codes, Regions'!A:C,3,0)," ")</f>
        <v xml:space="preserve"> </v>
      </c>
      <c r="B105" s="38" t="str">
        <f>IFERROR(VLOOKUP('Assignments data'!C105, 'LAs, Codes, Regions'!A:B,2,0)," ")</f>
        <v xml:space="preserve"> </v>
      </c>
      <c r="C105" s="38" t="str">
        <f>IF(COUNT('Assignments data'!D105)=1, A105&amp;"|"&amp;'Assignments data'!E105, " ")</f>
        <v xml:space="preserve"> </v>
      </c>
      <c r="D105" s="11" t="str">
        <f>IFERROR(VLOOKUP(C105, 'Price caps'!C:D, 2, 0)," ")</f>
        <v xml:space="preserve"> </v>
      </c>
    </row>
    <row r="106" spans="1:4" x14ac:dyDescent="0.35">
      <c r="A106" s="38" t="str">
        <f>IFERROR(VLOOKUP('Assignments data'!C106, 'LAs, Codes, Regions'!A:C,3,0)," ")</f>
        <v xml:space="preserve"> </v>
      </c>
      <c r="B106" s="38" t="str">
        <f>IFERROR(VLOOKUP('Assignments data'!C106, 'LAs, Codes, Regions'!A:B,2,0)," ")</f>
        <v xml:space="preserve"> </v>
      </c>
      <c r="C106" s="38" t="str">
        <f>IF(COUNT('Assignments data'!D106)=1, A106&amp;"|"&amp;'Assignments data'!E106, " ")</f>
        <v xml:space="preserve"> </v>
      </c>
      <c r="D106" s="11" t="str">
        <f>IFERROR(VLOOKUP(C106, 'Price caps'!C:D, 2, 0)," ")</f>
        <v xml:space="preserve"> </v>
      </c>
    </row>
    <row r="107" spans="1:4" x14ac:dyDescent="0.35">
      <c r="A107" s="38" t="str">
        <f>IFERROR(VLOOKUP('Assignments data'!C107, 'LAs, Codes, Regions'!A:C,3,0)," ")</f>
        <v xml:space="preserve"> </v>
      </c>
      <c r="B107" s="38" t="str">
        <f>IFERROR(VLOOKUP('Assignments data'!C107, 'LAs, Codes, Regions'!A:B,2,0)," ")</f>
        <v xml:space="preserve"> </v>
      </c>
      <c r="C107" s="38" t="str">
        <f>IF(COUNT('Assignments data'!D107)=1, A107&amp;"|"&amp;'Assignments data'!E107, " ")</f>
        <v xml:space="preserve"> </v>
      </c>
      <c r="D107" s="11" t="str">
        <f>IFERROR(VLOOKUP(C107, 'Price caps'!C:D, 2, 0)," ")</f>
        <v xml:space="preserve"> </v>
      </c>
    </row>
    <row r="108" spans="1:4" x14ac:dyDescent="0.35">
      <c r="A108" s="38" t="str">
        <f>IFERROR(VLOOKUP('Assignments data'!C108, 'LAs, Codes, Regions'!A:C,3,0)," ")</f>
        <v xml:space="preserve"> </v>
      </c>
      <c r="B108" s="38" t="str">
        <f>IFERROR(VLOOKUP('Assignments data'!C108, 'LAs, Codes, Regions'!A:B,2,0)," ")</f>
        <v xml:space="preserve"> </v>
      </c>
      <c r="C108" s="38" t="str">
        <f>IF(COUNT('Assignments data'!D108)=1, A108&amp;"|"&amp;'Assignments data'!E108, " ")</f>
        <v xml:space="preserve"> </v>
      </c>
      <c r="D108" s="11" t="str">
        <f>IFERROR(VLOOKUP(C108, 'Price caps'!C:D, 2, 0)," ")</f>
        <v xml:space="preserve"> </v>
      </c>
    </row>
    <row r="109" spans="1:4" x14ac:dyDescent="0.35">
      <c r="A109" s="38" t="str">
        <f>IFERROR(VLOOKUP('Assignments data'!C109, 'LAs, Codes, Regions'!A:C,3,0)," ")</f>
        <v xml:space="preserve"> </v>
      </c>
      <c r="B109" s="38" t="str">
        <f>IFERROR(VLOOKUP('Assignments data'!C109, 'LAs, Codes, Regions'!A:B,2,0)," ")</f>
        <v xml:space="preserve"> </v>
      </c>
      <c r="C109" s="38" t="str">
        <f>IF(COUNT('Assignments data'!D109)=1, A109&amp;"|"&amp;'Assignments data'!E109, " ")</f>
        <v xml:space="preserve"> </v>
      </c>
      <c r="D109" s="11" t="str">
        <f>IFERROR(VLOOKUP(C109, 'Price caps'!C:D, 2, 0)," ")</f>
        <v xml:space="preserve"> </v>
      </c>
    </row>
    <row r="110" spans="1:4" x14ac:dyDescent="0.35">
      <c r="A110" s="38" t="str">
        <f>IFERROR(VLOOKUP('Assignments data'!C110, 'LAs, Codes, Regions'!A:C,3,0)," ")</f>
        <v xml:space="preserve"> </v>
      </c>
      <c r="B110" s="38" t="str">
        <f>IFERROR(VLOOKUP('Assignments data'!C110, 'LAs, Codes, Regions'!A:B,2,0)," ")</f>
        <v xml:space="preserve"> </v>
      </c>
      <c r="C110" s="38" t="str">
        <f>IF(COUNT('Assignments data'!D110)=1, A110&amp;"|"&amp;'Assignments data'!E110, " ")</f>
        <v xml:space="preserve"> </v>
      </c>
      <c r="D110" s="11" t="str">
        <f>IFERROR(VLOOKUP(C110, 'Price caps'!C:D, 2, 0)," ")</f>
        <v xml:space="preserve"> </v>
      </c>
    </row>
    <row r="111" spans="1:4" x14ac:dyDescent="0.35">
      <c r="A111" s="38" t="str">
        <f>IFERROR(VLOOKUP('Assignments data'!C111, 'LAs, Codes, Regions'!A:C,3,0)," ")</f>
        <v xml:space="preserve"> </v>
      </c>
      <c r="B111" s="38" t="str">
        <f>IFERROR(VLOOKUP('Assignments data'!C111, 'LAs, Codes, Regions'!A:B,2,0)," ")</f>
        <v xml:space="preserve"> </v>
      </c>
      <c r="C111" s="38" t="str">
        <f>IF(COUNT('Assignments data'!D111)=1, A111&amp;"|"&amp;'Assignments data'!E111, " ")</f>
        <v xml:space="preserve"> </v>
      </c>
      <c r="D111" s="11" t="str">
        <f>IFERROR(VLOOKUP(C111, 'Price caps'!C:D, 2, 0)," ")</f>
        <v xml:space="preserve"> </v>
      </c>
    </row>
    <row r="112" spans="1:4" x14ac:dyDescent="0.35">
      <c r="A112" s="38" t="str">
        <f>IFERROR(VLOOKUP('Assignments data'!C112, 'LAs, Codes, Regions'!A:C,3,0)," ")</f>
        <v xml:space="preserve"> </v>
      </c>
      <c r="B112" s="38" t="str">
        <f>IFERROR(VLOOKUP('Assignments data'!C112, 'LAs, Codes, Regions'!A:B,2,0)," ")</f>
        <v xml:space="preserve"> </v>
      </c>
      <c r="C112" s="38" t="str">
        <f>IF(COUNT('Assignments data'!D112)=1, A112&amp;"|"&amp;'Assignments data'!E112, " ")</f>
        <v xml:space="preserve"> </v>
      </c>
      <c r="D112" s="11" t="str">
        <f>IFERROR(VLOOKUP(C112, 'Price caps'!C:D, 2, 0)," ")</f>
        <v xml:space="preserve"> </v>
      </c>
    </row>
    <row r="113" spans="1:4" x14ac:dyDescent="0.35">
      <c r="A113" s="38" t="str">
        <f>IFERROR(VLOOKUP('Assignments data'!C113, 'LAs, Codes, Regions'!A:C,3,0)," ")</f>
        <v xml:space="preserve"> </v>
      </c>
      <c r="B113" s="38" t="str">
        <f>IFERROR(VLOOKUP('Assignments data'!C113, 'LAs, Codes, Regions'!A:B,2,0)," ")</f>
        <v xml:space="preserve"> </v>
      </c>
      <c r="C113" s="38" t="str">
        <f>IF(COUNT('Assignments data'!D113)=1, A113&amp;"|"&amp;'Assignments data'!E113, " ")</f>
        <v xml:space="preserve"> </v>
      </c>
      <c r="D113" s="11" t="str">
        <f>IFERROR(VLOOKUP(C113, 'Price caps'!C:D, 2, 0)," ")</f>
        <v xml:space="preserve"> </v>
      </c>
    </row>
    <row r="114" spans="1:4" x14ac:dyDescent="0.35">
      <c r="A114" s="38" t="str">
        <f>IFERROR(VLOOKUP('Assignments data'!C114, 'LAs, Codes, Regions'!A:C,3,0)," ")</f>
        <v xml:space="preserve"> </v>
      </c>
      <c r="B114" s="38" t="str">
        <f>IFERROR(VLOOKUP('Assignments data'!C114, 'LAs, Codes, Regions'!A:B,2,0)," ")</f>
        <v xml:space="preserve"> </v>
      </c>
      <c r="C114" s="38" t="str">
        <f>IF(COUNT('Assignments data'!D114)=1, A114&amp;"|"&amp;'Assignments data'!E114, " ")</f>
        <v xml:space="preserve"> </v>
      </c>
      <c r="D114" s="11" t="str">
        <f>IFERROR(VLOOKUP(C114, 'Price caps'!C:D, 2, 0)," ")</f>
        <v xml:space="preserve"> </v>
      </c>
    </row>
    <row r="115" spans="1:4" x14ac:dyDescent="0.35">
      <c r="A115" s="38" t="str">
        <f>IFERROR(VLOOKUP('Assignments data'!C115, 'LAs, Codes, Regions'!A:C,3,0)," ")</f>
        <v xml:space="preserve"> </v>
      </c>
      <c r="B115" s="38" t="str">
        <f>IFERROR(VLOOKUP('Assignments data'!C115, 'LAs, Codes, Regions'!A:B,2,0)," ")</f>
        <v xml:space="preserve"> </v>
      </c>
      <c r="C115" s="38" t="str">
        <f>IF(COUNT('Assignments data'!D115)=1, A115&amp;"|"&amp;'Assignments data'!E115, " ")</f>
        <v xml:space="preserve"> </v>
      </c>
      <c r="D115" s="11" t="str">
        <f>IFERROR(VLOOKUP(C115, 'Price caps'!C:D, 2, 0)," ")</f>
        <v xml:space="preserve"> </v>
      </c>
    </row>
    <row r="116" spans="1:4" x14ac:dyDescent="0.35">
      <c r="A116" s="38" t="str">
        <f>IFERROR(VLOOKUP('Assignments data'!C116, 'LAs, Codes, Regions'!A:C,3,0)," ")</f>
        <v xml:space="preserve"> </v>
      </c>
      <c r="B116" s="38" t="str">
        <f>IFERROR(VLOOKUP('Assignments data'!C116, 'LAs, Codes, Regions'!A:B,2,0)," ")</f>
        <v xml:space="preserve"> </v>
      </c>
      <c r="C116" s="38" t="str">
        <f>IF(COUNT('Assignments data'!D116)=1, A116&amp;"|"&amp;'Assignments data'!E116, " ")</f>
        <v xml:space="preserve"> </v>
      </c>
      <c r="D116" s="11" t="str">
        <f>IFERROR(VLOOKUP(C116, 'Price caps'!C:D, 2, 0)," ")</f>
        <v xml:space="preserve"> </v>
      </c>
    </row>
    <row r="117" spans="1:4" x14ac:dyDescent="0.35">
      <c r="A117" s="38" t="str">
        <f>IFERROR(VLOOKUP('Assignments data'!C117, 'LAs, Codes, Regions'!A:C,3,0)," ")</f>
        <v xml:space="preserve"> </v>
      </c>
      <c r="B117" s="38" t="str">
        <f>IFERROR(VLOOKUP('Assignments data'!C117, 'LAs, Codes, Regions'!A:B,2,0)," ")</f>
        <v xml:space="preserve"> </v>
      </c>
      <c r="C117" s="38" t="str">
        <f>IF(COUNT('Assignments data'!D117)=1, A117&amp;"|"&amp;'Assignments data'!E117, " ")</f>
        <v xml:space="preserve"> </v>
      </c>
      <c r="D117" s="11" t="str">
        <f>IFERROR(VLOOKUP(C117, 'Price caps'!C:D, 2, 0)," ")</f>
        <v xml:space="preserve"> </v>
      </c>
    </row>
    <row r="118" spans="1:4" x14ac:dyDescent="0.35">
      <c r="A118" s="38" t="str">
        <f>IFERROR(VLOOKUP('Assignments data'!C118, 'LAs, Codes, Regions'!A:C,3,0)," ")</f>
        <v xml:space="preserve"> </v>
      </c>
      <c r="B118" s="38" t="str">
        <f>IFERROR(VLOOKUP('Assignments data'!C118, 'LAs, Codes, Regions'!A:B,2,0)," ")</f>
        <v xml:space="preserve"> </v>
      </c>
      <c r="C118" s="38" t="str">
        <f>IF(COUNT('Assignments data'!D118)=1, A118&amp;"|"&amp;'Assignments data'!E118, " ")</f>
        <v xml:space="preserve"> </v>
      </c>
      <c r="D118" s="11" t="str">
        <f>IFERROR(VLOOKUP(C118, 'Price caps'!C:D, 2, 0)," ")</f>
        <v xml:space="preserve"> </v>
      </c>
    </row>
    <row r="119" spans="1:4" x14ac:dyDescent="0.35">
      <c r="A119" s="38" t="str">
        <f>IFERROR(VLOOKUP('Assignments data'!C119, 'LAs, Codes, Regions'!A:C,3,0)," ")</f>
        <v xml:space="preserve"> </v>
      </c>
      <c r="B119" s="38" t="str">
        <f>IFERROR(VLOOKUP('Assignments data'!C119, 'LAs, Codes, Regions'!A:B,2,0)," ")</f>
        <v xml:space="preserve"> </v>
      </c>
      <c r="C119" s="38" t="str">
        <f>IF(COUNT('Assignments data'!D119)=1, A119&amp;"|"&amp;'Assignments data'!E119, " ")</f>
        <v xml:space="preserve"> </v>
      </c>
      <c r="D119" s="11" t="str">
        <f>IFERROR(VLOOKUP(C119, 'Price caps'!C:D, 2, 0)," ")</f>
        <v xml:space="preserve"> </v>
      </c>
    </row>
    <row r="120" spans="1:4" x14ac:dyDescent="0.35">
      <c r="A120" s="38" t="str">
        <f>IFERROR(VLOOKUP('Assignments data'!C120, 'LAs, Codes, Regions'!A:C,3,0)," ")</f>
        <v xml:space="preserve"> </v>
      </c>
      <c r="B120" s="38" t="str">
        <f>IFERROR(VLOOKUP('Assignments data'!C120, 'LAs, Codes, Regions'!A:B,2,0)," ")</f>
        <v xml:space="preserve"> </v>
      </c>
      <c r="C120" s="38" t="str">
        <f>IF(COUNT('Assignments data'!D120)=1, A120&amp;"|"&amp;'Assignments data'!E120, " ")</f>
        <v xml:space="preserve"> </v>
      </c>
      <c r="D120" s="11" t="str">
        <f>IFERROR(VLOOKUP(C120, 'Price caps'!C:D, 2, 0)," ")</f>
        <v xml:space="preserve"> </v>
      </c>
    </row>
    <row r="121" spans="1:4" x14ac:dyDescent="0.35">
      <c r="A121" s="38" t="str">
        <f>IFERROR(VLOOKUP('Assignments data'!C121, 'LAs, Codes, Regions'!A:C,3,0)," ")</f>
        <v xml:space="preserve"> </v>
      </c>
      <c r="B121" s="38" t="str">
        <f>IFERROR(VLOOKUP('Assignments data'!C121, 'LAs, Codes, Regions'!A:B,2,0)," ")</f>
        <v xml:space="preserve"> </v>
      </c>
      <c r="C121" s="38" t="str">
        <f>IF(COUNT('Assignments data'!D121)=1, A121&amp;"|"&amp;'Assignments data'!E121, " ")</f>
        <v xml:space="preserve"> </v>
      </c>
      <c r="D121" s="11" t="str">
        <f>IFERROR(VLOOKUP(C121, 'Price caps'!C:D, 2, 0)," ")</f>
        <v xml:space="preserve"> </v>
      </c>
    </row>
    <row r="122" spans="1:4" x14ac:dyDescent="0.35">
      <c r="A122" s="38" t="str">
        <f>IFERROR(VLOOKUP('Assignments data'!C122, 'LAs, Codes, Regions'!A:C,3,0)," ")</f>
        <v xml:space="preserve"> </v>
      </c>
      <c r="B122" s="38" t="str">
        <f>IFERROR(VLOOKUP('Assignments data'!C122, 'LAs, Codes, Regions'!A:B,2,0)," ")</f>
        <v xml:space="preserve"> </v>
      </c>
      <c r="C122" s="38" t="str">
        <f>IF(COUNT('Assignments data'!D122)=1, A122&amp;"|"&amp;'Assignments data'!E122, " ")</f>
        <v xml:space="preserve"> </v>
      </c>
      <c r="D122" s="11" t="str">
        <f>IFERROR(VLOOKUP(C122, 'Price caps'!C:D, 2, 0)," ")</f>
        <v xml:space="preserve"> </v>
      </c>
    </row>
    <row r="123" spans="1:4" x14ac:dyDescent="0.35">
      <c r="A123" s="38" t="str">
        <f>IFERROR(VLOOKUP('Assignments data'!C123, 'LAs, Codes, Regions'!A:C,3,0)," ")</f>
        <v xml:space="preserve"> </v>
      </c>
      <c r="B123" s="38" t="str">
        <f>IFERROR(VLOOKUP('Assignments data'!C123, 'LAs, Codes, Regions'!A:B,2,0)," ")</f>
        <v xml:space="preserve"> </v>
      </c>
      <c r="C123" s="38" t="str">
        <f>IF(COUNT('Assignments data'!D123)=1, A123&amp;"|"&amp;'Assignments data'!E123, " ")</f>
        <v xml:space="preserve"> </v>
      </c>
      <c r="D123" s="11" t="str">
        <f>IFERROR(VLOOKUP(C123, 'Price caps'!C:D, 2, 0)," ")</f>
        <v xml:space="preserve"> </v>
      </c>
    </row>
    <row r="124" spans="1:4" x14ac:dyDescent="0.35">
      <c r="A124" s="38" t="str">
        <f>IFERROR(VLOOKUP('Assignments data'!C124, 'LAs, Codes, Regions'!A:C,3,0)," ")</f>
        <v xml:space="preserve"> </v>
      </c>
      <c r="B124" s="38" t="str">
        <f>IFERROR(VLOOKUP('Assignments data'!C124, 'LAs, Codes, Regions'!A:B,2,0)," ")</f>
        <v xml:space="preserve"> </v>
      </c>
      <c r="C124" s="38" t="str">
        <f>IF(COUNT('Assignments data'!D124)=1, A124&amp;"|"&amp;'Assignments data'!E124, " ")</f>
        <v xml:space="preserve"> </v>
      </c>
      <c r="D124" s="11" t="str">
        <f>IFERROR(VLOOKUP(C124, 'Price caps'!C:D, 2, 0)," ")</f>
        <v xml:space="preserve"> </v>
      </c>
    </row>
    <row r="125" spans="1:4" x14ac:dyDescent="0.35">
      <c r="A125" s="38" t="str">
        <f>IFERROR(VLOOKUP('Assignments data'!C125, 'LAs, Codes, Regions'!A:C,3,0)," ")</f>
        <v xml:space="preserve"> </v>
      </c>
      <c r="B125" s="38" t="str">
        <f>IFERROR(VLOOKUP('Assignments data'!C125, 'LAs, Codes, Regions'!A:B,2,0)," ")</f>
        <v xml:space="preserve"> </v>
      </c>
      <c r="C125" s="38" t="str">
        <f>IF(COUNT('Assignments data'!D125)=1, A125&amp;"|"&amp;'Assignments data'!E125, " ")</f>
        <v xml:space="preserve"> </v>
      </c>
      <c r="D125" s="11" t="str">
        <f>IFERROR(VLOOKUP(C125, 'Price caps'!C:D, 2, 0)," ")</f>
        <v xml:space="preserve"> </v>
      </c>
    </row>
    <row r="126" spans="1:4" x14ac:dyDescent="0.35">
      <c r="A126" s="38" t="str">
        <f>IFERROR(VLOOKUP('Assignments data'!C126, 'LAs, Codes, Regions'!A:C,3,0)," ")</f>
        <v xml:space="preserve"> </v>
      </c>
      <c r="B126" s="38" t="str">
        <f>IFERROR(VLOOKUP('Assignments data'!C126, 'LAs, Codes, Regions'!A:B,2,0)," ")</f>
        <v xml:space="preserve"> </v>
      </c>
      <c r="C126" s="38" t="str">
        <f>IF(COUNT('Assignments data'!D126)=1, A126&amp;"|"&amp;'Assignments data'!E126, " ")</f>
        <v xml:space="preserve"> </v>
      </c>
      <c r="D126" s="11" t="str">
        <f>IFERROR(VLOOKUP(C126, 'Price caps'!C:D, 2, 0)," ")</f>
        <v xml:space="preserve"> </v>
      </c>
    </row>
    <row r="127" spans="1:4" x14ac:dyDescent="0.35">
      <c r="A127" s="38" t="str">
        <f>IFERROR(VLOOKUP('Assignments data'!C127, 'LAs, Codes, Regions'!A:C,3,0)," ")</f>
        <v xml:space="preserve"> </v>
      </c>
      <c r="B127" s="38" t="str">
        <f>IFERROR(VLOOKUP('Assignments data'!C127, 'LAs, Codes, Regions'!A:B,2,0)," ")</f>
        <v xml:space="preserve"> </v>
      </c>
      <c r="C127" s="38" t="str">
        <f>IF(COUNT('Assignments data'!D127)=1, A127&amp;"|"&amp;'Assignments data'!E127, " ")</f>
        <v xml:space="preserve"> </v>
      </c>
      <c r="D127" s="11" t="str">
        <f>IFERROR(VLOOKUP(C127, 'Price caps'!C:D, 2, 0)," ")</f>
        <v xml:space="preserve"> </v>
      </c>
    </row>
    <row r="128" spans="1:4" x14ac:dyDescent="0.35">
      <c r="A128" s="38" t="str">
        <f>IFERROR(VLOOKUP('Assignments data'!C128, 'LAs, Codes, Regions'!A:C,3,0)," ")</f>
        <v xml:space="preserve"> </v>
      </c>
      <c r="B128" s="38" t="str">
        <f>IFERROR(VLOOKUP('Assignments data'!C128, 'LAs, Codes, Regions'!A:B,2,0)," ")</f>
        <v xml:space="preserve"> </v>
      </c>
      <c r="C128" s="38" t="str">
        <f>IF(COUNT('Assignments data'!D128)=1, A128&amp;"|"&amp;'Assignments data'!E128, " ")</f>
        <v xml:space="preserve"> </v>
      </c>
      <c r="D128" s="11" t="str">
        <f>IFERROR(VLOOKUP(C128, 'Price caps'!C:D, 2, 0)," ")</f>
        <v xml:space="preserve"> </v>
      </c>
    </row>
    <row r="129" spans="1:4" x14ac:dyDescent="0.35">
      <c r="A129" s="38" t="str">
        <f>IFERROR(VLOOKUP('Assignments data'!C129, 'LAs, Codes, Regions'!A:C,3,0)," ")</f>
        <v xml:space="preserve"> </v>
      </c>
      <c r="B129" s="38" t="str">
        <f>IFERROR(VLOOKUP('Assignments data'!C129, 'LAs, Codes, Regions'!A:B,2,0)," ")</f>
        <v xml:space="preserve"> </v>
      </c>
      <c r="C129" s="38" t="str">
        <f>IF(COUNT('Assignments data'!D129)=1, A129&amp;"|"&amp;'Assignments data'!E129, " ")</f>
        <v xml:space="preserve"> </v>
      </c>
      <c r="D129" s="11" t="str">
        <f>IFERROR(VLOOKUP(C129, 'Price caps'!C:D, 2, 0)," ")</f>
        <v xml:space="preserve"> </v>
      </c>
    </row>
    <row r="130" spans="1:4" x14ac:dyDescent="0.35">
      <c r="A130" s="38" t="str">
        <f>IFERROR(VLOOKUP('Assignments data'!C130, 'LAs, Codes, Regions'!A:C,3,0)," ")</f>
        <v xml:space="preserve"> </v>
      </c>
      <c r="B130" s="38" t="str">
        <f>IFERROR(VLOOKUP('Assignments data'!C130, 'LAs, Codes, Regions'!A:B,2,0)," ")</f>
        <v xml:space="preserve"> </v>
      </c>
      <c r="C130" s="38" t="str">
        <f>IF(COUNT('Assignments data'!D130)=1, A130&amp;"|"&amp;'Assignments data'!E130, " ")</f>
        <v xml:space="preserve"> </v>
      </c>
      <c r="D130" s="11" t="str">
        <f>IFERROR(VLOOKUP(C130, 'Price caps'!C:D, 2, 0)," ")</f>
        <v xml:space="preserve"> </v>
      </c>
    </row>
    <row r="131" spans="1:4" x14ac:dyDescent="0.35">
      <c r="A131" s="38" t="str">
        <f>IFERROR(VLOOKUP('Assignments data'!C131, 'LAs, Codes, Regions'!A:C,3,0)," ")</f>
        <v xml:space="preserve"> </v>
      </c>
      <c r="B131" s="38" t="str">
        <f>IFERROR(VLOOKUP('Assignments data'!C131, 'LAs, Codes, Regions'!A:B,2,0)," ")</f>
        <v xml:space="preserve"> </v>
      </c>
      <c r="C131" s="38" t="str">
        <f>IF(COUNT('Assignments data'!D131)=1, A131&amp;"|"&amp;'Assignments data'!E131, " ")</f>
        <v xml:space="preserve"> </v>
      </c>
      <c r="D131" s="11" t="str">
        <f>IFERROR(VLOOKUP(C131, 'Price caps'!C:D, 2, 0)," ")</f>
        <v xml:space="preserve"> </v>
      </c>
    </row>
    <row r="132" spans="1:4" x14ac:dyDescent="0.35">
      <c r="A132" s="38" t="str">
        <f>IFERROR(VLOOKUP('Assignments data'!C132, 'LAs, Codes, Regions'!A:C,3,0)," ")</f>
        <v xml:space="preserve"> </v>
      </c>
      <c r="B132" s="38" t="str">
        <f>IFERROR(VLOOKUP('Assignments data'!C132, 'LAs, Codes, Regions'!A:B,2,0)," ")</f>
        <v xml:space="preserve"> </v>
      </c>
      <c r="C132" s="38" t="str">
        <f>IF(COUNT('Assignments data'!D132)=1, A132&amp;"|"&amp;'Assignments data'!E132, " ")</f>
        <v xml:space="preserve"> </v>
      </c>
      <c r="D132" s="11" t="str">
        <f>IFERROR(VLOOKUP(C132, 'Price caps'!C:D, 2, 0)," ")</f>
        <v xml:space="preserve"> </v>
      </c>
    </row>
    <row r="133" spans="1:4" x14ac:dyDescent="0.35">
      <c r="A133" s="38" t="str">
        <f>IFERROR(VLOOKUP('Assignments data'!C133, 'LAs, Codes, Regions'!A:C,3,0)," ")</f>
        <v xml:space="preserve"> </v>
      </c>
      <c r="B133" s="38" t="str">
        <f>IFERROR(VLOOKUP('Assignments data'!C133, 'LAs, Codes, Regions'!A:B,2,0)," ")</f>
        <v xml:space="preserve"> </v>
      </c>
      <c r="C133" s="38" t="str">
        <f>IF(COUNT('Assignments data'!D133)=1, A133&amp;"|"&amp;'Assignments data'!E133, " ")</f>
        <v xml:space="preserve"> </v>
      </c>
      <c r="D133" s="11" t="str">
        <f>IFERROR(VLOOKUP(C133, 'Price caps'!C:D, 2, 0)," ")</f>
        <v xml:space="preserve"> </v>
      </c>
    </row>
    <row r="134" spans="1:4" x14ac:dyDescent="0.35">
      <c r="A134" s="38" t="str">
        <f>IFERROR(VLOOKUP('Assignments data'!C134, 'LAs, Codes, Regions'!A:C,3,0)," ")</f>
        <v xml:space="preserve"> </v>
      </c>
      <c r="B134" s="38" t="str">
        <f>IFERROR(VLOOKUP('Assignments data'!C134, 'LAs, Codes, Regions'!A:B,2,0)," ")</f>
        <v xml:space="preserve"> </v>
      </c>
      <c r="C134" s="38" t="str">
        <f>IF(COUNT('Assignments data'!D134)=1, A134&amp;"|"&amp;'Assignments data'!E134, " ")</f>
        <v xml:space="preserve"> </v>
      </c>
      <c r="D134" s="11" t="str">
        <f>IFERROR(VLOOKUP(C134, 'Price caps'!C:D, 2, 0)," ")</f>
        <v xml:space="preserve"> </v>
      </c>
    </row>
    <row r="135" spans="1:4" x14ac:dyDescent="0.35">
      <c r="A135" s="38" t="str">
        <f>IFERROR(VLOOKUP('Assignments data'!C135, 'LAs, Codes, Regions'!A:C,3,0)," ")</f>
        <v xml:space="preserve"> </v>
      </c>
      <c r="B135" s="38" t="str">
        <f>IFERROR(VLOOKUP('Assignments data'!C135, 'LAs, Codes, Regions'!A:B,2,0)," ")</f>
        <v xml:space="preserve"> </v>
      </c>
      <c r="C135" s="38" t="str">
        <f>IF(COUNT('Assignments data'!D135)=1, A135&amp;"|"&amp;'Assignments data'!E135, " ")</f>
        <v xml:space="preserve"> </v>
      </c>
      <c r="D135" s="11" t="str">
        <f>IFERROR(VLOOKUP(C135, 'Price caps'!C:D, 2, 0)," ")</f>
        <v xml:space="preserve"> </v>
      </c>
    </row>
    <row r="136" spans="1:4" x14ac:dyDescent="0.35">
      <c r="A136" s="38" t="str">
        <f>IFERROR(VLOOKUP('Assignments data'!C136, 'LAs, Codes, Regions'!A:C,3,0)," ")</f>
        <v xml:space="preserve"> </v>
      </c>
      <c r="B136" s="38" t="str">
        <f>IFERROR(VLOOKUP('Assignments data'!C136, 'LAs, Codes, Regions'!A:B,2,0)," ")</f>
        <v xml:space="preserve"> </v>
      </c>
      <c r="C136" s="38" t="str">
        <f>IF(COUNT('Assignments data'!D136)=1, A136&amp;"|"&amp;'Assignments data'!E136, " ")</f>
        <v xml:space="preserve"> </v>
      </c>
      <c r="D136" s="11" t="str">
        <f>IFERROR(VLOOKUP(C136, 'Price caps'!C:D, 2, 0)," ")</f>
        <v xml:space="preserve"> </v>
      </c>
    </row>
    <row r="137" spans="1:4" x14ac:dyDescent="0.35">
      <c r="A137" s="38" t="str">
        <f>IFERROR(VLOOKUP('Assignments data'!C137, 'LAs, Codes, Regions'!A:C,3,0)," ")</f>
        <v xml:space="preserve"> </v>
      </c>
      <c r="B137" s="38" t="str">
        <f>IFERROR(VLOOKUP('Assignments data'!C137, 'LAs, Codes, Regions'!A:B,2,0)," ")</f>
        <v xml:space="preserve"> </v>
      </c>
      <c r="C137" s="38" t="str">
        <f>IF(COUNT('Assignments data'!D137)=1, A137&amp;"|"&amp;'Assignments data'!E137, " ")</f>
        <v xml:space="preserve"> </v>
      </c>
      <c r="D137" s="11" t="str">
        <f>IFERROR(VLOOKUP(C137, 'Price caps'!C:D, 2, 0)," ")</f>
        <v xml:space="preserve"> </v>
      </c>
    </row>
    <row r="138" spans="1:4" x14ac:dyDescent="0.35">
      <c r="A138" s="38" t="str">
        <f>IFERROR(VLOOKUP('Assignments data'!C138, 'LAs, Codes, Regions'!A:C,3,0)," ")</f>
        <v xml:space="preserve"> </v>
      </c>
      <c r="B138" s="38" t="str">
        <f>IFERROR(VLOOKUP('Assignments data'!C138, 'LAs, Codes, Regions'!A:B,2,0)," ")</f>
        <v xml:space="preserve"> </v>
      </c>
      <c r="C138" s="38" t="str">
        <f>IF(COUNT('Assignments data'!D138)=1, A138&amp;"|"&amp;'Assignments data'!E138, " ")</f>
        <v xml:space="preserve"> </v>
      </c>
      <c r="D138" s="11" t="str">
        <f>IFERROR(VLOOKUP(C138, 'Price caps'!C:D, 2, 0)," ")</f>
        <v xml:space="preserve"> </v>
      </c>
    </row>
    <row r="139" spans="1:4" x14ac:dyDescent="0.35">
      <c r="A139" s="38" t="str">
        <f>IFERROR(VLOOKUP('Assignments data'!C139, 'LAs, Codes, Regions'!A:C,3,0)," ")</f>
        <v xml:space="preserve"> </v>
      </c>
      <c r="B139" s="38" t="str">
        <f>IFERROR(VLOOKUP('Assignments data'!C139, 'LAs, Codes, Regions'!A:B,2,0)," ")</f>
        <v xml:space="preserve"> </v>
      </c>
      <c r="C139" s="38" t="str">
        <f>IF(COUNT('Assignments data'!D139)=1, A139&amp;"|"&amp;'Assignments data'!E139, " ")</f>
        <v xml:space="preserve"> </v>
      </c>
      <c r="D139" s="11" t="str">
        <f>IFERROR(VLOOKUP(C139, 'Price caps'!C:D, 2, 0)," ")</f>
        <v xml:space="preserve"> </v>
      </c>
    </row>
    <row r="140" spans="1:4" x14ac:dyDescent="0.35">
      <c r="A140" s="38" t="str">
        <f>IFERROR(VLOOKUP('Assignments data'!C140, 'LAs, Codes, Regions'!A:C,3,0)," ")</f>
        <v xml:space="preserve"> </v>
      </c>
      <c r="B140" s="38" t="str">
        <f>IFERROR(VLOOKUP('Assignments data'!C140, 'LAs, Codes, Regions'!A:B,2,0)," ")</f>
        <v xml:space="preserve"> </v>
      </c>
      <c r="C140" s="38" t="str">
        <f>IF(COUNT('Assignments data'!D140)=1, A140&amp;"|"&amp;'Assignments data'!E140, " ")</f>
        <v xml:space="preserve"> </v>
      </c>
      <c r="D140" s="11" t="str">
        <f>IFERROR(VLOOKUP(C140, 'Price caps'!C:D, 2, 0)," ")</f>
        <v xml:space="preserve"> </v>
      </c>
    </row>
    <row r="141" spans="1:4" x14ac:dyDescent="0.35">
      <c r="A141" s="38" t="str">
        <f>IFERROR(VLOOKUP('Assignments data'!C141, 'LAs, Codes, Regions'!A:C,3,0)," ")</f>
        <v xml:space="preserve"> </v>
      </c>
      <c r="B141" s="38" t="str">
        <f>IFERROR(VLOOKUP('Assignments data'!C141, 'LAs, Codes, Regions'!A:B,2,0)," ")</f>
        <v xml:space="preserve"> </v>
      </c>
      <c r="C141" s="38" t="str">
        <f>IF(COUNT('Assignments data'!D141)=1, A141&amp;"|"&amp;'Assignments data'!E141, " ")</f>
        <v xml:space="preserve"> </v>
      </c>
      <c r="D141" s="11" t="str">
        <f>IFERROR(VLOOKUP(C141, 'Price caps'!C:D, 2, 0)," ")</f>
        <v xml:space="preserve"> </v>
      </c>
    </row>
    <row r="142" spans="1:4" x14ac:dyDescent="0.35">
      <c r="A142" s="38" t="str">
        <f>IFERROR(VLOOKUP('Assignments data'!C142, 'LAs, Codes, Regions'!A:C,3,0)," ")</f>
        <v xml:space="preserve"> </v>
      </c>
      <c r="B142" s="38" t="str">
        <f>IFERROR(VLOOKUP('Assignments data'!C142, 'LAs, Codes, Regions'!A:B,2,0)," ")</f>
        <v xml:space="preserve"> </v>
      </c>
      <c r="C142" s="38" t="str">
        <f>IF(COUNT('Assignments data'!D142)=1, A142&amp;"|"&amp;'Assignments data'!E142, " ")</f>
        <v xml:space="preserve"> </v>
      </c>
      <c r="D142" s="11" t="str">
        <f>IFERROR(VLOOKUP(C142, 'Price caps'!C:D, 2, 0)," ")</f>
        <v xml:space="preserve"> </v>
      </c>
    </row>
    <row r="143" spans="1:4" x14ac:dyDescent="0.35">
      <c r="A143" s="38" t="str">
        <f>IFERROR(VLOOKUP('Assignments data'!C143, 'LAs, Codes, Regions'!A:C,3,0)," ")</f>
        <v xml:space="preserve"> </v>
      </c>
      <c r="B143" s="38" t="str">
        <f>IFERROR(VLOOKUP('Assignments data'!C143, 'LAs, Codes, Regions'!A:B,2,0)," ")</f>
        <v xml:space="preserve"> </v>
      </c>
      <c r="C143" s="38" t="str">
        <f>IF(COUNT('Assignments data'!D143)=1, A143&amp;"|"&amp;'Assignments data'!E143, " ")</f>
        <v xml:space="preserve"> </v>
      </c>
      <c r="D143" s="11" t="str">
        <f>IFERROR(VLOOKUP(C143, 'Price caps'!C:D, 2, 0)," ")</f>
        <v xml:space="preserve"> </v>
      </c>
    </row>
    <row r="144" spans="1:4" x14ac:dyDescent="0.35">
      <c r="A144" s="38" t="str">
        <f>IFERROR(VLOOKUP('Assignments data'!C144, 'LAs, Codes, Regions'!A:C,3,0)," ")</f>
        <v xml:space="preserve"> </v>
      </c>
      <c r="B144" s="38" t="str">
        <f>IFERROR(VLOOKUP('Assignments data'!C144, 'LAs, Codes, Regions'!A:B,2,0)," ")</f>
        <v xml:space="preserve"> </v>
      </c>
      <c r="C144" s="38" t="str">
        <f>IF(COUNT('Assignments data'!D144)=1, A144&amp;"|"&amp;'Assignments data'!E144, " ")</f>
        <v xml:space="preserve"> </v>
      </c>
      <c r="D144" s="11" t="str">
        <f>IFERROR(VLOOKUP(C144, 'Price caps'!C:D, 2, 0)," ")</f>
        <v xml:space="preserve"> </v>
      </c>
    </row>
    <row r="145" spans="1:4" x14ac:dyDescent="0.35">
      <c r="A145" s="38" t="str">
        <f>IFERROR(VLOOKUP('Assignments data'!C145, 'LAs, Codes, Regions'!A:C,3,0)," ")</f>
        <v xml:space="preserve"> </v>
      </c>
      <c r="B145" s="38" t="str">
        <f>IFERROR(VLOOKUP('Assignments data'!C145, 'LAs, Codes, Regions'!A:B,2,0)," ")</f>
        <v xml:space="preserve"> </v>
      </c>
      <c r="C145" s="38" t="str">
        <f>IF(COUNT('Assignments data'!D145)=1, A145&amp;"|"&amp;'Assignments data'!E145, " ")</f>
        <v xml:space="preserve"> </v>
      </c>
      <c r="D145" s="11" t="str">
        <f>IFERROR(VLOOKUP(C145, 'Price caps'!C:D, 2, 0)," ")</f>
        <v xml:space="preserve"> </v>
      </c>
    </row>
    <row r="146" spans="1:4" x14ac:dyDescent="0.35">
      <c r="A146" s="38" t="str">
        <f>IFERROR(VLOOKUP('Assignments data'!C146, 'LAs, Codes, Regions'!A:C,3,0)," ")</f>
        <v xml:space="preserve"> </v>
      </c>
      <c r="B146" s="38" t="str">
        <f>IFERROR(VLOOKUP('Assignments data'!C146, 'LAs, Codes, Regions'!A:B,2,0)," ")</f>
        <v xml:space="preserve"> </v>
      </c>
      <c r="C146" s="38" t="str">
        <f>IF(COUNT('Assignments data'!D146)=1, A146&amp;"|"&amp;'Assignments data'!E146, " ")</f>
        <v xml:space="preserve"> </v>
      </c>
      <c r="D146" s="11" t="str">
        <f>IFERROR(VLOOKUP(C146, 'Price caps'!C:D, 2, 0)," ")</f>
        <v xml:space="preserve"> </v>
      </c>
    </row>
    <row r="147" spans="1:4" x14ac:dyDescent="0.35">
      <c r="A147" s="38" t="str">
        <f>IFERROR(VLOOKUP('Assignments data'!C147, 'LAs, Codes, Regions'!A:C,3,0)," ")</f>
        <v xml:space="preserve"> </v>
      </c>
      <c r="B147" s="38" t="str">
        <f>IFERROR(VLOOKUP('Assignments data'!C147, 'LAs, Codes, Regions'!A:B,2,0)," ")</f>
        <v xml:space="preserve"> </v>
      </c>
      <c r="C147" s="38" t="str">
        <f>IF(COUNT('Assignments data'!D147)=1, A147&amp;"|"&amp;'Assignments data'!E147, " ")</f>
        <v xml:space="preserve"> </v>
      </c>
      <c r="D147" s="11" t="str">
        <f>IFERROR(VLOOKUP(C147, 'Price caps'!C:D, 2, 0)," ")</f>
        <v xml:space="preserve"> </v>
      </c>
    </row>
    <row r="148" spans="1:4" x14ac:dyDescent="0.35">
      <c r="A148" s="38" t="str">
        <f>IFERROR(VLOOKUP('Assignments data'!C148, 'LAs, Codes, Regions'!A:C,3,0)," ")</f>
        <v xml:space="preserve"> </v>
      </c>
      <c r="B148" s="38" t="str">
        <f>IFERROR(VLOOKUP('Assignments data'!C148, 'LAs, Codes, Regions'!A:B,2,0)," ")</f>
        <v xml:space="preserve"> </v>
      </c>
      <c r="C148" s="38" t="str">
        <f>IF(COUNT('Assignments data'!D148)=1, A148&amp;"|"&amp;'Assignments data'!E148, " ")</f>
        <v xml:space="preserve"> </v>
      </c>
      <c r="D148" s="11" t="str">
        <f>IFERROR(VLOOKUP(C148, 'Price caps'!C:D, 2, 0)," ")</f>
        <v xml:space="preserve"> </v>
      </c>
    </row>
    <row r="149" spans="1:4" x14ac:dyDescent="0.35">
      <c r="A149" s="38" t="str">
        <f>IFERROR(VLOOKUP('Assignments data'!C149, 'LAs, Codes, Regions'!A:C,3,0)," ")</f>
        <v xml:space="preserve"> </v>
      </c>
      <c r="B149" s="38" t="str">
        <f>IFERROR(VLOOKUP('Assignments data'!C149, 'LAs, Codes, Regions'!A:B,2,0)," ")</f>
        <v xml:space="preserve"> </v>
      </c>
      <c r="C149" s="38" t="str">
        <f>IF(COUNT('Assignments data'!D149)=1, A149&amp;"|"&amp;'Assignments data'!E149, " ")</f>
        <v xml:space="preserve"> </v>
      </c>
      <c r="D149" s="11" t="str">
        <f>IFERROR(VLOOKUP(C149, 'Price caps'!C:D, 2, 0)," ")</f>
        <v xml:space="preserve"> </v>
      </c>
    </row>
    <row r="150" spans="1:4" x14ac:dyDescent="0.35">
      <c r="A150" s="38" t="str">
        <f>IFERROR(VLOOKUP('Assignments data'!C150, 'LAs, Codes, Regions'!A:C,3,0)," ")</f>
        <v xml:space="preserve"> </v>
      </c>
      <c r="B150" s="38" t="str">
        <f>IFERROR(VLOOKUP('Assignments data'!C150, 'LAs, Codes, Regions'!A:B,2,0)," ")</f>
        <v xml:space="preserve"> </v>
      </c>
      <c r="C150" s="38" t="str">
        <f>IF(COUNT('Assignments data'!D150)=1, A150&amp;"|"&amp;'Assignments data'!E150, " ")</f>
        <v xml:space="preserve"> </v>
      </c>
      <c r="D150" s="11" t="str">
        <f>IFERROR(VLOOKUP(C150, 'Price caps'!C:D, 2, 0)," ")</f>
        <v xml:space="preserve"> </v>
      </c>
    </row>
    <row r="151" spans="1:4" x14ac:dyDescent="0.35">
      <c r="A151" s="38" t="str">
        <f>IFERROR(VLOOKUP('Assignments data'!C151, 'LAs, Codes, Regions'!A:C,3,0)," ")</f>
        <v xml:space="preserve"> </v>
      </c>
      <c r="B151" s="38" t="str">
        <f>IFERROR(VLOOKUP('Assignments data'!C151, 'LAs, Codes, Regions'!A:B,2,0)," ")</f>
        <v xml:space="preserve"> </v>
      </c>
      <c r="C151" s="38" t="str">
        <f>IF(COUNT('Assignments data'!D151)=1, A151&amp;"|"&amp;'Assignments data'!E151, " ")</f>
        <v xml:space="preserve"> </v>
      </c>
      <c r="D151" s="11" t="str">
        <f>IFERROR(VLOOKUP(C151, 'Price caps'!C:D, 2, 0)," ")</f>
        <v xml:space="preserve"> </v>
      </c>
    </row>
    <row r="152" spans="1:4" x14ac:dyDescent="0.35">
      <c r="A152" s="38" t="str">
        <f>IFERROR(VLOOKUP('Assignments data'!C152, 'LAs, Codes, Regions'!A:C,3,0)," ")</f>
        <v xml:space="preserve"> </v>
      </c>
      <c r="B152" s="38" t="str">
        <f>IFERROR(VLOOKUP('Assignments data'!C152, 'LAs, Codes, Regions'!A:B,2,0)," ")</f>
        <v xml:space="preserve"> </v>
      </c>
      <c r="C152" s="38" t="str">
        <f>IF(COUNT('Assignments data'!D152)=1, A152&amp;"|"&amp;'Assignments data'!E152, " ")</f>
        <v xml:space="preserve"> </v>
      </c>
      <c r="D152" s="11" t="str">
        <f>IFERROR(VLOOKUP(C152, 'Price caps'!C:D, 2, 0)," ")</f>
        <v xml:space="preserve"> </v>
      </c>
    </row>
    <row r="153" spans="1:4" x14ac:dyDescent="0.35">
      <c r="A153" s="38" t="str">
        <f>IFERROR(VLOOKUP('Assignments data'!C153, 'LAs, Codes, Regions'!A:C,3,0)," ")</f>
        <v xml:space="preserve"> </v>
      </c>
      <c r="B153" s="38" t="str">
        <f>IFERROR(VLOOKUP('Assignments data'!C153, 'LAs, Codes, Regions'!A:B,2,0)," ")</f>
        <v xml:space="preserve"> </v>
      </c>
      <c r="C153" s="38" t="str">
        <f>IF(COUNT('Assignments data'!D153)=1, A153&amp;"|"&amp;'Assignments data'!E153, " ")</f>
        <v xml:space="preserve"> </v>
      </c>
      <c r="D153" s="11" t="str">
        <f>IFERROR(VLOOKUP(C153, 'Price caps'!C:D, 2, 0)," ")</f>
        <v xml:space="preserve"> </v>
      </c>
    </row>
    <row r="154" spans="1:4" x14ac:dyDescent="0.35">
      <c r="A154" s="38" t="str">
        <f>IFERROR(VLOOKUP('Assignments data'!C154, 'LAs, Codes, Regions'!A:C,3,0)," ")</f>
        <v xml:space="preserve"> </v>
      </c>
      <c r="B154" s="38" t="str">
        <f>IFERROR(VLOOKUP('Assignments data'!C154, 'LAs, Codes, Regions'!A:B,2,0)," ")</f>
        <v xml:space="preserve"> </v>
      </c>
      <c r="C154" s="38" t="str">
        <f>IF(COUNT('Assignments data'!D154)=1, A154&amp;"|"&amp;'Assignments data'!E154, " ")</f>
        <v xml:space="preserve"> </v>
      </c>
      <c r="D154" s="11" t="str">
        <f>IFERROR(VLOOKUP(C154, 'Price caps'!C:D, 2, 0)," ")</f>
        <v xml:space="preserve"> </v>
      </c>
    </row>
    <row r="155" spans="1:4" x14ac:dyDescent="0.35">
      <c r="A155" s="38" t="str">
        <f>IFERROR(VLOOKUP('Assignments data'!C155, 'LAs, Codes, Regions'!A:C,3,0)," ")</f>
        <v xml:space="preserve"> </v>
      </c>
      <c r="B155" s="38" t="str">
        <f>IFERROR(VLOOKUP('Assignments data'!C155, 'LAs, Codes, Regions'!A:B,2,0)," ")</f>
        <v xml:space="preserve"> </v>
      </c>
      <c r="C155" s="38" t="str">
        <f>IF(COUNT('Assignments data'!D155)=1, A155&amp;"|"&amp;'Assignments data'!E155, " ")</f>
        <v xml:space="preserve"> </v>
      </c>
      <c r="D155" s="11" t="str">
        <f>IFERROR(VLOOKUP(C155, 'Price caps'!C:D, 2, 0)," ")</f>
        <v xml:space="preserve"> </v>
      </c>
    </row>
    <row r="156" spans="1:4" x14ac:dyDescent="0.35">
      <c r="A156" s="38" t="str">
        <f>IFERROR(VLOOKUP('Assignments data'!C156, 'LAs, Codes, Regions'!A:C,3,0)," ")</f>
        <v xml:space="preserve"> </v>
      </c>
      <c r="B156" s="38" t="str">
        <f>IFERROR(VLOOKUP('Assignments data'!C156, 'LAs, Codes, Regions'!A:B,2,0)," ")</f>
        <v xml:space="preserve"> </v>
      </c>
      <c r="C156" s="38" t="str">
        <f>IF(COUNT('Assignments data'!D156)=1, A156&amp;"|"&amp;'Assignments data'!E156, " ")</f>
        <v xml:space="preserve"> </v>
      </c>
      <c r="D156" s="11" t="str">
        <f>IFERROR(VLOOKUP(C156, 'Price caps'!C:D, 2, 0)," ")</f>
        <v xml:space="preserve"> </v>
      </c>
    </row>
    <row r="157" spans="1:4" x14ac:dyDescent="0.35">
      <c r="A157" s="38" t="str">
        <f>IFERROR(VLOOKUP('Assignments data'!C157, 'LAs, Codes, Regions'!A:C,3,0)," ")</f>
        <v xml:space="preserve"> </v>
      </c>
      <c r="B157" s="38" t="str">
        <f>IFERROR(VLOOKUP('Assignments data'!C157, 'LAs, Codes, Regions'!A:B,2,0)," ")</f>
        <v xml:space="preserve"> </v>
      </c>
      <c r="C157" s="38" t="str">
        <f>IF(COUNT('Assignments data'!D157)=1, A157&amp;"|"&amp;'Assignments data'!E157, " ")</f>
        <v xml:space="preserve"> </v>
      </c>
      <c r="D157" s="11" t="str">
        <f>IFERROR(VLOOKUP(C157, 'Price caps'!C:D, 2, 0)," ")</f>
        <v xml:space="preserve"> </v>
      </c>
    </row>
    <row r="158" spans="1:4" x14ac:dyDescent="0.35">
      <c r="A158" s="38" t="str">
        <f>IFERROR(VLOOKUP('Assignments data'!C158, 'LAs, Codes, Regions'!A:C,3,0)," ")</f>
        <v xml:space="preserve"> </v>
      </c>
      <c r="B158" s="38" t="str">
        <f>IFERROR(VLOOKUP('Assignments data'!C158, 'LAs, Codes, Regions'!A:B,2,0)," ")</f>
        <v xml:space="preserve"> </v>
      </c>
      <c r="C158" s="38" t="str">
        <f>IF(COUNT('Assignments data'!D158)=1, A158&amp;"|"&amp;'Assignments data'!E158, " ")</f>
        <v xml:space="preserve"> </v>
      </c>
      <c r="D158" s="11" t="str">
        <f>IFERROR(VLOOKUP(C158, 'Price caps'!C:D, 2, 0)," ")</f>
        <v xml:space="preserve"> </v>
      </c>
    </row>
    <row r="159" spans="1:4" x14ac:dyDescent="0.35">
      <c r="A159" s="38" t="str">
        <f>IFERROR(VLOOKUP('Assignments data'!C159, 'LAs, Codes, Regions'!A:C,3,0)," ")</f>
        <v xml:space="preserve"> </v>
      </c>
      <c r="B159" s="38" t="str">
        <f>IFERROR(VLOOKUP('Assignments data'!C159, 'LAs, Codes, Regions'!A:B,2,0)," ")</f>
        <v xml:space="preserve"> </v>
      </c>
      <c r="C159" s="38" t="str">
        <f>IF(COUNT('Assignments data'!D159)=1, A159&amp;"|"&amp;'Assignments data'!E159, " ")</f>
        <v xml:space="preserve"> </v>
      </c>
      <c r="D159" s="11" t="str">
        <f>IFERROR(VLOOKUP(C159, 'Price caps'!C:D, 2, 0)," ")</f>
        <v xml:space="preserve"> </v>
      </c>
    </row>
    <row r="160" spans="1:4" x14ac:dyDescent="0.35">
      <c r="A160" s="38" t="str">
        <f>IFERROR(VLOOKUP('Assignments data'!C160, 'LAs, Codes, Regions'!A:C,3,0)," ")</f>
        <v xml:space="preserve"> </v>
      </c>
      <c r="B160" s="38" t="str">
        <f>IFERROR(VLOOKUP('Assignments data'!C160, 'LAs, Codes, Regions'!A:B,2,0)," ")</f>
        <v xml:space="preserve"> </v>
      </c>
      <c r="C160" s="38" t="str">
        <f>IF(COUNT('Assignments data'!D160)=1, A160&amp;"|"&amp;'Assignments data'!E160, " ")</f>
        <v xml:space="preserve"> </v>
      </c>
      <c r="D160" s="11" t="str">
        <f>IFERROR(VLOOKUP(C160, 'Price caps'!C:D, 2, 0)," ")</f>
        <v xml:space="preserve"> </v>
      </c>
    </row>
    <row r="161" spans="1:4" x14ac:dyDescent="0.35">
      <c r="A161" s="38" t="str">
        <f>IFERROR(VLOOKUP('Assignments data'!C161, 'LAs, Codes, Regions'!A:C,3,0)," ")</f>
        <v xml:space="preserve"> </v>
      </c>
      <c r="B161" s="38" t="str">
        <f>IFERROR(VLOOKUP('Assignments data'!C161, 'LAs, Codes, Regions'!A:B,2,0)," ")</f>
        <v xml:space="preserve"> </v>
      </c>
      <c r="C161" s="38" t="str">
        <f>IF(COUNT('Assignments data'!D161)=1, A161&amp;"|"&amp;'Assignments data'!E161, " ")</f>
        <v xml:space="preserve"> </v>
      </c>
      <c r="D161" s="11" t="str">
        <f>IFERROR(VLOOKUP(C161, 'Price caps'!C:D, 2, 0)," ")</f>
        <v xml:space="preserve"> </v>
      </c>
    </row>
    <row r="162" spans="1:4" x14ac:dyDescent="0.35">
      <c r="A162" s="38" t="str">
        <f>IFERROR(VLOOKUP('Assignments data'!C162, 'LAs, Codes, Regions'!A:C,3,0)," ")</f>
        <v xml:space="preserve"> </v>
      </c>
      <c r="B162" s="38" t="str">
        <f>IFERROR(VLOOKUP('Assignments data'!C162, 'LAs, Codes, Regions'!A:B,2,0)," ")</f>
        <v xml:space="preserve"> </v>
      </c>
      <c r="C162" s="38" t="str">
        <f>IF(COUNT('Assignments data'!D162)=1, A162&amp;"|"&amp;'Assignments data'!E162, " ")</f>
        <v xml:space="preserve"> </v>
      </c>
      <c r="D162" s="11" t="str">
        <f>IFERROR(VLOOKUP(C162, 'Price caps'!C:D, 2, 0)," ")</f>
        <v xml:space="preserve"> </v>
      </c>
    </row>
    <row r="163" spans="1:4" x14ac:dyDescent="0.35">
      <c r="A163" s="38" t="str">
        <f>IFERROR(VLOOKUP('Assignments data'!C163, 'LAs, Codes, Regions'!A:C,3,0)," ")</f>
        <v xml:space="preserve"> </v>
      </c>
      <c r="B163" s="38" t="str">
        <f>IFERROR(VLOOKUP('Assignments data'!C163, 'LAs, Codes, Regions'!A:B,2,0)," ")</f>
        <v xml:space="preserve"> </v>
      </c>
      <c r="C163" s="38" t="str">
        <f>IF(COUNT('Assignments data'!D163)=1, A163&amp;"|"&amp;'Assignments data'!E163, " ")</f>
        <v xml:space="preserve"> </v>
      </c>
      <c r="D163" s="11" t="str">
        <f>IFERROR(VLOOKUP(C163, 'Price caps'!C:D, 2, 0)," ")</f>
        <v xml:space="preserve"> </v>
      </c>
    </row>
    <row r="164" spans="1:4" x14ac:dyDescent="0.35">
      <c r="A164" s="38" t="str">
        <f>IFERROR(VLOOKUP('Assignments data'!C164, 'LAs, Codes, Regions'!A:C,3,0)," ")</f>
        <v xml:space="preserve"> </v>
      </c>
      <c r="B164" s="38" t="str">
        <f>IFERROR(VLOOKUP('Assignments data'!C164, 'LAs, Codes, Regions'!A:B,2,0)," ")</f>
        <v xml:space="preserve"> </v>
      </c>
      <c r="C164" s="38" t="str">
        <f>IF(COUNT('Assignments data'!D164)=1, A164&amp;"|"&amp;'Assignments data'!E164, " ")</f>
        <v xml:space="preserve"> </v>
      </c>
      <c r="D164" s="11" t="str">
        <f>IFERROR(VLOOKUP(C164, 'Price caps'!C:D, 2, 0)," ")</f>
        <v xml:space="preserve"> </v>
      </c>
    </row>
    <row r="165" spans="1:4" x14ac:dyDescent="0.35">
      <c r="A165" s="38" t="str">
        <f>IFERROR(VLOOKUP('Assignments data'!C165, 'LAs, Codes, Regions'!A:C,3,0)," ")</f>
        <v xml:space="preserve"> </v>
      </c>
      <c r="B165" s="38" t="str">
        <f>IFERROR(VLOOKUP('Assignments data'!C165, 'LAs, Codes, Regions'!A:B,2,0)," ")</f>
        <v xml:space="preserve"> </v>
      </c>
      <c r="C165" s="38" t="str">
        <f>IF(COUNT('Assignments data'!D165)=1, A165&amp;"|"&amp;'Assignments data'!E165, " ")</f>
        <v xml:space="preserve"> </v>
      </c>
      <c r="D165" s="11" t="str">
        <f>IFERROR(VLOOKUP(C165, 'Price caps'!C:D, 2, 0)," ")</f>
        <v xml:space="preserve"> </v>
      </c>
    </row>
    <row r="166" spans="1:4" x14ac:dyDescent="0.35">
      <c r="A166" s="38" t="str">
        <f>IFERROR(VLOOKUP('Assignments data'!C166, 'LAs, Codes, Regions'!A:C,3,0)," ")</f>
        <v xml:space="preserve"> </v>
      </c>
      <c r="B166" s="38" t="str">
        <f>IFERROR(VLOOKUP('Assignments data'!C166, 'LAs, Codes, Regions'!A:B,2,0)," ")</f>
        <v xml:space="preserve"> </v>
      </c>
      <c r="C166" s="38" t="str">
        <f>IF(COUNT('Assignments data'!D166)=1, A166&amp;"|"&amp;'Assignments data'!E166, " ")</f>
        <v xml:space="preserve"> </v>
      </c>
      <c r="D166" s="11" t="str">
        <f>IFERROR(VLOOKUP(C166, 'Price caps'!C:D, 2, 0)," ")</f>
        <v xml:space="preserve"> </v>
      </c>
    </row>
    <row r="167" spans="1:4" x14ac:dyDescent="0.35">
      <c r="A167" s="38" t="str">
        <f>IFERROR(VLOOKUP('Assignments data'!C167, 'LAs, Codes, Regions'!A:C,3,0)," ")</f>
        <v xml:space="preserve"> </v>
      </c>
      <c r="B167" s="38" t="str">
        <f>IFERROR(VLOOKUP('Assignments data'!C167, 'LAs, Codes, Regions'!A:B,2,0)," ")</f>
        <v xml:space="preserve"> </v>
      </c>
      <c r="C167" s="38" t="str">
        <f>IF(COUNT('Assignments data'!D167)=1, A167&amp;"|"&amp;'Assignments data'!E167, " ")</f>
        <v xml:space="preserve"> </v>
      </c>
      <c r="D167" s="11" t="str">
        <f>IFERROR(VLOOKUP(C167, 'Price caps'!C:D, 2, 0)," ")</f>
        <v xml:space="preserve"> </v>
      </c>
    </row>
    <row r="168" spans="1:4" x14ac:dyDescent="0.35">
      <c r="A168" s="38" t="str">
        <f>IFERROR(VLOOKUP('Assignments data'!C168, 'LAs, Codes, Regions'!A:C,3,0)," ")</f>
        <v xml:space="preserve"> </v>
      </c>
      <c r="B168" s="38" t="str">
        <f>IFERROR(VLOOKUP('Assignments data'!C168, 'LAs, Codes, Regions'!A:B,2,0)," ")</f>
        <v xml:space="preserve"> </v>
      </c>
      <c r="C168" s="38" t="str">
        <f>IF(COUNT('Assignments data'!D168)=1, A168&amp;"|"&amp;'Assignments data'!E168, " ")</f>
        <v xml:space="preserve"> </v>
      </c>
      <c r="D168" s="11" t="str">
        <f>IFERROR(VLOOKUP(C168, 'Price caps'!C:D, 2, 0)," ")</f>
        <v xml:space="preserve"> </v>
      </c>
    </row>
    <row r="169" spans="1:4" x14ac:dyDescent="0.35">
      <c r="A169" s="38" t="str">
        <f>IFERROR(VLOOKUP('Assignments data'!C169, 'LAs, Codes, Regions'!A:C,3,0)," ")</f>
        <v xml:space="preserve"> </v>
      </c>
      <c r="B169" s="38" t="str">
        <f>IFERROR(VLOOKUP('Assignments data'!C169, 'LAs, Codes, Regions'!A:B,2,0)," ")</f>
        <v xml:space="preserve"> </v>
      </c>
      <c r="C169" s="38" t="str">
        <f>IF(COUNT('Assignments data'!D169)=1, A169&amp;"|"&amp;'Assignments data'!E169, " ")</f>
        <v xml:space="preserve"> </v>
      </c>
      <c r="D169" s="11" t="str">
        <f>IFERROR(VLOOKUP(C169, 'Price caps'!C:D, 2, 0)," ")</f>
        <v xml:space="preserve"> </v>
      </c>
    </row>
    <row r="170" spans="1:4" x14ac:dyDescent="0.35">
      <c r="A170" s="38" t="str">
        <f>IFERROR(VLOOKUP('Assignments data'!C170, 'LAs, Codes, Regions'!A:C,3,0)," ")</f>
        <v xml:space="preserve"> </v>
      </c>
      <c r="B170" s="38" t="str">
        <f>IFERROR(VLOOKUP('Assignments data'!C170, 'LAs, Codes, Regions'!A:B,2,0)," ")</f>
        <v xml:space="preserve"> </v>
      </c>
      <c r="C170" s="38" t="str">
        <f>IF(COUNT('Assignments data'!D170)=1, A170&amp;"|"&amp;'Assignments data'!E170, " ")</f>
        <v xml:space="preserve"> </v>
      </c>
      <c r="D170" s="11" t="str">
        <f>IFERROR(VLOOKUP(C170, 'Price caps'!C:D, 2, 0)," ")</f>
        <v xml:space="preserve"> </v>
      </c>
    </row>
    <row r="171" spans="1:4" x14ac:dyDescent="0.35">
      <c r="A171" s="38" t="str">
        <f>IFERROR(VLOOKUP('Assignments data'!C171, 'LAs, Codes, Regions'!A:C,3,0)," ")</f>
        <v xml:space="preserve"> </v>
      </c>
      <c r="B171" s="38" t="str">
        <f>IFERROR(VLOOKUP('Assignments data'!C171, 'LAs, Codes, Regions'!A:B,2,0)," ")</f>
        <v xml:space="preserve"> </v>
      </c>
      <c r="C171" s="38" t="str">
        <f>IF(COUNT('Assignments data'!D171)=1, A171&amp;"|"&amp;'Assignments data'!E171, " ")</f>
        <v xml:space="preserve"> </v>
      </c>
      <c r="D171" s="11" t="str">
        <f>IFERROR(VLOOKUP(C171, 'Price caps'!C:D, 2, 0)," ")</f>
        <v xml:space="preserve"> </v>
      </c>
    </row>
    <row r="172" spans="1:4" x14ac:dyDescent="0.35">
      <c r="A172" s="38" t="str">
        <f>IFERROR(VLOOKUP('Assignments data'!C172, 'LAs, Codes, Regions'!A:C,3,0)," ")</f>
        <v xml:space="preserve"> </v>
      </c>
      <c r="B172" s="38" t="str">
        <f>IFERROR(VLOOKUP('Assignments data'!C172, 'LAs, Codes, Regions'!A:B,2,0)," ")</f>
        <v xml:space="preserve"> </v>
      </c>
      <c r="C172" s="38" t="str">
        <f>IF(COUNT('Assignments data'!D172)=1, A172&amp;"|"&amp;'Assignments data'!E172, " ")</f>
        <v xml:space="preserve"> </v>
      </c>
      <c r="D172" s="11" t="str">
        <f>IFERROR(VLOOKUP(C172, 'Price caps'!C:D, 2, 0)," ")</f>
        <v xml:space="preserve"> </v>
      </c>
    </row>
    <row r="173" spans="1:4" x14ac:dyDescent="0.35">
      <c r="A173" s="38" t="str">
        <f>IFERROR(VLOOKUP('Assignments data'!C173, 'LAs, Codes, Regions'!A:C,3,0)," ")</f>
        <v xml:space="preserve"> </v>
      </c>
      <c r="B173" s="38" t="str">
        <f>IFERROR(VLOOKUP('Assignments data'!C173, 'LAs, Codes, Regions'!A:B,2,0)," ")</f>
        <v xml:space="preserve"> </v>
      </c>
      <c r="C173" s="38" t="str">
        <f>IF(COUNT('Assignments data'!D173)=1, A173&amp;"|"&amp;'Assignments data'!E173, " ")</f>
        <v xml:space="preserve"> </v>
      </c>
      <c r="D173" s="11" t="str">
        <f>IFERROR(VLOOKUP(C173, 'Price caps'!C:D, 2, 0)," ")</f>
        <v xml:space="preserve"> </v>
      </c>
    </row>
    <row r="174" spans="1:4" x14ac:dyDescent="0.35">
      <c r="A174" s="38" t="str">
        <f>IFERROR(VLOOKUP('Assignments data'!C174, 'LAs, Codes, Regions'!A:C,3,0)," ")</f>
        <v xml:space="preserve"> </v>
      </c>
      <c r="B174" s="38" t="str">
        <f>IFERROR(VLOOKUP('Assignments data'!C174, 'LAs, Codes, Regions'!A:B,2,0)," ")</f>
        <v xml:space="preserve"> </v>
      </c>
      <c r="C174" s="38" t="str">
        <f>IF(COUNT('Assignments data'!D174)=1, A174&amp;"|"&amp;'Assignments data'!E174, " ")</f>
        <v xml:space="preserve"> </v>
      </c>
      <c r="D174" s="11" t="str">
        <f>IFERROR(VLOOKUP(C174, 'Price caps'!C:D, 2, 0)," ")</f>
        <v xml:space="preserve"> </v>
      </c>
    </row>
    <row r="175" spans="1:4" x14ac:dyDescent="0.35">
      <c r="A175" s="38" t="str">
        <f>IFERROR(VLOOKUP('Assignments data'!C175, 'LAs, Codes, Regions'!A:C,3,0)," ")</f>
        <v xml:space="preserve"> </v>
      </c>
      <c r="B175" s="38" t="str">
        <f>IFERROR(VLOOKUP('Assignments data'!C175, 'LAs, Codes, Regions'!A:B,2,0)," ")</f>
        <v xml:space="preserve"> </v>
      </c>
      <c r="C175" s="38" t="str">
        <f>IF(COUNT('Assignments data'!D175)=1, A175&amp;"|"&amp;'Assignments data'!E175, " ")</f>
        <v xml:space="preserve"> </v>
      </c>
      <c r="D175" s="11" t="str">
        <f>IFERROR(VLOOKUP(C175, 'Price caps'!C:D, 2, 0)," ")</f>
        <v xml:space="preserve"> </v>
      </c>
    </row>
    <row r="176" spans="1:4" x14ac:dyDescent="0.35">
      <c r="A176" s="38" t="str">
        <f>IFERROR(VLOOKUP('Assignments data'!C176, 'LAs, Codes, Regions'!A:C,3,0)," ")</f>
        <v xml:space="preserve"> </v>
      </c>
      <c r="B176" s="38" t="str">
        <f>IFERROR(VLOOKUP('Assignments data'!C176, 'LAs, Codes, Regions'!A:B,2,0)," ")</f>
        <v xml:space="preserve"> </v>
      </c>
      <c r="C176" s="38" t="str">
        <f>IF(COUNT('Assignments data'!D176)=1, A176&amp;"|"&amp;'Assignments data'!E176, " ")</f>
        <v xml:space="preserve"> </v>
      </c>
      <c r="D176" s="11" t="str">
        <f>IFERROR(VLOOKUP(C176, 'Price caps'!C:D, 2, 0)," ")</f>
        <v xml:space="preserve"> </v>
      </c>
    </row>
    <row r="177" spans="1:4" x14ac:dyDescent="0.35">
      <c r="A177" s="38" t="str">
        <f>IFERROR(VLOOKUP('Assignments data'!C177, 'LAs, Codes, Regions'!A:C,3,0)," ")</f>
        <v xml:space="preserve"> </v>
      </c>
      <c r="B177" s="38" t="str">
        <f>IFERROR(VLOOKUP('Assignments data'!C177, 'LAs, Codes, Regions'!A:B,2,0)," ")</f>
        <v xml:space="preserve"> </v>
      </c>
      <c r="C177" s="38" t="str">
        <f>IF(COUNT('Assignments data'!D177)=1, A177&amp;"|"&amp;'Assignments data'!E177, " ")</f>
        <v xml:space="preserve"> </v>
      </c>
      <c r="D177" s="11" t="str">
        <f>IFERROR(VLOOKUP(C177, 'Price caps'!C:D, 2, 0)," ")</f>
        <v xml:space="preserve"> </v>
      </c>
    </row>
    <row r="178" spans="1:4" x14ac:dyDescent="0.35">
      <c r="A178" s="38" t="str">
        <f>IFERROR(VLOOKUP('Assignments data'!C178, 'LAs, Codes, Regions'!A:C,3,0)," ")</f>
        <v xml:space="preserve"> </v>
      </c>
      <c r="B178" s="38" t="str">
        <f>IFERROR(VLOOKUP('Assignments data'!C178, 'LAs, Codes, Regions'!A:B,2,0)," ")</f>
        <v xml:space="preserve"> </v>
      </c>
      <c r="C178" s="38" t="str">
        <f>IF(COUNT('Assignments data'!D178)=1, A178&amp;"|"&amp;'Assignments data'!E178, " ")</f>
        <v xml:space="preserve"> </v>
      </c>
      <c r="D178" s="11" t="str">
        <f>IFERROR(VLOOKUP(C178, 'Price caps'!C:D, 2, 0)," ")</f>
        <v xml:space="preserve"> </v>
      </c>
    </row>
    <row r="179" spans="1:4" x14ac:dyDescent="0.35">
      <c r="A179" s="38" t="str">
        <f>IFERROR(VLOOKUP('Assignments data'!C179, 'LAs, Codes, Regions'!A:C,3,0)," ")</f>
        <v xml:space="preserve"> </v>
      </c>
      <c r="B179" s="38" t="str">
        <f>IFERROR(VLOOKUP('Assignments data'!C179, 'LAs, Codes, Regions'!A:B,2,0)," ")</f>
        <v xml:space="preserve"> </v>
      </c>
      <c r="C179" s="38" t="str">
        <f>IF(COUNT('Assignments data'!D179)=1, A179&amp;"|"&amp;'Assignments data'!E179, " ")</f>
        <v xml:space="preserve"> </v>
      </c>
      <c r="D179" s="11" t="str">
        <f>IFERROR(VLOOKUP(C179, 'Price caps'!C:D, 2, 0)," ")</f>
        <v xml:space="preserve"> </v>
      </c>
    </row>
    <row r="180" spans="1:4" x14ac:dyDescent="0.35">
      <c r="A180" s="38" t="str">
        <f>IFERROR(VLOOKUP('Assignments data'!C180, 'LAs, Codes, Regions'!A:C,3,0)," ")</f>
        <v xml:space="preserve"> </v>
      </c>
      <c r="B180" s="38" t="str">
        <f>IFERROR(VLOOKUP('Assignments data'!C180, 'LAs, Codes, Regions'!A:B,2,0)," ")</f>
        <v xml:space="preserve"> </v>
      </c>
      <c r="C180" s="38" t="str">
        <f>IF(COUNT('Assignments data'!D180)=1, A180&amp;"|"&amp;'Assignments data'!E180, " ")</f>
        <v xml:space="preserve"> </v>
      </c>
      <c r="D180" s="11" t="str">
        <f>IFERROR(VLOOKUP(C180, 'Price caps'!C:D, 2, 0)," ")</f>
        <v xml:space="preserve"> </v>
      </c>
    </row>
    <row r="181" spans="1:4" x14ac:dyDescent="0.35">
      <c r="A181" s="38" t="str">
        <f>IFERROR(VLOOKUP('Assignments data'!C181, 'LAs, Codes, Regions'!A:C,3,0)," ")</f>
        <v xml:space="preserve"> </v>
      </c>
      <c r="B181" s="38" t="str">
        <f>IFERROR(VLOOKUP('Assignments data'!C181, 'LAs, Codes, Regions'!A:B,2,0)," ")</f>
        <v xml:space="preserve"> </v>
      </c>
      <c r="C181" s="38" t="str">
        <f>IF(COUNT('Assignments data'!D181)=1, A181&amp;"|"&amp;'Assignments data'!E181, " ")</f>
        <v xml:space="preserve"> </v>
      </c>
      <c r="D181" s="11" t="str">
        <f>IFERROR(VLOOKUP(C181, 'Price caps'!C:D, 2, 0)," ")</f>
        <v xml:space="preserve"> </v>
      </c>
    </row>
    <row r="182" spans="1:4" x14ac:dyDescent="0.35">
      <c r="A182" s="38" t="str">
        <f>IFERROR(VLOOKUP('Assignments data'!C182, 'LAs, Codes, Regions'!A:C,3,0)," ")</f>
        <v xml:space="preserve"> </v>
      </c>
      <c r="B182" s="38" t="str">
        <f>IFERROR(VLOOKUP('Assignments data'!C182, 'LAs, Codes, Regions'!A:B,2,0)," ")</f>
        <v xml:space="preserve"> </v>
      </c>
      <c r="C182" s="38" t="str">
        <f>IF(COUNT('Assignments data'!D182)=1, A182&amp;"|"&amp;'Assignments data'!E182, " ")</f>
        <v xml:space="preserve"> </v>
      </c>
      <c r="D182" s="11" t="str">
        <f>IFERROR(VLOOKUP(C182, 'Price caps'!C:D, 2, 0)," ")</f>
        <v xml:space="preserve"> </v>
      </c>
    </row>
    <row r="183" spans="1:4" x14ac:dyDescent="0.35">
      <c r="A183" s="38" t="str">
        <f>IFERROR(VLOOKUP('Assignments data'!C183, 'LAs, Codes, Regions'!A:C,3,0)," ")</f>
        <v xml:space="preserve"> </v>
      </c>
      <c r="B183" s="38" t="str">
        <f>IFERROR(VLOOKUP('Assignments data'!C183, 'LAs, Codes, Regions'!A:B,2,0)," ")</f>
        <v xml:space="preserve"> </v>
      </c>
      <c r="C183" s="38" t="str">
        <f>IF(COUNT('Assignments data'!D183)=1, A183&amp;"|"&amp;'Assignments data'!E183, " ")</f>
        <v xml:space="preserve"> </v>
      </c>
      <c r="D183" s="11" t="str">
        <f>IFERROR(VLOOKUP(C183, 'Price caps'!C:D, 2, 0)," ")</f>
        <v xml:space="preserve"> </v>
      </c>
    </row>
    <row r="184" spans="1:4" x14ac:dyDescent="0.35">
      <c r="A184" s="38" t="str">
        <f>IFERROR(VLOOKUP('Assignments data'!C184, 'LAs, Codes, Regions'!A:C,3,0)," ")</f>
        <v xml:space="preserve"> </v>
      </c>
      <c r="B184" s="38" t="str">
        <f>IFERROR(VLOOKUP('Assignments data'!C184, 'LAs, Codes, Regions'!A:B,2,0)," ")</f>
        <v xml:space="preserve"> </v>
      </c>
      <c r="C184" s="38" t="str">
        <f>IF(COUNT('Assignments data'!D184)=1, A184&amp;"|"&amp;'Assignments data'!E184, " ")</f>
        <v xml:space="preserve"> </v>
      </c>
      <c r="D184" s="11" t="str">
        <f>IFERROR(VLOOKUP(C184, 'Price caps'!C:D, 2, 0)," ")</f>
        <v xml:space="preserve"> </v>
      </c>
    </row>
    <row r="185" spans="1:4" x14ac:dyDescent="0.35">
      <c r="A185" s="38" t="str">
        <f>IFERROR(VLOOKUP('Assignments data'!C185, 'LAs, Codes, Regions'!A:C,3,0)," ")</f>
        <v xml:space="preserve"> </v>
      </c>
      <c r="B185" s="38" t="str">
        <f>IFERROR(VLOOKUP('Assignments data'!C185, 'LAs, Codes, Regions'!A:B,2,0)," ")</f>
        <v xml:space="preserve"> </v>
      </c>
      <c r="C185" s="38" t="str">
        <f>IF(COUNT('Assignments data'!D185)=1, A185&amp;"|"&amp;'Assignments data'!E185, " ")</f>
        <v xml:space="preserve"> </v>
      </c>
      <c r="D185" s="11" t="str">
        <f>IFERROR(VLOOKUP(C185, 'Price caps'!C:D, 2, 0)," ")</f>
        <v xml:space="preserve"> </v>
      </c>
    </row>
    <row r="186" spans="1:4" x14ac:dyDescent="0.35">
      <c r="A186" s="38" t="str">
        <f>IFERROR(VLOOKUP('Assignments data'!C186, 'LAs, Codes, Regions'!A:C,3,0)," ")</f>
        <v xml:space="preserve"> </v>
      </c>
      <c r="B186" s="38" t="str">
        <f>IFERROR(VLOOKUP('Assignments data'!C186, 'LAs, Codes, Regions'!A:B,2,0)," ")</f>
        <v xml:space="preserve"> </v>
      </c>
      <c r="C186" s="38" t="str">
        <f>IF(COUNT('Assignments data'!D186)=1, A186&amp;"|"&amp;'Assignments data'!E186, " ")</f>
        <v xml:space="preserve"> </v>
      </c>
      <c r="D186" s="11" t="str">
        <f>IFERROR(VLOOKUP(C186, 'Price caps'!C:D, 2, 0)," ")</f>
        <v xml:space="preserve"> </v>
      </c>
    </row>
    <row r="187" spans="1:4" x14ac:dyDescent="0.35">
      <c r="A187" s="38" t="str">
        <f>IFERROR(VLOOKUP('Assignments data'!C187, 'LAs, Codes, Regions'!A:C,3,0)," ")</f>
        <v xml:space="preserve"> </v>
      </c>
      <c r="B187" s="38" t="str">
        <f>IFERROR(VLOOKUP('Assignments data'!C187, 'LAs, Codes, Regions'!A:B,2,0)," ")</f>
        <v xml:space="preserve"> </v>
      </c>
      <c r="C187" s="38" t="str">
        <f>IF(COUNT('Assignments data'!D187)=1, A187&amp;"|"&amp;'Assignments data'!E187, " ")</f>
        <v xml:space="preserve"> </v>
      </c>
      <c r="D187" s="11" t="str">
        <f>IFERROR(VLOOKUP(C187, 'Price caps'!C:D, 2, 0)," ")</f>
        <v xml:space="preserve"> </v>
      </c>
    </row>
    <row r="188" spans="1:4" x14ac:dyDescent="0.35">
      <c r="A188" s="38" t="str">
        <f>IFERROR(VLOOKUP('Assignments data'!C188, 'LAs, Codes, Regions'!A:C,3,0)," ")</f>
        <v xml:space="preserve"> </v>
      </c>
      <c r="B188" s="38" t="str">
        <f>IFERROR(VLOOKUP('Assignments data'!C188, 'LAs, Codes, Regions'!A:B,2,0)," ")</f>
        <v xml:space="preserve"> </v>
      </c>
      <c r="C188" s="38" t="str">
        <f>IF(COUNT('Assignments data'!D188)=1, A188&amp;"|"&amp;'Assignments data'!E188, " ")</f>
        <v xml:space="preserve"> </v>
      </c>
      <c r="D188" s="11" t="str">
        <f>IFERROR(VLOOKUP(C188, 'Price caps'!C:D, 2, 0)," ")</f>
        <v xml:space="preserve"> </v>
      </c>
    </row>
    <row r="189" spans="1:4" x14ac:dyDescent="0.35">
      <c r="A189" s="38" t="str">
        <f>IFERROR(VLOOKUP('Assignments data'!C189, 'LAs, Codes, Regions'!A:C,3,0)," ")</f>
        <v xml:space="preserve"> </v>
      </c>
      <c r="B189" s="38" t="str">
        <f>IFERROR(VLOOKUP('Assignments data'!C189, 'LAs, Codes, Regions'!A:B,2,0)," ")</f>
        <v xml:space="preserve"> </v>
      </c>
      <c r="C189" s="38" t="str">
        <f>IF(COUNT('Assignments data'!D189)=1, A189&amp;"|"&amp;'Assignments data'!E189, " ")</f>
        <v xml:space="preserve"> </v>
      </c>
      <c r="D189" s="11" t="str">
        <f>IFERROR(VLOOKUP(C189, 'Price caps'!C:D, 2, 0)," ")</f>
        <v xml:space="preserve"> </v>
      </c>
    </row>
    <row r="190" spans="1:4" x14ac:dyDescent="0.35">
      <c r="A190" s="38" t="str">
        <f>IFERROR(VLOOKUP('Assignments data'!C190, 'LAs, Codes, Regions'!A:C,3,0)," ")</f>
        <v xml:space="preserve"> </v>
      </c>
      <c r="B190" s="38" t="str">
        <f>IFERROR(VLOOKUP('Assignments data'!C190, 'LAs, Codes, Regions'!A:B,2,0)," ")</f>
        <v xml:space="preserve"> </v>
      </c>
      <c r="C190" s="38" t="str">
        <f>IF(COUNT('Assignments data'!D190)=1, A190&amp;"|"&amp;'Assignments data'!E190, " ")</f>
        <v xml:space="preserve"> </v>
      </c>
      <c r="D190" s="11" t="str">
        <f>IFERROR(VLOOKUP(C190, 'Price caps'!C:D, 2, 0)," ")</f>
        <v xml:space="preserve"> </v>
      </c>
    </row>
    <row r="191" spans="1:4" x14ac:dyDescent="0.35">
      <c r="A191" s="38" t="str">
        <f>IFERROR(VLOOKUP('Assignments data'!C191, 'LAs, Codes, Regions'!A:C,3,0)," ")</f>
        <v xml:space="preserve"> </v>
      </c>
      <c r="B191" s="38" t="str">
        <f>IFERROR(VLOOKUP('Assignments data'!C191, 'LAs, Codes, Regions'!A:B,2,0)," ")</f>
        <v xml:space="preserve"> </v>
      </c>
      <c r="C191" s="38" t="str">
        <f>IF(COUNT('Assignments data'!D191)=1, A191&amp;"|"&amp;'Assignments data'!E191, " ")</f>
        <v xml:space="preserve"> </v>
      </c>
      <c r="D191" s="11" t="str">
        <f>IFERROR(VLOOKUP(C191, 'Price caps'!C:D, 2, 0)," ")</f>
        <v xml:space="preserve"> </v>
      </c>
    </row>
    <row r="192" spans="1:4" x14ac:dyDescent="0.35">
      <c r="A192" s="38" t="str">
        <f>IFERROR(VLOOKUP('Assignments data'!C192, 'LAs, Codes, Regions'!A:C,3,0)," ")</f>
        <v xml:space="preserve"> </v>
      </c>
      <c r="B192" s="38" t="str">
        <f>IFERROR(VLOOKUP('Assignments data'!C192, 'LAs, Codes, Regions'!A:B,2,0)," ")</f>
        <v xml:space="preserve"> </v>
      </c>
      <c r="C192" s="38" t="str">
        <f>IF(COUNT('Assignments data'!D192)=1, A192&amp;"|"&amp;'Assignments data'!E192, " ")</f>
        <v xml:space="preserve"> </v>
      </c>
      <c r="D192" s="11" t="str">
        <f>IFERROR(VLOOKUP(C192, 'Price caps'!C:D, 2, 0)," ")</f>
        <v xml:space="preserve"> </v>
      </c>
    </row>
    <row r="193" spans="1:4" x14ac:dyDescent="0.35">
      <c r="A193" s="38" t="str">
        <f>IFERROR(VLOOKUP('Assignments data'!C193, 'LAs, Codes, Regions'!A:C,3,0)," ")</f>
        <v xml:space="preserve"> </v>
      </c>
      <c r="B193" s="38" t="str">
        <f>IFERROR(VLOOKUP('Assignments data'!C193, 'LAs, Codes, Regions'!A:B,2,0)," ")</f>
        <v xml:space="preserve"> </v>
      </c>
      <c r="C193" s="38" t="str">
        <f>IF(COUNT('Assignments data'!D193)=1, A193&amp;"|"&amp;'Assignments data'!E193, " ")</f>
        <v xml:space="preserve"> </v>
      </c>
      <c r="D193" s="11" t="str">
        <f>IFERROR(VLOOKUP(C193, 'Price caps'!C:D, 2, 0)," ")</f>
        <v xml:space="preserve"> </v>
      </c>
    </row>
    <row r="194" spans="1:4" x14ac:dyDescent="0.35">
      <c r="A194" s="38" t="str">
        <f>IFERROR(VLOOKUP('Assignments data'!C194, 'LAs, Codes, Regions'!A:C,3,0)," ")</f>
        <v xml:space="preserve"> </v>
      </c>
      <c r="B194" s="38" t="str">
        <f>IFERROR(VLOOKUP('Assignments data'!C194, 'LAs, Codes, Regions'!A:B,2,0)," ")</f>
        <v xml:space="preserve"> </v>
      </c>
      <c r="C194" s="38" t="str">
        <f>IF(COUNT('Assignments data'!D194)=1, A194&amp;"|"&amp;'Assignments data'!E194, " ")</f>
        <v xml:space="preserve"> </v>
      </c>
      <c r="D194" s="11" t="str">
        <f>IFERROR(VLOOKUP(C194, 'Price caps'!C:D, 2, 0)," ")</f>
        <v xml:space="preserve"> </v>
      </c>
    </row>
    <row r="195" spans="1:4" x14ac:dyDescent="0.35">
      <c r="A195" s="38" t="str">
        <f>IFERROR(VLOOKUP('Assignments data'!C195, 'LAs, Codes, Regions'!A:C,3,0)," ")</f>
        <v xml:space="preserve"> </v>
      </c>
      <c r="B195" s="38" t="str">
        <f>IFERROR(VLOOKUP('Assignments data'!C195, 'LAs, Codes, Regions'!A:B,2,0)," ")</f>
        <v xml:space="preserve"> </v>
      </c>
      <c r="C195" s="38" t="str">
        <f>IF(COUNT('Assignments data'!D195)=1, A195&amp;"|"&amp;'Assignments data'!E195, " ")</f>
        <v xml:space="preserve"> </v>
      </c>
      <c r="D195" s="11" t="str">
        <f>IFERROR(VLOOKUP(C195, 'Price caps'!C:D, 2, 0)," ")</f>
        <v xml:space="preserve"> </v>
      </c>
    </row>
    <row r="196" spans="1:4" x14ac:dyDescent="0.35">
      <c r="A196" s="38" t="str">
        <f>IFERROR(VLOOKUP('Assignments data'!C196, 'LAs, Codes, Regions'!A:C,3,0)," ")</f>
        <v xml:space="preserve"> </v>
      </c>
      <c r="B196" s="38" t="str">
        <f>IFERROR(VLOOKUP('Assignments data'!C196, 'LAs, Codes, Regions'!A:B,2,0)," ")</f>
        <v xml:space="preserve"> </v>
      </c>
      <c r="C196" s="38" t="str">
        <f>IF(COUNT('Assignments data'!D196)=1, A196&amp;"|"&amp;'Assignments data'!E196, " ")</f>
        <v xml:space="preserve"> </v>
      </c>
      <c r="D196" s="11" t="str">
        <f>IFERROR(VLOOKUP(C196, 'Price caps'!C:D, 2, 0)," ")</f>
        <v xml:space="preserve"> </v>
      </c>
    </row>
    <row r="197" spans="1:4" x14ac:dyDescent="0.35">
      <c r="A197" s="38" t="str">
        <f>IFERROR(VLOOKUP('Assignments data'!C197, 'LAs, Codes, Regions'!A:C,3,0)," ")</f>
        <v xml:space="preserve"> </v>
      </c>
      <c r="B197" s="38" t="str">
        <f>IFERROR(VLOOKUP('Assignments data'!C197, 'LAs, Codes, Regions'!A:B,2,0)," ")</f>
        <v xml:space="preserve"> </v>
      </c>
      <c r="C197" s="38" t="str">
        <f>IF(COUNT('Assignments data'!D197)=1, A197&amp;"|"&amp;'Assignments data'!E197, " ")</f>
        <v xml:space="preserve"> </v>
      </c>
      <c r="D197" s="11" t="str">
        <f>IFERROR(VLOOKUP(C197, 'Price caps'!C:D, 2, 0)," ")</f>
        <v xml:space="preserve"> </v>
      </c>
    </row>
    <row r="198" spans="1:4" x14ac:dyDescent="0.35">
      <c r="A198" s="38" t="str">
        <f>IFERROR(VLOOKUP('Assignments data'!C198, 'LAs, Codes, Regions'!A:C,3,0)," ")</f>
        <v xml:space="preserve"> </v>
      </c>
      <c r="B198" s="38" t="str">
        <f>IFERROR(VLOOKUP('Assignments data'!C198, 'LAs, Codes, Regions'!A:B,2,0)," ")</f>
        <v xml:space="preserve"> </v>
      </c>
      <c r="C198" s="38" t="str">
        <f>IF(COUNT('Assignments data'!D198)=1, A198&amp;"|"&amp;'Assignments data'!E198, " ")</f>
        <v xml:space="preserve"> </v>
      </c>
      <c r="D198" s="11" t="str">
        <f>IFERROR(VLOOKUP(C198, 'Price caps'!C:D, 2, 0)," ")</f>
        <v xml:space="preserve"> </v>
      </c>
    </row>
    <row r="199" spans="1:4" x14ac:dyDescent="0.35">
      <c r="A199" s="38" t="str">
        <f>IFERROR(VLOOKUP('Assignments data'!C199, 'LAs, Codes, Regions'!A:C,3,0)," ")</f>
        <v xml:space="preserve"> </v>
      </c>
      <c r="B199" s="38" t="str">
        <f>IFERROR(VLOOKUP('Assignments data'!C199, 'LAs, Codes, Regions'!A:B,2,0)," ")</f>
        <v xml:space="preserve"> </v>
      </c>
      <c r="C199" s="38" t="str">
        <f>IF(COUNT('Assignments data'!D199)=1, A199&amp;"|"&amp;'Assignments data'!E199, " ")</f>
        <v xml:space="preserve"> </v>
      </c>
      <c r="D199" s="11" t="str">
        <f>IFERROR(VLOOKUP(C199, 'Price caps'!C:D, 2, 0)," ")</f>
        <v xml:space="preserve"> </v>
      </c>
    </row>
    <row r="200" spans="1:4" x14ac:dyDescent="0.35">
      <c r="A200" s="38" t="str">
        <f>IFERROR(VLOOKUP('Assignments data'!C200, 'LAs, Codes, Regions'!A:C,3,0)," ")</f>
        <v xml:space="preserve"> </v>
      </c>
      <c r="B200" s="38" t="str">
        <f>IFERROR(VLOOKUP('Assignments data'!C200, 'LAs, Codes, Regions'!A:B,2,0)," ")</f>
        <v xml:space="preserve"> </v>
      </c>
      <c r="C200" s="38" t="str">
        <f>IF(COUNT('Assignments data'!D200)=1, A200&amp;"|"&amp;'Assignments data'!E200, " ")</f>
        <v xml:space="preserve"> </v>
      </c>
      <c r="D200" s="11" t="str">
        <f>IFERROR(VLOOKUP(C200, 'Price caps'!C:D, 2, 0)," ")</f>
        <v xml:space="preserve"> </v>
      </c>
    </row>
    <row r="201" spans="1:4" x14ac:dyDescent="0.35">
      <c r="A201" s="38" t="str">
        <f>IFERROR(VLOOKUP('Assignments data'!C201, 'LAs, Codes, Regions'!A:C,3,0)," ")</f>
        <v xml:space="preserve"> </v>
      </c>
      <c r="B201" s="38" t="str">
        <f>IFERROR(VLOOKUP('Assignments data'!C201, 'LAs, Codes, Regions'!A:B,2,0)," ")</f>
        <v xml:space="preserve"> </v>
      </c>
      <c r="C201" s="38" t="str">
        <f>IF(COUNT('Assignments data'!D201)=1, A201&amp;"|"&amp;'Assignments data'!E201, " ")</f>
        <v xml:space="preserve"> </v>
      </c>
      <c r="D201" s="11" t="str">
        <f>IFERROR(VLOOKUP(C201, 'Price caps'!C:D, 2, 0)," ")</f>
        <v xml:space="preserve"> </v>
      </c>
    </row>
    <row r="202" spans="1:4" x14ac:dyDescent="0.35">
      <c r="A202" s="38" t="str">
        <f>IFERROR(VLOOKUP('Assignments data'!C202, 'LAs, Codes, Regions'!A:C,3,0)," ")</f>
        <v xml:space="preserve"> </v>
      </c>
      <c r="B202" s="38" t="str">
        <f>IFERROR(VLOOKUP('Assignments data'!C202, 'LAs, Codes, Regions'!A:B,2,0)," ")</f>
        <v xml:space="preserve"> </v>
      </c>
      <c r="C202" s="38" t="str">
        <f>IF(COUNT('Assignments data'!D202)=1, A202&amp;"|"&amp;'Assignments data'!E202, " ")</f>
        <v xml:space="preserve"> </v>
      </c>
      <c r="D202" s="11" t="str">
        <f>IFERROR(VLOOKUP(C202, 'Price caps'!C:D, 2, 0)," ")</f>
        <v xml:space="preserve"> </v>
      </c>
    </row>
    <row r="203" spans="1:4" x14ac:dyDescent="0.35">
      <c r="A203" s="38" t="str">
        <f>IFERROR(VLOOKUP('Assignments data'!C203, 'LAs, Codes, Regions'!A:C,3,0)," ")</f>
        <v xml:space="preserve"> </v>
      </c>
      <c r="B203" s="38" t="str">
        <f>IFERROR(VLOOKUP('Assignments data'!C203, 'LAs, Codes, Regions'!A:B,2,0)," ")</f>
        <v xml:space="preserve"> </v>
      </c>
      <c r="C203" s="38" t="str">
        <f>IF(COUNT('Assignments data'!D203)=1, A203&amp;"|"&amp;'Assignments data'!E203, " ")</f>
        <v xml:space="preserve"> </v>
      </c>
      <c r="D203" s="11" t="str">
        <f>IFERROR(VLOOKUP(C203, 'Price caps'!C:D, 2, 0)," ")</f>
        <v xml:space="preserve"> </v>
      </c>
    </row>
    <row r="204" spans="1:4" x14ac:dyDescent="0.35">
      <c r="A204" s="38" t="str">
        <f>IFERROR(VLOOKUP('Assignments data'!C204, 'LAs, Codes, Regions'!A:C,3,0)," ")</f>
        <v xml:space="preserve"> </v>
      </c>
      <c r="B204" s="38" t="str">
        <f>IFERROR(VLOOKUP('Assignments data'!C204, 'LAs, Codes, Regions'!A:B,2,0)," ")</f>
        <v xml:space="preserve"> </v>
      </c>
      <c r="C204" s="38" t="str">
        <f>IF(COUNT('Assignments data'!D204)=1, A204&amp;"|"&amp;'Assignments data'!E204, " ")</f>
        <v xml:space="preserve"> </v>
      </c>
      <c r="D204" s="11" t="str">
        <f>IFERROR(VLOOKUP(C204, 'Price caps'!C:D, 2, 0)," ")</f>
        <v xml:space="preserve"> </v>
      </c>
    </row>
    <row r="205" spans="1:4" x14ac:dyDescent="0.35">
      <c r="A205" s="38" t="str">
        <f>IFERROR(VLOOKUP('Assignments data'!C205, 'LAs, Codes, Regions'!A:C,3,0)," ")</f>
        <v xml:space="preserve"> </v>
      </c>
      <c r="B205" s="38" t="str">
        <f>IFERROR(VLOOKUP('Assignments data'!C205, 'LAs, Codes, Regions'!A:B,2,0)," ")</f>
        <v xml:space="preserve"> </v>
      </c>
      <c r="C205" s="38" t="str">
        <f>IF(COUNT('Assignments data'!D205)=1, A205&amp;"|"&amp;'Assignments data'!E205, " ")</f>
        <v xml:space="preserve"> </v>
      </c>
      <c r="D205" s="11" t="str">
        <f>IFERROR(VLOOKUP(C205, 'Price caps'!C:D, 2, 0)," ")</f>
        <v xml:space="preserve"> </v>
      </c>
    </row>
    <row r="206" spans="1:4" x14ac:dyDescent="0.35">
      <c r="A206" s="38" t="str">
        <f>IFERROR(VLOOKUP('Assignments data'!C206, 'LAs, Codes, Regions'!A:C,3,0)," ")</f>
        <v xml:space="preserve"> </v>
      </c>
      <c r="B206" s="38" t="str">
        <f>IFERROR(VLOOKUP('Assignments data'!C206, 'LAs, Codes, Regions'!A:B,2,0)," ")</f>
        <v xml:space="preserve"> </v>
      </c>
      <c r="C206" s="38" t="str">
        <f>IF(COUNT('Assignments data'!D206)=1, A206&amp;"|"&amp;'Assignments data'!E206, " ")</f>
        <v xml:space="preserve"> </v>
      </c>
      <c r="D206" s="11" t="str">
        <f>IFERROR(VLOOKUP(C206, 'Price caps'!C:D, 2, 0)," ")</f>
        <v xml:space="preserve"> </v>
      </c>
    </row>
    <row r="207" spans="1:4" x14ac:dyDescent="0.35">
      <c r="A207" s="38" t="str">
        <f>IFERROR(VLOOKUP('Assignments data'!C207, 'LAs, Codes, Regions'!A:C,3,0)," ")</f>
        <v xml:space="preserve"> </v>
      </c>
      <c r="B207" s="38" t="str">
        <f>IFERROR(VLOOKUP('Assignments data'!C207, 'LAs, Codes, Regions'!A:B,2,0)," ")</f>
        <v xml:space="preserve"> </v>
      </c>
      <c r="C207" s="38" t="str">
        <f>IF(COUNT('Assignments data'!D207)=1, A207&amp;"|"&amp;'Assignments data'!E207, " ")</f>
        <v xml:space="preserve"> </v>
      </c>
      <c r="D207" s="11" t="str">
        <f>IFERROR(VLOOKUP(C207, 'Price caps'!C:D, 2, 0)," ")</f>
        <v xml:space="preserve"> </v>
      </c>
    </row>
    <row r="208" spans="1:4" x14ac:dyDescent="0.35">
      <c r="A208" s="38" t="str">
        <f>IFERROR(VLOOKUP('Assignments data'!C208, 'LAs, Codes, Regions'!A:C,3,0)," ")</f>
        <v xml:space="preserve"> </v>
      </c>
      <c r="B208" s="38" t="str">
        <f>IFERROR(VLOOKUP('Assignments data'!C208, 'LAs, Codes, Regions'!A:B,2,0)," ")</f>
        <v xml:space="preserve"> </v>
      </c>
      <c r="C208" s="38" t="str">
        <f>IF(COUNT('Assignments data'!D208)=1, A208&amp;"|"&amp;'Assignments data'!E208, " ")</f>
        <v xml:space="preserve"> </v>
      </c>
      <c r="D208" s="11" t="str">
        <f>IFERROR(VLOOKUP(C208, 'Price caps'!C:D, 2, 0)," ")</f>
        <v xml:space="preserve"> </v>
      </c>
    </row>
    <row r="209" spans="1:4" x14ac:dyDescent="0.35">
      <c r="A209" s="38" t="str">
        <f>IFERROR(VLOOKUP('Assignments data'!C209, 'LAs, Codes, Regions'!A:C,3,0)," ")</f>
        <v xml:space="preserve"> </v>
      </c>
      <c r="B209" s="38" t="str">
        <f>IFERROR(VLOOKUP('Assignments data'!C209, 'LAs, Codes, Regions'!A:B,2,0)," ")</f>
        <v xml:space="preserve"> </v>
      </c>
      <c r="C209" s="38" t="str">
        <f>IF(COUNT('Assignments data'!D209)=1, A209&amp;"|"&amp;'Assignments data'!E209, " ")</f>
        <v xml:space="preserve"> </v>
      </c>
      <c r="D209" s="11" t="str">
        <f>IFERROR(VLOOKUP(C209, 'Price caps'!C:D, 2, 0)," ")</f>
        <v xml:space="preserve"> </v>
      </c>
    </row>
    <row r="210" spans="1:4" x14ac:dyDescent="0.35">
      <c r="A210" s="38" t="str">
        <f>IFERROR(VLOOKUP('Assignments data'!C210, 'LAs, Codes, Regions'!A:C,3,0)," ")</f>
        <v xml:space="preserve"> </v>
      </c>
      <c r="B210" s="38" t="str">
        <f>IFERROR(VLOOKUP('Assignments data'!C210, 'LAs, Codes, Regions'!A:B,2,0)," ")</f>
        <v xml:space="preserve"> </v>
      </c>
      <c r="C210" s="38" t="str">
        <f>IF(COUNT('Assignments data'!D210)=1, A210&amp;"|"&amp;'Assignments data'!E210, " ")</f>
        <v xml:space="preserve"> </v>
      </c>
      <c r="D210" s="11" t="str">
        <f>IFERROR(VLOOKUP(C210, 'Price caps'!C:D, 2, 0)," ")</f>
        <v xml:space="preserve"> </v>
      </c>
    </row>
    <row r="211" spans="1:4" x14ac:dyDescent="0.35">
      <c r="A211" s="38" t="str">
        <f>IFERROR(VLOOKUP('Assignments data'!C211, 'LAs, Codes, Regions'!A:C,3,0)," ")</f>
        <v xml:space="preserve"> </v>
      </c>
      <c r="B211" s="38" t="str">
        <f>IFERROR(VLOOKUP('Assignments data'!C211, 'LAs, Codes, Regions'!A:B,2,0)," ")</f>
        <v xml:space="preserve"> </v>
      </c>
      <c r="C211" s="38" t="str">
        <f>IF(COUNT('Assignments data'!D211)=1, A211&amp;"|"&amp;'Assignments data'!E211, " ")</f>
        <v xml:space="preserve"> </v>
      </c>
      <c r="D211" s="11" t="str">
        <f>IFERROR(VLOOKUP(C211, 'Price caps'!C:D, 2, 0)," ")</f>
        <v xml:space="preserve"> </v>
      </c>
    </row>
    <row r="212" spans="1:4" x14ac:dyDescent="0.35">
      <c r="A212" s="38" t="str">
        <f>IFERROR(VLOOKUP('Assignments data'!C212, 'LAs, Codes, Regions'!A:C,3,0)," ")</f>
        <v xml:space="preserve"> </v>
      </c>
      <c r="B212" s="38" t="str">
        <f>IFERROR(VLOOKUP('Assignments data'!C212, 'LAs, Codes, Regions'!A:B,2,0)," ")</f>
        <v xml:space="preserve"> </v>
      </c>
      <c r="C212" s="38" t="str">
        <f>IF(COUNT('Assignments data'!D212)=1, A212&amp;"|"&amp;'Assignments data'!E212, " ")</f>
        <v xml:space="preserve"> </v>
      </c>
      <c r="D212" s="11" t="str">
        <f>IFERROR(VLOOKUP(C212, 'Price caps'!C:D, 2, 0)," ")</f>
        <v xml:space="preserve"> </v>
      </c>
    </row>
    <row r="213" spans="1:4" x14ac:dyDescent="0.35">
      <c r="A213" s="38" t="str">
        <f>IFERROR(VLOOKUP('Assignments data'!C213, 'LAs, Codes, Regions'!A:C,3,0)," ")</f>
        <v xml:space="preserve"> </v>
      </c>
      <c r="B213" s="38" t="str">
        <f>IFERROR(VLOOKUP('Assignments data'!C213, 'LAs, Codes, Regions'!A:B,2,0)," ")</f>
        <v xml:space="preserve"> </v>
      </c>
      <c r="C213" s="38" t="str">
        <f>IF(COUNT('Assignments data'!D213)=1, A213&amp;"|"&amp;'Assignments data'!E213, " ")</f>
        <v xml:space="preserve"> </v>
      </c>
      <c r="D213" s="11" t="str">
        <f>IFERROR(VLOOKUP(C213, 'Price caps'!C:D, 2, 0)," ")</f>
        <v xml:space="preserve"> </v>
      </c>
    </row>
    <row r="214" spans="1:4" x14ac:dyDescent="0.35">
      <c r="A214" s="38" t="str">
        <f>IFERROR(VLOOKUP('Assignments data'!C214, 'LAs, Codes, Regions'!A:C,3,0)," ")</f>
        <v xml:space="preserve"> </v>
      </c>
      <c r="B214" s="38" t="str">
        <f>IFERROR(VLOOKUP('Assignments data'!C214, 'LAs, Codes, Regions'!A:B,2,0)," ")</f>
        <v xml:space="preserve"> </v>
      </c>
      <c r="C214" s="38" t="str">
        <f>IF(COUNT('Assignments data'!D214)=1, A214&amp;"|"&amp;'Assignments data'!E214, " ")</f>
        <v xml:space="preserve"> </v>
      </c>
      <c r="D214" s="11" t="str">
        <f>IFERROR(VLOOKUP(C214, 'Price caps'!C:D, 2, 0)," ")</f>
        <v xml:space="preserve"> </v>
      </c>
    </row>
    <row r="215" spans="1:4" x14ac:dyDescent="0.35">
      <c r="A215" s="38" t="str">
        <f>IFERROR(VLOOKUP('Assignments data'!C215, 'LAs, Codes, Regions'!A:C,3,0)," ")</f>
        <v xml:space="preserve"> </v>
      </c>
      <c r="B215" s="38" t="str">
        <f>IFERROR(VLOOKUP('Assignments data'!C215, 'LAs, Codes, Regions'!A:B,2,0)," ")</f>
        <v xml:space="preserve"> </v>
      </c>
      <c r="C215" s="38" t="str">
        <f>IF(COUNT('Assignments data'!D215)=1, A215&amp;"|"&amp;'Assignments data'!E215, " ")</f>
        <v xml:space="preserve"> </v>
      </c>
      <c r="D215" s="11" t="str">
        <f>IFERROR(VLOOKUP(C215, 'Price caps'!C:D, 2, 0)," ")</f>
        <v xml:space="preserve"> </v>
      </c>
    </row>
    <row r="216" spans="1:4" x14ac:dyDescent="0.35">
      <c r="A216" s="38" t="str">
        <f>IFERROR(VLOOKUP('Assignments data'!C216, 'LAs, Codes, Regions'!A:C,3,0)," ")</f>
        <v xml:space="preserve"> </v>
      </c>
      <c r="B216" s="38" t="str">
        <f>IFERROR(VLOOKUP('Assignments data'!C216, 'LAs, Codes, Regions'!A:B,2,0)," ")</f>
        <v xml:space="preserve"> </v>
      </c>
      <c r="C216" s="38" t="str">
        <f>IF(COUNT('Assignments data'!D216)=1, A216&amp;"|"&amp;'Assignments data'!E216, " ")</f>
        <v xml:space="preserve"> </v>
      </c>
      <c r="D216" s="11" t="str">
        <f>IFERROR(VLOOKUP(C216, 'Price caps'!C:D, 2, 0)," ")</f>
        <v xml:space="preserve"> </v>
      </c>
    </row>
    <row r="217" spans="1:4" x14ac:dyDescent="0.35">
      <c r="A217" s="38" t="str">
        <f>IFERROR(VLOOKUP('Assignments data'!C217, 'LAs, Codes, Regions'!A:C,3,0)," ")</f>
        <v xml:space="preserve"> </v>
      </c>
      <c r="B217" s="38" t="str">
        <f>IFERROR(VLOOKUP('Assignments data'!C217, 'LAs, Codes, Regions'!A:B,2,0)," ")</f>
        <v xml:space="preserve"> </v>
      </c>
      <c r="C217" s="38" t="str">
        <f>IF(COUNT('Assignments data'!D217)=1, A217&amp;"|"&amp;'Assignments data'!E217, " ")</f>
        <v xml:space="preserve"> </v>
      </c>
      <c r="D217" s="11" t="str">
        <f>IFERROR(VLOOKUP(C217, 'Price caps'!C:D, 2, 0)," ")</f>
        <v xml:space="preserve"> </v>
      </c>
    </row>
    <row r="218" spans="1:4" x14ac:dyDescent="0.35">
      <c r="A218" s="38" t="str">
        <f>IFERROR(VLOOKUP('Assignments data'!C218, 'LAs, Codes, Regions'!A:C,3,0)," ")</f>
        <v xml:space="preserve"> </v>
      </c>
      <c r="B218" s="38" t="str">
        <f>IFERROR(VLOOKUP('Assignments data'!C218, 'LAs, Codes, Regions'!A:B,2,0)," ")</f>
        <v xml:space="preserve"> </v>
      </c>
      <c r="C218" s="38" t="str">
        <f>IF(COUNT('Assignments data'!D218)=1, A218&amp;"|"&amp;'Assignments data'!E218, " ")</f>
        <v xml:space="preserve"> </v>
      </c>
      <c r="D218" s="11" t="str">
        <f>IFERROR(VLOOKUP(C218, 'Price caps'!C:D, 2, 0)," ")</f>
        <v xml:space="preserve"> </v>
      </c>
    </row>
    <row r="219" spans="1:4" x14ac:dyDescent="0.35">
      <c r="A219" s="38" t="str">
        <f>IFERROR(VLOOKUP('Assignments data'!C219, 'LAs, Codes, Regions'!A:C,3,0)," ")</f>
        <v xml:space="preserve"> </v>
      </c>
      <c r="B219" s="38" t="str">
        <f>IFERROR(VLOOKUP('Assignments data'!C219, 'LAs, Codes, Regions'!A:B,2,0)," ")</f>
        <v xml:space="preserve"> </v>
      </c>
      <c r="C219" s="38" t="str">
        <f>IF(COUNT('Assignments data'!D219)=1, A219&amp;"|"&amp;'Assignments data'!E219, " ")</f>
        <v xml:space="preserve"> </v>
      </c>
      <c r="D219" s="11" t="str">
        <f>IFERROR(VLOOKUP(C219, 'Price caps'!C:D, 2, 0)," ")</f>
        <v xml:space="preserve"> </v>
      </c>
    </row>
    <row r="220" spans="1:4" x14ac:dyDescent="0.35">
      <c r="A220" s="38" t="str">
        <f>IFERROR(VLOOKUP('Assignments data'!C220, 'LAs, Codes, Regions'!A:C,3,0)," ")</f>
        <v xml:space="preserve"> </v>
      </c>
      <c r="B220" s="38" t="str">
        <f>IFERROR(VLOOKUP('Assignments data'!C220, 'LAs, Codes, Regions'!A:B,2,0)," ")</f>
        <v xml:space="preserve"> </v>
      </c>
      <c r="C220" s="38" t="str">
        <f>IF(COUNT('Assignments data'!D220)=1, A220&amp;"|"&amp;'Assignments data'!E220, " ")</f>
        <v xml:space="preserve"> </v>
      </c>
      <c r="D220" s="11" t="str">
        <f>IFERROR(VLOOKUP(C220, 'Price caps'!C:D, 2, 0)," ")</f>
        <v xml:space="preserve"> </v>
      </c>
    </row>
    <row r="221" spans="1:4" x14ac:dyDescent="0.35">
      <c r="A221" s="38" t="str">
        <f>IFERROR(VLOOKUP('Assignments data'!C221, 'LAs, Codes, Regions'!A:C,3,0)," ")</f>
        <v xml:space="preserve"> </v>
      </c>
      <c r="B221" s="38" t="str">
        <f>IFERROR(VLOOKUP('Assignments data'!C221, 'LAs, Codes, Regions'!A:B,2,0)," ")</f>
        <v xml:space="preserve"> </v>
      </c>
      <c r="C221" s="38" t="str">
        <f>IF(COUNT('Assignments data'!D221)=1, A221&amp;"|"&amp;'Assignments data'!E221, " ")</f>
        <v xml:space="preserve"> </v>
      </c>
      <c r="D221" s="11" t="str">
        <f>IFERROR(VLOOKUP(C221, 'Price caps'!C:D, 2, 0)," ")</f>
        <v xml:space="preserve"> </v>
      </c>
    </row>
    <row r="222" spans="1:4" x14ac:dyDescent="0.35">
      <c r="A222" s="38" t="str">
        <f>IFERROR(VLOOKUP('Assignments data'!C222, 'LAs, Codes, Regions'!A:C,3,0)," ")</f>
        <v xml:space="preserve"> </v>
      </c>
      <c r="B222" s="38" t="str">
        <f>IFERROR(VLOOKUP('Assignments data'!C222, 'LAs, Codes, Regions'!A:B,2,0)," ")</f>
        <v xml:space="preserve"> </v>
      </c>
      <c r="C222" s="38" t="str">
        <f>IF(COUNT('Assignments data'!D222)=1, A222&amp;"|"&amp;'Assignments data'!E222, " ")</f>
        <v xml:space="preserve"> </v>
      </c>
      <c r="D222" s="11" t="str">
        <f>IFERROR(VLOOKUP(C222, 'Price caps'!C:D, 2, 0)," ")</f>
        <v xml:space="preserve"> </v>
      </c>
    </row>
    <row r="223" spans="1:4" x14ac:dyDescent="0.35">
      <c r="A223" s="38" t="str">
        <f>IFERROR(VLOOKUP('Assignments data'!C223, 'LAs, Codes, Regions'!A:C,3,0)," ")</f>
        <v xml:space="preserve"> </v>
      </c>
      <c r="B223" s="38" t="str">
        <f>IFERROR(VLOOKUP('Assignments data'!C223, 'LAs, Codes, Regions'!A:B,2,0)," ")</f>
        <v xml:space="preserve"> </v>
      </c>
      <c r="C223" s="38" t="str">
        <f>IF(COUNT('Assignments data'!D223)=1, A223&amp;"|"&amp;'Assignments data'!E223, " ")</f>
        <v xml:space="preserve"> </v>
      </c>
      <c r="D223" s="11" t="str">
        <f>IFERROR(VLOOKUP(C223, 'Price caps'!C:D, 2, 0)," ")</f>
        <v xml:space="preserve"> </v>
      </c>
    </row>
    <row r="224" spans="1:4" x14ac:dyDescent="0.35">
      <c r="A224" s="38" t="str">
        <f>IFERROR(VLOOKUP('Assignments data'!C224, 'LAs, Codes, Regions'!A:C,3,0)," ")</f>
        <v xml:space="preserve"> </v>
      </c>
      <c r="B224" s="38" t="str">
        <f>IFERROR(VLOOKUP('Assignments data'!C224, 'LAs, Codes, Regions'!A:B,2,0)," ")</f>
        <v xml:space="preserve"> </v>
      </c>
      <c r="C224" s="38" t="str">
        <f>IF(COUNT('Assignments data'!D224)=1, A224&amp;"|"&amp;'Assignments data'!E224, " ")</f>
        <v xml:space="preserve"> </v>
      </c>
      <c r="D224" s="11" t="str">
        <f>IFERROR(VLOOKUP(C224, 'Price caps'!C:D, 2, 0)," ")</f>
        <v xml:space="preserve"> </v>
      </c>
    </row>
    <row r="225" spans="1:4" x14ac:dyDescent="0.35">
      <c r="A225" s="38" t="str">
        <f>IFERROR(VLOOKUP('Assignments data'!C225, 'LAs, Codes, Regions'!A:C,3,0)," ")</f>
        <v xml:space="preserve"> </v>
      </c>
      <c r="B225" s="38" t="str">
        <f>IFERROR(VLOOKUP('Assignments data'!C225, 'LAs, Codes, Regions'!A:B,2,0)," ")</f>
        <v xml:space="preserve"> </v>
      </c>
      <c r="C225" s="38" t="str">
        <f>IF(COUNT('Assignments data'!D225)=1, A225&amp;"|"&amp;'Assignments data'!E225, " ")</f>
        <v xml:space="preserve"> </v>
      </c>
      <c r="D225" s="11" t="str">
        <f>IFERROR(VLOOKUP(C225, 'Price caps'!C:D, 2, 0)," ")</f>
        <v xml:space="preserve"> </v>
      </c>
    </row>
    <row r="226" spans="1:4" x14ac:dyDescent="0.35">
      <c r="A226" s="38" t="str">
        <f>IFERROR(VLOOKUP('Assignments data'!C226, 'LAs, Codes, Regions'!A:C,3,0)," ")</f>
        <v xml:space="preserve"> </v>
      </c>
      <c r="B226" s="38" t="str">
        <f>IFERROR(VLOOKUP('Assignments data'!C226, 'LAs, Codes, Regions'!A:B,2,0)," ")</f>
        <v xml:space="preserve"> </v>
      </c>
      <c r="C226" s="38" t="str">
        <f>IF(COUNT('Assignments data'!D226)=1, A226&amp;"|"&amp;'Assignments data'!E226, " ")</f>
        <v xml:space="preserve"> </v>
      </c>
      <c r="D226" s="11" t="str">
        <f>IFERROR(VLOOKUP(C226, 'Price caps'!C:D, 2, 0)," ")</f>
        <v xml:space="preserve"> </v>
      </c>
    </row>
    <row r="227" spans="1:4" x14ac:dyDescent="0.35">
      <c r="A227" s="38" t="str">
        <f>IFERROR(VLOOKUP('Assignments data'!C227, 'LAs, Codes, Regions'!A:C,3,0)," ")</f>
        <v xml:space="preserve"> </v>
      </c>
      <c r="B227" s="38" t="str">
        <f>IFERROR(VLOOKUP('Assignments data'!C227, 'LAs, Codes, Regions'!A:B,2,0)," ")</f>
        <v xml:space="preserve"> </v>
      </c>
      <c r="C227" s="38" t="str">
        <f>IF(COUNT('Assignments data'!D227)=1, A227&amp;"|"&amp;'Assignments data'!E227, " ")</f>
        <v xml:space="preserve"> </v>
      </c>
      <c r="D227" s="11" t="str">
        <f>IFERROR(VLOOKUP(C227, 'Price caps'!C:D, 2, 0)," ")</f>
        <v xml:space="preserve"> </v>
      </c>
    </row>
    <row r="228" spans="1:4" x14ac:dyDescent="0.35">
      <c r="A228" s="38" t="str">
        <f>IFERROR(VLOOKUP('Assignments data'!C228, 'LAs, Codes, Regions'!A:C,3,0)," ")</f>
        <v xml:space="preserve"> </v>
      </c>
      <c r="B228" s="38" t="str">
        <f>IFERROR(VLOOKUP('Assignments data'!C228, 'LAs, Codes, Regions'!A:B,2,0)," ")</f>
        <v xml:space="preserve"> </v>
      </c>
      <c r="C228" s="38" t="str">
        <f>IF(COUNT('Assignments data'!D228)=1, A228&amp;"|"&amp;'Assignments data'!E228, " ")</f>
        <v xml:space="preserve"> </v>
      </c>
      <c r="D228" s="11" t="str">
        <f>IFERROR(VLOOKUP(C228, 'Price caps'!C:D, 2, 0)," ")</f>
        <v xml:space="preserve"> </v>
      </c>
    </row>
    <row r="229" spans="1:4" x14ac:dyDescent="0.35">
      <c r="A229" s="38" t="str">
        <f>IFERROR(VLOOKUP('Assignments data'!C229, 'LAs, Codes, Regions'!A:C,3,0)," ")</f>
        <v xml:space="preserve"> </v>
      </c>
      <c r="B229" s="38" t="str">
        <f>IFERROR(VLOOKUP('Assignments data'!C229, 'LAs, Codes, Regions'!A:B,2,0)," ")</f>
        <v xml:space="preserve"> </v>
      </c>
      <c r="C229" s="38" t="str">
        <f>IF(COUNT('Assignments data'!D229)=1, A229&amp;"|"&amp;'Assignments data'!E229, " ")</f>
        <v xml:space="preserve"> </v>
      </c>
      <c r="D229" s="11" t="str">
        <f>IFERROR(VLOOKUP(C229, 'Price caps'!C:D, 2, 0)," ")</f>
        <v xml:space="preserve"> </v>
      </c>
    </row>
    <row r="230" spans="1:4" x14ac:dyDescent="0.35">
      <c r="A230" s="38" t="str">
        <f>IFERROR(VLOOKUP('Assignments data'!C230, 'LAs, Codes, Regions'!A:C,3,0)," ")</f>
        <v xml:space="preserve"> </v>
      </c>
      <c r="B230" s="38" t="str">
        <f>IFERROR(VLOOKUP('Assignments data'!C230, 'LAs, Codes, Regions'!A:B,2,0)," ")</f>
        <v xml:space="preserve"> </v>
      </c>
      <c r="C230" s="38" t="str">
        <f>IF(COUNT('Assignments data'!D230)=1, A230&amp;"|"&amp;'Assignments data'!E230, " ")</f>
        <v xml:space="preserve"> </v>
      </c>
      <c r="D230" s="11" t="str">
        <f>IFERROR(VLOOKUP(C230, 'Price caps'!C:D, 2, 0)," ")</f>
        <v xml:space="preserve"> </v>
      </c>
    </row>
    <row r="231" spans="1:4" x14ac:dyDescent="0.35">
      <c r="A231" s="38" t="str">
        <f>IFERROR(VLOOKUP('Assignments data'!C231, 'LAs, Codes, Regions'!A:C,3,0)," ")</f>
        <v xml:space="preserve"> </v>
      </c>
      <c r="B231" s="38" t="str">
        <f>IFERROR(VLOOKUP('Assignments data'!C231, 'LAs, Codes, Regions'!A:B,2,0)," ")</f>
        <v xml:space="preserve"> </v>
      </c>
      <c r="C231" s="38" t="str">
        <f>IF(COUNT('Assignments data'!D231)=1, A231&amp;"|"&amp;'Assignments data'!E231, " ")</f>
        <v xml:space="preserve"> </v>
      </c>
      <c r="D231" s="11" t="str">
        <f>IFERROR(VLOOKUP(C231, 'Price caps'!C:D, 2, 0)," ")</f>
        <v xml:space="preserve"> </v>
      </c>
    </row>
    <row r="232" spans="1:4" x14ac:dyDescent="0.35">
      <c r="A232" s="38" t="str">
        <f>IFERROR(VLOOKUP('Assignments data'!C232, 'LAs, Codes, Regions'!A:C,3,0)," ")</f>
        <v xml:space="preserve"> </v>
      </c>
      <c r="B232" s="38" t="str">
        <f>IFERROR(VLOOKUP('Assignments data'!C232, 'LAs, Codes, Regions'!A:B,2,0)," ")</f>
        <v xml:space="preserve"> </v>
      </c>
      <c r="C232" s="38" t="str">
        <f>IF(COUNT('Assignments data'!D232)=1, A232&amp;"|"&amp;'Assignments data'!E232, " ")</f>
        <v xml:space="preserve"> </v>
      </c>
      <c r="D232" s="11" t="str">
        <f>IFERROR(VLOOKUP(C232, 'Price caps'!C:D, 2, 0)," ")</f>
        <v xml:space="preserve"> </v>
      </c>
    </row>
    <row r="233" spans="1:4" x14ac:dyDescent="0.35">
      <c r="A233" s="38" t="str">
        <f>IFERROR(VLOOKUP('Assignments data'!C233, 'LAs, Codes, Regions'!A:C,3,0)," ")</f>
        <v xml:space="preserve"> </v>
      </c>
      <c r="B233" s="38" t="str">
        <f>IFERROR(VLOOKUP('Assignments data'!C233, 'LAs, Codes, Regions'!A:B,2,0)," ")</f>
        <v xml:space="preserve"> </v>
      </c>
      <c r="C233" s="38" t="str">
        <f>IF(COUNT('Assignments data'!D233)=1, A233&amp;"|"&amp;'Assignments data'!E233, " ")</f>
        <v xml:space="preserve"> </v>
      </c>
      <c r="D233" s="11" t="str">
        <f>IFERROR(VLOOKUP(C233, 'Price caps'!C:D, 2, 0)," ")</f>
        <v xml:space="preserve"> </v>
      </c>
    </row>
    <row r="234" spans="1:4" x14ac:dyDescent="0.35">
      <c r="A234" s="38" t="str">
        <f>IFERROR(VLOOKUP('Assignments data'!C234, 'LAs, Codes, Regions'!A:C,3,0)," ")</f>
        <v xml:space="preserve"> </v>
      </c>
      <c r="B234" s="38" t="str">
        <f>IFERROR(VLOOKUP('Assignments data'!C234, 'LAs, Codes, Regions'!A:B,2,0)," ")</f>
        <v xml:space="preserve"> </v>
      </c>
      <c r="C234" s="38" t="str">
        <f>IF(COUNT('Assignments data'!D234)=1, A234&amp;"|"&amp;'Assignments data'!E234, " ")</f>
        <v xml:space="preserve"> </v>
      </c>
      <c r="D234" s="11" t="str">
        <f>IFERROR(VLOOKUP(C234, 'Price caps'!C:D, 2, 0)," ")</f>
        <v xml:space="preserve"> </v>
      </c>
    </row>
    <row r="235" spans="1:4" x14ac:dyDescent="0.35">
      <c r="A235" s="38" t="str">
        <f>IFERROR(VLOOKUP('Assignments data'!C235, 'LAs, Codes, Regions'!A:C,3,0)," ")</f>
        <v xml:space="preserve"> </v>
      </c>
      <c r="B235" s="38" t="str">
        <f>IFERROR(VLOOKUP('Assignments data'!C235, 'LAs, Codes, Regions'!A:B,2,0)," ")</f>
        <v xml:space="preserve"> </v>
      </c>
      <c r="C235" s="38" t="str">
        <f>IF(COUNT('Assignments data'!D235)=1, A235&amp;"|"&amp;'Assignments data'!E235, " ")</f>
        <v xml:space="preserve"> </v>
      </c>
      <c r="D235" s="11" t="str">
        <f>IFERROR(VLOOKUP(C235, 'Price caps'!C:D, 2, 0)," ")</f>
        <v xml:space="preserve"> </v>
      </c>
    </row>
    <row r="236" spans="1:4" x14ac:dyDescent="0.35">
      <c r="A236" s="38" t="str">
        <f>IFERROR(VLOOKUP('Assignments data'!C236, 'LAs, Codes, Regions'!A:C,3,0)," ")</f>
        <v xml:space="preserve"> </v>
      </c>
      <c r="B236" s="38" t="str">
        <f>IFERROR(VLOOKUP('Assignments data'!C236, 'LAs, Codes, Regions'!A:B,2,0)," ")</f>
        <v xml:space="preserve"> </v>
      </c>
      <c r="C236" s="38" t="str">
        <f>IF(COUNT('Assignments data'!D236)=1, A236&amp;"|"&amp;'Assignments data'!E236, " ")</f>
        <v xml:space="preserve"> </v>
      </c>
      <c r="D236" s="11" t="str">
        <f>IFERROR(VLOOKUP(C236, 'Price caps'!C:D, 2, 0)," ")</f>
        <v xml:space="preserve"> </v>
      </c>
    </row>
    <row r="237" spans="1:4" x14ac:dyDescent="0.35">
      <c r="A237" s="38" t="str">
        <f>IFERROR(VLOOKUP('Assignments data'!C237, 'LAs, Codes, Regions'!A:C,3,0)," ")</f>
        <v xml:space="preserve"> </v>
      </c>
      <c r="B237" s="38" t="str">
        <f>IFERROR(VLOOKUP('Assignments data'!C237, 'LAs, Codes, Regions'!A:B,2,0)," ")</f>
        <v xml:space="preserve"> </v>
      </c>
      <c r="C237" s="38" t="str">
        <f>IF(COUNT('Assignments data'!D237)=1, A237&amp;"|"&amp;'Assignments data'!E237, " ")</f>
        <v xml:space="preserve"> </v>
      </c>
      <c r="D237" s="11" t="str">
        <f>IFERROR(VLOOKUP(C237, 'Price caps'!C:D, 2, 0)," ")</f>
        <v xml:space="preserve"> </v>
      </c>
    </row>
    <row r="238" spans="1:4" x14ac:dyDescent="0.35">
      <c r="A238" s="38" t="str">
        <f>IFERROR(VLOOKUP('Assignments data'!C238, 'LAs, Codes, Regions'!A:C,3,0)," ")</f>
        <v xml:space="preserve"> </v>
      </c>
      <c r="B238" s="38" t="str">
        <f>IFERROR(VLOOKUP('Assignments data'!C238, 'LAs, Codes, Regions'!A:B,2,0)," ")</f>
        <v xml:space="preserve"> </v>
      </c>
      <c r="C238" s="38" t="str">
        <f>IF(COUNT('Assignments data'!D238)=1, A238&amp;"|"&amp;'Assignments data'!E238, " ")</f>
        <v xml:space="preserve"> </v>
      </c>
      <c r="D238" s="11" t="str">
        <f>IFERROR(VLOOKUP(C238, 'Price caps'!C:D, 2, 0)," ")</f>
        <v xml:space="preserve"> </v>
      </c>
    </row>
    <row r="239" spans="1:4" x14ac:dyDescent="0.35">
      <c r="A239" s="38" t="str">
        <f>IFERROR(VLOOKUP('Assignments data'!C239, 'LAs, Codes, Regions'!A:C,3,0)," ")</f>
        <v xml:space="preserve"> </v>
      </c>
      <c r="B239" s="38" t="str">
        <f>IFERROR(VLOOKUP('Assignments data'!C239, 'LAs, Codes, Regions'!A:B,2,0)," ")</f>
        <v xml:space="preserve"> </v>
      </c>
      <c r="C239" s="38" t="str">
        <f>IF(COUNT('Assignments data'!D239)=1, A239&amp;"|"&amp;'Assignments data'!E239, " ")</f>
        <v xml:space="preserve"> </v>
      </c>
      <c r="D239" s="11" t="str">
        <f>IFERROR(VLOOKUP(C239, 'Price caps'!C:D, 2, 0)," ")</f>
        <v xml:space="preserve"> </v>
      </c>
    </row>
    <row r="240" spans="1:4" x14ac:dyDescent="0.35">
      <c r="A240" s="38" t="str">
        <f>IFERROR(VLOOKUP('Assignments data'!C240, 'LAs, Codes, Regions'!A:C,3,0)," ")</f>
        <v xml:space="preserve"> </v>
      </c>
      <c r="B240" s="38" t="str">
        <f>IFERROR(VLOOKUP('Assignments data'!C240, 'LAs, Codes, Regions'!A:B,2,0)," ")</f>
        <v xml:space="preserve"> </v>
      </c>
      <c r="C240" s="38" t="str">
        <f>IF(COUNT('Assignments data'!D240)=1, A240&amp;"|"&amp;'Assignments data'!E240, " ")</f>
        <v xml:space="preserve"> </v>
      </c>
      <c r="D240" s="11" t="str">
        <f>IFERROR(VLOOKUP(C240, 'Price caps'!C:D, 2, 0)," ")</f>
        <v xml:space="preserve"> </v>
      </c>
    </row>
    <row r="241" spans="1:4" x14ac:dyDescent="0.35">
      <c r="A241" s="38" t="str">
        <f>IFERROR(VLOOKUP('Assignments data'!C241, 'LAs, Codes, Regions'!A:C,3,0)," ")</f>
        <v xml:space="preserve"> </v>
      </c>
      <c r="B241" s="38" t="str">
        <f>IFERROR(VLOOKUP('Assignments data'!C241, 'LAs, Codes, Regions'!A:B,2,0)," ")</f>
        <v xml:space="preserve"> </v>
      </c>
      <c r="C241" s="38" t="str">
        <f>IF(COUNT('Assignments data'!D241)=1, A241&amp;"|"&amp;'Assignments data'!E241, " ")</f>
        <v xml:space="preserve"> </v>
      </c>
      <c r="D241" s="11" t="str">
        <f>IFERROR(VLOOKUP(C241, 'Price caps'!C:D, 2, 0)," ")</f>
        <v xml:space="preserve"> </v>
      </c>
    </row>
    <row r="242" spans="1:4" x14ac:dyDescent="0.35">
      <c r="A242" s="38" t="str">
        <f>IFERROR(VLOOKUP('Assignments data'!C242, 'LAs, Codes, Regions'!A:C,3,0)," ")</f>
        <v xml:space="preserve"> </v>
      </c>
      <c r="B242" s="38" t="str">
        <f>IFERROR(VLOOKUP('Assignments data'!C242, 'LAs, Codes, Regions'!A:B,2,0)," ")</f>
        <v xml:space="preserve"> </v>
      </c>
      <c r="C242" s="38" t="str">
        <f>IF(COUNT('Assignments data'!D242)=1, A242&amp;"|"&amp;'Assignments data'!E242, " ")</f>
        <v xml:space="preserve"> </v>
      </c>
      <c r="D242" s="11" t="str">
        <f>IFERROR(VLOOKUP(C242, 'Price caps'!C:D, 2, 0)," ")</f>
        <v xml:space="preserve"> </v>
      </c>
    </row>
    <row r="243" spans="1:4" x14ac:dyDescent="0.35">
      <c r="A243" s="38" t="str">
        <f>IFERROR(VLOOKUP('Assignments data'!C243, 'LAs, Codes, Regions'!A:C,3,0)," ")</f>
        <v xml:space="preserve"> </v>
      </c>
      <c r="B243" s="38" t="str">
        <f>IFERROR(VLOOKUP('Assignments data'!C243, 'LAs, Codes, Regions'!A:B,2,0)," ")</f>
        <v xml:space="preserve"> </v>
      </c>
      <c r="C243" s="38" t="str">
        <f>IF(COUNT('Assignments data'!D243)=1, A243&amp;"|"&amp;'Assignments data'!E243, " ")</f>
        <v xml:space="preserve"> </v>
      </c>
      <c r="D243" s="11" t="str">
        <f>IFERROR(VLOOKUP(C243, 'Price caps'!C:D, 2, 0)," ")</f>
        <v xml:space="preserve"> </v>
      </c>
    </row>
    <row r="244" spans="1:4" x14ac:dyDescent="0.35">
      <c r="A244" s="38" t="str">
        <f>IFERROR(VLOOKUP('Assignments data'!C244, 'LAs, Codes, Regions'!A:C,3,0)," ")</f>
        <v xml:space="preserve"> </v>
      </c>
      <c r="B244" s="38" t="str">
        <f>IFERROR(VLOOKUP('Assignments data'!C244, 'LAs, Codes, Regions'!A:B,2,0)," ")</f>
        <v xml:space="preserve"> </v>
      </c>
      <c r="C244" s="38" t="str">
        <f>IF(COUNT('Assignments data'!D244)=1, A244&amp;"|"&amp;'Assignments data'!E244, " ")</f>
        <v xml:space="preserve"> </v>
      </c>
      <c r="D244" s="11" t="str">
        <f>IFERROR(VLOOKUP(C244, 'Price caps'!C:D, 2, 0)," ")</f>
        <v xml:space="preserve"> </v>
      </c>
    </row>
    <row r="245" spans="1:4" x14ac:dyDescent="0.35">
      <c r="A245" s="38" t="str">
        <f>IFERROR(VLOOKUP('Assignments data'!C245, 'LAs, Codes, Regions'!A:C,3,0)," ")</f>
        <v xml:space="preserve"> </v>
      </c>
      <c r="B245" s="38" t="str">
        <f>IFERROR(VLOOKUP('Assignments data'!C245, 'LAs, Codes, Regions'!A:B,2,0)," ")</f>
        <v xml:space="preserve"> </v>
      </c>
      <c r="C245" s="38" t="str">
        <f>IF(COUNT('Assignments data'!D245)=1, A245&amp;"|"&amp;'Assignments data'!E245, " ")</f>
        <v xml:space="preserve"> </v>
      </c>
      <c r="D245" s="11" t="str">
        <f>IFERROR(VLOOKUP(C245, 'Price caps'!C:D, 2, 0)," ")</f>
        <v xml:space="preserve"> </v>
      </c>
    </row>
    <row r="246" spans="1:4" x14ac:dyDescent="0.35">
      <c r="A246" s="38" t="str">
        <f>IFERROR(VLOOKUP('Assignments data'!C246, 'LAs, Codes, Regions'!A:C,3,0)," ")</f>
        <v xml:space="preserve"> </v>
      </c>
      <c r="B246" s="38" t="str">
        <f>IFERROR(VLOOKUP('Assignments data'!C246, 'LAs, Codes, Regions'!A:B,2,0)," ")</f>
        <v xml:space="preserve"> </v>
      </c>
      <c r="C246" s="38" t="str">
        <f>IF(COUNT('Assignments data'!D246)=1, A246&amp;"|"&amp;'Assignments data'!E246, " ")</f>
        <v xml:space="preserve"> </v>
      </c>
      <c r="D246" s="11" t="str">
        <f>IFERROR(VLOOKUP(C246, 'Price caps'!C:D, 2, 0)," ")</f>
        <v xml:space="preserve"> </v>
      </c>
    </row>
    <row r="247" spans="1:4" x14ac:dyDescent="0.35">
      <c r="A247" s="38" t="str">
        <f>IFERROR(VLOOKUP('Assignments data'!C247, 'LAs, Codes, Regions'!A:C,3,0)," ")</f>
        <v xml:space="preserve"> </v>
      </c>
      <c r="B247" s="38" t="str">
        <f>IFERROR(VLOOKUP('Assignments data'!C247, 'LAs, Codes, Regions'!A:B,2,0)," ")</f>
        <v xml:space="preserve"> </v>
      </c>
      <c r="C247" s="38" t="str">
        <f>IF(COUNT('Assignments data'!D247)=1, A247&amp;"|"&amp;'Assignments data'!E247, " ")</f>
        <v xml:space="preserve"> </v>
      </c>
      <c r="D247" s="11" t="str">
        <f>IFERROR(VLOOKUP(C247, 'Price caps'!C:D, 2, 0)," ")</f>
        <v xml:space="preserve"> </v>
      </c>
    </row>
    <row r="248" spans="1:4" x14ac:dyDescent="0.35">
      <c r="A248" s="38" t="str">
        <f>IFERROR(VLOOKUP('Assignments data'!C248, 'LAs, Codes, Regions'!A:C,3,0)," ")</f>
        <v xml:space="preserve"> </v>
      </c>
      <c r="B248" s="38" t="str">
        <f>IFERROR(VLOOKUP('Assignments data'!C248, 'LAs, Codes, Regions'!A:B,2,0)," ")</f>
        <v xml:space="preserve"> </v>
      </c>
      <c r="C248" s="38" t="str">
        <f>IF(COUNT('Assignments data'!D248)=1, A248&amp;"|"&amp;'Assignments data'!E248, " ")</f>
        <v xml:space="preserve"> </v>
      </c>
      <c r="D248" s="11" t="str">
        <f>IFERROR(VLOOKUP(C248, 'Price caps'!C:D, 2, 0)," ")</f>
        <v xml:space="preserve"> </v>
      </c>
    </row>
    <row r="249" spans="1:4" x14ac:dyDescent="0.35">
      <c r="A249" s="38" t="str">
        <f>IFERROR(VLOOKUP('Assignments data'!C249, 'LAs, Codes, Regions'!A:C,3,0)," ")</f>
        <v xml:space="preserve"> </v>
      </c>
      <c r="B249" s="38" t="str">
        <f>IFERROR(VLOOKUP('Assignments data'!C249, 'LAs, Codes, Regions'!A:B,2,0)," ")</f>
        <v xml:space="preserve"> </v>
      </c>
      <c r="C249" s="38" t="str">
        <f>IF(COUNT('Assignments data'!D249)=1, A249&amp;"|"&amp;'Assignments data'!E249, " ")</f>
        <v xml:space="preserve"> </v>
      </c>
      <c r="D249" s="11" t="str">
        <f>IFERROR(VLOOKUP(C249, 'Price caps'!C:D, 2, 0)," ")</f>
        <v xml:space="preserve"> </v>
      </c>
    </row>
    <row r="250" spans="1:4" x14ac:dyDescent="0.35">
      <c r="A250" s="38" t="str">
        <f>IFERROR(VLOOKUP('Assignments data'!C250, 'LAs, Codes, Regions'!A:C,3,0)," ")</f>
        <v xml:space="preserve"> </v>
      </c>
      <c r="B250" s="38" t="str">
        <f>IFERROR(VLOOKUP('Assignments data'!C250, 'LAs, Codes, Regions'!A:B,2,0)," ")</f>
        <v xml:space="preserve"> </v>
      </c>
      <c r="C250" s="38" t="str">
        <f>IF(COUNT('Assignments data'!D250)=1, A250&amp;"|"&amp;'Assignments data'!E250, " ")</f>
        <v xml:space="preserve"> </v>
      </c>
      <c r="D250" s="11" t="str">
        <f>IFERROR(VLOOKUP(C250, 'Price caps'!C:D, 2, 0)," ")</f>
        <v xml:space="preserve"> </v>
      </c>
    </row>
    <row r="251" spans="1:4" x14ac:dyDescent="0.35">
      <c r="A251" s="38" t="str">
        <f>IFERROR(VLOOKUP('Assignments data'!C251, 'LAs, Codes, Regions'!A:C,3,0)," ")</f>
        <v xml:space="preserve"> </v>
      </c>
      <c r="B251" s="38" t="str">
        <f>IFERROR(VLOOKUP('Assignments data'!C251, 'LAs, Codes, Regions'!A:B,2,0)," ")</f>
        <v xml:space="preserve"> </v>
      </c>
      <c r="C251" s="38" t="str">
        <f>IF(COUNT('Assignments data'!D251)=1, A251&amp;"|"&amp;'Assignments data'!E251, " ")</f>
        <v xml:space="preserve"> </v>
      </c>
      <c r="D251" s="11" t="str">
        <f>IFERROR(VLOOKUP(C251, 'Price caps'!C:D, 2, 0)," ")</f>
        <v xml:space="preserve"> </v>
      </c>
    </row>
    <row r="252" spans="1:4" x14ac:dyDescent="0.35">
      <c r="A252" s="38" t="str">
        <f>IFERROR(VLOOKUP('Assignments data'!C252, 'LAs, Codes, Regions'!A:C,3,0)," ")</f>
        <v xml:space="preserve"> </v>
      </c>
      <c r="B252" s="38" t="str">
        <f>IFERROR(VLOOKUP('Assignments data'!C252, 'LAs, Codes, Regions'!A:B,2,0)," ")</f>
        <v xml:space="preserve"> </v>
      </c>
      <c r="C252" s="38" t="str">
        <f>IF(COUNT('Assignments data'!D252)=1, A252&amp;"|"&amp;'Assignments data'!E252, " ")</f>
        <v xml:space="preserve"> </v>
      </c>
      <c r="D252" s="11" t="str">
        <f>IFERROR(VLOOKUP(C252, 'Price caps'!C:D, 2, 0)," ")</f>
        <v xml:space="preserve"> </v>
      </c>
    </row>
    <row r="253" spans="1:4" x14ac:dyDescent="0.35">
      <c r="A253" s="38" t="str">
        <f>IFERROR(VLOOKUP('Assignments data'!C253, 'LAs, Codes, Regions'!A:C,3,0)," ")</f>
        <v xml:space="preserve"> </v>
      </c>
      <c r="B253" s="38" t="str">
        <f>IFERROR(VLOOKUP('Assignments data'!C253, 'LAs, Codes, Regions'!A:B,2,0)," ")</f>
        <v xml:space="preserve"> </v>
      </c>
      <c r="C253" s="38" t="str">
        <f>IF(COUNT('Assignments data'!D253)=1, A253&amp;"|"&amp;'Assignments data'!E253, " ")</f>
        <v xml:space="preserve"> </v>
      </c>
      <c r="D253" s="11" t="str">
        <f>IFERROR(VLOOKUP(C253, 'Price caps'!C:D, 2, 0)," ")</f>
        <v xml:space="preserve"> </v>
      </c>
    </row>
    <row r="254" spans="1:4" x14ac:dyDescent="0.35">
      <c r="A254" s="38" t="str">
        <f>IFERROR(VLOOKUP('Assignments data'!C254, 'LAs, Codes, Regions'!A:C,3,0)," ")</f>
        <v xml:space="preserve"> </v>
      </c>
      <c r="B254" s="38" t="str">
        <f>IFERROR(VLOOKUP('Assignments data'!C254, 'LAs, Codes, Regions'!A:B,2,0)," ")</f>
        <v xml:space="preserve"> </v>
      </c>
      <c r="C254" s="38" t="str">
        <f>IF(COUNT('Assignments data'!D254)=1, A254&amp;"|"&amp;'Assignments data'!E254, " ")</f>
        <v xml:space="preserve"> </v>
      </c>
      <c r="D254" s="11" t="str">
        <f>IFERROR(VLOOKUP(C254, 'Price caps'!C:D, 2, 0)," ")</f>
        <v xml:space="preserve"> </v>
      </c>
    </row>
    <row r="255" spans="1:4" x14ac:dyDescent="0.35">
      <c r="A255" s="38" t="str">
        <f>IFERROR(VLOOKUP('Assignments data'!C255, 'LAs, Codes, Regions'!A:C,3,0)," ")</f>
        <v xml:space="preserve"> </v>
      </c>
      <c r="B255" s="38" t="str">
        <f>IFERROR(VLOOKUP('Assignments data'!C255, 'LAs, Codes, Regions'!A:B,2,0)," ")</f>
        <v xml:space="preserve"> </v>
      </c>
      <c r="C255" s="38" t="str">
        <f>IF(COUNT('Assignments data'!D255)=1, A255&amp;"|"&amp;'Assignments data'!E255, " ")</f>
        <v xml:space="preserve"> </v>
      </c>
      <c r="D255" s="11" t="str">
        <f>IFERROR(VLOOKUP(C255, 'Price caps'!C:D, 2, 0)," ")</f>
        <v xml:space="preserve"> </v>
      </c>
    </row>
    <row r="256" spans="1:4" x14ac:dyDescent="0.35">
      <c r="A256" s="38" t="str">
        <f>IFERROR(VLOOKUP('Assignments data'!C256, 'LAs, Codes, Regions'!A:C,3,0)," ")</f>
        <v xml:space="preserve"> </v>
      </c>
      <c r="B256" s="38" t="str">
        <f>IFERROR(VLOOKUP('Assignments data'!C256, 'LAs, Codes, Regions'!A:B,2,0)," ")</f>
        <v xml:space="preserve"> </v>
      </c>
      <c r="C256" s="38" t="str">
        <f>IF(COUNT('Assignments data'!D256)=1, A256&amp;"|"&amp;'Assignments data'!E256, " ")</f>
        <v xml:space="preserve"> </v>
      </c>
      <c r="D256" s="11" t="str">
        <f>IFERROR(VLOOKUP(C256, 'Price caps'!C:D, 2, 0)," ")</f>
        <v xml:space="preserve"> </v>
      </c>
    </row>
    <row r="257" spans="1:4" x14ac:dyDescent="0.35">
      <c r="A257" s="38" t="str">
        <f>IFERROR(VLOOKUP('Assignments data'!C257, 'LAs, Codes, Regions'!A:C,3,0)," ")</f>
        <v xml:space="preserve"> </v>
      </c>
      <c r="B257" s="38" t="str">
        <f>IFERROR(VLOOKUP('Assignments data'!C257, 'LAs, Codes, Regions'!A:B,2,0)," ")</f>
        <v xml:space="preserve"> </v>
      </c>
      <c r="C257" s="38" t="str">
        <f>IF(COUNT('Assignments data'!D257)=1, A257&amp;"|"&amp;'Assignments data'!E257, " ")</f>
        <v xml:space="preserve"> </v>
      </c>
      <c r="D257" s="11" t="str">
        <f>IFERROR(VLOOKUP(C257, 'Price caps'!C:D, 2, 0)," ")</f>
        <v xml:space="preserve"> </v>
      </c>
    </row>
    <row r="258" spans="1:4" x14ac:dyDescent="0.35">
      <c r="A258" s="38" t="str">
        <f>IFERROR(VLOOKUP('Assignments data'!C258, 'LAs, Codes, Regions'!A:C,3,0)," ")</f>
        <v xml:space="preserve"> </v>
      </c>
      <c r="B258" s="38" t="str">
        <f>IFERROR(VLOOKUP('Assignments data'!C258, 'LAs, Codes, Regions'!A:B,2,0)," ")</f>
        <v xml:space="preserve"> </v>
      </c>
      <c r="C258" s="38" t="str">
        <f>IF(COUNT('Assignments data'!D258)=1, A258&amp;"|"&amp;'Assignments data'!E258, " ")</f>
        <v xml:space="preserve"> </v>
      </c>
      <c r="D258" s="11" t="str">
        <f>IFERROR(VLOOKUP(C258, 'Price caps'!C:D, 2, 0)," ")</f>
        <v xml:space="preserve"> </v>
      </c>
    </row>
    <row r="259" spans="1:4" x14ac:dyDescent="0.35">
      <c r="A259" s="38" t="str">
        <f>IFERROR(VLOOKUP('Assignments data'!C259, 'LAs, Codes, Regions'!A:C,3,0)," ")</f>
        <v xml:space="preserve"> </v>
      </c>
      <c r="B259" s="38" t="str">
        <f>IFERROR(VLOOKUP('Assignments data'!C259, 'LAs, Codes, Regions'!A:B,2,0)," ")</f>
        <v xml:space="preserve"> </v>
      </c>
      <c r="C259" s="38" t="str">
        <f>IF(COUNT('Assignments data'!D259)=1, A259&amp;"|"&amp;'Assignments data'!E259, " ")</f>
        <v xml:space="preserve"> </v>
      </c>
      <c r="D259" s="11" t="str">
        <f>IFERROR(VLOOKUP(C259, 'Price caps'!C:D, 2, 0)," ")</f>
        <v xml:space="preserve"> </v>
      </c>
    </row>
    <row r="260" spans="1:4" x14ac:dyDescent="0.35">
      <c r="A260" s="38" t="str">
        <f>IFERROR(VLOOKUP('Assignments data'!C260, 'LAs, Codes, Regions'!A:C,3,0)," ")</f>
        <v xml:space="preserve"> </v>
      </c>
      <c r="B260" s="38" t="str">
        <f>IFERROR(VLOOKUP('Assignments data'!C260, 'LAs, Codes, Regions'!A:B,2,0)," ")</f>
        <v xml:space="preserve"> </v>
      </c>
      <c r="C260" s="38" t="str">
        <f>IF(COUNT('Assignments data'!D260)=1, A260&amp;"|"&amp;'Assignments data'!E260, " ")</f>
        <v xml:space="preserve"> </v>
      </c>
      <c r="D260" s="11" t="str">
        <f>IFERROR(VLOOKUP(C260, 'Price caps'!C:D, 2, 0)," ")</f>
        <v xml:space="preserve"> </v>
      </c>
    </row>
    <row r="261" spans="1:4" x14ac:dyDescent="0.35">
      <c r="A261" s="38" t="str">
        <f>IFERROR(VLOOKUP('Assignments data'!C261, 'LAs, Codes, Regions'!A:C,3,0)," ")</f>
        <v xml:space="preserve"> </v>
      </c>
      <c r="B261" s="38" t="str">
        <f>IFERROR(VLOOKUP('Assignments data'!C261, 'LAs, Codes, Regions'!A:B,2,0)," ")</f>
        <v xml:space="preserve"> </v>
      </c>
      <c r="C261" s="38" t="str">
        <f>IF(COUNT('Assignments data'!D261)=1, A261&amp;"|"&amp;'Assignments data'!E261, " ")</f>
        <v xml:space="preserve"> </v>
      </c>
      <c r="D261" s="11" t="str">
        <f>IFERROR(VLOOKUP(C261, 'Price caps'!C:D, 2, 0)," ")</f>
        <v xml:space="preserve"> </v>
      </c>
    </row>
    <row r="262" spans="1:4" x14ac:dyDescent="0.35">
      <c r="A262" s="38" t="str">
        <f>IFERROR(VLOOKUP('Assignments data'!C262, 'LAs, Codes, Regions'!A:C,3,0)," ")</f>
        <v xml:space="preserve"> </v>
      </c>
      <c r="B262" s="38" t="str">
        <f>IFERROR(VLOOKUP('Assignments data'!C262, 'LAs, Codes, Regions'!A:B,2,0)," ")</f>
        <v xml:space="preserve"> </v>
      </c>
      <c r="C262" s="38" t="str">
        <f>IF(COUNT('Assignments data'!D262)=1, A262&amp;"|"&amp;'Assignments data'!E262, " ")</f>
        <v xml:space="preserve"> </v>
      </c>
      <c r="D262" s="11" t="str">
        <f>IFERROR(VLOOKUP(C262, 'Price caps'!C:D, 2, 0)," ")</f>
        <v xml:space="preserve"> </v>
      </c>
    </row>
    <row r="263" spans="1:4" x14ac:dyDescent="0.35">
      <c r="A263" s="38" t="str">
        <f>IFERROR(VLOOKUP('Assignments data'!C263, 'LAs, Codes, Regions'!A:C,3,0)," ")</f>
        <v xml:space="preserve"> </v>
      </c>
      <c r="B263" s="38" t="str">
        <f>IFERROR(VLOOKUP('Assignments data'!C263, 'LAs, Codes, Regions'!A:B,2,0)," ")</f>
        <v xml:space="preserve"> </v>
      </c>
      <c r="C263" s="38" t="str">
        <f>IF(COUNT('Assignments data'!D263)=1, A263&amp;"|"&amp;'Assignments data'!E263, " ")</f>
        <v xml:space="preserve"> </v>
      </c>
      <c r="D263" s="11" t="str">
        <f>IFERROR(VLOOKUP(C263, 'Price caps'!C:D, 2, 0)," ")</f>
        <v xml:space="preserve"> </v>
      </c>
    </row>
    <row r="264" spans="1:4" x14ac:dyDescent="0.35">
      <c r="A264" s="38" t="str">
        <f>IFERROR(VLOOKUP('Assignments data'!C264, 'LAs, Codes, Regions'!A:C,3,0)," ")</f>
        <v xml:space="preserve"> </v>
      </c>
      <c r="B264" s="38" t="str">
        <f>IFERROR(VLOOKUP('Assignments data'!C264, 'LAs, Codes, Regions'!A:B,2,0)," ")</f>
        <v xml:space="preserve"> </v>
      </c>
      <c r="C264" s="38" t="str">
        <f>IF(COUNT('Assignments data'!D264)=1, A264&amp;"|"&amp;'Assignments data'!E264, " ")</f>
        <v xml:space="preserve"> </v>
      </c>
      <c r="D264" s="11" t="str">
        <f>IFERROR(VLOOKUP(C264, 'Price caps'!C:D, 2, 0)," ")</f>
        <v xml:space="preserve"> </v>
      </c>
    </row>
    <row r="265" spans="1:4" x14ac:dyDescent="0.35">
      <c r="A265" s="38" t="str">
        <f>IFERROR(VLOOKUP('Assignments data'!C265, 'LAs, Codes, Regions'!A:C,3,0)," ")</f>
        <v xml:space="preserve"> </v>
      </c>
      <c r="B265" s="38" t="str">
        <f>IFERROR(VLOOKUP('Assignments data'!C265, 'LAs, Codes, Regions'!A:B,2,0)," ")</f>
        <v xml:space="preserve"> </v>
      </c>
      <c r="C265" s="38" t="str">
        <f>IF(COUNT('Assignments data'!D265)=1, A265&amp;"|"&amp;'Assignments data'!E265, " ")</f>
        <v xml:space="preserve"> </v>
      </c>
      <c r="D265" s="11" t="str">
        <f>IFERROR(VLOOKUP(C265, 'Price caps'!C:D, 2, 0)," ")</f>
        <v xml:space="preserve"> </v>
      </c>
    </row>
    <row r="266" spans="1:4" x14ac:dyDescent="0.35">
      <c r="A266" s="38" t="str">
        <f>IFERROR(VLOOKUP('Assignments data'!C266, 'LAs, Codes, Regions'!A:C,3,0)," ")</f>
        <v xml:space="preserve"> </v>
      </c>
      <c r="B266" s="38" t="str">
        <f>IFERROR(VLOOKUP('Assignments data'!C266, 'LAs, Codes, Regions'!A:B,2,0)," ")</f>
        <v xml:space="preserve"> </v>
      </c>
      <c r="C266" s="38" t="str">
        <f>IF(COUNT('Assignments data'!D266)=1, A266&amp;"|"&amp;'Assignments data'!E266, " ")</f>
        <v xml:space="preserve"> </v>
      </c>
      <c r="D266" s="11" t="str">
        <f>IFERROR(VLOOKUP(C266, 'Price caps'!C:D, 2, 0)," ")</f>
        <v xml:space="preserve"> </v>
      </c>
    </row>
    <row r="267" spans="1:4" x14ac:dyDescent="0.35">
      <c r="A267" s="38" t="str">
        <f>IFERROR(VLOOKUP('Assignments data'!C267, 'LAs, Codes, Regions'!A:C,3,0)," ")</f>
        <v xml:space="preserve"> </v>
      </c>
      <c r="B267" s="38" t="str">
        <f>IFERROR(VLOOKUP('Assignments data'!C267, 'LAs, Codes, Regions'!A:B,2,0)," ")</f>
        <v xml:space="preserve"> </v>
      </c>
      <c r="C267" s="38" t="str">
        <f>IF(COUNT('Assignments data'!D267)=1, A267&amp;"|"&amp;'Assignments data'!E267, " ")</f>
        <v xml:space="preserve"> </v>
      </c>
      <c r="D267" s="11" t="str">
        <f>IFERROR(VLOOKUP(C267, 'Price caps'!C:D, 2, 0)," ")</f>
        <v xml:space="preserve"> </v>
      </c>
    </row>
    <row r="268" spans="1:4" x14ac:dyDescent="0.35">
      <c r="A268" s="38" t="str">
        <f>IFERROR(VLOOKUP('Assignments data'!C268, 'LAs, Codes, Regions'!A:C,3,0)," ")</f>
        <v xml:space="preserve"> </v>
      </c>
      <c r="B268" s="38" t="str">
        <f>IFERROR(VLOOKUP('Assignments data'!C268, 'LAs, Codes, Regions'!A:B,2,0)," ")</f>
        <v xml:space="preserve"> </v>
      </c>
      <c r="C268" s="38" t="str">
        <f>IF(COUNT('Assignments data'!D268)=1, A268&amp;"|"&amp;'Assignments data'!E268, " ")</f>
        <v xml:space="preserve"> </v>
      </c>
      <c r="D268" s="11" t="str">
        <f>IFERROR(VLOOKUP(C268, 'Price caps'!C:D, 2, 0)," ")</f>
        <v xml:space="preserve"> </v>
      </c>
    </row>
    <row r="269" spans="1:4" x14ac:dyDescent="0.35">
      <c r="A269" s="38" t="str">
        <f>IFERROR(VLOOKUP('Assignments data'!C269, 'LAs, Codes, Regions'!A:C,3,0)," ")</f>
        <v xml:space="preserve"> </v>
      </c>
      <c r="B269" s="38" t="str">
        <f>IFERROR(VLOOKUP('Assignments data'!C269, 'LAs, Codes, Regions'!A:B,2,0)," ")</f>
        <v xml:space="preserve"> </v>
      </c>
      <c r="C269" s="38" t="str">
        <f>IF(COUNT('Assignments data'!D269)=1, A269&amp;"|"&amp;'Assignments data'!E269, " ")</f>
        <v xml:space="preserve"> </v>
      </c>
      <c r="D269" s="11" t="str">
        <f>IFERROR(VLOOKUP(C269, 'Price caps'!C:D, 2, 0)," ")</f>
        <v xml:space="preserve"> </v>
      </c>
    </row>
    <row r="270" spans="1:4" x14ac:dyDescent="0.35">
      <c r="A270" s="38" t="str">
        <f>IFERROR(VLOOKUP('Assignments data'!C270, 'LAs, Codes, Regions'!A:C,3,0)," ")</f>
        <v xml:space="preserve"> </v>
      </c>
      <c r="B270" s="38" t="str">
        <f>IFERROR(VLOOKUP('Assignments data'!C270, 'LAs, Codes, Regions'!A:B,2,0)," ")</f>
        <v xml:space="preserve"> </v>
      </c>
      <c r="C270" s="38" t="str">
        <f>IF(COUNT('Assignments data'!D270)=1, A270&amp;"|"&amp;'Assignments data'!E270, " ")</f>
        <v xml:space="preserve"> </v>
      </c>
      <c r="D270" s="11" t="str">
        <f>IFERROR(VLOOKUP(C270, 'Price caps'!C:D, 2, 0)," ")</f>
        <v xml:space="preserve"> </v>
      </c>
    </row>
    <row r="271" spans="1:4" x14ac:dyDescent="0.35">
      <c r="A271" s="38" t="str">
        <f>IFERROR(VLOOKUP('Assignments data'!C271, 'LAs, Codes, Regions'!A:C,3,0)," ")</f>
        <v xml:space="preserve"> </v>
      </c>
      <c r="B271" s="38" t="str">
        <f>IFERROR(VLOOKUP('Assignments data'!C271, 'LAs, Codes, Regions'!A:B,2,0)," ")</f>
        <v xml:space="preserve"> </v>
      </c>
      <c r="C271" s="38" t="str">
        <f>IF(COUNT('Assignments data'!D271)=1, A271&amp;"|"&amp;'Assignments data'!E271, " ")</f>
        <v xml:space="preserve"> </v>
      </c>
      <c r="D271" s="11" t="str">
        <f>IFERROR(VLOOKUP(C271, 'Price caps'!C:D, 2, 0)," ")</f>
        <v xml:space="preserve"> </v>
      </c>
    </row>
    <row r="272" spans="1:4" x14ac:dyDescent="0.35">
      <c r="A272" s="38" t="str">
        <f>IFERROR(VLOOKUP('Assignments data'!C272, 'LAs, Codes, Regions'!A:C,3,0)," ")</f>
        <v xml:space="preserve"> </v>
      </c>
      <c r="B272" s="38" t="str">
        <f>IFERROR(VLOOKUP('Assignments data'!C272, 'LAs, Codes, Regions'!A:B,2,0)," ")</f>
        <v xml:space="preserve"> </v>
      </c>
      <c r="C272" s="38" t="str">
        <f>IF(COUNT('Assignments data'!D272)=1, A272&amp;"|"&amp;'Assignments data'!E272, " ")</f>
        <v xml:space="preserve"> </v>
      </c>
      <c r="D272" s="11" t="str">
        <f>IFERROR(VLOOKUP(C272, 'Price caps'!C:D, 2, 0)," ")</f>
        <v xml:space="preserve"> </v>
      </c>
    </row>
    <row r="273" spans="1:4" x14ac:dyDescent="0.35">
      <c r="A273" s="38" t="str">
        <f>IFERROR(VLOOKUP('Assignments data'!C273, 'LAs, Codes, Regions'!A:C,3,0)," ")</f>
        <v xml:space="preserve"> </v>
      </c>
      <c r="B273" s="38" t="str">
        <f>IFERROR(VLOOKUP('Assignments data'!C273, 'LAs, Codes, Regions'!A:B,2,0)," ")</f>
        <v xml:space="preserve"> </v>
      </c>
      <c r="C273" s="38" t="str">
        <f>IF(COUNT('Assignments data'!D273)=1, A273&amp;"|"&amp;'Assignments data'!E273, " ")</f>
        <v xml:space="preserve"> </v>
      </c>
      <c r="D273" s="11" t="str">
        <f>IFERROR(VLOOKUP(C273, 'Price caps'!C:D, 2, 0)," ")</f>
        <v xml:space="preserve"> </v>
      </c>
    </row>
    <row r="274" spans="1:4" x14ac:dyDescent="0.35">
      <c r="A274" s="38" t="str">
        <f>IFERROR(VLOOKUP('Assignments data'!C274, 'LAs, Codes, Regions'!A:C,3,0)," ")</f>
        <v xml:space="preserve"> </v>
      </c>
      <c r="B274" s="38" t="str">
        <f>IFERROR(VLOOKUP('Assignments data'!C274, 'LAs, Codes, Regions'!A:B,2,0)," ")</f>
        <v xml:space="preserve"> </v>
      </c>
      <c r="C274" s="38" t="str">
        <f>IF(COUNT('Assignments data'!D274)=1, A274&amp;"|"&amp;'Assignments data'!E274, " ")</f>
        <v xml:space="preserve"> </v>
      </c>
      <c r="D274" s="11" t="str">
        <f>IFERROR(VLOOKUP(C274, 'Price caps'!C:D, 2, 0)," ")</f>
        <v xml:space="preserve"> </v>
      </c>
    </row>
    <row r="275" spans="1:4" x14ac:dyDescent="0.35">
      <c r="A275" s="38" t="str">
        <f>IFERROR(VLOOKUP('Assignments data'!C275, 'LAs, Codes, Regions'!A:C,3,0)," ")</f>
        <v xml:space="preserve"> </v>
      </c>
      <c r="B275" s="38" t="str">
        <f>IFERROR(VLOOKUP('Assignments data'!C275, 'LAs, Codes, Regions'!A:B,2,0)," ")</f>
        <v xml:space="preserve"> </v>
      </c>
      <c r="C275" s="38" t="str">
        <f>IF(COUNT('Assignments data'!D275)=1, A275&amp;"|"&amp;'Assignments data'!E275, " ")</f>
        <v xml:space="preserve"> </v>
      </c>
      <c r="D275" s="11" t="str">
        <f>IFERROR(VLOOKUP(C275, 'Price caps'!C:D, 2, 0)," ")</f>
        <v xml:space="preserve"> </v>
      </c>
    </row>
    <row r="276" spans="1:4" x14ac:dyDescent="0.35">
      <c r="A276" s="38" t="str">
        <f>IFERROR(VLOOKUP('Assignments data'!C276, 'LAs, Codes, Regions'!A:C,3,0)," ")</f>
        <v xml:space="preserve"> </v>
      </c>
      <c r="B276" s="38" t="str">
        <f>IFERROR(VLOOKUP('Assignments data'!C276, 'LAs, Codes, Regions'!A:B,2,0)," ")</f>
        <v xml:space="preserve"> </v>
      </c>
      <c r="C276" s="38" t="str">
        <f>IF(COUNT('Assignments data'!D276)=1, A276&amp;"|"&amp;'Assignments data'!E276, " ")</f>
        <v xml:space="preserve"> </v>
      </c>
      <c r="D276" s="11" t="str">
        <f>IFERROR(VLOOKUP(C276, 'Price caps'!C:D, 2, 0)," ")</f>
        <v xml:space="preserve"> </v>
      </c>
    </row>
    <row r="277" spans="1:4" x14ac:dyDescent="0.35">
      <c r="A277" s="38" t="str">
        <f>IFERROR(VLOOKUP('Assignments data'!C277, 'LAs, Codes, Regions'!A:C,3,0)," ")</f>
        <v xml:space="preserve"> </v>
      </c>
      <c r="B277" s="38" t="str">
        <f>IFERROR(VLOOKUP('Assignments data'!C277, 'LAs, Codes, Regions'!A:B,2,0)," ")</f>
        <v xml:space="preserve"> </v>
      </c>
      <c r="C277" s="38" t="str">
        <f>IF(COUNT('Assignments data'!D277)=1, A277&amp;"|"&amp;'Assignments data'!E277, " ")</f>
        <v xml:space="preserve"> </v>
      </c>
      <c r="D277" s="11" t="str">
        <f>IFERROR(VLOOKUP(C277, 'Price caps'!C:D, 2, 0)," ")</f>
        <v xml:space="preserve"> </v>
      </c>
    </row>
    <row r="278" spans="1:4" x14ac:dyDescent="0.35">
      <c r="A278" s="38" t="str">
        <f>IFERROR(VLOOKUP('Assignments data'!C278, 'LAs, Codes, Regions'!A:C,3,0)," ")</f>
        <v xml:space="preserve"> </v>
      </c>
      <c r="B278" s="38" t="str">
        <f>IFERROR(VLOOKUP('Assignments data'!C278, 'LAs, Codes, Regions'!A:B,2,0)," ")</f>
        <v xml:space="preserve"> </v>
      </c>
      <c r="C278" s="38" t="str">
        <f>IF(COUNT('Assignments data'!D278)=1, A278&amp;"|"&amp;'Assignments data'!E278, " ")</f>
        <v xml:space="preserve"> </v>
      </c>
      <c r="D278" s="11" t="str">
        <f>IFERROR(VLOOKUP(C278, 'Price caps'!C:D, 2, 0)," ")</f>
        <v xml:space="preserve"> </v>
      </c>
    </row>
    <row r="279" spans="1:4" x14ac:dyDescent="0.35">
      <c r="A279" s="38" t="str">
        <f>IFERROR(VLOOKUP('Assignments data'!C279, 'LAs, Codes, Regions'!A:C,3,0)," ")</f>
        <v xml:space="preserve"> </v>
      </c>
      <c r="B279" s="38" t="str">
        <f>IFERROR(VLOOKUP('Assignments data'!C279, 'LAs, Codes, Regions'!A:B,2,0)," ")</f>
        <v xml:space="preserve"> </v>
      </c>
      <c r="C279" s="38" t="str">
        <f>IF(COUNT('Assignments data'!D279)=1, A279&amp;"|"&amp;'Assignments data'!E279, " ")</f>
        <v xml:space="preserve"> </v>
      </c>
      <c r="D279" s="11" t="str">
        <f>IFERROR(VLOOKUP(C279, 'Price caps'!C:D, 2, 0)," ")</f>
        <v xml:space="preserve"> </v>
      </c>
    </row>
    <row r="280" spans="1:4" x14ac:dyDescent="0.35">
      <c r="A280" s="38" t="str">
        <f>IFERROR(VLOOKUP('Assignments data'!C280, 'LAs, Codes, Regions'!A:C,3,0)," ")</f>
        <v xml:space="preserve"> </v>
      </c>
      <c r="B280" s="38" t="str">
        <f>IFERROR(VLOOKUP('Assignments data'!C280, 'LAs, Codes, Regions'!A:B,2,0)," ")</f>
        <v xml:space="preserve"> </v>
      </c>
      <c r="C280" s="38" t="str">
        <f>IF(COUNT('Assignments data'!D280)=1, A280&amp;"|"&amp;'Assignments data'!E280, " ")</f>
        <v xml:space="preserve"> </v>
      </c>
      <c r="D280" s="11" t="str">
        <f>IFERROR(VLOOKUP(C280, 'Price caps'!C:D, 2, 0)," ")</f>
        <v xml:space="preserve"> </v>
      </c>
    </row>
    <row r="281" spans="1:4" x14ac:dyDescent="0.35">
      <c r="A281" s="38" t="str">
        <f>IFERROR(VLOOKUP('Assignments data'!C281, 'LAs, Codes, Regions'!A:C,3,0)," ")</f>
        <v xml:space="preserve"> </v>
      </c>
      <c r="B281" s="38" t="str">
        <f>IFERROR(VLOOKUP('Assignments data'!C281, 'LAs, Codes, Regions'!A:B,2,0)," ")</f>
        <v xml:space="preserve"> </v>
      </c>
      <c r="C281" s="38" t="str">
        <f>IF(COUNT('Assignments data'!D281)=1, A281&amp;"|"&amp;'Assignments data'!E281, " ")</f>
        <v xml:space="preserve"> </v>
      </c>
      <c r="D281" s="11" t="str">
        <f>IFERROR(VLOOKUP(C281, 'Price caps'!C:D, 2, 0)," ")</f>
        <v xml:space="preserve"> </v>
      </c>
    </row>
    <row r="282" spans="1:4" x14ac:dyDescent="0.35">
      <c r="A282" s="38" t="str">
        <f>IFERROR(VLOOKUP('Assignments data'!C282, 'LAs, Codes, Regions'!A:C,3,0)," ")</f>
        <v xml:space="preserve"> </v>
      </c>
      <c r="B282" s="38" t="str">
        <f>IFERROR(VLOOKUP('Assignments data'!C282, 'LAs, Codes, Regions'!A:B,2,0)," ")</f>
        <v xml:space="preserve"> </v>
      </c>
      <c r="C282" s="38" t="str">
        <f>IF(COUNT('Assignments data'!D282)=1, A282&amp;"|"&amp;'Assignments data'!E282, " ")</f>
        <v xml:space="preserve"> </v>
      </c>
      <c r="D282" s="11" t="str">
        <f>IFERROR(VLOOKUP(C282, 'Price caps'!C:D, 2, 0)," ")</f>
        <v xml:space="preserve"> </v>
      </c>
    </row>
    <row r="283" spans="1:4" x14ac:dyDescent="0.35">
      <c r="A283" s="38" t="str">
        <f>IFERROR(VLOOKUP('Assignments data'!C283, 'LAs, Codes, Regions'!A:C,3,0)," ")</f>
        <v xml:space="preserve"> </v>
      </c>
      <c r="B283" s="38" t="str">
        <f>IFERROR(VLOOKUP('Assignments data'!C283, 'LAs, Codes, Regions'!A:B,2,0)," ")</f>
        <v xml:space="preserve"> </v>
      </c>
      <c r="C283" s="38" t="str">
        <f>IF(COUNT('Assignments data'!D283)=1, A283&amp;"|"&amp;'Assignments data'!E283, " ")</f>
        <v xml:space="preserve"> </v>
      </c>
      <c r="D283" s="11" t="str">
        <f>IFERROR(VLOOKUP(C283, 'Price caps'!C:D, 2, 0)," ")</f>
        <v xml:space="preserve"> </v>
      </c>
    </row>
    <row r="284" spans="1:4" x14ac:dyDescent="0.35">
      <c r="A284" s="38" t="str">
        <f>IFERROR(VLOOKUP('Assignments data'!C284, 'LAs, Codes, Regions'!A:C,3,0)," ")</f>
        <v xml:space="preserve"> </v>
      </c>
      <c r="B284" s="38" t="str">
        <f>IFERROR(VLOOKUP('Assignments data'!C284, 'LAs, Codes, Regions'!A:B,2,0)," ")</f>
        <v xml:space="preserve"> </v>
      </c>
      <c r="C284" s="38" t="str">
        <f>IF(COUNT('Assignments data'!D284)=1, A284&amp;"|"&amp;'Assignments data'!E284, " ")</f>
        <v xml:space="preserve"> </v>
      </c>
      <c r="D284" s="11" t="str">
        <f>IFERROR(VLOOKUP(C284, 'Price caps'!C:D, 2, 0)," ")</f>
        <v xml:space="preserve"> </v>
      </c>
    </row>
    <row r="285" spans="1:4" x14ac:dyDescent="0.35">
      <c r="A285" s="38" t="str">
        <f>IFERROR(VLOOKUP('Assignments data'!C285, 'LAs, Codes, Regions'!A:C,3,0)," ")</f>
        <v xml:space="preserve"> </v>
      </c>
      <c r="B285" s="38" t="str">
        <f>IFERROR(VLOOKUP('Assignments data'!C285, 'LAs, Codes, Regions'!A:B,2,0)," ")</f>
        <v xml:space="preserve"> </v>
      </c>
      <c r="C285" s="38" t="str">
        <f>IF(COUNT('Assignments data'!D285)=1, A285&amp;"|"&amp;'Assignments data'!E285, " ")</f>
        <v xml:space="preserve"> </v>
      </c>
      <c r="D285" s="11" t="str">
        <f>IFERROR(VLOOKUP(C285, 'Price caps'!C:D, 2, 0)," ")</f>
        <v xml:space="preserve"> </v>
      </c>
    </row>
    <row r="286" spans="1:4" x14ac:dyDescent="0.35">
      <c r="A286" s="38" t="str">
        <f>IFERROR(VLOOKUP('Assignments data'!C286, 'LAs, Codes, Regions'!A:C,3,0)," ")</f>
        <v xml:space="preserve"> </v>
      </c>
      <c r="B286" s="38" t="str">
        <f>IFERROR(VLOOKUP('Assignments data'!C286, 'LAs, Codes, Regions'!A:B,2,0)," ")</f>
        <v xml:space="preserve"> </v>
      </c>
      <c r="C286" s="38" t="str">
        <f>IF(COUNT('Assignments data'!D286)=1, A286&amp;"|"&amp;'Assignments data'!E286, " ")</f>
        <v xml:space="preserve"> </v>
      </c>
      <c r="D286" s="11" t="str">
        <f>IFERROR(VLOOKUP(C286, 'Price caps'!C:D, 2, 0)," ")</f>
        <v xml:space="preserve"> </v>
      </c>
    </row>
    <row r="287" spans="1:4" x14ac:dyDescent="0.35">
      <c r="A287" s="38" t="str">
        <f>IFERROR(VLOOKUP('Assignments data'!C287, 'LAs, Codes, Regions'!A:C,3,0)," ")</f>
        <v xml:space="preserve"> </v>
      </c>
      <c r="B287" s="38" t="str">
        <f>IFERROR(VLOOKUP('Assignments data'!C287, 'LAs, Codes, Regions'!A:B,2,0)," ")</f>
        <v xml:space="preserve"> </v>
      </c>
      <c r="C287" s="38" t="str">
        <f>IF(COUNT('Assignments data'!D287)=1, A287&amp;"|"&amp;'Assignments data'!E287, " ")</f>
        <v xml:space="preserve"> </v>
      </c>
      <c r="D287" s="11" t="str">
        <f>IFERROR(VLOOKUP(C287, 'Price caps'!C:D, 2, 0)," ")</f>
        <v xml:space="preserve"> </v>
      </c>
    </row>
    <row r="288" spans="1:4" x14ac:dyDescent="0.35">
      <c r="A288" s="38" t="str">
        <f>IFERROR(VLOOKUP('Assignments data'!C288, 'LAs, Codes, Regions'!A:C,3,0)," ")</f>
        <v xml:space="preserve"> </v>
      </c>
      <c r="B288" s="38" t="str">
        <f>IFERROR(VLOOKUP('Assignments data'!C288, 'LAs, Codes, Regions'!A:B,2,0)," ")</f>
        <v xml:space="preserve"> </v>
      </c>
      <c r="C288" s="38" t="str">
        <f>IF(COUNT('Assignments data'!D288)=1, A288&amp;"|"&amp;'Assignments data'!E288, " ")</f>
        <v xml:space="preserve"> </v>
      </c>
      <c r="D288" s="11" t="str">
        <f>IFERROR(VLOOKUP(C288, 'Price caps'!C:D, 2, 0)," ")</f>
        <v xml:space="preserve"> </v>
      </c>
    </row>
    <row r="289" spans="1:4" x14ac:dyDescent="0.35">
      <c r="A289" s="38" t="str">
        <f>IFERROR(VLOOKUP('Assignments data'!C289, 'LAs, Codes, Regions'!A:C,3,0)," ")</f>
        <v xml:space="preserve"> </v>
      </c>
      <c r="B289" s="38" t="str">
        <f>IFERROR(VLOOKUP('Assignments data'!C289, 'LAs, Codes, Regions'!A:B,2,0)," ")</f>
        <v xml:space="preserve"> </v>
      </c>
      <c r="C289" s="38" t="str">
        <f>IF(COUNT('Assignments data'!D289)=1, A289&amp;"|"&amp;'Assignments data'!E289, " ")</f>
        <v xml:space="preserve"> </v>
      </c>
      <c r="D289" s="11" t="str">
        <f>IFERROR(VLOOKUP(C289, 'Price caps'!C:D, 2, 0)," ")</f>
        <v xml:space="preserve"> </v>
      </c>
    </row>
    <row r="290" spans="1:4" x14ac:dyDescent="0.35">
      <c r="A290" s="38" t="str">
        <f>IFERROR(VLOOKUP('Assignments data'!C290, 'LAs, Codes, Regions'!A:C,3,0)," ")</f>
        <v xml:space="preserve"> </v>
      </c>
      <c r="B290" s="38" t="str">
        <f>IFERROR(VLOOKUP('Assignments data'!C290, 'LAs, Codes, Regions'!A:B,2,0)," ")</f>
        <v xml:space="preserve"> </v>
      </c>
      <c r="C290" s="38" t="str">
        <f>IF(COUNT('Assignments data'!D290)=1, A290&amp;"|"&amp;'Assignments data'!E290, " ")</f>
        <v xml:space="preserve"> </v>
      </c>
      <c r="D290" s="11" t="str">
        <f>IFERROR(VLOOKUP(C290, 'Price caps'!C:D, 2, 0)," ")</f>
        <v xml:space="preserve"> </v>
      </c>
    </row>
    <row r="291" spans="1:4" x14ac:dyDescent="0.35">
      <c r="A291" s="38" t="str">
        <f>IFERROR(VLOOKUP('Assignments data'!C291, 'LAs, Codes, Regions'!A:C,3,0)," ")</f>
        <v xml:space="preserve"> </v>
      </c>
      <c r="B291" s="38" t="str">
        <f>IFERROR(VLOOKUP('Assignments data'!C291, 'LAs, Codes, Regions'!A:B,2,0)," ")</f>
        <v xml:space="preserve"> </v>
      </c>
      <c r="C291" s="38" t="str">
        <f>IF(COUNT('Assignments data'!D291)=1, A291&amp;"|"&amp;'Assignments data'!E291, " ")</f>
        <v xml:space="preserve"> </v>
      </c>
      <c r="D291" s="11" t="str">
        <f>IFERROR(VLOOKUP(C291, 'Price caps'!C:D, 2, 0)," ")</f>
        <v xml:space="preserve"> </v>
      </c>
    </row>
    <row r="292" spans="1:4" x14ac:dyDescent="0.35">
      <c r="A292" s="38" t="str">
        <f>IFERROR(VLOOKUP('Assignments data'!C292, 'LAs, Codes, Regions'!A:C,3,0)," ")</f>
        <v xml:space="preserve"> </v>
      </c>
      <c r="B292" s="38" t="str">
        <f>IFERROR(VLOOKUP('Assignments data'!C292, 'LAs, Codes, Regions'!A:B,2,0)," ")</f>
        <v xml:space="preserve"> </v>
      </c>
      <c r="C292" s="38" t="str">
        <f>IF(COUNT('Assignments data'!D292)=1, A292&amp;"|"&amp;'Assignments data'!E292, " ")</f>
        <v xml:space="preserve"> </v>
      </c>
      <c r="D292" s="11" t="str">
        <f>IFERROR(VLOOKUP(C292, 'Price caps'!C:D, 2, 0)," ")</f>
        <v xml:space="preserve"> </v>
      </c>
    </row>
    <row r="293" spans="1:4" x14ac:dyDescent="0.35">
      <c r="A293" s="38" t="str">
        <f>IFERROR(VLOOKUP('Assignments data'!C293, 'LAs, Codes, Regions'!A:C,3,0)," ")</f>
        <v xml:space="preserve"> </v>
      </c>
      <c r="B293" s="38" t="str">
        <f>IFERROR(VLOOKUP('Assignments data'!C293, 'LAs, Codes, Regions'!A:B,2,0)," ")</f>
        <v xml:space="preserve"> </v>
      </c>
      <c r="C293" s="38" t="str">
        <f>IF(COUNT('Assignments data'!D293)=1, A293&amp;"|"&amp;'Assignments data'!E293, " ")</f>
        <v xml:space="preserve"> </v>
      </c>
      <c r="D293" s="11" t="str">
        <f>IFERROR(VLOOKUP(C293, 'Price caps'!C:D, 2, 0)," ")</f>
        <v xml:space="preserve"> </v>
      </c>
    </row>
    <row r="294" spans="1:4" x14ac:dyDescent="0.35">
      <c r="A294" s="38" t="str">
        <f>IFERROR(VLOOKUP('Assignments data'!C294, 'LAs, Codes, Regions'!A:C,3,0)," ")</f>
        <v xml:space="preserve"> </v>
      </c>
      <c r="B294" s="38" t="str">
        <f>IFERROR(VLOOKUP('Assignments data'!C294, 'LAs, Codes, Regions'!A:B,2,0)," ")</f>
        <v xml:space="preserve"> </v>
      </c>
      <c r="C294" s="38" t="str">
        <f>IF(COUNT('Assignments data'!D294)=1, A294&amp;"|"&amp;'Assignments data'!E294, " ")</f>
        <v xml:space="preserve"> </v>
      </c>
      <c r="D294" s="11" t="str">
        <f>IFERROR(VLOOKUP(C294, 'Price caps'!C:D, 2, 0)," ")</f>
        <v xml:space="preserve"> </v>
      </c>
    </row>
    <row r="295" spans="1:4" x14ac:dyDescent="0.35">
      <c r="A295" s="38" t="str">
        <f>IFERROR(VLOOKUP('Assignments data'!C295, 'LAs, Codes, Regions'!A:C,3,0)," ")</f>
        <v xml:space="preserve"> </v>
      </c>
      <c r="B295" s="38" t="str">
        <f>IFERROR(VLOOKUP('Assignments data'!C295, 'LAs, Codes, Regions'!A:B,2,0)," ")</f>
        <v xml:space="preserve"> </v>
      </c>
      <c r="C295" s="38" t="str">
        <f>IF(COUNT('Assignments data'!D295)=1, A295&amp;"|"&amp;'Assignments data'!E295, " ")</f>
        <v xml:space="preserve"> </v>
      </c>
      <c r="D295" s="11" t="str">
        <f>IFERROR(VLOOKUP(C295, 'Price caps'!C:D, 2, 0)," ")</f>
        <v xml:space="preserve"> </v>
      </c>
    </row>
    <row r="296" spans="1:4" x14ac:dyDescent="0.35">
      <c r="A296" s="38" t="str">
        <f>IFERROR(VLOOKUP('Assignments data'!C296, 'LAs, Codes, Regions'!A:C,3,0)," ")</f>
        <v xml:space="preserve"> </v>
      </c>
      <c r="B296" s="38" t="str">
        <f>IFERROR(VLOOKUP('Assignments data'!C296, 'LAs, Codes, Regions'!A:B,2,0)," ")</f>
        <v xml:space="preserve"> </v>
      </c>
      <c r="C296" s="38" t="str">
        <f>IF(COUNT('Assignments data'!D296)=1, A296&amp;"|"&amp;'Assignments data'!E296, " ")</f>
        <v xml:space="preserve"> </v>
      </c>
      <c r="D296" s="11" t="str">
        <f>IFERROR(VLOOKUP(C296, 'Price caps'!C:D, 2, 0)," ")</f>
        <v xml:space="preserve"> </v>
      </c>
    </row>
    <row r="297" spans="1:4" x14ac:dyDescent="0.35">
      <c r="A297" s="38" t="str">
        <f>IFERROR(VLOOKUP('Assignments data'!C297, 'LAs, Codes, Regions'!A:C,3,0)," ")</f>
        <v xml:space="preserve"> </v>
      </c>
      <c r="B297" s="38" t="str">
        <f>IFERROR(VLOOKUP('Assignments data'!C297, 'LAs, Codes, Regions'!A:B,2,0)," ")</f>
        <v xml:space="preserve"> </v>
      </c>
      <c r="C297" s="38" t="str">
        <f>IF(COUNT('Assignments data'!D297)=1, A297&amp;"|"&amp;'Assignments data'!E297, " ")</f>
        <v xml:space="preserve"> </v>
      </c>
      <c r="D297" s="11" t="str">
        <f>IFERROR(VLOOKUP(C297, 'Price caps'!C:D, 2, 0)," ")</f>
        <v xml:space="preserve"> </v>
      </c>
    </row>
    <row r="298" spans="1:4" x14ac:dyDescent="0.35">
      <c r="A298" s="38" t="str">
        <f>IFERROR(VLOOKUP('Assignments data'!C298, 'LAs, Codes, Regions'!A:C,3,0)," ")</f>
        <v xml:space="preserve"> </v>
      </c>
      <c r="B298" s="38" t="str">
        <f>IFERROR(VLOOKUP('Assignments data'!C298, 'LAs, Codes, Regions'!A:B,2,0)," ")</f>
        <v xml:space="preserve"> </v>
      </c>
      <c r="C298" s="38" t="str">
        <f>IF(COUNT('Assignments data'!D298)=1, A298&amp;"|"&amp;'Assignments data'!E298, " ")</f>
        <v xml:space="preserve"> </v>
      </c>
      <c r="D298" s="11" t="str">
        <f>IFERROR(VLOOKUP(C298, 'Price caps'!C:D, 2, 0)," ")</f>
        <v xml:space="preserve"> </v>
      </c>
    </row>
    <row r="299" spans="1:4" x14ac:dyDescent="0.35">
      <c r="A299" s="38" t="str">
        <f>IFERROR(VLOOKUP('Assignments data'!C299, 'LAs, Codes, Regions'!A:C,3,0)," ")</f>
        <v xml:space="preserve"> </v>
      </c>
      <c r="B299" s="38" t="str">
        <f>IFERROR(VLOOKUP('Assignments data'!C299, 'LAs, Codes, Regions'!A:B,2,0)," ")</f>
        <v xml:space="preserve"> </v>
      </c>
      <c r="C299" s="38" t="str">
        <f>IF(COUNT('Assignments data'!D299)=1, A299&amp;"|"&amp;'Assignments data'!E299, " ")</f>
        <v xml:space="preserve"> </v>
      </c>
      <c r="D299" s="11" t="str">
        <f>IFERROR(VLOOKUP(C299, 'Price caps'!C:D, 2, 0)," ")</f>
        <v xml:space="preserve"> </v>
      </c>
    </row>
    <row r="300" spans="1:4" x14ac:dyDescent="0.35">
      <c r="A300" s="38" t="str">
        <f>IFERROR(VLOOKUP('Assignments data'!C300, 'LAs, Codes, Regions'!A:C,3,0)," ")</f>
        <v xml:space="preserve"> </v>
      </c>
      <c r="B300" s="38" t="str">
        <f>IFERROR(VLOOKUP('Assignments data'!C300, 'LAs, Codes, Regions'!A:B,2,0)," ")</f>
        <v xml:space="preserve"> </v>
      </c>
      <c r="C300" s="38" t="str">
        <f>IF(COUNT('Assignments data'!D300)=1, A300&amp;"|"&amp;'Assignments data'!E300, " ")</f>
        <v xml:space="preserve"> </v>
      </c>
      <c r="D300" s="11" t="str">
        <f>IFERROR(VLOOKUP(C300, 'Price caps'!C:D, 2, 0)," ")</f>
        <v xml:space="preserve"> </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97ED-FECF-438A-A6F0-3E31F7959866}">
  <sheetPr codeName="Sheet6">
    <tabColor theme="1"/>
  </sheetPr>
  <dimension ref="A1:I46"/>
  <sheetViews>
    <sheetView workbookViewId="0"/>
  </sheetViews>
  <sheetFormatPr defaultColWidth="8.81640625" defaultRowHeight="14" x14ac:dyDescent="0.3"/>
  <cols>
    <col min="1" max="1" width="24.08984375" style="1" bestFit="1" customWidth="1"/>
    <col min="2" max="2" width="21.6328125" style="12" bestFit="1" customWidth="1"/>
    <col min="3" max="3" width="42" style="1" bestFit="1" customWidth="1"/>
    <col min="4" max="4" width="27.08984375" style="1" customWidth="1"/>
    <col min="5" max="5" width="39.36328125" style="1" customWidth="1"/>
    <col min="6" max="16384" width="8.81640625" style="1"/>
  </cols>
  <sheetData>
    <row r="1" spans="1:9" x14ac:dyDescent="0.3">
      <c r="A1" s="9" t="s">
        <v>233</v>
      </c>
      <c r="B1" s="9" t="s">
        <v>0</v>
      </c>
      <c r="C1" s="9" t="s">
        <v>234</v>
      </c>
      <c r="D1" s="9" t="s">
        <v>259</v>
      </c>
      <c r="E1" s="10" t="s">
        <v>260</v>
      </c>
      <c r="F1" s="10"/>
      <c r="I1" s="10"/>
    </row>
    <row r="2" spans="1:9" x14ac:dyDescent="0.3">
      <c r="A2" s="7" t="s">
        <v>195</v>
      </c>
      <c r="B2" s="7" t="s">
        <v>1</v>
      </c>
      <c r="C2" s="7" t="str">
        <f>A2&amp;"|"&amp;B2</f>
        <v>East Midlands|Social Worker</v>
      </c>
      <c r="D2" s="11"/>
    </row>
    <row r="3" spans="1:9" x14ac:dyDescent="0.3">
      <c r="A3" s="7" t="s">
        <v>195</v>
      </c>
      <c r="B3" s="7" t="s">
        <v>2</v>
      </c>
      <c r="C3" s="7" t="str">
        <f t="shared" ref="C3:C46" si="0">A3&amp;"|"&amp;B3</f>
        <v>East Midlands|Senior Social Worker</v>
      </c>
      <c r="D3" s="11"/>
    </row>
    <row r="4" spans="1:9" x14ac:dyDescent="0.3">
      <c r="A4" s="7" t="s">
        <v>195</v>
      </c>
      <c r="B4" s="7" t="s">
        <v>3</v>
      </c>
      <c r="C4" s="7" t="str">
        <f t="shared" si="0"/>
        <v>East Midlands|Advanced Practitioner</v>
      </c>
      <c r="D4" s="11"/>
    </row>
    <row r="5" spans="1:9" x14ac:dyDescent="0.3">
      <c r="A5" s="7" t="s">
        <v>195</v>
      </c>
      <c r="B5" s="7" t="s">
        <v>4</v>
      </c>
      <c r="C5" s="7" t="str">
        <f t="shared" si="0"/>
        <v>East Midlands|Team Manager</v>
      </c>
      <c r="D5" s="11"/>
    </row>
    <row r="6" spans="1:9" x14ac:dyDescent="0.3">
      <c r="A6" s="7" t="s">
        <v>195</v>
      </c>
      <c r="B6" s="7" t="s">
        <v>5</v>
      </c>
      <c r="C6" s="7" t="str">
        <f t="shared" si="0"/>
        <v>East Midlands|IRO / Conference Chair</v>
      </c>
      <c r="D6" s="11"/>
    </row>
    <row r="7" spans="1:9" x14ac:dyDescent="0.3">
      <c r="A7" s="7" t="s">
        <v>194</v>
      </c>
      <c r="B7" s="7" t="s">
        <v>1</v>
      </c>
      <c r="C7" s="7" t="str">
        <f t="shared" si="0"/>
        <v>East of England|Social Worker</v>
      </c>
      <c r="D7" s="11"/>
    </row>
    <row r="8" spans="1:9" x14ac:dyDescent="0.3">
      <c r="A8" s="7" t="s">
        <v>194</v>
      </c>
      <c r="B8" s="7" t="s">
        <v>2</v>
      </c>
      <c r="C8" s="7" t="str">
        <f t="shared" si="0"/>
        <v>East of England|Senior Social Worker</v>
      </c>
      <c r="D8" s="11"/>
    </row>
    <row r="9" spans="1:9" x14ac:dyDescent="0.3">
      <c r="A9" s="7" t="s">
        <v>194</v>
      </c>
      <c r="B9" s="7" t="s">
        <v>3</v>
      </c>
      <c r="C9" s="7" t="str">
        <f t="shared" si="0"/>
        <v>East of England|Advanced Practitioner</v>
      </c>
      <c r="D9" s="11"/>
    </row>
    <row r="10" spans="1:9" x14ac:dyDescent="0.3">
      <c r="A10" s="7" t="s">
        <v>194</v>
      </c>
      <c r="B10" s="7" t="s">
        <v>4</v>
      </c>
      <c r="C10" s="7" t="str">
        <f t="shared" si="0"/>
        <v>East of England|Team Manager</v>
      </c>
      <c r="D10" s="11"/>
    </row>
    <row r="11" spans="1:9" x14ac:dyDescent="0.3">
      <c r="A11" s="7" t="s">
        <v>194</v>
      </c>
      <c r="B11" s="7" t="s">
        <v>5</v>
      </c>
      <c r="C11" s="7" t="str">
        <f t="shared" si="0"/>
        <v>East of England|IRO / Conference Chair</v>
      </c>
      <c r="D11" s="11"/>
    </row>
    <row r="12" spans="1:9" x14ac:dyDescent="0.3">
      <c r="A12" s="7" t="s">
        <v>202</v>
      </c>
      <c r="B12" s="7" t="s">
        <v>1</v>
      </c>
      <c r="C12" s="7" t="str">
        <f t="shared" si="0"/>
        <v>Greater London|Social Worker</v>
      </c>
      <c r="D12" s="11"/>
    </row>
    <row r="13" spans="1:9" x14ac:dyDescent="0.3">
      <c r="A13" s="7" t="s">
        <v>202</v>
      </c>
      <c r="B13" s="7" t="s">
        <v>2</v>
      </c>
      <c r="C13" s="7" t="str">
        <f t="shared" si="0"/>
        <v>Greater London|Senior Social Worker</v>
      </c>
      <c r="D13" s="11"/>
    </row>
    <row r="14" spans="1:9" x14ac:dyDescent="0.3">
      <c r="A14" s="7" t="s">
        <v>202</v>
      </c>
      <c r="B14" s="7" t="s">
        <v>3</v>
      </c>
      <c r="C14" s="7" t="str">
        <f t="shared" si="0"/>
        <v>Greater London|Advanced Practitioner</v>
      </c>
      <c r="D14" s="11"/>
    </row>
    <row r="15" spans="1:9" x14ac:dyDescent="0.3">
      <c r="A15" s="7" t="s">
        <v>202</v>
      </c>
      <c r="B15" s="7" t="s">
        <v>4</v>
      </c>
      <c r="C15" s="7" t="str">
        <f t="shared" si="0"/>
        <v>Greater London|Team Manager</v>
      </c>
      <c r="D15" s="11"/>
    </row>
    <row r="16" spans="1:9" x14ac:dyDescent="0.3">
      <c r="A16" s="7" t="s">
        <v>202</v>
      </c>
      <c r="B16" s="7" t="s">
        <v>5</v>
      </c>
      <c r="C16" s="7" t="str">
        <f t="shared" si="0"/>
        <v>Greater London|IRO / Conference Chair</v>
      </c>
      <c r="D16" s="11"/>
    </row>
    <row r="17" spans="1:4" x14ac:dyDescent="0.3">
      <c r="A17" s="7" t="s">
        <v>196</v>
      </c>
      <c r="B17" s="7" t="s">
        <v>1</v>
      </c>
      <c r="C17" s="7" t="str">
        <f t="shared" si="0"/>
        <v>North East|Social Worker</v>
      </c>
      <c r="D17" s="11"/>
    </row>
    <row r="18" spans="1:4" x14ac:dyDescent="0.3">
      <c r="A18" s="7" t="s">
        <v>196</v>
      </c>
      <c r="B18" s="7" t="s">
        <v>2</v>
      </c>
      <c r="C18" s="7" t="str">
        <f t="shared" si="0"/>
        <v>North East|Senior Social Worker</v>
      </c>
      <c r="D18" s="11"/>
    </row>
    <row r="19" spans="1:4" x14ac:dyDescent="0.3">
      <c r="A19" s="7" t="s">
        <v>196</v>
      </c>
      <c r="B19" s="7" t="s">
        <v>3</v>
      </c>
      <c r="C19" s="7" t="str">
        <f t="shared" si="0"/>
        <v>North East|Advanced Practitioner</v>
      </c>
      <c r="D19" s="11"/>
    </row>
    <row r="20" spans="1:4" x14ac:dyDescent="0.3">
      <c r="A20" s="7" t="s">
        <v>196</v>
      </c>
      <c r="B20" s="7" t="s">
        <v>4</v>
      </c>
      <c r="C20" s="7" t="str">
        <f t="shared" si="0"/>
        <v>North East|Team Manager</v>
      </c>
      <c r="D20" s="11"/>
    </row>
    <row r="21" spans="1:4" x14ac:dyDescent="0.3">
      <c r="A21" s="7" t="s">
        <v>196</v>
      </c>
      <c r="B21" s="7" t="s">
        <v>5</v>
      </c>
      <c r="C21" s="7" t="str">
        <f t="shared" si="0"/>
        <v>North East|IRO / Conference Chair</v>
      </c>
      <c r="D21" s="11"/>
    </row>
    <row r="22" spans="1:4" x14ac:dyDescent="0.3">
      <c r="A22" s="7" t="s">
        <v>197</v>
      </c>
      <c r="B22" s="7" t="s">
        <v>1</v>
      </c>
      <c r="C22" s="7" t="str">
        <f t="shared" si="0"/>
        <v>North West|Social Worker</v>
      </c>
      <c r="D22" s="11"/>
    </row>
    <row r="23" spans="1:4" x14ac:dyDescent="0.3">
      <c r="A23" s="7" t="s">
        <v>197</v>
      </c>
      <c r="B23" s="7" t="s">
        <v>2</v>
      </c>
      <c r="C23" s="7" t="str">
        <f t="shared" si="0"/>
        <v>North West|Senior Social Worker</v>
      </c>
      <c r="D23" s="11"/>
    </row>
    <row r="24" spans="1:4" x14ac:dyDescent="0.3">
      <c r="A24" s="7" t="s">
        <v>197</v>
      </c>
      <c r="B24" s="7" t="s">
        <v>3</v>
      </c>
      <c r="C24" s="7" t="str">
        <f t="shared" si="0"/>
        <v>North West|Advanced Practitioner</v>
      </c>
      <c r="D24" s="11"/>
    </row>
    <row r="25" spans="1:4" x14ac:dyDescent="0.3">
      <c r="A25" s="7" t="s">
        <v>197</v>
      </c>
      <c r="B25" s="7" t="s">
        <v>4</v>
      </c>
      <c r="C25" s="7" t="str">
        <f t="shared" si="0"/>
        <v>North West|Team Manager</v>
      </c>
      <c r="D25" s="11"/>
    </row>
    <row r="26" spans="1:4" x14ac:dyDescent="0.3">
      <c r="A26" s="7" t="s">
        <v>197</v>
      </c>
      <c r="B26" s="7" t="s">
        <v>5</v>
      </c>
      <c r="C26" s="7" t="str">
        <f t="shared" si="0"/>
        <v>North West|IRO / Conference Chair</v>
      </c>
      <c r="D26" s="11"/>
    </row>
    <row r="27" spans="1:4" x14ac:dyDescent="0.3">
      <c r="A27" s="7" t="s">
        <v>198</v>
      </c>
      <c r="B27" s="7" t="s">
        <v>1</v>
      </c>
      <c r="C27" s="7" t="str">
        <f t="shared" si="0"/>
        <v>South East|Social Worker</v>
      </c>
      <c r="D27" s="11"/>
    </row>
    <row r="28" spans="1:4" x14ac:dyDescent="0.3">
      <c r="A28" s="7" t="s">
        <v>198</v>
      </c>
      <c r="B28" s="7" t="s">
        <v>2</v>
      </c>
      <c r="C28" s="7" t="str">
        <f t="shared" si="0"/>
        <v>South East|Senior Social Worker</v>
      </c>
      <c r="D28" s="11"/>
    </row>
    <row r="29" spans="1:4" x14ac:dyDescent="0.3">
      <c r="A29" s="7" t="s">
        <v>198</v>
      </c>
      <c r="B29" s="7" t="s">
        <v>3</v>
      </c>
      <c r="C29" s="7" t="str">
        <f t="shared" si="0"/>
        <v>South East|Advanced Practitioner</v>
      </c>
      <c r="D29" s="11"/>
    </row>
    <row r="30" spans="1:4" x14ac:dyDescent="0.3">
      <c r="A30" s="7" t="s">
        <v>198</v>
      </c>
      <c r="B30" s="7" t="s">
        <v>4</v>
      </c>
      <c r="C30" s="7" t="str">
        <f t="shared" si="0"/>
        <v>South East|Team Manager</v>
      </c>
      <c r="D30" s="11"/>
    </row>
    <row r="31" spans="1:4" x14ac:dyDescent="0.3">
      <c r="A31" s="7" t="s">
        <v>198</v>
      </c>
      <c r="B31" s="7" t="s">
        <v>5</v>
      </c>
      <c r="C31" s="7" t="str">
        <f t="shared" si="0"/>
        <v>South East|IRO / Conference Chair</v>
      </c>
      <c r="D31" s="11"/>
    </row>
    <row r="32" spans="1:4" x14ac:dyDescent="0.3">
      <c r="A32" s="7" t="s">
        <v>199</v>
      </c>
      <c r="B32" s="7" t="s">
        <v>1</v>
      </c>
      <c r="C32" s="7" t="str">
        <f t="shared" si="0"/>
        <v>South West|Social Worker</v>
      </c>
      <c r="D32" s="11"/>
    </row>
    <row r="33" spans="1:4" x14ac:dyDescent="0.3">
      <c r="A33" s="7" t="s">
        <v>199</v>
      </c>
      <c r="B33" s="7" t="s">
        <v>2</v>
      </c>
      <c r="C33" s="7" t="str">
        <f t="shared" si="0"/>
        <v>South West|Senior Social Worker</v>
      </c>
      <c r="D33" s="11"/>
    </row>
    <row r="34" spans="1:4" x14ac:dyDescent="0.3">
      <c r="A34" s="7" t="s">
        <v>199</v>
      </c>
      <c r="B34" s="7" t="s">
        <v>3</v>
      </c>
      <c r="C34" s="7" t="str">
        <f t="shared" si="0"/>
        <v>South West|Advanced Practitioner</v>
      </c>
      <c r="D34" s="11"/>
    </row>
    <row r="35" spans="1:4" x14ac:dyDescent="0.3">
      <c r="A35" s="7" t="s">
        <v>199</v>
      </c>
      <c r="B35" s="7" t="s">
        <v>4</v>
      </c>
      <c r="C35" s="7" t="str">
        <f t="shared" si="0"/>
        <v>South West|Team Manager</v>
      </c>
      <c r="D35" s="11"/>
    </row>
    <row r="36" spans="1:4" x14ac:dyDescent="0.3">
      <c r="A36" s="7" t="s">
        <v>199</v>
      </c>
      <c r="B36" s="7" t="s">
        <v>5</v>
      </c>
      <c r="C36" s="7" t="str">
        <f t="shared" si="0"/>
        <v>South West|IRO / Conference Chair</v>
      </c>
      <c r="D36" s="11"/>
    </row>
    <row r="37" spans="1:4" x14ac:dyDescent="0.3">
      <c r="A37" s="7" t="s">
        <v>200</v>
      </c>
      <c r="B37" s="7" t="s">
        <v>1</v>
      </c>
      <c r="C37" s="7" t="str">
        <f t="shared" si="0"/>
        <v>West Midlands|Social Worker</v>
      </c>
      <c r="D37" s="11"/>
    </row>
    <row r="38" spans="1:4" x14ac:dyDescent="0.3">
      <c r="A38" s="7" t="s">
        <v>200</v>
      </c>
      <c r="B38" s="7" t="s">
        <v>2</v>
      </c>
      <c r="C38" s="7" t="str">
        <f t="shared" si="0"/>
        <v>West Midlands|Senior Social Worker</v>
      </c>
      <c r="D38" s="11"/>
    </row>
    <row r="39" spans="1:4" x14ac:dyDescent="0.3">
      <c r="A39" s="7" t="s">
        <v>200</v>
      </c>
      <c r="B39" s="7" t="s">
        <v>3</v>
      </c>
      <c r="C39" s="7" t="str">
        <f t="shared" si="0"/>
        <v>West Midlands|Advanced Practitioner</v>
      </c>
      <c r="D39" s="11"/>
    </row>
    <row r="40" spans="1:4" x14ac:dyDescent="0.3">
      <c r="A40" s="7" t="s">
        <v>200</v>
      </c>
      <c r="B40" s="7" t="s">
        <v>4</v>
      </c>
      <c r="C40" s="7" t="str">
        <f t="shared" si="0"/>
        <v>West Midlands|Team Manager</v>
      </c>
      <c r="D40" s="11"/>
    </row>
    <row r="41" spans="1:4" x14ac:dyDescent="0.3">
      <c r="A41" s="7" t="s">
        <v>200</v>
      </c>
      <c r="B41" s="7" t="s">
        <v>5</v>
      </c>
      <c r="C41" s="7" t="str">
        <f t="shared" si="0"/>
        <v>West Midlands|IRO / Conference Chair</v>
      </c>
      <c r="D41" s="11"/>
    </row>
    <row r="42" spans="1:4" x14ac:dyDescent="0.3">
      <c r="A42" s="7" t="s">
        <v>201</v>
      </c>
      <c r="B42" s="7" t="s">
        <v>1</v>
      </c>
      <c r="C42" s="7" t="str">
        <f t="shared" si="0"/>
        <v>Yorkshire and Humber|Social Worker</v>
      </c>
      <c r="D42" s="11"/>
    </row>
    <row r="43" spans="1:4" x14ac:dyDescent="0.3">
      <c r="A43" s="7" t="s">
        <v>201</v>
      </c>
      <c r="B43" s="7" t="s">
        <v>2</v>
      </c>
      <c r="C43" s="7" t="str">
        <f t="shared" si="0"/>
        <v>Yorkshire and Humber|Senior Social Worker</v>
      </c>
      <c r="D43" s="11"/>
    </row>
    <row r="44" spans="1:4" x14ac:dyDescent="0.3">
      <c r="A44" s="7" t="s">
        <v>201</v>
      </c>
      <c r="B44" s="7" t="s">
        <v>3</v>
      </c>
      <c r="C44" s="7" t="str">
        <f t="shared" si="0"/>
        <v>Yorkshire and Humber|Advanced Practitioner</v>
      </c>
      <c r="D44" s="11"/>
    </row>
    <row r="45" spans="1:4" x14ac:dyDescent="0.3">
      <c r="A45" s="7" t="s">
        <v>201</v>
      </c>
      <c r="B45" s="7" t="s">
        <v>4</v>
      </c>
      <c r="C45" s="7" t="str">
        <f t="shared" si="0"/>
        <v>Yorkshire and Humber|Team Manager</v>
      </c>
      <c r="D45" s="11"/>
    </row>
    <row r="46" spans="1:4" x14ac:dyDescent="0.3">
      <c r="A46" s="7" t="s">
        <v>201</v>
      </c>
      <c r="B46" s="7" t="s">
        <v>5</v>
      </c>
      <c r="C46" s="7" t="str">
        <f t="shared" si="0"/>
        <v>Yorkshire and Humber|IRO / Conference Chair</v>
      </c>
      <c r="D46" s="11"/>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05C1-E9DE-4917-B97A-FA5A1FD04667}">
  <sheetPr codeName="Sheet7">
    <tabColor theme="1"/>
  </sheetPr>
  <dimension ref="A1:A12"/>
  <sheetViews>
    <sheetView workbookViewId="0"/>
  </sheetViews>
  <sheetFormatPr defaultRowHeight="14.5" x14ac:dyDescent="0.35"/>
  <cols>
    <col min="1" max="1" width="24.81640625" bestFit="1" customWidth="1"/>
    <col min="2" max="2" width="9.08984375" bestFit="1" customWidth="1"/>
    <col min="3" max="3" width="9.6328125" bestFit="1" customWidth="1"/>
    <col min="4" max="4" width="7.453125" bestFit="1" customWidth="1"/>
  </cols>
  <sheetData>
    <row r="1" spans="1:1" x14ac:dyDescent="0.35">
      <c r="A1" s="1" t="s">
        <v>179</v>
      </c>
    </row>
    <row r="2" spans="1:1" x14ac:dyDescent="0.35">
      <c r="A2" s="1" t="s">
        <v>180</v>
      </c>
    </row>
    <row r="3" spans="1:1" x14ac:dyDescent="0.35">
      <c r="A3" s="1" t="s">
        <v>181</v>
      </c>
    </row>
    <row r="4" spans="1:1" x14ac:dyDescent="0.35">
      <c r="A4" s="1" t="s">
        <v>182</v>
      </c>
    </row>
    <row r="5" spans="1:1" x14ac:dyDescent="0.35">
      <c r="A5" s="1" t="s">
        <v>183</v>
      </c>
    </row>
    <row r="6" spans="1:1" x14ac:dyDescent="0.35">
      <c r="A6" s="1" t="s">
        <v>184</v>
      </c>
    </row>
    <row r="7" spans="1:1" x14ac:dyDescent="0.35">
      <c r="A7" s="1" t="s">
        <v>185</v>
      </c>
    </row>
    <row r="8" spans="1:1" x14ac:dyDescent="0.35">
      <c r="A8" s="1" t="s">
        <v>186</v>
      </c>
    </row>
    <row r="9" spans="1:1" x14ac:dyDescent="0.35">
      <c r="A9" s="1" t="s">
        <v>187</v>
      </c>
    </row>
    <row r="10" spans="1:1" x14ac:dyDescent="0.35">
      <c r="A10" s="1" t="s">
        <v>188</v>
      </c>
    </row>
    <row r="11" spans="1:1" x14ac:dyDescent="0.35">
      <c r="A11" s="1" t="s">
        <v>189</v>
      </c>
    </row>
    <row r="12" spans="1:1" x14ac:dyDescent="0.35">
      <c r="A12" s="1" t="s">
        <v>258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D793A-B607-47D0-B0D9-E7B0E6D1CAF2}">
  <sheetPr codeName="Sheet8">
    <tabColor theme="1"/>
  </sheetPr>
  <dimension ref="A1:A4"/>
  <sheetViews>
    <sheetView workbookViewId="0"/>
  </sheetViews>
  <sheetFormatPr defaultRowHeight="14.5" x14ac:dyDescent="0.35"/>
  <cols>
    <col min="1" max="1" width="30.1796875" style="1" bestFit="1" customWidth="1"/>
  </cols>
  <sheetData>
    <row r="1" spans="1:1" x14ac:dyDescent="0.35">
      <c r="A1" s="1" t="s">
        <v>177</v>
      </c>
    </row>
    <row r="2" spans="1:1" x14ac:dyDescent="0.35">
      <c r="A2" s="1" t="s">
        <v>19</v>
      </c>
    </row>
    <row r="3" spans="1:1" x14ac:dyDescent="0.35">
      <c r="A3" s="1" t="s">
        <v>176</v>
      </c>
    </row>
    <row r="4" spans="1:1" x14ac:dyDescent="0.35">
      <c r="A4" s="1" t="s">
        <v>178</v>
      </c>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7C07-5DAE-4D2D-A376-AC23C7B29FA4}">
  <sheetPr codeName="Sheet10">
    <tabColor theme="1"/>
  </sheetPr>
  <dimension ref="A1:A3"/>
  <sheetViews>
    <sheetView workbookViewId="0"/>
  </sheetViews>
  <sheetFormatPr defaultRowHeight="14.5" x14ac:dyDescent="0.35"/>
  <cols>
    <col min="1" max="1" width="11.36328125" bestFit="1" customWidth="1"/>
  </cols>
  <sheetData>
    <row r="1" spans="1:1" x14ac:dyDescent="0.35">
      <c r="A1" t="s">
        <v>191</v>
      </c>
    </row>
    <row r="2" spans="1:1" x14ac:dyDescent="0.35">
      <c r="A2" t="s">
        <v>192</v>
      </c>
    </row>
    <row r="3" spans="1:1" x14ac:dyDescent="0.35">
      <c r="A3" t="s">
        <v>193</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AAB0637701FD49B458CED944D237A2" ma:contentTypeVersion="18" ma:contentTypeDescription="Create a new document." ma:contentTypeScope="" ma:versionID="14235eaf3b52dc1874aef28c779d04af">
  <xsd:schema xmlns:xsd="http://www.w3.org/2001/XMLSchema" xmlns:xs="http://www.w3.org/2001/XMLSchema" xmlns:p="http://schemas.microsoft.com/office/2006/metadata/properties" xmlns:ns2="251f1d45-e440-4413-97c4-f789dfa24f6b" xmlns:ns3="dacde339-f295-4287-aeb9-25cd9f063d42" xmlns:ns4="8c566321-f672-4e06-a901-b5e72b4c4357" targetNamespace="http://schemas.microsoft.com/office/2006/metadata/properties" ma:root="true" ma:fieldsID="d9c47bfe2ea4673945a224f7f1952897" ns2:_="" ns3:_="" ns4:_="">
    <xsd:import namespace="251f1d45-e440-4413-97c4-f789dfa24f6b"/>
    <xsd:import namespace="dacde339-f295-4287-aeb9-25cd9f063d42"/>
    <xsd:import namespace="8c566321-f672-4e06-a901-b5e72b4c4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f1d45-e440-4413-97c4-f789dfa24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cde339-f295-4287-aeb9-25cd9f063d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c117994-48e7-4fc5-9fec-c17061149b64}" ma:internalName="TaxCatchAll" ma:showField="CatchAllData" ma:web="dacde339-f295-4287-aeb9-25cd9f063d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lcf76f155ced4ddcb4097134ff3c332f xmlns="251f1d45-e440-4413-97c4-f789dfa24f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F1EB22-3F87-4A73-B955-64A2EA7E6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f1d45-e440-4413-97c4-f789dfa24f6b"/>
    <ds:schemaRef ds:uri="dacde339-f295-4287-aeb9-25cd9f063d42"/>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2BF43C-4296-4165-B322-A6CCAB038E62}">
  <ds:schemaRefs>
    <ds:schemaRef ds:uri="http://purl.org/dc/dcmitype/"/>
    <ds:schemaRef ds:uri="http://schemas.microsoft.com/office/2006/documentManagement/types"/>
    <ds:schemaRef ds:uri="http://purl.org/dc/elements/1.1/"/>
    <ds:schemaRef ds:uri="251f1d45-e440-4413-97c4-f789dfa24f6b"/>
    <ds:schemaRef ds:uri="http://schemas.microsoft.com/office/2006/metadata/properties"/>
    <ds:schemaRef ds:uri="8c566321-f672-4e06-a901-b5e72b4c4357"/>
    <ds:schemaRef ds:uri="http://purl.org/dc/terms/"/>
    <ds:schemaRef ds:uri="dacde339-f295-4287-aeb9-25cd9f063d42"/>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7A4DA21-89FC-46A7-A309-D1AACA4EE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Assignments data</vt:lpstr>
      <vt:lpstr>LAs, Codes, Regions</vt:lpstr>
      <vt:lpstr>Core job types</vt:lpstr>
      <vt:lpstr>Region | Core Job Type</vt:lpstr>
      <vt:lpstr>Price caps</vt:lpstr>
      <vt:lpstr>Reporting periods</vt:lpstr>
      <vt:lpstr>Route to market</vt:lpstr>
      <vt:lpstr>LtdPAYE</vt:lpstr>
      <vt:lpstr>Assignment type</vt:lpstr>
      <vt:lpstr>Yes No</vt:lpstr>
      <vt:lpstr>Framework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KARATHODOROU, Alexandra</dc:creator>
  <cp:lastModifiedBy>CULLEN, Gavin</cp:lastModifiedBy>
  <dcterms:created xsi:type="dcterms:W3CDTF">2024-01-19T17:17:00Z</dcterms:created>
  <dcterms:modified xsi:type="dcterms:W3CDTF">2024-12-19T11:58:26Z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0x010100FEAAB0637701FD49B458CED944D237A2</vt:lpwstr>
  </property>
  <property fmtid="{D5CDD505-2E9C-101B-9397-08002B2CF9AE}" pid="3" name="MediaServiceImageTags">
    <vt:lpwstr/>
  </property>
</Properties>
</file>