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4/"/>
    </mc:Choice>
  </mc:AlternateContent>
  <xr:revisionPtr revIDLastSave="1" documentId="8_{15F09293-6F70-4BE5-AC37-997CCFD290EF}" xr6:coauthVersionLast="47" xr6:coauthVersionMax="47" xr10:uidLastSave="{D169750E-2AC4-4637-884C-3C77A85EB61D}"/>
  <bookViews>
    <workbookView xWindow="20130" yWindow="1185" windowWidth="17970" windowHeight="1350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1" l="1"/>
  <c r="I95" i="1"/>
  <c r="H94" i="1"/>
  <c r="I94" i="1"/>
  <c r="J94" i="1"/>
  <c r="K94" i="1" s="1"/>
  <c r="H93" i="1"/>
  <c r="I93" i="1"/>
  <c r="H92" i="1"/>
  <c r="I92" i="1"/>
  <c r="H91" i="1"/>
  <c r="I91" i="1"/>
  <c r="H90" i="1"/>
  <c r="I90" i="1"/>
  <c r="H89" i="1"/>
  <c r="I89" i="1"/>
  <c r="J89" i="1" s="1"/>
  <c r="K89" i="1" s="1"/>
  <c r="H88" i="1"/>
  <c r="I88" i="1"/>
  <c r="H87" i="1"/>
  <c r="I87" i="1"/>
  <c r="H86" i="1"/>
  <c r="I86" i="1"/>
  <c r="H85" i="1"/>
  <c r="I85" i="1"/>
  <c r="J85" i="1"/>
  <c r="K85" i="1" s="1"/>
  <c r="H84" i="1"/>
  <c r="I84" i="1"/>
  <c r="H83" i="1"/>
  <c r="I83" i="1"/>
  <c r="H82" i="1"/>
  <c r="I82" i="1"/>
  <c r="H81" i="1"/>
  <c r="I81" i="1"/>
  <c r="H80" i="1"/>
  <c r="I80" i="1"/>
  <c r="I79" i="1"/>
  <c r="H79" i="1"/>
  <c r="J79" i="1" s="1"/>
  <c r="K79" i="1" s="1"/>
  <c r="I78" i="1"/>
  <c r="H78" i="1"/>
  <c r="H77" i="1"/>
  <c r="I77" i="1"/>
  <c r="H76" i="1"/>
  <c r="I76" i="1"/>
  <c r="J90" i="1"/>
  <c r="K90" i="1" s="1"/>
  <c r="J84" i="1"/>
  <c r="K84" i="1" s="1"/>
  <c r="J91" i="1"/>
  <c r="K91" i="1" s="1"/>
  <c r="J87" i="1"/>
  <c r="K87" i="1" s="1"/>
  <c r="J76" i="1" l="1"/>
  <c r="K76" i="1" s="1"/>
  <c r="J77" i="1"/>
  <c r="K77" i="1" s="1"/>
  <c r="J86" i="1"/>
  <c r="K86" i="1" s="1"/>
  <c r="J88" i="1"/>
  <c r="K88" i="1" s="1"/>
  <c r="J95" i="1"/>
  <c r="K95" i="1" s="1"/>
  <c r="J78" i="1"/>
  <c r="K78" i="1" s="1"/>
  <c r="J80" i="1"/>
  <c r="K80" i="1" s="1"/>
  <c r="J81" i="1"/>
  <c r="K81" i="1" s="1"/>
  <c r="J82" i="1"/>
  <c r="K82" i="1" s="1"/>
  <c r="J83" i="1"/>
  <c r="K83" i="1" s="1"/>
  <c r="J92" i="1"/>
  <c r="K92" i="1" s="1"/>
  <c r="J93" i="1"/>
  <c r="K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1"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1"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1"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1"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1"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1"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1"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1"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<sst xmlns="http://schemas.openxmlformats.org/spreadsheetml/2006/main" count="297" uniqueCount="179">
  <si>
    <t>Generic risk assessment for standard rules set number SR2008 No4 v4.0</t>
  </si>
  <si>
    <t>Standard Facility:</t>
  </si>
  <si>
    <t>Waste Operation: Household, Commerical and Industrial Waste Transfer Station with treatment (no building)</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</si>
  <si>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</si>
  <si>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</si>
  <si>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</si>
  <si>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</si>
  <si>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</si>
  <si>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</si>
  <si>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</si>
  <si>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</si>
  <si>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</si>
  <si>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</si>
  <si>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(D9, R3, R4, R5).</t>
  </si>
  <si>
    <t>Parameter 2</t>
  </si>
  <si>
    <t>Permitted waste types - Non hazardous Household, Commercial and Industrial Waste</t>
  </si>
  <si>
    <t>Parameter 3</t>
  </si>
  <si>
    <t>Quantity of waste accepted at the facility: less than 5,000 tonnes per annum.</t>
  </si>
  <si>
    <t>Parameter 4</t>
  </si>
  <si>
    <t>The quantity of tyres stored at the facility shall not be more than 50 tonnes</t>
  </si>
  <si>
    <t>Parameter 5</t>
  </si>
  <si>
    <t xml:space="preserve">All waste shall be stored and treated on an impermeable surface with sealed drainage system, except for specified </t>
  </si>
  <si>
    <t>low-risk waste which may be stored and treated on hard standing.</t>
  </si>
  <si>
    <t>Parameter 6</t>
  </si>
  <si>
    <t xml:space="preserve">The activities shall not be carried out within an Air Quality Management Area (AQMA) designated for </t>
  </si>
  <si>
    <t>particulate matter in the form of PM10.</t>
  </si>
  <si>
    <t>Parameter 7</t>
  </si>
  <si>
    <t>The only point source discharges to controlled waters or groundwater, are surface water from the roofs of buildings</t>
  </si>
  <si>
    <t>and from areas of the facility not used for the storage or treatment of wastes.</t>
  </si>
  <si>
    <t>Parameter 8</t>
  </si>
  <si>
    <t>The activities shall not be carried out within 500m of any residential dwelling or workplace.</t>
  </si>
  <si>
    <t>Parameter 9</t>
  </si>
  <si>
    <t xml:space="preserve">The activities shall not be carried out within 500m of a European Site (candidate or Special Area of Conservation,  proposed or Special Protection Area or Ramsar site) or a Site of Special Scientific Interest (SSSI).
</t>
  </si>
  <si>
    <t>Parameter 10</t>
  </si>
  <si>
    <t>The activities shall not be within  50m of any well, spring or borehole used for the supply of water for human consumption.  This must include private water supplies</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</si>
  <si>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</si>
  <si>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</si>
  <si>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</si>
  <si>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</si>
  <si>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Paramter 12</t>
  </si>
  <si>
    <t>Requirement for 3 month maximum duration of waste storage on site.</t>
  </si>
  <si>
    <t>Abbreviations:</t>
  </si>
  <si>
    <t>SR - Standard Rule</t>
  </si>
  <si>
    <t>SR (no buildings)  - There is no requirement to carry out the activity in a building or store waste in containers so there</t>
  </si>
  <si>
    <t xml:space="preserve">are three standard rules to manage the risk -  the activities shall not be carried out within 500m of any residential dwelling  </t>
  </si>
  <si>
    <t>or workplace; the activity  shall not be carried out in an AQMA and the quantity of waste accepted at the facility shall be</t>
  </si>
  <si>
    <t>less than 5,000 tonnes per annum.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</si>
  <si>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</si>
  <si>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</si>
  <si>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</si>
  <si>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</si>
  <si>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</si>
  <si>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</si>
  <si>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</si>
  <si>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</si>
  <si>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</si>
  <si>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</si>
  <si>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</si>
  <si>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</si>
  <si>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</si>
  <si>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</si>
  <si>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</si>
  <si>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</si>
  <si>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</si>
  <si>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</si>
  <si>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</si>
  <si>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</si>
  <si>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</si>
  <si>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</si>
  <si>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</si>
  <si>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</si>
  <si>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</si>
  <si>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</si>
  <si>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</si>
  <si>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High</t>
  </si>
  <si>
    <t>Medium</t>
  </si>
  <si>
    <t xml:space="preserve">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  </t>
  </si>
  <si>
    <t>SR - emissions of substances not controlled by emission limits SR - (if required) - emissions management plan. Effects reduced by SR (no buildings).</t>
  </si>
  <si>
    <t>Low</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</si>
  <si>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</si>
  <si>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</si>
  <si>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</si>
  <si>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</si>
  <si>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</si>
  <si>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</si>
  <si>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</si>
  <si>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SR - emissions of substances not controlled by emission limits SR - (if required) - emissions management plan. Effects reduced by SR (no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</si>
  <si>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</si>
  <si>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</si>
  <si>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</si>
  <si>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</si>
  <si>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SR - emissions of substances not controlled by emission limits SR - (if required) - emissions management plan. Effects reduced by SR (no buildings). Appropriate measures could include clearing litter arising from the activities from affected areas outside the site.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</si>
  <si>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</si>
  <si>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</si>
  <si>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</si>
  <si>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Effects will be reduced by SR (no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</si>
  <si>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</si>
  <si>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</si>
  <si>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</si>
  <si>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</si>
  <si>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Effects will be reduced by SR (no buildings).</t>
  </si>
  <si>
    <t>Scavenging animals and scavenging birds</t>
  </si>
  <si>
    <t>Harm to human health - from waste carried off site and faeces.  Nuisance and  loss of amenity.</t>
  </si>
  <si>
    <t>Air transport and over land</t>
  </si>
  <si>
    <t>Permitted wastes may attract scavenging animals and birds. Wastes may become nesting / breeding sites.</t>
  </si>
  <si>
    <t xml:space="preserve">SR - emissions of substances not controlled by emission limits (including those from scavenging animals, scavenging birds and other pests) shall not cause pollution.Effects will be reduced by SR (no buildings).   </t>
  </si>
  <si>
    <t>Pests (e.g. flies)</t>
  </si>
  <si>
    <t>Harm to human health, nuisance, loss of amenity</t>
  </si>
  <si>
    <t xml:space="preserve">Insect pests can multiply on permitted wastes, particularly in summer months </t>
  </si>
  <si>
    <t xml:space="preserve">SR - emissions of substances not controlled by emission limits (including those from scavenging animals, scavenging birds and other pests) shall not cause pollution. Effects will be reduced by SR (no buildings).   </t>
  </si>
  <si>
    <t>Local human population and local environment</t>
  </si>
  <si>
    <t>Flooding of site</t>
  </si>
  <si>
    <t>If waste is washed off site it may contaminate buildings / gardens / natural habitats downstream.</t>
  </si>
  <si>
    <t>Flood waters</t>
  </si>
  <si>
    <t xml:space="preserve">Hazardous waste are not permitted.  Wastes are not stored in buildings or inside secure containers so they could be washed off-site, which will add to the volume of the post-flood clean up workload, rather than the hazard.  </t>
  </si>
  <si>
    <t>SR - management system (will include flood risk management).  Effects will be reduced by SR (no buildings).</t>
  </si>
  <si>
    <t>Local human population and / or livestock after gaining unauthorised access to the waste operation</t>
  </si>
  <si>
    <t>All on-site hazards: wastes; machinery and vehicles.</t>
  </si>
  <si>
    <t>Bodily injury</t>
  </si>
  <si>
    <t>Direct physical contact</t>
  </si>
  <si>
    <t>Permitted waste types are non-hazardous therefore only a medium magnitude risk is estimated.</t>
  </si>
  <si>
    <t>SR - activities shall be managed and operated in accordance with a management system (will include site security measures to prevent unauthorised access).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</si>
  <si>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</si>
  <si>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</si>
  <si>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</si>
  <si>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</si>
  <si>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are non-hazardous therefore only a medium magnitude risk is estimated.</t>
  </si>
  <si>
    <t>As above.  SR - management system (will include fire and spillages).  Effects will be reduced by SR (no buildings).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</si>
  <si>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</si>
  <si>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</si>
  <si>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</si>
  <si>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</si>
  <si>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Permitted activities do not include the burning of waste.  Effects will be reduced by SR (no buildings).</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</si>
  <si>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</si>
  <si>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</si>
  <si>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</si>
  <si>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</si>
  <si>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</si>
  <si>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non-wastes such as fuels). Effects reduced by SR (no buildings). Run-off restricted by SR on emissions of substances not controlled by emission limits with appropriate measures:  storage &amp; treatment on an impermeable surface with sealed drainage; only specified low risk wastes can be stored &amp; treated outside on hard standing.</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</si>
  <si>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</si>
  <si>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</si>
  <si>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</si>
  <si>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</si>
  <si>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</si>
  <si>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</si>
  <si>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</si>
  <si>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SR - All liquids shall be provided with secondary containment (applies to non-wastes such as fuels). Effects reduced by SR (no buildings). Run-off restricted by SR on emissions of substances not controlled by emission limits with appropriate measures:  storage &amp; treatment on an impermeable surface with sealed drainage; only specified low risk wastes can be stored &amp; treated outside on hard standing, or within 50m of any well, spring or borehole used for the supply of water for human consumption.  This must include private water supplies</t>
  </si>
  <si>
    <t>Groundwater</t>
  </si>
  <si>
    <t>Chronic effects: contamination of groundwater, requiring treatment of water or closure of borehole.</t>
  </si>
  <si>
    <t>Transport through soil/groundwater then extraction at borehole.</t>
  </si>
  <si>
    <t>There is potential for contaminated rainwater run-off or leachate from permitted waste types.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</si>
  <si>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</si>
  <si>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</si>
  <si>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</si>
  <si>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</si>
  <si>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shall not cause pollution  SR (if required) - emissions management plan.</t>
  </si>
  <si>
    <t>Very low</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</si>
  <si>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</si>
  <si>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</si>
  <si>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</si>
  <si>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</si>
  <si>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(no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</si>
  <si>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</si>
  <si>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</si>
  <si>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</si>
  <si>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</si>
  <si>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</si>
  <si>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SR - Limit in SR of annual tonnage to 5000 tonnes. 
SR - Requirement for 3 month maximum duration of waste storage on site.
Requirement for Fire Prevention Plan</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</si>
  <si>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</si>
  <si>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</si>
  <si>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</si>
  <si>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</si>
  <si>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</si>
  <si>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</si>
  <si>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</si>
  <si>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This publication was withdrawn on 18 December 2024.</t>
  </si>
  <si>
    <t>https://www.gov.uk/government/government/publications/sr2022-no-4-non-hazardous-waste-recycling-with-asbestos-hazardous-batteries-cable-and-weee-storage</t>
  </si>
  <si>
    <t>You need to check if you comply with the new standard rules permit. If not, you must apply to vary your permit into a bespoke permit within 3 months of the date. The consolidated standard rules was published (18 December 2024).</t>
  </si>
  <si>
    <t>This generic risk assessment for standard rules permit SR2008 No 4 has been withdrawn because it has been consolidated into standard rules permit SR2022 No 4: non-hazardous waste recycling with asbestos hazardous batteries cable and WEEE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</si>
</sst>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right/>
      <top/>
      <bottom style="thick">
        <color theme="4"/>
      </bottom>
      <diagonal/>
    </border>
  </borders>
  <cellStyleXfs count="3">
    <xf numFmtId="0" fontId="0" fillId="0" borderId="0"/>
    <xf numFmtId="0" fontId="9" fillId="0" borderId="35" applyNumberFormat="0" applyFill="0" applyAlignment="0" applyProtection="0"/>
    <xf numFmtId="0" fontId="10" fillId="0" borderId="0" applyNumberFormat="0" applyFill="0" applyBorder="0" applyAlignment="0" applyProtection="0"/>
  </cellStyleXfs>
  <cellXfs count="84">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9" xfId="0" applyFill="1" applyBorder="1" applyAlignment="1">
      <alignment horizontal="centerContinuous" vertical="top"/>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0" xfId="0" applyAlignment="1">
      <alignment vertical="top" wrapText="1"/>
    </xf>
    <xf numFmtId="0" fontId="8" fillId="0" borderId="0" xfId="0" applyFont="1" applyAlignment="1">
      <alignment vertical="top"/>
    </xf>
    <xf numFmtId="0" fontId="8" fillId="0" borderId="0" xfId="0" applyFont="1"/>
    <xf numFmtId="0" fontId="4" fillId="0" borderId="0" xfId="0" applyFont="1"/>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10" borderId="26" xfId="0" applyFont="1" applyFill="1" applyBorder="1" applyAlignment="1">
      <alignment vertical="top" wrapText="1"/>
    </xf>
    <xf numFmtId="0" fontId="8" fillId="10" borderId="27" xfId="0" applyFont="1" applyFill="1" applyBorder="1" applyAlignment="1">
      <alignment vertical="top" wrapText="1"/>
    </xf>
    <xf numFmtId="0" fontId="8" fillId="0" borderId="28" xfId="0" applyFont="1" applyBorder="1" applyAlignment="1">
      <alignment vertical="top" wrapText="1"/>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5" borderId="32" xfId="0" applyFill="1" applyBorder="1" applyAlignment="1" applyProtection="1">
      <alignment vertical="top" wrapText="1"/>
      <protection locked="0"/>
    </xf>
    <xf numFmtId="0" fontId="0" fillId="5" borderId="33" xfId="0" applyFill="1" applyBorder="1" applyAlignment="1" applyProtection="1">
      <alignment vertical="top" wrapText="1"/>
      <protection locked="0"/>
    </xf>
    <xf numFmtId="0" fontId="1" fillId="8" borderId="31" xfId="0"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5" borderId="29" xfId="0" applyFill="1" applyBorder="1" applyAlignment="1" applyProtection="1">
      <alignment vertical="top" wrapText="1"/>
      <protection locked="0"/>
    </xf>
    <xf numFmtId="0" fontId="1" fillId="8" borderId="29" xfId="0" applyFont="1" applyFill="1" applyBorder="1" applyAlignment="1" applyProtection="1">
      <alignment vertical="top" wrapText="1"/>
      <protection locked="0"/>
    </xf>
    <xf numFmtId="0" fontId="8" fillId="0" borderId="29" xfId="0" applyFont="1" applyBorder="1" applyAlignment="1">
      <alignment vertical="top" wrapText="1"/>
    </xf>
    <xf numFmtId="0" fontId="8" fillId="10" borderId="29" xfId="0" applyFont="1" applyFill="1" applyBorder="1" applyAlignment="1">
      <alignment vertical="top" wrapText="1"/>
    </xf>
    <xf numFmtId="0" fontId="2" fillId="2" borderId="10" xfId="0" applyFont="1" applyFill="1" applyBorder="1" applyAlignment="1">
      <alignment vertical="center"/>
    </xf>
    <xf numFmtId="0" fontId="2" fillId="2" borderId="9" xfId="0" applyFont="1" applyFill="1" applyBorder="1" applyAlignment="1">
      <alignment horizontal="centerContinuous" vertical="center"/>
    </xf>
    <xf numFmtId="0" fontId="2" fillId="2" borderId="9" xfId="0" applyFont="1" applyFill="1" applyBorder="1" applyAlignment="1">
      <alignment vertical="center"/>
    </xf>
    <xf numFmtId="0" fontId="1" fillId="11" borderId="29" xfId="0" applyFont="1" applyFill="1" applyBorder="1" applyAlignment="1">
      <alignment vertical="top" wrapText="1"/>
    </xf>
    <xf numFmtId="0" fontId="1" fillId="11" borderId="24"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35"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0" fontId="0" fillId="0" borderId="0" xfId="0" applyAlignment="1">
      <alignment vertical="top" wrapText="1"/>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74A4-B272-4BCF-B311-DCFDEFDFD798}">
  <dimension ref="A1:A4"/>
  <sheetViews>
    <sheetView tabSelected="1" workbookViewId="0"/>
  </sheetViews>
  <sheetFormatPr defaultRowHeight="12.75" x14ac:dyDescent="0.2"/>
  <sheetData>
    <row r="1" spans="1:1" s="73" customFormat="1" ht="20.25" thickBot="1" x14ac:dyDescent="0.25">
      <c r="A1" s="72" t="s">
        <v>175</v>
      </c>
    </row>
    <row r="2" spans="1:1" s="74" customFormat="1" ht="15.75" thickTop="1" x14ac:dyDescent="0.2">
      <c r="A2" s="74" t="s">
        <v>178</v>
      </c>
    </row>
    <row r="3" spans="1:1" s="74" customFormat="1" ht="15" x14ac:dyDescent="0.2">
      <c r="A3" s="75" t="s">
        <v>176</v>
      </c>
    </row>
    <row r="4" spans="1:1" s="74" customFormat="1" ht="15" x14ac:dyDescent="0.2">
      <c r="A4" s="12" t="s">
        <v>177</v>
      </c>
    </row>
  </sheetData>
  <hyperlinks>
    <hyperlink ref="A3" r:id="rId1" xr:uid="{A5FE3496-E852-464D-8B8B-0BD0AC02E2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3"/>
  <sheetViews>
    <sheetView topLeftCell="B1" zoomScaleNormal="100" workbookViewId="0">
      <selection activeCell="B2" sqref="B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41.5703125" customWidth="1"/>
    <col min="11" max="11" width="16.7109375" customWidth="1"/>
  </cols>
  <sheetData>
    <row r="2" spans="2:11" ht="18" x14ac:dyDescent="0.25">
      <c r="B2" s="45" t="s">
        <v>0</v>
      </c>
      <c r="C2" s="45"/>
      <c r="D2" s="45"/>
      <c r="E2" s="12"/>
    </row>
    <row r="3" spans="2:11" ht="12.75" customHeight="1" x14ac:dyDescent="0.25">
      <c r="B3" s="29"/>
      <c r="C3" s="29"/>
      <c r="D3" s="29"/>
      <c r="E3" s="30"/>
      <c r="F3" s="26"/>
      <c r="G3" s="26"/>
      <c r="H3" s="26"/>
      <c r="I3" s="26"/>
      <c r="J3" s="26"/>
      <c r="K3" s="26"/>
    </row>
    <row r="4" spans="2:11" ht="15.75" x14ac:dyDescent="0.25">
      <c r="B4" s="29" t="s">
        <v>1</v>
      </c>
      <c r="C4" s="29"/>
      <c r="D4" s="29"/>
      <c r="E4" s="30"/>
      <c r="F4" s="80" t="s">
        <v>2</v>
      </c>
      <c r="G4" s="80"/>
      <c r="H4" s="80"/>
      <c r="I4" s="80"/>
      <c r="J4" s="80"/>
      <c r="K4" s="27"/>
    </row>
    <row r="5" spans="2:11" ht="9.75" customHeight="1" x14ac:dyDescent="0.25">
      <c r="B5" s="29"/>
      <c r="C5" s="29"/>
      <c r="D5" s="29"/>
      <c r="E5" s="30"/>
      <c r="F5" s="26"/>
      <c r="G5" s="26"/>
      <c r="H5" s="26"/>
      <c r="I5" s="26"/>
      <c r="J5" s="26"/>
      <c r="K5" s="26"/>
    </row>
    <row r="6" spans="2:11" ht="15.75" x14ac:dyDescent="0.25">
      <c r="B6" s="29" t="s">
        <v>3</v>
      </c>
      <c r="C6" s="30"/>
      <c r="D6" s="30"/>
      <c r="E6" s="30"/>
      <c r="F6" s="80" t="s">
        <v>4</v>
      </c>
      <c r="G6" s="80"/>
      <c r="H6" s="80"/>
      <c r="I6" s="80"/>
      <c r="J6" s="80"/>
      <c r="K6" s="27"/>
    </row>
    <row r="7" spans="2:11" ht="9.75" customHeight="1" x14ac:dyDescent="0.25">
      <c r="B7" s="31"/>
      <c r="C7" s="26"/>
      <c r="D7" s="26"/>
      <c r="E7" s="26"/>
      <c r="F7" s="26"/>
      <c r="G7" s="26"/>
      <c r="H7" s="26"/>
      <c r="I7" s="26"/>
      <c r="J7" s="26"/>
      <c r="K7" s="26"/>
    </row>
    <row r="8" spans="2:11" ht="15.75" customHeight="1" x14ac:dyDescent="0.25">
      <c r="B8" s="29" t="s">
        <v>5</v>
      </c>
      <c r="C8" s="30"/>
      <c r="D8" s="30"/>
      <c r="E8" s="30"/>
      <c r="F8" s="81" t="s">
        <v>6</v>
      </c>
      <c r="G8" s="82"/>
      <c r="H8" s="82"/>
      <c r="I8" s="82"/>
      <c r="J8" s="82"/>
      <c r="K8" s="27"/>
    </row>
    <row r="9" spans="2:11" ht="10.5" customHeight="1" x14ac:dyDescent="0.2">
      <c r="B9" s="26"/>
      <c r="C9" s="26"/>
      <c r="D9" s="26"/>
      <c r="E9" s="26"/>
      <c r="F9" s="26"/>
      <c r="G9" s="26"/>
      <c r="H9" s="26"/>
      <c r="I9" s="26"/>
      <c r="J9" s="26"/>
      <c r="K9" s="26"/>
    </row>
    <row r="10" spans="2:11" ht="15.75" x14ac:dyDescent="0.25">
      <c r="B10" s="29" t="s">
        <v>7</v>
      </c>
      <c r="C10" s="26"/>
      <c r="D10" s="26"/>
      <c r="E10" s="26"/>
      <c r="F10" s="83" t="s">
        <v>8</v>
      </c>
      <c r="G10" s="83"/>
      <c r="H10" s="83"/>
      <c r="I10" s="83"/>
      <c r="J10" s="83"/>
      <c r="K10" s="28"/>
    </row>
    <row r="11" spans="2:11" ht="11.25" customHeight="1" x14ac:dyDescent="0.25">
      <c r="B11" s="29"/>
      <c r="C11" s="26"/>
      <c r="D11" s="26"/>
      <c r="E11" s="26"/>
      <c r="F11" s="26"/>
      <c r="G11" s="26"/>
      <c r="H11" s="29"/>
      <c r="I11" s="26"/>
      <c r="J11" s="26"/>
      <c r="K11" s="26"/>
    </row>
    <row r="12" spans="2:11" ht="15.75" x14ac:dyDescent="0.25">
      <c r="B12" s="29" t="s">
        <v>9</v>
      </c>
      <c r="C12" s="26"/>
      <c r="D12" s="26"/>
      <c r="E12" s="26"/>
      <c r="F12" s="78">
        <v>42216</v>
      </c>
      <c r="G12" s="79"/>
      <c r="H12" s="79"/>
      <c r="I12" s="79"/>
      <c r="J12" s="79"/>
      <c r="K12" s="27"/>
    </row>
    <row r="13" spans="2:11" ht="15.75" x14ac:dyDescent="0.25">
      <c r="B13" s="29"/>
      <c r="C13" s="26"/>
      <c r="D13" s="26"/>
      <c r="E13" s="26"/>
      <c r="F13" s="26"/>
      <c r="G13" s="26"/>
      <c r="H13" s="29"/>
      <c r="I13" s="26"/>
      <c r="J13" s="26"/>
      <c r="K13" s="26"/>
    </row>
    <row r="14" spans="2:11" ht="15.75" x14ac:dyDescent="0.25">
      <c r="B14" s="32"/>
      <c r="C14" t="s">
        <v>10</v>
      </c>
      <c r="H14" s="32"/>
    </row>
    <row r="15" spans="2:11" ht="15.75" x14ac:dyDescent="0.25">
      <c r="B15" s="32"/>
      <c r="C15" t="s">
        <v>11</v>
      </c>
      <c r="D15" t="s">
        <v>12</v>
      </c>
      <c r="H15" s="32"/>
    </row>
    <row r="16" spans="2:11" x14ac:dyDescent="0.2">
      <c r="D16" t="s">
        <v>13</v>
      </c>
    </row>
    <row r="17" spans="3:10" x14ac:dyDescent="0.2">
      <c r="C17" t="s">
        <v>14</v>
      </c>
      <c r="D17" t="s">
        <v>15</v>
      </c>
    </row>
    <row r="18" spans="3:10" x14ac:dyDescent="0.2">
      <c r="C18" t="s">
        <v>16</v>
      </c>
      <c r="D18" t="s">
        <v>17</v>
      </c>
    </row>
    <row r="19" spans="3:10" x14ac:dyDescent="0.2">
      <c r="C19" t="s">
        <v>18</v>
      </c>
      <c r="D19" t="s">
        <v>19</v>
      </c>
    </row>
    <row r="20" spans="3:10" x14ac:dyDescent="0.2">
      <c r="C20" t="s">
        <v>20</v>
      </c>
      <c r="D20" t="s">
        <v>21</v>
      </c>
    </row>
    <row r="21" spans="3:10" x14ac:dyDescent="0.2">
      <c r="D21" t="s">
        <v>22</v>
      </c>
    </row>
    <row r="22" spans="3:10" x14ac:dyDescent="0.2">
      <c r="C22" t="s">
        <v>23</v>
      </c>
      <c r="D22" t="s">
        <v>24</v>
      </c>
    </row>
    <row r="23" spans="3:10" x14ac:dyDescent="0.2">
      <c r="D23" t="s">
        <v>25</v>
      </c>
    </row>
    <row r="24" spans="3:10" x14ac:dyDescent="0.2">
      <c r="C24" t="s">
        <v>26</v>
      </c>
      <c r="D24" t="s">
        <v>27</v>
      </c>
    </row>
    <row r="25" spans="3:10" x14ac:dyDescent="0.2">
      <c r="D25" t="s">
        <v>28</v>
      </c>
    </row>
    <row r="26" spans="3:10" x14ac:dyDescent="0.2">
      <c r="C26" t="s">
        <v>29</v>
      </c>
      <c r="D26" t="s">
        <v>30</v>
      </c>
    </row>
    <row r="27" spans="3:10" ht="30" customHeight="1" x14ac:dyDescent="0.2">
      <c r="C27" s="43" t="s">
        <v>31</v>
      </c>
      <c r="D27" s="76" t="s">
        <v>32</v>
      </c>
      <c r="E27" s="77"/>
      <c r="F27" s="77"/>
      <c r="G27" s="77"/>
      <c r="H27" s="77"/>
      <c r="I27" s="77"/>
      <c r="J27" s="77"/>
    </row>
    <row r="28" spans="3:10" ht="23.25" customHeight="1" x14ac:dyDescent="0.2">
      <c r="C28" s="43" t="s">
        <v>33</v>
      </c>
      <c r="D28" s="43" t="s">
        <v>34</v>
      </c>
      <c r="E28" s="42"/>
      <c r="F28" s="42"/>
      <c r="G28" s="42"/>
      <c r="H28" s="42"/>
      <c r="I28" s="42"/>
      <c r="J28" s="42"/>
    </row>
    <row r="29" spans="3:10" x14ac:dyDescent="0.2">
      <c r="C29" s="44" t="s">
        <v>35</v>
      </c>
      <c r="D29" t="s">
        <v>36</v>
      </c>
    </row>
    <row r="30" spans="3:10" x14ac:dyDescent="0.2">
      <c r="D30" t="s">
        <v>37</v>
      </c>
    </row>
    <row r="31" spans="3:10" x14ac:dyDescent="0.2">
      <c r="D31" t="s">
        <v>38</v>
      </c>
    </row>
    <row r="32" spans="3:10" x14ac:dyDescent="0.2">
      <c r="C32" s="44" t="s">
        <v>39</v>
      </c>
      <c r="D32" s="44" t="s">
        <v>40</v>
      </c>
    </row>
    <row r="34" spans="1:11" x14ac:dyDescent="0.2">
      <c r="C34" t="s">
        <v>41</v>
      </c>
      <c r="D34" t="s">
        <v>42</v>
      </c>
    </row>
    <row r="35" spans="1:11" x14ac:dyDescent="0.2">
      <c r="D35" t="s">
        <v>43</v>
      </c>
    </row>
    <row r="36" spans="1:11" x14ac:dyDescent="0.2">
      <c r="D36" t="s">
        <v>44</v>
      </c>
    </row>
    <row r="37" spans="1:11" x14ac:dyDescent="0.2">
      <c r="D37" t="s">
        <v>45</v>
      </c>
    </row>
    <row r="38" spans="1:11" x14ac:dyDescent="0.2">
      <c r="D38" t="s">
        <v>46</v>
      </c>
    </row>
    <row r="39" spans="1:11" ht="13.5" thickBot="1" x14ac:dyDescent="0.25"/>
    <row r="40" spans="1:11" ht="28.5" customHeight="1" thickTop="1" x14ac:dyDescent="0.2">
      <c r="A40" s="1"/>
      <c r="B40" s="10" t="s">
        <v>47</v>
      </c>
      <c r="C40" s="9"/>
      <c r="D40" s="9"/>
      <c r="E40" s="9"/>
      <c r="F40" s="64"/>
      <c r="G40" s="65" t="s">
        <v>48</v>
      </c>
      <c r="H40" s="65"/>
      <c r="I40" s="66"/>
      <c r="J40" s="10" t="s">
        <v>49</v>
      </c>
      <c r="K40" s="11"/>
    </row>
    <row r="41" spans="1:11" ht="25.5" x14ac:dyDescent="0.2">
      <c r="B41" s="2" t="s">
        <v>50</v>
      </c>
      <c r="C41" s="3" t="s">
        <v>51</v>
      </c>
      <c r="D41" s="3" t="s">
        <v>52</v>
      </c>
      <c r="E41" s="4" t="s">
        <v>53</v>
      </c>
      <c r="F41" s="2" t="s">
        <v>54</v>
      </c>
      <c r="G41" s="3" t="s">
        <v>55</v>
      </c>
      <c r="H41" s="3" t="s">
        <v>56</v>
      </c>
      <c r="I41" s="4" t="s">
        <v>57</v>
      </c>
      <c r="J41" s="2" t="s">
        <v>58</v>
      </c>
      <c r="K41" s="35" t="s">
        <v>59</v>
      </c>
    </row>
    <row r="42" spans="1:11" ht="121.5" customHeight="1" x14ac:dyDescent="0.2">
      <c r="B42" s="5" t="s">
        <v>60</v>
      </c>
      <c r="C42" s="6" t="s">
        <v>61</v>
      </c>
      <c r="D42" s="6" t="s">
        <v>62</v>
      </c>
      <c r="E42" s="7" t="s">
        <v>63</v>
      </c>
      <c r="F42" s="5" t="s">
        <v>64</v>
      </c>
      <c r="G42" s="6" t="s">
        <v>65</v>
      </c>
      <c r="H42" s="6" t="s">
        <v>66</v>
      </c>
      <c r="I42" s="7" t="s">
        <v>67</v>
      </c>
      <c r="J42" s="5" t="s">
        <v>68</v>
      </c>
      <c r="K42" s="36" t="s">
        <v>69</v>
      </c>
    </row>
    <row r="43" spans="1:11" ht="211.5" customHeight="1" x14ac:dyDescent="0.2">
      <c r="A43" s="23"/>
      <c r="B43" s="18" t="s">
        <v>70</v>
      </c>
      <c r="C43" s="19" t="s">
        <v>71</v>
      </c>
      <c r="D43" s="19" t="s">
        <v>72</v>
      </c>
      <c r="E43" s="20" t="s">
        <v>73</v>
      </c>
      <c r="F43" s="33" t="s">
        <v>74</v>
      </c>
      <c r="G43" s="34" t="s">
        <v>75</v>
      </c>
      <c r="H43" s="39" t="s">
        <v>74</v>
      </c>
      <c r="I43" s="20" t="s">
        <v>76</v>
      </c>
      <c r="J43" s="18" t="s">
        <v>77</v>
      </c>
      <c r="K43" s="24" t="s">
        <v>78</v>
      </c>
    </row>
    <row r="44" spans="1:11" ht="114.75" customHeight="1" x14ac:dyDescent="0.2">
      <c r="A44" s="23"/>
      <c r="B44" s="18" t="s">
        <v>70</v>
      </c>
      <c r="C44" s="19" t="s">
        <v>71</v>
      </c>
      <c r="D44" s="19" t="s">
        <v>79</v>
      </c>
      <c r="E44" s="20" t="s">
        <v>80</v>
      </c>
      <c r="F44" s="33" t="s">
        <v>75</v>
      </c>
      <c r="G44" s="34" t="s">
        <v>78</v>
      </c>
      <c r="H44" s="39" t="s">
        <v>78</v>
      </c>
      <c r="I44" s="20" t="s">
        <v>81</v>
      </c>
      <c r="J44" s="18" t="s">
        <v>77</v>
      </c>
      <c r="K44" s="24" t="s">
        <v>78</v>
      </c>
    </row>
    <row r="45" spans="1:11" ht="188.25" customHeight="1" x14ac:dyDescent="0.2">
      <c r="A45" s="23"/>
      <c r="B45" s="18" t="s">
        <v>82</v>
      </c>
      <c r="C45" s="19" t="s">
        <v>83</v>
      </c>
      <c r="D45" s="19" t="s">
        <v>84</v>
      </c>
      <c r="E45" s="20" t="s">
        <v>80</v>
      </c>
      <c r="F45" s="33" t="s">
        <v>75</v>
      </c>
      <c r="G45" s="34" t="s">
        <v>75</v>
      </c>
      <c r="H45" s="39" t="s">
        <v>75</v>
      </c>
      <c r="I45" s="20" t="s">
        <v>85</v>
      </c>
      <c r="J45" s="18" t="s">
        <v>86</v>
      </c>
      <c r="K45" s="24" t="s">
        <v>78</v>
      </c>
    </row>
    <row r="46" spans="1:11" ht="210" customHeight="1" x14ac:dyDescent="0.2">
      <c r="A46" s="23"/>
      <c r="B46" s="18" t="s">
        <v>70</v>
      </c>
      <c r="C46" s="19" t="s">
        <v>87</v>
      </c>
      <c r="D46" s="19" t="s">
        <v>88</v>
      </c>
      <c r="E46" s="20" t="s">
        <v>89</v>
      </c>
      <c r="F46" s="33" t="s">
        <v>75</v>
      </c>
      <c r="G46" s="34" t="s">
        <v>75</v>
      </c>
      <c r="H46" s="39" t="s">
        <v>75</v>
      </c>
      <c r="I46" s="20" t="s">
        <v>90</v>
      </c>
      <c r="J46" s="18" t="s">
        <v>91</v>
      </c>
      <c r="K46" s="24" t="s">
        <v>78</v>
      </c>
    </row>
    <row r="47" spans="1:11" ht="95.25" customHeight="1" x14ac:dyDescent="0.2">
      <c r="A47" s="23"/>
      <c r="B47" s="18" t="s">
        <v>70</v>
      </c>
      <c r="C47" s="19" t="s">
        <v>92</v>
      </c>
      <c r="D47" s="19" t="s">
        <v>93</v>
      </c>
      <c r="E47" s="20" t="s">
        <v>73</v>
      </c>
      <c r="F47" s="33" t="s">
        <v>75</v>
      </c>
      <c r="G47" s="34" t="s">
        <v>75</v>
      </c>
      <c r="H47" s="39" t="s">
        <v>75</v>
      </c>
      <c r="I47" s="20" t="s">
        <v>94</v>
      </c>
      <c r="J47" s="18" t="s">
        <v>95</v>
      </c>
      <c r="K47" s="24" t="s">
        <v>78</v>
      </c>
    </row>
    <row r="48" spans="1:11" ht="111.75" customHeight="1" x14ac:dyDescent="0.2">
      <c r="A48" s="23"/>
      <c r="B48" s="18" t="s">
        <v>70</v>
      </c>
      <c r="C48" s="19" t="s">
        <v>96</v>
      </c>
      <c r="D48" s="19" t="s">
        <v>97</v>
      </c>
      <c r="E48" s="20" t="s">
        <v>98</v>
      </c>
      <c r="F48" s="33" t="s">
        <v>75</v>
      </c>
      <c r="G48" s="34" t="s">
        <v>75</v>
      </c>
      <c r="H48" s="39" t="s">
        <v>75</v>
      </c>
      <c r="I48" s="20" t="s">
        <v>99</v>
      </c>
      <c r="J48" s="18" t="s">
        <v>100</v>
      </c>
      <c r="K48" s="24" t="s">
        <v>78</v>
      </c>
    </row>
    <row r="49" spans="1:11" ht="150.75" customHeight="1" x14ac:dyDescent="0.2">
      <c r="A49" s="23"/>
      <c r="B49" s="18" t="s">
        <v>70</v>
      </c>
      <c r="C49" s="19" t="s">
        <v>101</v>
      </c>
      <c r="D49" s="19" t="s">
        <v>102</v>
      </c>
      <c r="E49" s="20" t="s">
        <v>103</v>
      </c>
      <c r="F49" s="33" t="s">
        <v>75</v>
      </c>
      <c r="G49" s="34" t="s">
        <v>75</v>
      </c>
      <c r="H49" s="39" t="s">
        <v>75</v>
      </c>
      <c r="I49" s="20" t="s">
        <v>104</v>
      </c>
      <c r="J49" s="18" t="s">
        <v>105</v>
      </c>
      <c r="K49" s="24" t="s">
        <v>78</v>
      </c>
    </row>
    <row r="50" spans="1:11" ht="150.75" customHeight="1" x14ac:dyDescent="0.2">
      <c r="A50" s="23"/>
      <c r="B50" s="18" t="s">
        <v>70</v>
      </c>
      <c r="C50" s="19" t="s">
        <v>106</v>
      </c>
      <c r="D50" s="19" t="s">
        <v>107</v>
      </c>
      <c r="E50" s="20" t="s">
        <v>103</v>
      </c>
      <c r="F50" s="33" t="s">
        <v>75</v>
      </c>
      <c r="G50" s="34" t="s">
        <v>75</v>
      </c>
      <c r="H50" s="39" t="s">
        <v>75</v>
      </c>
      <c r="I50" s="20" t="s">
        <v>108</v>
      </c>
      <c r="J50" s="18" t="s">
        <v>109</v>
      </c>
      <c r="K50" s="24" t="s">
        <v>78</v>
      </c>
    </row>
    <row r="51" spans="1:11" ht="167.25" customHeight="1" x14ac:dyDescent="0.2">
      <c r="A51" s="23"/>
      <c r="B51" s="18" t="s">
        <v>110</v>
      </c>
      <c r="C51" s="19" t="s">
        <v>111</v>
      </c>
      <c r="D51" s="19" t="s">
        <v>112</v>
      </c>
      <c r="E51" s="20" t="s">
        <v>113</v>
      </c>
      <c r="F51" s="33" t="s">
        <v>78</v>
      </c>
      <c r="G51" s="34" t="s">
        <v>75</v>
      </c>
      <c r="H51" s="39" t="s">
        <v>78</v>
      </c>
      <c r="I51" s="20" t="s">
        <v>114</v>
      </c>
      <c r="J51" s="18" t="s">
        <v>115</v>
      </c>
      <c r="K51" s="24" t="s">
        <v>78</v>
      </c>
    </row>
    <row r="52" spans="1:11" ht="123" customHeight="1" x14ac:dyDescent="0.2">
      <c r="A52" s="23"/>
      <c r="B52" s="18" t="s">
        <v>116</v>
      </c>
      <c r="C52" s="19" t="s">
        <v>117</v>
      </c>
      <c r="D52" s="19" t="s">
        <v>118</v>
      </c>
      <c r="E52" s="20" t="s">
        <v>119</v>
      </c>
      <c r="F52" s="33" t="s">
        <v>75</v>
      </c>
      <c r="G52" s="34" t="s">
        <v>75</v>
      </c>
      <c r="H52" s="39" t="s">
        <v>75</v>
      </c>
      <c r="I52" s="20" t="s">
        <v>120</v>
      </c>
      <c r="J52" s="18" t="s">
        <v>121</v>
      </c>
      <c r="K52" s="24" t="s">
        <v>78</v>
      </c>
    </row>
    <row r="53" spans="1:11" ht="112.5" customHeight="1" x14ac:dyDescent="0.2">
      <c r="A53" s="23"/>
      <c r="B53" s="18" t="s">
        <v>122</v>
      </c>
      <c r="C53" s="19" t="s">
        <v>123</v>
      </c>
      <c r="D53" s="19" t="s">
        <v>124</v>
      </c>
      <c r="E53" s="20" t="s">
        <v>125</v>
      </c>
      <c r="F53" s="33" t="s">
        <v>75</v>
      </c>
      <c r="G53" s="34" t="s">
        <v>75</v>
      </c>
      <c r="H53" s="39" t="s">
        <v>75</v>
      </c>
      <c r="I53" s="20" t="s">
        <v>126</v>
      </c>
      <c r="J53" s="18" t="s">
        <v>127</v>
      </c>
      <c r="K53" s="24" t="s">
        <v>78</v>
      </c>
    </row>
    <row r="54" spans="1:11" ht="94.5" customHeight="1" x14ac:dyDescent="0.2">
      <c r="A54" s="23"/>
      <c r="B54" s="18" t="s">
        <v>110</v>
      </c>
      <c r="C54" s="19" t="s">
        <v>128</v>
      </c>
      <c r="D54" s="19" t="s">
        <v>129</v>
      </c>
      <c r="E54" s="20" t="s">
        <v>130</v>
      </c>
      <c r="F54" s="33" t="s">
        <v>75</v>
      </c>
      <c r="G54" s="34" t="s">
        <v>75</v>
      </c>
      <c r="H54" s="39" t="s">
        <v>75</v>
      </c>
      <c r="I54" s="20" t="s">
        <v>131</v>
      </c>
      <c r="J54" s="18" t="s">
        <v>132</v>
      </c>
      <c r="K54" s="24" t="s">
        <v>78</v>
      </c>
    </row>
    <row r="55" spans="1:11" ht="285" customHeight="1" x14ac:dyDescent="0.2">
      <c r="A55" s="23"/>
      <c r="B55" s="18" t="s">
        <v>133</v>
      </c>
      <c r="C55" s="19" t="s">
        <v>134</v>
      </c>
      <c r="D55" s="19" t="s">
        <v>135</v>
      </c>
      <c r="E55" s="20" t="s">
        <v>136</v>
      </c>
      <c r="F55" s="33" t="s">
        <v>75</v>
      </c>
      <c r="G55" s="34" t="s">
        <v>75</v>
      </c>
      <c r="H55" s="39" t="s">
        <v>75</v>
      </c>
      <c r="I55" s="20" t="s">
        <v>137</v>
      </c>
      <c r="J55" s="18" t="s">
        <v>138</v>
      </c>
      <c r="K55" s="24" t="s">
        <v>78</v>
      </c>
    </row>
    <row r="56" spans="1:11" ht="280.5" customHeight="1" x14ac:dyDescent="0.2">
      <c r="A56" s="23"/>
      <c r="B56" s="18" t="s">
        <v>133</v>
      </c>
      <c r="C56" s="19" t="s">
        <v>134</v>
      </c>
      <c r="D56" s="19" t="s">
        <v>139</v>
      </c>
      <c r="E56" s="20" t="s">
        <v>140</v>
      </c>
      <c r="F56" s="33" t="s">
        <v>75</v>
      </c>
      <c r="G56" s="34" t="s">
        <v>78</v>
      </c>
      <c r="H56" s="39" t="s">
        <v>78</v>
      </c>
      <c r="I56" s="20" t="s">
        <v>141</v>
      </c>
      <c r="J56" s="18" t="s">
        <v>138</v>
      </c>
      <c r="K56" s="24" t="s">
        <v>78</v>
      </c>
    </row>
    <row r="57" spans="1:11" ht="371.25" customHeight="1" x14ac:dyDescent="0.2">
      <c r="A57" s="23"/>
      <c r="B57" s="18" t="s">
        <v>142</v>
      </c>
      <c r="C57" s="19" t="s">
        <v>134</v>
      </c>
      <c r="D57" s="19" t="s">
        <v>143</v>
      </c>
      <c r="E57" s="20" t="s">
        <v>144</v>
      </c>
      <c r="F57" s="33" t="s">
        <v>75</v>
      </c>
      <c r="G57" s="34" t="s">
        <v>75</v>
      </c>
      <c r="H57" s="39" t="s">
        <v>75</v>
      </c>
      <c r="I57" s="20" t="s">
        <v>145</v>
      </c>
      <c r="J57" s="18" t="s">
        <v>146</v>
      </c>
      <c r="K57" s="24" t="s">
        <v>78</v>
      </c>
    </row>
    <row r="58" spans="1:11" ht="371.25" customHeight="1" thickBot="1" x14ac:dyDescent="0.25">
      <c r="A58" s="23"/>
      <c r="B58" s="21" t="s">
        <v>147</v>
      </c>
      <c r="C58" s="22" t="s">
        <v>134</v>
      </c>
      <c r="D58" s="22" t="s">
        <v>148</v>
      </c>
      <c r="E58" s="37" t="s">
        <v>149</v>
      </c>
      <c r="F58" s="40" t="s">
        <v>75</v>
      </c>
      <c r="G58" s="38" t="s">
        <v>75</v>
      </c>
      <c r="H58" s="41" t="s">
        <v>75</v>
      </c>
      <c r="I58" s="37" t="s">
        <v>150</v>
      </c>
      <c r="J58" s="18" t="s">
        <v>146</v>
      </c>
      <c r="K58" s="25" t="s">
        <v>78</v>
      </c>
    </row>
    <row r="59" spans="1:11" ht="97.5" customHeight="1" thickTop="1" x14ac:dyDescent="0.2">
      <c r="A59" s="23"/>
      <c r="B59" s="52" t="s">
        <v>70</v>
      </c>
      <c r="C59" s="53" t="s">
        <v>151</v>
      </c>
      <c r="D59" s="53" t="s">
        <v>152</v>
      </c>
      <c r="E59" s="54" t="s">
        <v>153</v>
      </c>
      <c r="F59" s="55" t="s">
        <v>78</v>
      </c>
      <c r="G59" s="56" t="s">
        <v>75</v>
      </c>
      <c r="H59" s="57" t="s">
        <v>78</v>
      </c>
      <c r="I59" s="54" t="s">
        <v>154</v>
      </c>
      <c r="J59" s="52" t="s">
        <v>155</v>
      </c>
      <c r="K59" s="58" t="s">
        <v>156</v>
      </c>
    </row>
    <row r="60" spans="1:11" ht="115.5" customHeight="1" x14ac:dyDescent="0.2">
      <c r="A60" s="23"/>
      <c r="B60" s="59" t="s">
        <v>157</v>
      </c>
      <c r="C60" s="59" t="s">
        <v>158</v>
      </c>
      <c r="D60" s="59" t="s">
        <v>159</v>
      </c>
      <c r="E60" s="59" t="s">
        <v>158</v>
      </c>
      <c r="F60" s="60" t="s">
        <v>75</v>
      </c>
      <c r="G60" s="60" t="s">
        <v>75</v>
      </c>
      <c r="H60" s="61" t="s">
        <v>75</v>
      </c>
      <c r="I60" s="59" t="s">
        <v>160</v>
      </c>
      <c r="J60" s="59" t="s">
        <v>161</v>
      </c>
      <c r="K60" s="59" t="s">
        <v>78</v>
      </c>
    </row>
    <row r="61" spans="1:11" ht="114.75" x14ac:dyDescent="0.2">
      <c r="A61" s="8"/>
      <c r="B61" s="62" t="s">
        <v>162</v>
      </c>
      <c r="C61" s="62" t="s">
        <v>163</v>
      </c>
      <c r="D61" s="62" t="s">
        <v>164</v>
      </c>
      <c r="E61" s="62" t="s">
        <v>165</v>
      </c>
      <c r="F61" s="63" t="s">
        <v>78</v>
      </c>
      <c r="G61" s="63" t="s">
        <v>74</v>
      </c>
      <c r="H61" s="67" t="s">
        <v>75</v>
      </c>
      <c r="I61" s="62" t="s">
        <v>166</v>
      </c>
      <c r="J61" s="62" t="s">
        <v>167</v>
      </c>
      <c r="K61" s="62" t="s">
        <v>78</v>
      </c>
    </row>
    <row r="62" spans="1:11" ht="166.5" thickBot="1" x14ac:dyDescent="0.25">
      <c r="A62" s="8"/>
      <c r="B62" s="46" t="s">
        <v>133</v>
      </c>
      <c r="C62" s="47" t="s">
        <v>163</v>
      </c>
      <c r="D62" s="47" t="s">
        <v>168</v>
      </c>
      <c r="E62" s="48" t="s">
        <v>169</v>
      </c>
      <c r="F62" s="49" t="s">
        <v>78</v>
      </c>
      <c r="G62" s="50" t="s">
        <v>74</v>
      </c>
      <c r="H62" s="68" t="s">
        <v>75</v>
      </c>
      <c r="I62" s="48" t="s">
        <v>170</v>
      </c>
      <c r="J62" s="46" t="s">
        <v>171</v>
      </c>
      <c r="K62" s="51" t="s">
        <v>78</v>
      </c>
    </row>
    <row r="63" spans="1:11" ht="15.75" x14ac:dyDescent="0.25">
      <c r="A63" s="8"/>
      <c r="B63" s="69" t="s">
        <v>172</v>
      </c>
      <c r="C63" t="s">
        <v>173</v>
      </c>
      <c r="H63" s="32"/>
    </row>
    <row r="64" spans="1:11" ht="15.75" x14ac:dyDescent="0.25">
      <c r="A64" s="8"/>
      <c r="B64" s="70"/>
      <c r="C64" t="s">
        <v>174</v>
      </c>
      <c r="H64" s="32"/>
    </row>
    <row r="65" spans="1:11" ht="15.75" x14ac:dyDescent="0.25">
      <c r="A65" s="8"/>
      <c r="B65" s="70"/>
      <c r="H65" s="32"/>
    </row>
    <row r="66" spans="1:11" ht="15.75" hidden="1" x14ac:dyDescent="0.25">
      <c r="A66" s="8"/>
      <c r="B66" s="70"/>
      <c r="H66" s="32"/>
    </row>
    <row r="67" spans="1:11" hidden="1" x14ac:dyDescent="0.2">
      <c r="A67" s="8"/>
    </row>
    <row r="68" spans="1:11" hidden="1" x14ac:dyDescent="0.2">
      <c r="A68" s="8"/>
      <c r="C68" s="71" t="s">
        <v>156</v>
      </c>
      <c r="D68" s="71" t="s">
        <v>78</v>
      </c>
      <c r="E68" s="71" t="s">
        <v>75</v>
      </c>
      <c r="F68" s="71" t="s">
        <v>74</v>
      </c>
    </row>
    <row r="69" spans="1:11" hidden="1" x14ac:dyDescent="0.2">
      <c r="A69" s="8"/>
      <c r="B69" s="70" t="s">
        <v>74</v>
      </c>
      <c r="C69" s="16">
        <v>4</v>
      </c>
      <c r="D69" s="15">
        <v>8</v>
      </c>
      <c r="E69" s="14">
        <v>12</v>
      </c>
      <c r="F69" s="14">
        <v>16</v>
      </c>
    </row>
    <row r="70" spans="1:11" hidden="1" x14ac:dyDescent="0.2">
      <c r="A70" s="8"/>
      <c r="B70" s="70" t="s">
        <v>75</v>
      </c>
      <c r="C70" s="16">
        <v>3</v>
      </c>
      <c r="D70" s="15">
        <v>6</v>
      </c>
      <c r="E70" s="15">
        <v>9</v>
      </c>
      <c r="F70" s="14">
        <v>12</v>
      </c>
    </row>
    <row r="71" spans="1:11" hidden="1" x14ac:dyDescent="0.2">
      <c r="A71" s="8"/>
      <c r="B71" s="70" t="s">
        <v>78</v>
      </c>
      <c r="C71" s="16">
        <v>2</v>
      </c>
      <c r="D71" s="16">
        <v>4</v>
      </c>
      <c r="E71" s="15">
        <v>6</v>
      </c>
      <c r="F71" s="15">
        <v>8</v>
      </c>
    </row>
    <row r="72" spans="1:11" hidden="1" x14ac:dyDescent="0.2">
      <c r="A72" s="8"/>
      <c r="B72" s="70" t="s">
        <v>156</v>
      </c>
      <c r="C72" s="16">
        <v>1</v>
      </c>
      <c r="D72" s="16">
        <v>2</v>
      </c>
      <c r="E72" s="16">
        <v>3</v>
      </c>
      <c r="F72" s="16">
        <v>4</v>
      </c>
    </row>
    <row r="73" spans="1:11" hidden="1" x14ac:dyDescent="0.2">
      <c r="A73" s="8"/>
    </row>
    <row r="74" spans="1:11" hidden="1" x14ac:dyDescent="0.2">
      <c r="A74" s="8"/>
    </row>
    <row r="75" spans="1:11" hidden="1" x14ac:dyDescent="0.2">
      <c r="A75" s="8"/>
    </row>
    <row r="76" spans="1:11" hidden="1" x14ac:dyDescent="0.2">
      <c r="A76" s="8"/>
      <c r="F76" t="s">
        <v>156</v>
      </c>
      <c r="H76" s="13" t="e">
        <f>IF(#REF!="",0,IF(#REF!="Very low",1,IF(#REF!="Low",2,IF(#REF!="Medium",3,IF(#REF!="High",4,F57)))))</f>
        <v>#REF!</v>
      </c>
      <c r="I76" s="13" t="e">
        <f>IF(#REF!="",0,IF(#REF!="Very low",1,IF(#REF!="Low",2,IF(#REF!="Medium",3,IF(#REF!="High",4,G57)))))</f>
        <v>#REF!</v>
      </c>
      <c r="J76" s="17" t="e">
        <f>IF(H76*I76=0,"",IF(H76*I76&gt;0.5,H76*I76))</f>
        <v>#REF!</v>
      </c>
      <c r="K76" t="e">
        <f>IF(J76="","",IF(J76&lt;5, "Low",IF(J76&lt;11,"Medium",IF(J76&gt;11,"High"))))</f>
        <v>#REF!</v>
      </c>
    </row>
    <row r="77" spans="1:11" hidden="1" x14ac:dyDescent="0.2">
      <c r="A77" s="8"/>
      <c r="F77" t="s">
        <v>78</v>
      </c>
      <c r="H77" s="13">
        <f>IF(F57="",0,IF(F57="Very low",1,IF(F57="Low",2,IF(F57="Medium",3,IF(F57="High",4,#REF!)))))</f>
        <v>3</v>
      </c>
      <c r="I77" s="13">
        <f>IF(G57="",0,IF(G57="Very low",1,IF(G57="Low",2,IF(G57="Medium",3,IF(G57="High",4,#REF!)))))</f>
        <v>3</v>
      </c>
      <c r="J77" s="17">
        <f t="shared" ref="J77:J95" si="0">IF(H77*I77=0,"",IF(H77*I77&gt;0.5,H77*I77))</f>
        <v>9</v>
      </c>
      <c r="K77" t="str">
        <f t="shared" ref="K77:K95" si="1">IF(J77="","",IF(J77&lt;5, "Low",IF(J77&lt;11,"Medium",IF(J77&gt;11,"High"))))</f>
        <v>Medium</v>
      </c>
    </row>
    <row r="78" spans="1:11" hidden="1" x14ac:dyDescent="0.2">
      <c r="A78" s="8"/>
      <c r="F78" t="s">
        <v>75</v>
      </c>
      <c r="H78" s="13" t="e">
        <f>IF(#REF!="",0,IF(#REF!="Very low",1,IF(#REF!="Low",2,IF(#REF!="Medium",3,IF(#REF!="High",4,F43)))))</f>
        <v>#REF!</v>
      </c>
      <c r="I78" s="13" t="e">
        <f>IF(#REF!="",0,IF(#REF!="Very low",1,IF(#REF!="Low",2,IF(#REF!="Medium",3,IF(#REF!="High",4,G43)))))</f>
        <v>#REF!</v>
      </c>
      <c r="J78" s="17" t="e">
        <f t="shared" si="0"/>
        <v>#REF!</v>
      </c>
      <c r="K78" t="e">
        <f t="shared" si="1"/>
        <v>#REF!</v>
      </c>
    </row>
    <row r="79" spans="1:11" hidden="1" x14ac:dyDescent="0.2">
      <c r="A79" s="8"/>
      <c r="F79" t="s">
        <v>74</v>
      </c>
      <c r="H79" s="13">
        <f>IF(F43="",0,IF(F43="Very low",1,IF(F43="Low",2,IF(F43="Medium",3,IF(F43="High",4,F44)))))</f>
        <v>4</v>
      </c>
      <c r="I79" s="13">
        <f>IF(G43="",0,IF(G43="Very low",1,IF(G43="Low",2,IF(G43="Medium",3,IF(G43="High",4,G44)))))</f>
        <v>3</v>
      </c>
      <c r="J79" s="17">
        <f t="shared" si="0"/>
        <v>12</v>
      </c>
      <c r="K79" t="str">
        <f t="shared" si="1"/>
        <v>High</v>
      </c>
    </row>
    <row r="80" spans="1:11" hidden="1" x14ac:dyDescent="0.2">
      <c r="A80" s="8"/>
      <c r="H80" s="13">
        <f>IF(F44="",0,IF(F44="Very low",1,IF(F44="Low",2,IF(F44="Medium",3,IF(F44="High",4,#REF!)))))</f>
        <v>3</v>
      </c>
      <c r="I80" s="13">
        <f>IF(G44="",0,IF(G44="Very low",1,IF(G44="Low",2,IF(G44="Medium",3,IF(G44="High",4,#REF!)))))</f>
        <v>2</v>
      </c>
      <c r="J80" s="17">
        <f t="shared" si="0"/>
        <v>6</v>
      </c>
      <c r="K80" t="str">
        <f t="shared" si="1"/>
        <v>Medium</v>
      </c>
    </row>
    <row r="81" spans="1:11" hidden="1" x14ac:dyDescent="0.2">
      <c r="A81" s="8"/>
      <c r="H81" s="13" t="e">
        <f>IF(#REF!="",0,IF(#REF!="Very low",1,IF(#REF!="Low",2,IF(#REF!="Medium",3,IF(#REF!="High",4,F46)))))</f>
        <v>#REF!</v>
      </c>
      <c r="I81" s="13" t="e">
        <f>IF(#REF!="",0,IF(#REF!="Very low",1,IF(#REF!="Low",2,IF(#REF!="Medium",3,IF(#REF!="High",4,G46)))))</f>
        <v>#REF!</v>
      </c>
      <c r="J81" s="17" t="e">
        <f t="shared" si="0"/>
        <v>#REF!</v>
      </c>
      <c r="K81" t="e">
        <f t="shared" si="1"/>
        <v>#REF!</v>
      </c>
    </row>
    <row r="82" spans="1:11" hidden="1" x14ac:dyDescent="0.2">
      <c r="A82" s="8"/>
      <c r="H82" s="13">
        <f>IF(F46="",0,IF(F46="Very low",1,IF(F46="Low",2,IF(F46="Medium",3,IF(F46="High",4,F47)))))</f>
        <v>3</v>
      </c>
      <c r="I82" s="13">
        <f>IF(G46="",0,IF(G46="Very low",1,IF(G46="Low",2,IF(G46="Medium",3,IF(G46="High",4,G47)))))</f>
        <v>3</v>
      </c>
      <c r="J82" s="17">
        <f t="shared" si="0"/>
        <v>9</v>
      </c>
      <c r="K82" t="str">
        <f t="shared" si="1"/>
        <v>Medium</v>
      </c>
    </row>
    <row r="83" spans="1:11" hidden="1" x14ac:dyDescent="0.2">
      <c r="A83" s="8"/>
      <c r="H83" s="13">
        <f>IF(F47="",0,IF(F47="Very low",1,IF(F47="Low",2,IF(F47="Medium",3,IF(F47="High",4,#REF!)))))</f>
        <v>3</v>
      </c>
      <c r="I83" s="13">
        <f>IF(G47="",0,IF(G47="Very low",1,IF(G47="Low",2,IF(G47="Medium",3,IF(G47="High",4,#REF!)))))</f>
        <v>3</v>
      </c>
      <c r="J83" s="17">
        <f t="shared" si="0"/>
        <v>9</v>
      </c>
      <c r="K83" t="str">
        <f t="shared" si="1"/>
        <v>Medium</v>
      </c>
    </row>
    <row r="84" spans="1:11" hidden="1" x14ac:dyDescent="0.2">
      <c r="A84" s="8"/>
      <c r="C84" t="s">
        <v>156</v>
      </c>
      <c r="D84" t="s">
        <v>78</v>
      </c>
      <c r="E84" t="s">
        <v>75</v>
      </c>
      <c r="F84" t="s">
        <v>74</v>
      </c>
      <c r="H84" s="13" t="e">
        <f>IF(#REF!="",0,IF(#REF!="Very low",1,IF(#REF!="Low",2,IF(#REF!="Medium",3,IF(#REF!="High",4,#REF!)))))</f>
        <v>#REF!</v>
      </c>
      <c r="I84" s="13" t="e">
        <f>IF(#REF!="",0,IF(#REF!="Very low",1,IF(#REF!="Low",2,IF(#REF!="Medium",3,IF(#REF!="High",4,#REF!)))))</f>
        <v>#REF!</v>
      </c>
      <c r="J84" s="17" t="e">
        <f t="shared" si="0"/>
        <v>#REF!</v>
      </c>
      <c r="K84" t="e">
        <f t="shared" si="1"/>
        <v>#REF!</v>
      </c>
    </row>
    <row r="85" spans="1:11" hidden="1" x14ac:dyDescent="0.2">
      <c r="A85" s="8"/>
      <c r="B85" t="s">
        <v>156</v>
      </c>
      <c r="C85" s="16">
        <v>1</v>
      </c>
      <c r="D85" s="16">
        <v>2</v>
      </c>
      <c r="E85" s="16">
        <v>3</v>
      </c>
      <c r="F85" s="16">
        <v>4</v>
      </c>
      <c r="H85" s="13" t="e">
        <f>IF(#REF!="",0,IF(#REF!="Very low",1,IF(#REF!="Low",2,IF(#REF!="Medium",3,IF(#REF!="High",4,F49)))))</f>
        <v>#REF!</v>
      </c>
      <c r="I85" s="13" t="e">
        <f>IF(#REF!="",0,IF(#REF!="Very low",1,IF(#REF!="Low",2,IF(#REF!="Medium",3,IF(#REF!="High",4,G49)))))</f>
        <v>#REF!</v>
      </c>
      <c r="J85" s="17" t="e">
        <f t="shared" si="0"/>
        <v>#REF!</v>
      </c>
      <c r="K85" t="e">
        <f t="shared" si="1"/>
        <v>#REF!</v>
      </c>
    </row>
    <row r="86" spans="1:11" hidden="1" x14ac:dyDescent="0.2">
      <c r="A86" s="8"/>
      <c r="B86" t="s">
        <v>78</v>
      </c>
      <c r="C86" s="16">
        <v>2</v>
      </c>
      <c r="D86" s="16">
        <v>4</v>
      </c>
      <c r="E86" s="15">
        <v>6</v>
      </c>
      <c r="F86" s="15">
        <v>8</v>
      </c>
      <c r="H86" s="13">
        <f>IF(F49="",0,IF(F49="Very low",1,IF(F49="Low",2,IF(F49="Medium",3,IF(F49="High",4,#REF!)))))</f>
        <v>3</v>
      </c>
      <c r="I86" s="13">
        <f>IF(G49="",0,IF(G49="Very low",1,IF(G49="Low",2,IF(G49="Medium",3,IF(G49="High",4,#REF!)))))</f>
        <v>3</v>
      </c>
      <c r="J86" s="17">
        <f t="shared" si="0"/>
        <v>9</v>
      </c>
      <c r="K86" t="str">
        <f t="shared" si="1"/>
        <v>Medium</v>
      </c>
    </row>
    <row r="87" spans="1:11" hidden="1" x14ac:dyDescent="0.2">
      <c r="A87" s="8"/>
      <c r="B87" t="s">
        <v>75</v>
      </c>
      <c r="C87" s="16">
        <v>3</v>
      </c>
      <c r="D87" s="15">
        <v>6</v>
      </c>
      <c r="E87" s="15">
        <v>9</v>
      </c>
      <c r="F87" s="14">
        <v>12</v>
      </c>
      <c r="H87" s="13" t="e">
        <f>IF(#REF!="",0,IF(#REF!="Very low",1,IF(#REF!="Low",2,IF(#REF!="Medium",3,IF(#REF!="High",4,#REF!)))))</f>
        <v>#REF!</v>
      </c>
      <c r="I87" s="13" t="e">
        <f>IF(#REF!="",0,IF(#REF!="Very low",1,IF(#REF!="Low",2,IF(#REF!="Medium",3,IF(#REF!="High",4,#REF!)))))</f>
        <v>#REF!</v>
      </c>
      <c r="J87" s="17" t="e">
        <f t="shared" si="0"/>
        <v>#REF!</v>
      </c>
      <c r="K87" t="e">
        <f t="shared" si="1"/>
        <v>#REF!</v>
      </c>
    </row>
    <row r="88" spans="1:11" hidden="1" x14ac:dyDescent="0.2">
      <c r="A88" s="8"/>
      <c r="B88" t="s">
        <v>74</v>
      </c>
      <c r="C88" s="16">
        <v>4</v>
      </c>
      <c r="D88" s="15">
        <v>8</v>
      </c>
      <c r="E88" s="14">
        <v>12</v>
      </c>
      <c r="F88" s="14">
        <v>16</v>
      </c>
      <c r="H88" s="13" t="e">
        <f>IF(#REF!="",0,IF(#REF!="Very low",1,IF(#REF!="Low",2,IF(#REF!="Medium",3,IF(#REF!="High",4,#REF!)))))</f>
        <v>#REF!</v>
      </c>
      <c r="I88" s="13" t="e">
        <f>IF(#REF!="",0,IF(#REF!="Very low",1,IF(#REF!="Low",2,IF(#REF!="Medium",3,IF(#REF!="High",4,#REF!)))))</f>
        <v>#REF!</v>
      </c>
      <c r="J88" s="17" t="e">
        <f t="shared" si="0"/>
        <v>#REF!</v>
      </c>
      <c r="K88" t="e">
        <f t="shared" si="1"/>
        <v>#REF!</v>
      </c>
    </row>
    <row r="89" spans="1:11" hidden="1" x14ac:dyDescent="0.2">
      <c r="A89" s="8"/>
      <c r="H89" s="13" t="e">
        <f>IF(#REF!="",0,IF(#REF!="Very low",1,IF(#REF!="Low",2,IF(#REF!="Medium",3,IF(#REF!="High",4,#REF!)))))</f>
        <v>#REF!</v>
      </c>
      <c r="I89" s="13" t="e">
        <f>IF(#REF!="",0,IF(#REF!="Very low",1,IF(#REF!="Low",2,IF(#REF!="Medium",3,IF(#REF!="High",4,#REF!)))))</f>
        <v>#REF!</v>
      </c>
      <c r="J89" s="17" t="e">
        <f t="shared" si="0"/>
        <v>#REF!</v>
      </c>
      <c r="K89" t="e">
        <f t="shared" si="1"/>
        <v>#REF!</v>
      </c>
    </row>
    <row r="90" spans="1:11" hidden="1" x14ac:dyDescent="0.2">
      <c r="A90" s="8"/>
      <c r="H90" s="13" t="e">
        <f>IF(#REF!="",0,IF(#REF!="Very low",1,IF(#REF!="Low",2,IF(#REF!="Medium",3,IF(#REF!="High",4,#REF!)))))</f>
        <v>#REF!</v>
      </c>
      <c r="I90" s="13" t="e">
        <f>IF(#REF!="",0,IF(#REF!="Very low",1,IF(#REF!="Low",2,IF(#REF!="Medium",3,IF(#REF!="High",4,#REF!)))))</f>
        <v>#REF!</v>
      </c>
      <c r="J90" s="17" t="e">
        <f t="shared" si="0"/>
        <v>#REF!</v>
      </c>
      <c r="K90" t="e">
        <f t="shared" si="1"/>
        <v>#REF!</v>
      </c>
    </row>
    <row r="91" spans="1:11" hidden="1" x14ac:dyDescent="0.2">
      <c r="A91" s="8"/>
      <c r="H91" s="13" t="e">
        <f>IF(#REF!="",0,IF(#REF!="Very low",1,IF(#REF!="Low",2,IF(#REF!="Medium",3,IF(#REF!="High",4,#REF!)))))</f>
        <v>#REF!</v>
      </c>
      <c r="I91" s="13" t="e">
        <f>IF(#REF!="",0,IF(#REF!="Very low",1,IF(#REF!="Low",2,IF(#REF!="Medium",3,IF(#REF!="High",4,#REF!)))))</f>
        <v>#REF!</v>
      </c>
      <c r="J91" s="17" t="e">
        <f t="shared" si="0"/>
        <v>#REF!</v>
      </c>
      <c r="K91" t="e">
        <f t="shared" si="1"/>
        <v>#REF!</v>
      </c>
    </row>
    <row r="92" spans="1:11" hidden="1" x14ac:dyDescent="0.2">
      <c r="A92" s="8"/>
      <c r="H92" s="13" t="e">
        <f>IF(#REF!="",0,IF(#REF!="Very low",1,IF(#REF!="Low",2,IF(#REF!="Medium",3,IF(#REF!="High",4,#REF!)))))</f>
        <v>#REF!</v>
      </c>
      <c r="I92" s="13" t="e">
        <f>IF(#REF!="",0,IF(#REF!="Very low",1,IF(#REF!="Low",2,IF(#REF!="Medium",3,IF(#REF!="High",4,#REF!)))))</f>
        <v>#REF!</v>
      </c>
      <c r="J92" s="17" t="e">
        <f t="shared" si="0"/>
        <v>#REF!</v>
      </c>
      <c r="K92" t="e">
        <f t="shared" si="1"/>
        <v>#REF!</v>
      </c>
    </row>
    <row r="93" spans="1:11" hidden="1" x14ac:dyDescent="0.2">
      <c r="A93" s="8"/>
      <c r="H93" s="13" t="e">
        <f>IF(#REF!="",0,IF(#REF!="Very low",1,IF(#REF!="Low",2,IF(#REF!="Medium",3,IF(#REF!="High",4,#REF!)))))</f>
        <v>#REF!</v>
      </c>
      <c r="I93" s="13" t="e">
        <f>IF(#REF!="",0,IF(#REF!="Very low",1,IF(#REF!="Low",2,IF(#REF!="Medium",3,IF(#REF!="High",4,#REF!)))))</f>
        <v>#REF!</v>
      </c>
      <c r="J93" s="17" t="e">
        <f t="shared" si="0"/>
        <v>#REF!</v>
      </c>
      <c r="K93" t="e">
        <f t="shared" si="1"/>
        <v>#REF!</v>
      </c>
    </row>
    <row r="94" spans="1:11" hidden="1" x14ac:dyDescent="0.2">
      <c r="A94" s="8"/>
      <c r="H94" s="13" t="e">
        <f>IF(#REF!="",0,IF(#REF!="Very low",1,IF(#REF!="Low",2,IF(#REF!="Medium",3,IF(#REF!="High",4,#REF!)))))</f>
        <v>#REF!</v>
      </c>
      <c r="I94" s="13" t="e">
        <f>IF(#REF!="",0,IF(#REF!="Very low",1,IF(#REF!="Low",2,IF(#REF!="Medium",3,IF(#REF!="High",4,#REF!)))))</f>
        <v>#REF!</v>
      </c>
      <c r="J94" s="17" t="e">
        <f t="shared" si="0"/>
        <v>#REF!</v>
      </c>
      <c r="K94" t="e">
        <f t="shared" si="1"/>
        <v>#REF!</v>
      </c>
    </row>
    <row r="95" spans="1:11" hidden="1" x14ac:dyDescent="0.2">
      <c r="A95" s="8"/>
      <c r="H95" s="13" t="e">
        <f>IF(#REF!="",0,IF(#REF!="Very low",1,IF(#REF!="Low",2,IF(#REF!="Medium",3,IF(#REF!="High",4,F61)))))</f>
        <v>#REF!</v>
      </c>
      <c r="I95" s="13" t="e">
        <f>IF(#REF!="",0,IF(#REF!="Very low",1,IF(#REF!="Low",2,IF(#REF!="Medium",3,IF(#REF!="High",4,G61)))))</f>
        <v>#REF!</v>
      </c>
      <c r="J95" s="17" t="e">
        <f t="shared" si="0"/>
        <v>#REF!</v>
      </c>
      <c r="K95" t="e">
        <f t="shared" si="1"/>
        <v>#REF!</v>
      </c>
    </row>
    <row r="96" spans="1:11" hidden="1" x14ac:dyDescent="0.2">
      <c r="A96" s="8"/>
    </row>
    <row r="97" hidden="1" x14ac:dyDescent="0.2"/>
    <row r="98" hidden="1" x14ac:dyDescent="0.2"/>
    <row r="99" hidden="1" x14ac:dyDescent="0.2"/>
    <row r="133" ht="13.5" customHeight="1" x14ac:dyDescent="0.2"/>
  </sheetData>
  <sheetProtection selectLockedCells="1"/>
  <mergeCells count="6">
    <mergeCell ref="D27:J27"/>
    <mergeCell ref="F12:J12"/>
    <mergeCell ref="F4:J4"/>
    <mergeCell ref="F6:J6"/>
    <mergeCell ref="F8:J8"/>
    <mergeCell ref="F10:J10"/>
  </mergeCells>
  <phoneticPr fontId="0" type="noConversion"/>
  <dataValidations count="2">
    <dataValidation type="list" allowBlank="1" showInputMessage="1" showErrorMessage="1" sqref="F43:G49 F51:G60" xr:uid="{00000000-0002-0000-0000-000000000000}">
      <formula1>$F$76:$F$80</formula1>
    </dataValidation>
    <dataValidation type="list" allowBlank="1" showInputMessage="1" showErrorMessage="1" sqref="F50:G50" xr:uid="{00000000-0002-0000-0000-000001000000}">
      <formula1>$F$75:$F$80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SR2008No4GRA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91EE5-E01A-4B67-B064-B44422FE7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7EC97-58C9-41CB-B124-979C40A8D03E}">
  <ds:schemaRefs>
    <ds:schemaRef ds:uri="http://purl.org/dc/elements/1.1/"/>
    <ds:schemaRef ds:uri="662745e8-e224-48e8-a2e3-254862b8c2f5"/>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a419be38-4df6-424f-97b0-bdabc0d49042"/>
    <ds:schemaRef ds:uri="10b270c1-eef4-4c01-b2a6-f58cdd2b8ed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A705477-FFAC-4CDE-A134-34A68D8958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4</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1762947395</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