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eisgov-my.sharepoint.com/personal/rachel_gibson2_energysecurity_gov_uk/Documents/Documents/Publishing/"/>
    </mc:Choice>
  </mc:AlternateContent>
  <xr:revisionPtr revIDLastSave="0" documentId="8_{4810BCF0-18EB-43DA-AF0F-6D0ECC2E0A2B}" xr6:coauthVersionLast="47" xr6:coauthVersionMax="47" xr10:uidLastSave="{00000000-0000-0000-0000-000000000000}"/>
  <bookViews>
    <workbookView xWindow="24" yWindow="0" windowWidth="23016" windowHeight="12504" firstSheet="1" activeTab="1" xr2:uid="{0ED07798-A374-487D-8603-B2FA1A917095}"/>
  </bookViews>
  <sheets>
    <sheet name="Disclaimer" sheetId="8" r:id="rId1"/>
    <sheet name="Use of System Charges - Onshore" sheetId="5" r:id="rId2"/>
    <sheet name="Onshore Network Charges Cap" sheetId="7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__________n1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____________n2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____________P1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____________s2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____________wei2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___________n1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___________n2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___________P1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___________s2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___________wei2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__________DWG2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__________n1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__________n2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__________P1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__________s2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__________Sh7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__________wei2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_________n1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_________n2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_________P1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_________s2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_________wei2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________n1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________n2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________P1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________s2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________wei2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_______ad1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_______dec97" hidden="1">{#N/A,#N/A,FALSE,"VARIANCE";#N/A,#N/A,FALSE,"2NDQTR";#N/A,#N/A,FALSE,"1STQTR";#N/A,#N/A,FALSE,"BUDGET"}</definedName>
    <definedName name="_______DWG2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_______n1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_______n2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_______P1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_______PL1" hidden="1">{#N/A,#N/A,FALSE,"Audit Program";#N/A,#N/A,FALSE,"T&amp;D Total";#N/A,#N/A,FALSE,"LNG Total";#N/A,#N/A,FALSE,"Power Total";#N/A,#N/A,FALSE,"Other Total";#N/A,#N/A,FALSE,"E&amp;P Total"}</definedName>
    <definedName name="_______s2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_______Sh7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_______wei2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______ad1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______dec97" hidden="1">{#N/A,#N/A,FALSE,"VARIANCE";#N/A,#N/A,FALSE,"2NDQTR";#N/A,#N/A,FALSE,"1STQTR";#N/A,#N/A,FALSE,"BUDGET"}</definedName>
    <definedName name="______n1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______n2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______P1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______PL1" hidden="1">{#N/A,#N/A,FALSE,"Audit Program";#N/A,#N/A,FALSE,"T&amp;D Total";#N/A,#N/A,FALSE,"LNG Total";#N/A,#N/A,FALSE,"Power Total";#N/A,#N/A,FALSE,"Other Total";#N/A,#N/A,FALSE,"E&amp;P Total"}</definedName>
    <definedName name="______s2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______wei2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_____ad1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_____dec97" hidden="1">{#N/A,#N/A,FALSE,"VARIANCE";#N/A,#N/A,FALSE,"2NDQTR";#N/A,#N/A,FALSE,"1STQTR";#N/A,#N/A,FALSE,"BUDGET"}</definedName>
    <definedName name="_____DWG2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_____n1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_____n2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_____P1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_____PL1" hidden="1">{#N/A,#N/A,FALSE,"Audit Program";#N/A,#N/A,FALSE,"T&amp;D Total";#N/A,#N/A,FALSE,"LNG Total";#N/A,#N/A,FALSE,"Power Total";#N/A,#N/A,FALSE,"Other Total";#N/A,#N/A,FALSE,"E&amp;P Total"}</definedName>
    <definedName name="_____s2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_____Sh7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_____wei2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____ad1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____cc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__cc2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__cc3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__dec97" hidden="1">{#N/A,#N/A,FALSE,"VARIANCE";#N/A,#N/A,FALSE,"2NDQTR";#N/A,#N/A,FALSE,"1STQTR";#N/A,#N/A,FALSE,"BUDGET"}</definedName>
    <definedName name="____DWG2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____gen2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__n1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____n2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____P1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____PL1" hidden="1">{#N/A,#N/A,FALSE,"Audit Program";#N/A,#N/A,FALSE,"T&amp;D Total";#N/A,#N/A,FALSE,"LNG Total";#N/A,#N/A,FALSE,"Power Total";#N/A,#N/A,FALSE,"Other Total";#N/A,#N/A,FALSE,"E&amp;P Total"}</definedName>
    <definedName name="____s2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____Sh7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____wei2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___ad1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___cc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_cc2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_cc3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_dec97" hidden="1">{#N/A,#N/A,FALSE,"VARIANCE";#N/A,#N/A,FALSE,"2NDQTR";#N/A,#N/A,FALSE,"1STQTR";#N/A,#N/A,FALSE,"BUDGET"}</definedName>
    <definedName name="___DWG2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___gen2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_n1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___n2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___P1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___PL1" hidden="1">{#N/A,#N/A,FALSE,"Audit Program";#N/A,#N/A,FALSE,"T&amp;D Total";#N/A,#N/A,FALSE,"LNG Total";#N/A,#N/A,FALSE,"Power Total";#N/A,#N/A,FALSE,"Other Total";#N/A,#N/A,FALSE,"E&amp;P Total"}</definedName>
    <definedName name="___s2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___Sh7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___wei2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__1__123Graph_ACHART_1" hidden="1">'[1]Flussi&amp;Indici cons.'!$H$184:$H$186</definedName>
    <definedName name="__10__123Graph_LBL_CCHART_1" hidden="1">'[1]Flussi&amp;Indici cons.'!$E$239:$E$241</definedName>
    <definedName name="__123Graph_A" hidden="1">#REF!</definedName>
    <definedName name="__123Graph_AAGIPGR" hidden="1">'[2]E P'!$E$162:$H$162</definedName>
    <definedName name="__123Graph_ALOGMUOT" hidden="1">'[3]Data &amp; Calc''s'!#REF!</definedName>
    <definedName name="__123Graph_ASENS" hidden="1">'[1]Flussi&amp;Indici cons.'!$H$172:$H$174</definedName>
    <definedName name="__123Graph_ATIPO1" hidden="1">'[4]basica-P'!$C$11:$C$130</definedName>
    <definedName name="__123Graph_B" hidden="1">#REF!</definedName>
    <definedName name="__123Graph_BLOGMUOT" hidden="1">'[3]Data &amp; Calc''s'!#REF!</definedName>
    <definedName name="__123Graph_BPERFORMANCE" hidden="1">[5]BQMPALOC!#REF!</definedName>
    <definedName name="__123Graph_BSENS" hidden="1">'[1]Flussi&amp;Indici cons.'!$D$239:$D$241</definedName>
    <definedName name="__123Graph_C" hidden="1">#REF!</definedName>
    <definedName name="__123Graph_CSENS" hidden="1">'[1]Flussi&amp;Indici cons.'!$E$239:$E$241</definedName>
    <definedName name="__123Graph_D" hidden="1">#REF!</definedName>
    <definedName name="__123Graph_E" hidden="1">'[6]By Unit'!#REF!</definedName>
    <definedName name="__123Graph_F" hidden="1">'[6]By Unit'!#REF!</definedName>
    <definedName name="__123Graph_LBL_AAGIPGR" hidden="1">'[2]E P'!$E$162:$H$162</definedName>
    <definedName name="__123Graph_LBL_ASENS" hidden="1">'[1]Flussi&amp;Indici cons.'!$H$172:$H$174</definedName>
    <definedName name="__123Graph_LBL_BSENS" hidden="1">'[1]Flussi&amp;Indici cons.'!$D$239:$D$241</definedName>
    <definedName name="__123Graph_LBL_CSENS" hidden="1">'[1]Flussi&amp;Indici cons.'!$E$239:$E$241</definedName>
    <definedName name="__123Graph_X" hidden="1">#REF!</definedName>
    <definedName name="__123Graph_XAGIPGR" hidden="1">'[2]E P'!$E$143:$H$143</definedName>
    <definedName name="__123Graph_XLOGMUOT" hidden="1">'[3]Data &amp; Calc''s'!#REF!</definedName>
    <definedName name="__123Graph_XSENS" hidden="1">'[1]Flussi&amp;Indici cons.'!$C$172:$C$174</definedName>
    <definedName name="__123Graph_XTIPO1" hidden="1">'[4]basica-P'!$A$11:$A$130</definedName>
    <definedName name="__2__123Graph_AGRAFICO_1" hidden="1">#REF!</definedName>
    <definedName name="__3__123Graph_BCHART_1" hidden="1">'[1]Flussi&amp;Indici cons.'!$H$239:$H$241</definedName>
    <definedName name="__4__123Graph_BGRAFICO_1" hidden="1">#REF!</definedName>
    <definedName name="__5__123Graph_CCHART_1" hidden="1">'[1]Flussi&amp;Indici cons.'!$I$239:$I$241</definedName>
    <definedName name="__6__123Graph_LBL_ACHART_1" hidden="1">'[1]Flussi&amp;Indici cons.'!$H$172:$H$174</definedName>
    <definedName name="__7__123Graph_LBL_AGRAFICO_1" hidden="1">#REF!</definedName>
    <definedName name="__8__123Graph_LBL_BCHART_1" hidden="1">'[1]Flussi&amp;Indici cons.'!$D$239:$D$241</definedName>
    <definedName name="__9__123Graph_LBL_BGRAFICO_1" hidden="1">#REF!</definedName>
    <definedName name="__ab2" hidden="1">{"Summary",#N/A,FALSE,"Report_Summary"}</definedName>
    <definedName name="__ad1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__cc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cc2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cc3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dec97" hidden="1">{#N/A,#N/A,FALSE,"VARIANCE";#N/A,#N/A,FALSE,"2NDQTR";#N/A,#N/A,FALSE,"1STQTR";#N/A,#N/A,FALSE,"BUDGET"}</definedName>
    <definedName name="__DWG2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__gen2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n1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__n2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__P1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__PL1" hidden="1">{#N/A,#N/A,FALSE,"Audit Program";#N/A,#N/A,FALSE,"T&amp;D Total";#N/A,#N/A,FALSE,"LNG Total";#N/A,#N/A,FALSE,"Power Total";#N/A,#N/A,FALSE,"Other Total";#N/A,#N/A,FALSE,"E&amp;P Total"}</definedName>
    <definedName name="__Rfa1" hidden="1">{#N/A,#N/A,TRUE,"Basic";#N/A,#N/A,TRUE,"EXT-TABLE";#N/A,#N/A,TRUE,"STEEL";#N/A,#N/A,TRUE,"INT-Table";#N/A,#N/A,TRUE,"STEEL";#N/A,#N/A,TRUE,"Door"}</definedName>
    <definedName name="__s2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__Sh7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__wei2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__WHP1" hidden="1">{"WtList",#N/A,FALSE,"Process"}</definedName>
    <definedName name="__WHP3" hidden="1">{"EqList",#N/A,FALSE,"Process"}</definedName>
    <definedName name="_00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_1__123Graph_ACHART_1" hidden="1">'[1]Flussi&amp;Indici cons.'!$H$184:$H$186</definedName>
    <definedName name="_1__123Graph_ACHART_15" hidden="1">[7]USGC!$B$34:$B$53</definedName>
    <definedName name="_10__123Graph_BCHART_3" hidden="1">#REF!</definedName>
    <definedName name="_10__123Graph_LBL_AGRAFICO_1" hidden="1">#REF!</definedName>
    <definedName name="_10__123Graph_LBL_CCHART_1" hidden="1">'[1]Flussi&amp;Indici cons.'!$E$239:$E$241</definedName>
    <definedName name="_10__123Graph_XCHART_15" hidden="1">[7]USGC!$A$34:$A$53</definedName>
    <definedName name="_11__123Graph_BCHART_4" hidden="1">#REF!</definedName>
    <definedName name="_11__123Graph_LBL_BCHART_1" hidden="1">'[1]Flussi&amp;Indici cons.'!$D$239:$D$241</definedName>
    <definedName name="_12__123Graph_BCHART_5" hidden="1">#REF!</definedName>
    <definedName name="_13__123Graph_BCHART_6" hidden="1">#REF!</definedName>
    <definedName name="_13__123Graph_LBL_BGRAFICO_1" hidden="1">#REF!</definedName>
    <definedName name="_14__123Graph_LBL_CCHART_1" hidden="1">'[1]Flussi&amp;Indici cons.'!$E$239:$E$241</definedName>
    <definedName name="_14__123Graph_XCHART_1" hidden="1">#REF!</definedName>
    <definedName name="_15__123Graph_XCHART_2" hidden="1">#REF!</definedName>
    <definedName name="_16__123Graph_XCHART_3" hidden="1">#REF!</definedName>
    <definedName name="_17__123Graph_XCHART_4" hidden="1">#REF!</definedName>
    <definedName name="_18__123Graph_XCHART_5" hidden="1">#REF!</definedName>
    <definedName name="_19__123Graph_XCHART_6" hidden="1">#REF!</definedName>
    <definedName name="_2__123Graph_ACHART_1" hidden="1">#REF!</definedName>
    <definedName name="_2__123Graph_AGRAFICO_1" hidden="1">#REF!</definedName>
    <definedName name="_2__123Graph_BCHART_10" hidden="1">[7]USGC!$L$34:$L$53</definedName>
    <definedName name="_3__123Graph_ACHART_2" hidden="1">#REF!</definedName>
    <definedName name="_3__123Graph_AGRAFICO_1" hidden="1">#REF!</definedName>
    <definedName name="_3__123Graph_BCHART_1" hidden="1">'[1]Flussi&amp;Indici cons.'!$H$239:$H$241</definedName>
    <definedName name="_3__123Graph_BCHART_13" hidden="1">[7]USGC!$R$34:$R$53</definedName>
    <definedName name="_4__123Graph_ACHART_3" hidden="1">#REF!</definedName>
    <definedName name="_4__123Graph_BCHART_1" hidden="1">'[1]Flussi&amp;Indici cons.'!$H$239:$H$241</definedName>
    <definedName name="_4__123Graph_BCHART_15" hidden="1">[7]USGC!$C$34:$C$53</definedName>
    <definedName name="_4__123Graph_BGRAFICO_1" hidden="1">#REF!</definedName>
    <definedName name="_5__123Graph_ACHART_4" hidden="1">#REF!</definedName>
    <definedName name="_5__123Graph_CCHART_1" hidden="1">'[1]Flussi&amp;Indici cons.'!$I$239:$I$241</definedName>
    <definedName name="_5__123Graph_CCHART_10" hidden="1">[7]USGC!$F$34:$F$53</definedName>
    <definedName name="_6__123Graph_ACHART_5" hidden="1">#REF!</definedName>
    <definedName name="_6__123Graph_BGRAFICO_1" hidden="1">#REF!</definedName>
    <definedName name="_6__123Graph_CCHART_13" hidden="1">[7]USGC!$O$34:$O$53</definedName>
    <definedName name="_6__123Graph_LBL_ACHART_1" hidden="1">'[1]Flussi&amp;Indici cons.'!$H$172:$H$174</definedName>
    <definedName name="_7__123Graph_ACHART_6" hidden="1">#REF!</definedName>
    <definedName name="_7__123Graph_CCHART_1" hidden="1">'[1]Flussi&amp;Indici cons.'!$I$239:$I$241</definedName>
    <definedName name="_7__123Graph_CCHART_15" hidden="1">[7]USGC!$D$34:$D$53</definedName>
    <definedName name="_7__123Graph_LBL_AGRAFICO_1" hidden="1">#REF!</definedName>
    <definedName name="_8__123Graph_BCHART_1" hidden="1">#REF!</definedName>
    <definedName name="_8__123Graph_LBL_ACHART_1" hidden="1">'[1]Flussi&amp;Indici cons.'!$H$172:$H$174</definedName>
    <definedName name="_8__123Graph_LBL_BCHART_1" hidden="1">'[1]Flussi&amp;Indici cons.'!$D$239:$D$241</definedName>
    <definedName name="_8__123Graph_XCHART_10" hidden="1">[7]USGC!$A$34:$A$53</definedName>
    <definedName name="_9__123Graph_BCHART_2" hidden="1">#REF!</definedName>
    <definedName name="_9__123Graph_LBL_BGRAFICO_1" hidden="1">#REF!</definedName>
    <definedName name="_9__123Graph_XCHART_13" hidden="1">[7]USGC!$A$34:$A$53</definedName>
    <definedName name="_a" hidden="1">#REF!</definedName>
    <definedName name="_ad1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_ass1" hidden="1">{"'input-data'!$B$5:$R$22"}</definedName>
    <definedName name="_ATPAnova1_Dlg_Results" hidden="1">{2;#N/A;"R11C5";#N/A;"";#N/A;1;#N/A;#N/A;FALSE;#N/A;0.05;#N/A;#N/A;#N/A}</definedName>
    <definedName name="_ATPAnova1_Dlg_Types" hidden="1">{"EXCELHLP.HLP!1781";5;10;5;10;5;11;112;112;13;5;8;1;2;24}</definedName>
    <definedName name="_ATPAnova1_Range2" hidden="1">"="</definedName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axc1" hidden="1">{#N/A,#N/A,FALSE,"JACKETS (1100 t) (1)"}</definedName>
    <definedName name="_bb1" hidden="1">{"'input-data'!$B$5:$R$22"}</definedName>
    <definedName name="_BQ4.13" hidden="1">#REF!</definedName>
    <definedName name="_BQ4.18" hidden="1">#REF!</definedName>
    <definedName name="_BQ4.2" hidden="1">'[8]SIMPI BQ1'!$A$3:$Q$1530</definedName>
    <definedName name="_BQ4.21" hidden="1">#REF!</definedName>
    <definedName name="_BQ4.24" hidden="1">#REF!</definedName>
    <definedName name="_BQ4.27" hidden="1">'[8]SIMPI BQ5'!$A$3:$Q$1513</definedName>
    <definedName name="_BQ4.8" hidden="1">#REF!</definedName>
    <definedName name="_BQ4.9" hidden="1">#REF!</definedName>
    <definedName name="_cc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CC2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cc3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DD2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dec97" hidden="1">{#N/A,#N/A,FALSE,"VARIANCE";#N/A,#N/A,FALSE,"2NDQTR";#N/A,#N/A,FALSE,"1STQTR";#N/A,#N/A,FALSE,"BUDGET"}</definedName>
    <definedName name="_dec971" hidden="1">{#N/A,#N/A,FALSE,"VARIANCE";#N/A,#N/A,FALSE,"2NDQTR";#N/A,#N/A,FALSE,"1STQTR";#N/A,#N/A,FALSE,"BUDGET"}</definedName>
    <definedName name="_Dep2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DWG2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_Fill" hidden="1">[9]Pipelines!#REF!</definedName>
    <definedName name="_Gen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GEN2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Key1" hidden="1">#REF!</definedName>
    <definedName name="_Key2" hidden="1">#REF!</definedName>
    <definedName name="_L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_n1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_n2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_NO2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nu2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o25" hidden="1">{#N/A,#N/A,FALSE,"Summary";#N/A,#N/A,FALSE,"Activity";#N/A,#N/A,FALSE,"Manpower Summ";#N/A,#N/A,FALSE,"Manpower detail";#N/A,#N/A,FALSE,"Cont serv";#N/A,#N/A,FALSE,"Training";#N/A,#N/A,FALSE,"Travel";#N/A,#N/A,FALSE,"Awaydays";#N/A,#N/A,FALSE,"Membership &amp; subscript";#N/A,#N/A,FALSE,"BP 3rd party supp "}</definedName>
    <definedName name="_Order1" hidden="1">255</definedName>
    <definedName name="_Order2" hidden="1">255</definedName>
    <definedName name="_P1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_Parse_Out" hidden="1">#REF!</definedName>
    <definedName name="_PES1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_PL1" hidden="1">{#N/A,#N/A,FALSE,"Audit Program";#N/A,#N/A,FALSE,"T&amp;D Total";#N/A,#N/A,FALSE,"LNG Total";#N/A,#N/A,FALSE,"Power Total";#N/A,#N/A,FALSE,"Other Total";#N/A,#N/A,FALSE,"E&amp;P Total"}</definedName>
    <definedName name="_Regression_Int" hidden="1">1</definedName>
    <definedName name="_Rfa1" hidden="1">{#N/A,#N/A,TRUE,"Basic";#N/A,#N/A,TRUE,"EXT-TABLE";#N/A,#N/A,TRUE,"STEEL";#N/A,#N/A,TRUE,"INT-Table";#N/A,#N/A,TRUE,"STEEL";#N/A,#N/A,TRUE,"Door"}</definedName>
    <definedName name="_ria2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RIA3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s2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_Sh010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_Sh7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_Sh8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_Sort" hidden="1">#REF!</definedName>
    <definedName name="_Sum1111" hidden="1">{#N/A,#N/A,TRUE,"Basic";#N/A,#N/A,TRUE,"EXT-TABLE";#N/A,#N/A,TRUE,"STEEL";#N/A,#N/A,TRUE,"INT-Table";#N/A,#N/A,TRUE,"STEEL";#N/A,#N/A,TRUE,"Door"}</definedName>
    <definedName name="_Table1_In1" hidden="1">#REF!</definedName>
    <definedName name="_Table1_Out" hidden="1">#REF!</definedName>
    <definedName name="_Table2_In1" hidden="1">#REF!</definedName>
    <definedName name="_wei2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_WRN2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a" hidden="1">{#N/A,#N/A,FALSE,"Ejector 1";#N/A,#N/A,FALSE,"Ejector 2"}</definedName>
    <definedName name="a1a" hidden="1">{#N/A,#N/A,FALSE,"min";#N/A,#N/A,FALSE,"mean";#N/A,#N/A,FALSE,"max"}</definedName>
    <definedName name="A8b" hidden="1">#REF!</definedName>
    <definedName name="aa" hidden="1">#REF!</definedName>
    <definedName name="AAA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aaa.1." hidden="1">{#N/A,#N/A,FALSE,"Route A1";#N/A,#N/A,FALSE,"Summary";#N/A,#N/A,FALSE,"tab. 1";#N/A,#N/A,FALSE,"tab. 2";#N/A,#N/A,FALSE,"Table 3";#N/A,#N/A,FALSE,"Table 4";#N/A,#N/A,FALSE,"Table 5";#N/A,#N/A,FALSE,"Table 6";#N/A,#N/A,FALSE,"BTU"}</definedName>
    <definedName name="aaa.REP" hidden="1">{#N/A,#N/A,FALSE,"min";#N/A,#N/A,FALSE,"mean";#N/A,#N/A,FALSE,"max"}</definedName>
    <definedName name="AAAA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aaaa1" hidden="1">{#N/A,#N/A,TRUE,"Basic";#N/A,#N/A,TRUE,"EXT-TABLE";#N/A,#N/A,TRUE,"STEEL";#N/A,#N/A,TRUE,"INT-Table";#N/A,#N/A,TRUE,"STEEL";#N/A,#N/A,TRUE,"Door"}</definedName>
    <definedName name="AAAAA" hidden="1">{#N/A,#N/A,FALSE,"Ejector 1";#N/A,#N/A,FALSE,"Ejector 2"}</definedName>
    <definedName name="aaaaaa" hidden="1">{#N/A,#N/A,FALSE,"Ejector 1";#N/A,#N/A,FALSE,"Ejector 2"}</definedName>
    <definedName name="AAAAAAA" hidden="1">{#N/A,#N/A,TRUE,"Sheet1";#N/A,#N/A,TRUE,"Sheet2";#N/A,#N/A,TRUE,"Sheet3"}</definedName>
    <definedName name="aaaaaaaaaaaaa" hidden="1">{#N/A,#N/A,TRUE,"Sheet1";#N/A,#N/A,TRUE,"Sheet2";#N/A,#N/A,TRUE,"Sheet3"}</definedName>
    <definedName name="aaaaaaaaaaaaas" hidden="1">{#N/A,#N/A,FALSE,"Ejector 1";#N/A,#N/A,FALSE,"Ejector 2"}</definedName>
    <definedName name="aaafff" hidden="1">{"'장비'!$A$3:$M$12"}</definedName>
    <definedName name="aaBRIL" hidden="1">{#N/A,#N/A,FALSE,"MONAGAS SUR";#N/A,#N/A,FALSE,"PEDERNALES";#N/A,#N/A,FALSE,"QUIRIQUIRE"}</definedName>
    <definedName name="ab" hidden="1">{#N/A,#N/A,TRUE,"Basic";#N/A,#N/A,TRUE,"EXT-TABLE";#N/A,#N/A,TRUE,"STEEL";#N/A,#N/A,TRUE,"INT-Table";#N/A,#N/A,TRUE,"STEEL";#N/A,#N/A,TRUE,"Door"}</definedName>
    <definedName name="ABC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ac" hidden="1">{#N/A,#N/A,TRUE,"Cover";#N/A,#N/A,TRUE,"Sched 2";#N/A,#N/A,TRUE,"Sched 3";#N/A,#N/A,TRUE,"Sched 4";#N/A,#N/A,TRUE,"Sched 9"}</definedName>
    <definedName name="aca" hidden="1">{#N/A,#N/A,FALSE,"Route A1";#N/A,#N/A,FALSE,"Summary";#N/A,#N/A,FALSE,"tab. 1";#N/A,#N/A,FALSE,"tab. 2";#N/A,#N/A,FALSE,"Table 3";#N/A,#N/A,FALSE,"Table 4";#N/A,#N/A,FALSE,"Table 5";#N/A,#N/A,FALSE,"Table 6";#N/A,#N/A,FALSE,"BTU"}</definedName>
    <definedName name="Access_Button" hidden="1">"PJTFINAL_F02F11_List"</definedName>
    <definedName name="AccessDatabase" hidden="1">"G:\Proposals\PL057 Comalco Alumina Refinery\Manhour Rates 2.mdb"</definedName>
    <definedName name="ACwvu.DETT.._.COSTI." hidden="1">#REF!</definedName>
    <definedName name="ACwvu.RIEPIL.." hidden="1">#REF!</definedName>
    <definedName name="aczds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ad" hidden="1">{#N/A,#N/A,FALSE,"Audit Program";#N/A,#N/A,FALSE,"T&amp;D Total";#N/A,#N/A,FALSE,"LNG Total";#N/A,#N/A,FALSE,"Power Total";#N/A,#N/A,FALSE,"Other Total";#N/A,#N/A,FALSE,"E&amp;P Total"}</definedName>
    <definedName name="ADFADF" hidden="1">{#N/A,#N/A,FALSE,"TABLE 3"}</definedName>
    <definedName name="ADITION" hidden="1">{"'장비'!$A$3:$M$12"}</definedName>
    <definedName name="afasd" hidden="1">{#N/A,#N/A,FALSE,"단가표지"}</definedName>
    <definedName name="afd" hidden="1">{#N/A,#N/A,FALSE,"운반시간"}</definedName>
    <definedName name="afdasgh" hidden="1">{#N/A,#N/A,FALSE,"CCTV"}</definedName>
    <definedName name="afdsfdg" hidden="1">{#N/A,#N/A,FALSE,"CCTV"}</definedName>
    <definedName name="afffgff" hidden="1">{#N/A,#N/A,FALSE,"CCTV"}</definedName>
    <definedName name="agfg" hidden="1">{"'장비'!$A$3:$M$12"}</definedName>
    <definedName name="AH" hidden="1">{#N/A,#N/A,FALSE,"CCTV"}</definedName>
    <definedName name="aj" hidden="1">{"'input-data'!$B$5:$R$22"}</definedName>
    <definedName name="ajbvag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Ancilaries" hidden="1">{#N/A,#N/A,TRUE,"Basic";#N/A,#N/A,TRUE,"EXT-TABLE";#N/A,#N/A,TRUE,"STEEL";#N/A,#N/A,TRUE,"INT-Table";#N/A,#N/A,TRUE,"STEEL";#N/A,#N/A,TRUE,"Door"}</definedName>
    <definedName name="andrea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anexooo4" hidden="1">{"Resumen",#N/A,FALSE,"Sheet1";"Detalle",#N/A,FALSE,"Sheet1"}</definedName>
    <definedName name="anscount" hidden="1">1</definedName>
    <definedName name="AQWS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AR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AS" hidden="1">{#N/A,#N/A,FALSE,"Ejector 1";#N/A,#N/A,FALSE,"Ejector 2"}</definedName>
    <definedName name="AS2DocOpenMode" hidden="1">"AS2DocumentEdit"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as" hidden="1">{#N/A,#N/A,FALSE,"Caratula";#N/A,#N/A,FALSE,"Informe"}</definedName>
    <definedName name="ASDASDASD" hidden="1">#REF!</definedName>
    <definedName name="asdf" hidden="1">{#N/A,#N/A,FALSE,"JACKETS (1100 t) (1)"}</definedName>
    <definedName name="ASDFGADFG" hidden="1">{#N/A,#N/A,FALSE,"Ejector 1";#N/A,#N/A,FALSE,"Ejector 2"}</definedName>
    <definedName name="asfas" hidden="1">{#N/A,#N/A,FALSE,"표지목차"}</definedName>
    <definedName name="ASS" hidden="1">{"'input-data'!$B$5:$R$22"}</definedName>
    <definedName name="asss" hidden="1">{"'input-data'!$B$5:$R$22"}</definedName>
    <definedName name="AT" hidden="1">{"'input-data'!$B$5:$R$22"}</definedName>
    <definedName name="axc" hidden="1">{#N/A,#N/A,FALSE,"JACKETS (1100 t) (1)"}</definedName>
    <definedName name="az" hidden="1">{"'input-data'!$B$5:$R$22"}</definedName>
    <definedName name="b" hidden="1">{#N/A,#N/A,FALSE,"JACKETS (1100 t) (1)"}</definedName>
    <definedName name="BASE" hidden="1">{#N/A,#N/A,TRUE,"Basic";#N/A,#N/A,TRUE,"EXT-TABLE";#N/A,#N/A,TRUE,"STEEL";#N/A,#N/A,TRUE,"INT-Table";#N/A,#N/A,TRUE,"STEEL";#N/A,#N/A,TRUE,"Door"}</definedName>
    <definedName name="bb" hidden="1">{#N/A,#N/A,FALSE,"JACKETS (1100 t) (1)"}</definedName>
    <definedName name="BBB" hidden="1">{#N/A,#N/A,FALSE,"JACKETS (1100 t) (1)"}</definedName>
    <definedName name="BBBBB" hidden="1">{#N/A,#N/A,FALSE,"Ejector 1";#N/A,#N/A,FALSE,"Ejector 2"}</definedName>
    <definedName name="BBBBBBB" hidden="1">#REF!</definedName>
    <definedName name="bbbvv" hidden="1">{"'input-data'!$B$5:$R$22"}</definedName>
    <definedName name="BELL" hidden="1">{#N/A,#N/A,TRUE,"Basic";#N/A,#N/A,TRUE,"EXT-TABLE";#N/A,#N/A,TRUE,"STEEL";#N/A,#N/A,TRUE,"INT-Table";#N/A,#N/A,TRUE,"STEEL";#N/A,#N/A,TRUE,"Door"}</definedName>
    <definedName name="bfbfdhfdhdfgh" hidden="1">{#N/A,#N/A,FALSE,"CCTV"}</definedName>
    <definedName name="BFDFB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BG_Del" hidden="1">15</definedName>
    <definedName name="BG_Ins" hidden="1">4</definedName>
    <definedName name="BG_Mod" hidden="1">6</definedName>
    <definedName name="bgffdgfdgbz" hidden="1">{"'input-data'!$B$5:$R$22"}</definedName>
    <definedName name="bj" hidden="1">#REF!</definedName>
    <definedName name="bsadkglñk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build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buildings" hidden="1">{#N/A,#N/A,FALSE,"COVER1.XLS ";#N/A,#N/A,FALSE,"RACT1.XLS";#N/A,#N/A,FALSE,"RACT2.XLS";#N/A,#N/A,FALSE,"ECCMP";#N/A,#N/A,FALSE,"WELDER.XLS"}</definedName>
    <definedName name="bvjgj" hidden="1">{"MCA1",#N/A,FALSE,"MCA";"MCA2",#N/A,FALSE,"MCA";"MCA3",#N/A,FALSE,"MCA";"MCA41",#N/A,FALSE,"MCA";"MCA42",#N/A,FALSE,"MCA";"MCA421",#N/A,FALSE,"MCA";"MCA422",#N/A,FALSE,"MCA";"MCA5",#N/A,FALSE,"MCA"}</definedName>
    <definedName name="caj" hidden="1">{#N/A,#N/A,FALSE,"JACKETS (1100 t) (1)"}</definedName>
    <definedName name="Campo_J" hidden="1">{#N/A,#N/A,TRUE,"Premisas";#N/A,#N/A,TRUE,"Resum";#N/A,#N/A,TRUE,"FC CI";#N/A,#N/A,TRUE,"EPS CI";#N/A,#N/A,TRUE,"Potencial CI"}</definedName>
    <definedName name="capital06" hidden="1">{"Resumen",#N/A,FALSE,"Sheet1";"Detalle",#N/A,FALSE,"Sheet1"}</definedName>
    <definedName name="capital07" hidden="1">{"ESTADIS",#N/A,FALSE,"agosto 95";"LINEAS",#N/A,FALSE,"agosto 95"}</definedName>
    <definedName name="caracas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Cash" hidden="1">{#N/A,#N/A,FALSE,"Audit Program";#N/A,#N/A,FALSE,"T&amp;D Total";#N/A,#N/A,FALSE,"LNG Total";#N/A,#N/A,FALSE,"Power Total";#N/A,#N/A,FALSE,"Other Total";#N/A,#N/A,FALSE,"E&amp;P Total"}</definedName>
    <definedName name="caso" hidden="1">{TRUE,TRUE,-0.8,-17,618,364.2,FALSE,TRUE,TRUE,TRUE,0,1,14,2,3,2,1,4,TRUE,TRUE,3,TRUE,1,TRUE,100,"Swvu.RIEPIL..","ACwvu.RIEPIL..",#N/A,FALSE,FALSE,0.78740157480315,0.78740157480315,1.39,0.708661417322835,2,"&amp;C&amp;""Book Antiqua,Grassetto""C A R P E N T E R I A&amp;R&amp;""Book Antiqua,Grassetto""&amp;8&amp;D","",TRUE,FALSE,FALSE,TRUE,1,100,#N/A,#N/A,"=R2C2:R20C9,R2C11:R9C21",FALSE,#N/A,#N/A,FALSE,FALSE,TRUE,9,65532,65532,FALSE,FALSE,TRUE,TRUE,TRUE}</definedName>
    <definedName name="CBWorkbookPriority" hidden="1">-1289300559</definedName>
    <definedName name="CC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ccc" hidden="1">{#N/A,#N/A,FALSE,"JACKETS (1100 t) (1)"}</definedName>
    <definedName name="CCCCC" hidden="1">{"Resumen",#N/A,FALSE,"Sheet1";"Detalle",#N/A,FALSE,"Sheet1"}</definedName>
    <definedName name="CCCCCCC" hidden="1">#REF!</definedName>
    <definedName name="ccccccccc" hidden="1">{#N/A,#N/A,FALSE,"JACKETS (1100 t) (1)"}</definedName>
    <definedName name="cccccccccccc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cdi_vowd" hidden="1">{#N/A,#N/A,FALSE,"cover";#N/A,#N/A,FALSE,"page_1";#N/A,#N/A,FALSE,"page_2";#N/A,#N/A,FALSE,"page_3";#N/A,#N/A,FALSE,"page_4"}</definedName>
    <definedName name="CDI_VOWD_Late" hidden="1">{#N/A,#N/A,FALSE,"JACKETS (1100 t) (1)"}</definedName>
    <definedName name="Chart" hidden="1">#REF!</definedName>
    <definedName name="chemical" hidden="1">{#N/A,#N/A,FALSE,"CCTV"}</definedName>
    <definedName name="chl" hidden="1">{#N/A,#N/A,TRUE,"Basic";#N/A,#N/A,TRUE,"EXT-TABLE";#N/A,#N/A,TRUE,"STEEL";#N/A,#N/A,TRUE,"INT-Table";#N/A,#N/A,TRUE,"STEEL";#N/A,#N/A,TRUE,"Door"}</definedName>
    <definedName name="ciao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CIQWBGuid" hidden="1">"f62939c3-dd4a-4713-be7b-1f3aa8c16865"</definedName>
    <definedName name="CIQWBInfo" hidden="1">"{ ""CIQVersion"":""9.51.3510.3078"" }"</definedName>
    <definedName name="Code" hidden="1">#REF!</definedName>
    <definedName name="ConcSAP_GESTION" hidden="1">{"'input-data'!$B$5:$R$22"}</definedName>
    <definedName name="CONCSAP_GESTION_1" hidden="1">{"'input-data'!$B$5:$R$22"}</definedName>
    <definedName name="confornto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CONGO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contr" hidden="1">{TRUE,TRUE,-0.8,-17,618,364.2,FALSE,TRUE,TRUE,TRUE,0,1,14,2,3,2,1,4,TRUE,TRUE,3,TRUE,1,TRUE,100,"Swvu.RIEPIL..","ACwvu.RIEPIL..",#N/A,FALSE,FALSE,0.78740157480315,0.78740157480315,1.39,0.708661417322835,2,"&amp;C&amp;""Book Antiqua,Grassetto""C A R P E N T E R I A&amp;R&amp;""Book Antiqua,Grassetto""&amp;8&amp;D","",TRUE,FALSE,FALSE,TRUE,1,100,#N/A,#N/A,"=R2C2:R20C9,R2C11:R9C21",FALSE,#N/A,#N/A,FALSE,FALSE,TRUE,9,65532,65532,FALSE,FALSE,TRUE,TRUE,TRUE}</definedName>
    <definedName name="Copia" hidden="1">{#N/A,#N/A,FALSE,"MONAGAS SUR";#N/A,#N/A,FALSE,"PEDERNALES";#N/A,#N/A,FALSE,"QUIRIQUIRE"}</definedName>
    <definedName name="cost" hidden="1">{#N/A,#N/A,TRUE,"Basic";#N/A,#N/A,TRUE,"EXT-TABLE";#N/A,#N/A,TRUE,"STEEL";#N/A,#N/A,TRUE,"INT-Table";#N/A,#N/A,TRUE,"STEEL";#N/A,#N/A,TRUE,"Door"}</definedName>
    <definedName name="COST2" hidden="1">{#N/A,#N/A,TRUE,"Basic";#N/A,#N/A,TRUE,"EXT-TABLE";#N/A,#N/A,TRUE,"STEEL";#N/A,#N/A,TRUE,"INT-Table";#N/A,#N/A,TRUE,"STEEL";#N/A,#N/A,TRUE,"Door"}</definedName>
    <definedName name="COVER1" hidden="1">{#N/A,#N/A,FALSE,"Ejector 1";#N/A,#N/A,FALSE,"Ejector 2"}</definedName>
    <definedName name="COVER2" hidden="1">{#N/A,#N/A,FALSE,"Ejector 1";#N/A,#N/A,FALSE,"Ejector 2"}</definedName>
    <definedName name="cpf" hidden="1">{#N/A,#N/A,TRUE,"Basic";#N/A,#N/A,TRUE,"EXT-TABLE";#N/A,#N/A,TRUE,"STEEL";#N/A,#N/A,TRUE,"INT-Table";#N/A,#N/A,TRUE,"STEEL";#N/A,#N/A,TRUE,"Door"}</definedName>
    <definedName name="CQ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crona" hidden="1">{"'input-data'!$B$5:$R$22"}</definedName>
    <definedName name="crono" hidden="1">{"'input-data'!$B$5:$R$22"}</definedName>
    <definedName name="cuadro" hidden="1">{"'input-data'!$B$5:$R$22"}</definedName>
    <definedName name="CULO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CULONE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curva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CV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cvcxv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d" hidden="1">{#N/A,#N/A,FALSE,"JACKETS (1100 t) (1)"}</definedName>
    <definedName name="DAFD" hidden="1">{#N/A,#N/A,FALSE,"Audit Program";#N/A,#N/A,FALSE,"T&amp;D Total";#N/A,#N/A,FALSE,"LNG Total";#N/A,#N/A,FALSE,"Power Total";#N/A,#N/A,FALSE,"Other Total";#N/A,#N/A,FALSE,"E&amp;P Total"}</definedName>
    <definedName name="dai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data1" hidden="1">#REF!</definedName>
    <definedName name="data2" hidden="1">#REF!</definedName>
    <definedName name="data3" hidden="1">#REF!</definedName>
    <definedName name="DD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DDD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ddd.1." hidden="1">{#N/A,#N/A,FALSE,"Route A1";#N/A,#N/A,FALSE,"Summary";#N/A,#N/A,FALSE,"tab. 1";#N/A,#N/A,FALSE,"tab. 2";#N/A,#N/A,FALSE,"Table 3";#N/A,#N/A,FALSE,"Table 4";#N/A,#N/A,FALSE,"Table 5";#N/A,#N/A,FALSE,"Table 6";#N/A,#N/A,FALSE,"BTU"}</definedName>
    <definedName name="ddd.REP" hidden="1">{#N/A,#N/A,FALSE,"min";#N/A,#N/A,FALSE,"mean";#N/A,#N/A,FALSE,"max"}</definedName>
    <definedName name="DDDD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ddddd" hidden="1">{#N/A,#N/A,TRUE,"Basic";#N/A,#N/A,TRUE,"EXT-TABLE";#N/A,#N/A,TRUE,"STEEL";#N/A,#N/A,TRUE,"INT-Table";#N/A,#N/A,TRUE,"STEEL";#N/A,#N/A,TRUE,"Door"}</definedName>
    <definedName name="DDDDDDDD" hidden="1">#REF!</definedName>
    <definedName name="dddddddddddddd" hidden="1">{#N/A,#N/A,TRUE,"Basic";#N/A,#N/A,TRUE,"EXT-TABLE";#N/A,#N/A,TRUE,"STEEL";#N/A,#N/A,TRUE,"INT-Table";#N/A,#N/A,TRUE,"STEEL";#N/A,#N/A,TRUE,"Door"}</definedName>
    <definedName name="dddf" hidden="1">{"'장비'!$A$3:$M$12"}</definedName>
    <definedName name="dderrft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DDFD" hidden="1">{#N/A,#N/A,FALSE,"CCTV"}</definedName>
    <definedName name="ddsfdfs" hidden="1">{#N/A,#N/A,FALSE,"E1";#N/A,#N/A,FALSE,"E2";#N/A,#N/A,FALSE,"E3";#N/A,#N/A,FALSE,"E4";#N/A,#N/A,FALSE,"E5";#N/A,#N/A,FALSE,"E6";#N/A,#N/A,FALSE,"G1";#N/A,#N/A,FALSE,"G2";#N/A,#N/A,FALSE,"G3";#N/A,#N/A,FALSE,"T1";#N/A,#N/A,FALSE,"C1"}</definedName>
    <definedName name="DF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dfaf" hidden="1">{"'장비'!$A$3:$M$12"}</definedName>
    <definedName name="dfdafdafda" hidden="1">{#N/A,#N/A,FALSE,"Route A1";#N/A,#N/A,FALSE,"Summary";#N/A,#N/A,FALSE,"tab. 1";#N/A,#N/A,FALSE,"tab. 2";#N/A,#N/A,FALSE,"Table 3";#N/A,#N/A,FALSE,"Table 4";#N/A,#N/A,FALSE,"Table 5";#N/A,#N/A,FALSE,"Table 6";#N/A,#N/A,FALSE,"BTU"}</definedName>
    <definedName name="dfdf" hidden="1">{"'장비'!$A$3:$M$12"}</definedName>
    <definedName name="dfdg" hidden="1">{#N/A,#N/A,FALSE,"Audit Program";#N/A,#N/A,FALSE,"T&amp;D Total";#N/A,#N/A,FALSE,"LNG Total";#N/A,#N/A,FALSE,"Power Total";#N/A,#N/A,FALSE,"Other Total";#N/A,#N/A,FALSE,"E&amp;P Total"}</definedName>
    <definedName name="dfsg" hidden="1">{#N/A,#N/A,FALSE,"cover";#N/A,#N/A,FALSE,"page_1";#N/A,#N/A,FALSE,"page_2";#N/A,#N/A,FALSE,"page_3";#N/A,#N/A,FALSE,"page_4"}</definedName>
    <definedName name="dg" hidden="1">{#N/A,#N/A,TRUE,"Cover";#N/A,#N/A,TRUE,"Sched 2";#N/A,#N/A,TRUE,"Sched 3";#N/A,#N/A,TRUE,"Sched 4";#N/A,#N/A,TRUE,"Sched 9"}</definedName>
    <definedName name="dgagd" hidden="1">{#N/A,#N/A,TRUE,"Basic";#N/A,#N/A,TRUE,"EXT-TABLE";#N/A,#N/A,TRUE,"STEEL";#N/A,#N/A,TRUE,"INT-Table";#N/A,#N/A,TRUE,"STEEL";#N/A,#N/A,TRUE,"Door"}</definedName>
    <definedName name="DGD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GFDSFG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dgfgjgj" hidden="1">{#N/A,#N/A,FALSE,"CCTV"}</definedName>
    <definedName name="dhhfh" hidden="1">{#N/A,#N/A,FALSE,"JACKETS (1100 t) (1)"}</definedName>
    <definedName name="DICIEMBRE" hidden="1">{#N/A,#N/A,FALSE,"MONAGAS SUR";#N/A,#N/A,FALSE,"PEDERNALES";#N/A,#N/A,FALSE,"QUIRIQUIRE"}</definedName>
    <definedName name="diferido" hidden="1">{#N/A,#N/A,FALSE,"Summary";#N/A,#N/A,FALSE,"Activity";#N/A,#N/A,FALSE,"Manpower Summ";#N/A,#N/A,FALSE,"Manpower detail";#N/A,#N/A,FALSE,"Cont serv";#N/A,#N/A,FALSE,"Training";#N/A,#N/A,FALSE,"Travel";#N/A,#N/A,FALSE,"Awaydays";#N/A,#N/A,FALSE,"Membership &amp; subscript";#N/A,#N/A,FALSE,"BP 3rd party supp "}</definedName>
    <definedName name="DIGN" hidden="1">{#N/A,#N/A,TRUE,"Basic";#N/A,#N/A,TRUE,"EXT-TABLE";#N/A,#N/A,TRUE,"STEEL";#N/A,#N/A,TRUE,"INT-Table";#N/A,#N/A,TRUE,"STEEL";#N/A,#N/A,TRUE,"Door"}</definedName>
    <definedName name="Discount" hidden="1">#REF!</definedName>
    <definedName name="display_area_2" hidden="1">#REF!</definedName>
    <definedName name="DKDLFJKDS" hidden="1">{#N/A,#N/A,TRUE,"Basic";#N/A,#N/A,TRUE,"EXT-TABLE";#N/A,#N/A,TRUE,"STEEL";#N/A,#N/A,TRUE,"INT-Table";#N/A,#N/A,TRUE,"STEEL";#N/A,#N/A,TRUE,"Door"}</definedName>
    <definedName name="DME_Dirty" hidden="1">"False"</definedName>
    <definedName name="DME_LocalFile" hidden="1">"True"</definedName>
    <definedName name="DQWD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draft" hidden="1">{#N/A,#N/A,FALSE,"cover";#N/A,#N/A,FALSE,"page_1";#N/A,#N/A,FALSE,"page_2";#N/A,#N/A,FALSE,"page_3";#N/A,#N/A,FALSE,"page_4"}</definedName>
    <definedName name="dsaafg" hidden="1">{"'ALqdUESP'!$B$11"}</definedName>
    <definedName name="dsd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dsdsad" hidden="1">{#N/A,#N/A,FALSE,"E1";#N/A,#N/A,FALSE,"E2";#N/A,#N/A,FALSE,"E3";#N/A,#N/A,FALSE,"E4";#N/A,#N/A,FALSE,"E5";#N/A,#N/A,FALSE,"E6";#N/A,#N/A,FALSE,"G1";#N/A,#N/A,FALSE,"G2";#N/A,#N/A,FALSE,"G3";#N/A,#N/A,FALSE,"T1";#N/A,#N/A,FALSE,"C1"}</definedName>
    <definedName name="DSFSDFS" hidden="1">#REF!</definedName>
    <definedName name="dsg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dwv" hidden="1">{#N/A,#N/A,TRUE,"Basic";#N/A,#N/A,TRUE,"EXT-TABLE";#N/A,#N/A,TRUE,"STEEL";#N/A,#N/A,TRUE,"INT-Table";#N/A,#N/A,TRUE,"STEEL";#N/A,#N/A,TRUE,"Door"}</definedName>
    <definedName name="E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EC" hidden="1">{#N/A,#N/A,FALSE,"CCTV"}</definedName>
    <definedName name="ED" hidden="1">{#N/A,#N/A,FALSE,"CCTV"}</definedName>
    <definedName name="EE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eee.1." hidden="1">{#N/A,#N/A,FALSE,"Route A1";#N/A,#N/A,FALSE,"Summary";#N/A,#N/A,FALSE,"tab. 1";#N/A,#N/A,FALSE,"tab. 2";#N/A,#N/A,FALSE,"Table 3";#N/A,#N/A,FALSE,"Table 4";#N/A,#N/A,FALSE,"Table 5";#N/A,#N/A,FALSE,"Table 6";#N/A,#N/A,FALSE,"BTU"}</definedName>
    <definedName name="eee.REP" hidden="1">{#N/A,#N/A,FALSE,"min";#N/A,#N/A,FALSE,"mean";#N/A,#N/A,FALSE,"max"}</definedName>
    <definedName name="EEEE" hidden="1">{#N/A,#N/A,TRUE,"Basic";#N/A,#N/A,TRUE,"EXT-TABLE";#N/A,#N/A,TRUE,"STEEL";#N/A,#N/A,TRUE,"INT-Table";#N/A,#N/A,TRUE,"STEEL";#N/A,#N/A,TRUE,"Door"}</definedName>
    <definedName name="EEEEE" hidden="1">{"'input-data'!$B$5:$R$22"}</definedName>
    <definedName name="EEEEEEEEE" hidden="1">#REF!</definedName>
    <definedName name="eger" hidden="1">{#N/A,#N/A,FALSE,"cover";#N/A,#N/A,FALSE,"page_1";#N/A,#N/A,FALSE,"page_2";#N/A,#N/A,FALSE,"page_3";#N/A,#N/A,FALSE,"page_4"}</definedName>
    <definedName name="ER" hidden="1">{#N/A,#N/A,FALSE,"CCTV"}</definedName>
    <definedName name="ERD" hidden="1">{#N/A,#N/A,TRUE,"Basic";#N/A,#N/A,TRUE,"EXT-TABLE";#N/A,#N/A,TRUE,"STEEL";#N/A,#N/A,TRUE,"INT-Table";#N/A,#N/A,TRUE,"STEEL";#N/A,#N/A,TRUE,"Door"}</definedName>
    <definedName name="erdsfsdf" hidden="1">{#N/A,#N/A,FALSE,"E1";#N/A,#N/A,FALSE,"E2";#N/A,#N/A,FALSE,"E3";#N/A,#N/A,FALSE,"E4";#N/A,#N/A,FALSE,"E5";#N/A,#N/A,FALSE,"E6";#N/A,#N/A,FALSE,"G1";#N/A,#N/A,FALSE,"G2";#N/A,#N/A,FALSE,"G3";#N/A,#N/A,FALSE,"T1";#N/A,#N/A,FALSE,"C1"}</definedName>
    <definedName name="ert" hidden="1">{"'장비'!$A$3:$M$12"}</definedName>
    <definedName name="erty" hidden="1">{"'장비'!$A$3:$M$12"}</definedName>
    <definedName name="ET" hidden="1">{#N/A,#N/A,FALSE,"CCTV"}</definedName>
    <definedName name="EWQEQ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EX" hidden="1">{#N/A,#N/A,FALSE,"CCTV"}</definedName>
    <definedName name="eyteyt" hidden="1">{#N/A,#N/A,FALSE,"CCTV"}</definedName>
    <definedName name="faber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fabio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fabione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fac" hidden="1">{"'input-data'!$B$5:$R$22"}</definedName>
    <definedName name="fasfsdfsdfasdfsdfsd" hidden="1">{#N/A,#N/A,TRUE,"Basic";#N/A,#N/A,TRUE,"EXT-TABLE";#N/A,#N/A,TRUE,"STEEL";#N/A,#N/A,TRUE,"INT-Table";#N/A,#N/A,TRUE,"STEEL";#N/A,#N/A,TRUE,"Door"}</definedName>
    <definedName name="FCode" hidden="1">#REF!</definedName>
    <definedName name="FDADFAD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FDAFDSAFDSA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fddfhdfhdgh" hidden="1">{#N/A,#N/A,FALSE,"CCTV"}</definedName>
    <definedName name="FDDS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fdf" hidden="1">{#N/A,#N/A,FALSE,"CCTV"}</definedName>
    <definedName name="FDFA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FDFDF" hidden="1">{#N/A,#N/A,FALSE,"CCTV"}</definedName>
    <definedName name="fdffdsafdsa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fdgsda" hidden="1">{#N/A,#N/A,FALSE,"Audit Program";#N/A,#N/A,FALSE,"T&amp;D Total";#N/A,#N/A,FALSE,"LNG Total";#N/A,#N/A,FALSE,"Power Total";#N/A,#N/A,FALSE,"Other Total";#N/A,#N/A,FALSE,"E&amp;P Total"}</definedName>
    <definedName name="FDSA" hidden="1">{#N/A,#N/A,FALSE,"CCTV"}</definedName>
    <definedName name="FDSAFADSFDSA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fdsafdasfdas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fdsafdsafda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fdsafdsafdsafdasf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fdsfsdasad" hidden="1">{#N/A,#N/A,FALSE,"E1";#N/A,#N/A,FALSE,"E2";#N/A,#N/A,FALSE,"E3";#N/A,#N/A,FALSE,"E4";#N/A,#N/A,FALSE,"E5";#N/A,#N/A,FALSE,"E6";#N/A,#N/A,FALSE,"G1";#N/A,#N/A,FALSE,"G2";#N/A,#N/A,FALSE,"G3";#N/A,#N/A,FALSE,"T1";#N/A,#N/A,FALSE,"C1"}</definedName>
    <definedName name="february" hidden="1">{#N/A,#N/A,FALSE,"JACKETS (1100 t) (1)"}</definedName>
    <definedName name="FF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fff" hidden="1">{#N/A,#N/A,FALSE,"cover";#N/A,#N/A,FALSE,"page_1";#N/A,#N/A,FALSE,"page_2";#N/A,#N/A,FALSE,"page_3";#N/A,#N/A,FALSE,"page_4"}</definedName>
    <definedName name="fff.1." hidden="1">{#N/A,#N/A,FALSE,"Route A1";#N/A,#N/A,FALSE,"Summary";#N/A,#N/A,FALSE,"tab. 1";#N/A,#N/A,FALSE,"tab. 2";#N/A,#N/A,FALSE,"Table 3";#N/A,#N/A,FALSE,"Table 4";#N/A,#N/A,FALSE,"Table 5";#N/A,#N/A,FALSE,"Table 6";#N/A,#N/A,FALSE,"BTU"}</definedName>
    <definedName name="fff.REP" hidden="1">{#N/A,#N/A,FALSE,"min";#N/A,#N/A,FALSE,"mean";#N/A,#N/A,FALSE,"max"}</definedName>
    <definedName name="ffff" hidden="1">{#N/A,#N/A,FALSE,"JACKETS (1100 t) (1)"}</definedName>
    <definedName name="fffff" hidden="1">{#N/A,#N/A,TRUE,"Basic";#N/A,#N/A,TRUE,"EXT-TABLE";#N/A,#N/A,TRUE,"STEEL";#N/A,#N/A,TRUE,"INT-Table";#N/A,#N/A,TRUE,"STEEL";#N/A,#N/A,TRUE,"Door"}</definedName>
    <definedName name="ffffff" hidden="1">{#N/A,#N/A,FALSE,"CCTV"}</definedName>
    <definedName name="FFFFFFFF" hidden="1">#REF!</definedName>
    <definedName name="fffffffg" hidden="1">{"'장비'!$A$3:$M$12"}</definedName>
    <definedName name="FFFK" hidden="1">{"'input-data'!$B$5:$R$22"}</definedName>
    <definedName name="ffgfg" hidden="1">{"'장비'!$A$3:$M$12"}</definedName>
    <definedName name="fg" hidden="1">{#N/A,#N/A,FALSE,"JACKETS (1100 t) (1)"}</definedName>
    <definedName name="FGF" hidden="1">{#N/A,#N/A,FALSE,"CCTV"}</definedName>
    <definedName name="fhgjfghfghgf" hidden="1">{#N/A,#N/A,FALSE,"CCTV"}</definedName>
    <definedName name="FKDJF" hidden="1">{#N/A,#N/A,TRUE,"LOADCOVE";#N/A,#N/A,TRUE,"PAGE001";#N/A,#N/A,TRUE,"PAGE002";#N/A,#N/A,TRUE,"PAGE003";#N/A,#N/A,TRUE,"PAGE004";#N/A,#N/A,TRUE,"PAGE005";#N/A,#N/A,TRUE,"PAGE006";#N/A,#N/A,TRUE,"PAGE007";#N/A,#N/A,TRUE,"PAGE008";#N/A,#N/A,TRUE,"PAGE009";#N/A,#N/A,TRUE,"PAGE010";#N/A,#N/A,TRUE,"PAGE011";#N/A,#N/A,TRUE,"PAGE012";#N/A,#N/A,TRUE,"PAGE013"}</definedName>
    <definedName name="FLUJITO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fnk" hidden="1">{#N/A,#N/A,FALSE,"Audit Program";#N/A,#N/A,FALSE,"T&amp;D Total";#N/A,#N/A,FALSE,"LNG Total";#N/A,#N/A,FALSE,"Power Total";#N/A,#N/A,FALSE,"Other Total";#N/A,#N/A,FALSE,"E&amp;P Total"}</definedName>
    <definedName name="fsda" hidden="1">{#N/A,#N/A,TRUE,"Basic";#N/A,#N/A,TRUE,"EXT-TABLE";#N/A,#N/A,TRUE,"STEEL";#N/A,#N/A,TRUE,"INT-Table";#N/A,#N/A,TRUE,"STEEL";#N/A,#N/A,TRUE,"Door"}</definedName>
    <definedName name="FSDFFF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fuknose" hidden="1">{#N/A,#N/A,FALSE,"TOP LEVEL";#N/A,#N/A,FALSE,"XXXBAA";#N/A,#N/A,FALSE,"XXXCAA";#N/A,#N/A,FALSE,"XXXDAA";#N/A,#N/A,FALSE,"XXXEAA";#N/A,#N/A,FALSE,"XXXFAA";#N/A,#N/A,FALSE,"XXXFCA";#N/A,#N/A,FALSE,"XXXFDA";#N/A,#N/A,FALSE,"XXXFD8";#N/A,#N/A,FALSE,"XXXFEA";#N/A,#N/A,FALSE,"XXXGAA";#N/A,#N/A,FALSE,"XXXHAA";#N/A,#N/A,FALSE,"XXXHBA";#N/A,#N/A,FALSE,"XXXHCA";#N/A,#N/A,FALSE,"XXXHRA";#N/A,#N/A,FALSE,"XXXHTA";#N/A,#N/A,FALSE,"XXXHUA";#N/A,#N/A,FALSE,"XXXHYA";#N/A,#N/A,FALSE,"XXXIAA";#N/A,#N/A,FALSE,"XXXJAA";#N/A,#N/A,FALSE,"XXXKAA";#N/A,#N/A,FALSE,"XXXLAA";#N/A,#N/A,FALSE,"XXXMAA"}</definedName>
    <definedName name="fuknose1" hidden="1">{#N/A,#N/A,FALSE,"ETOP LEVEL";#N/A,#N/A,FALSE,"EXXBAA";#N/A,#N/A,FALSE,"EXXCAA";#N/A,#N/A,FALSE,"EXXDAA";#N/A,#N/A,FALSE,"EXXEAA";#N/A,#N/A,FALSE,"EXXFAA";#N/A,#N/A,FALSE,"EXXFCA";#N/A,#N/A,FALSE,"EXXFDA";#N/A,#N/A,FALSE,"EXXFD8";#N/A,#N/A,FALSE,"EXXFEA";#N/A,#N/A,FALSE,"EXXGAA";#N/A,#N/A,FALSE,"EXXHAA";#N/A,#N/A,FALSE,"EXXHBA";#N/A,#N/A,FALSE,"EXXHCA";#N/A,#N/A,FALSE,"EXXHRA";#N/A,#N/A,FALSE,"EXXHTA";#N/A,#N/A,FALSE,"EXXHUA";#N/A,#N/A,FALSE,"EXXHYA";#N/A,#N/A,FALSE,"EXXIAA";#N/A,#N/A,FALSE,"EXXJAA";#N/A,#N/A,FALSE,"EXXKAA";#N/A,#N/A,FALSE,"EXXLAA";#N/A,#N/A,FALSE,"EXXMAA"}</definedName>
    <definedName name="FWF" hidden="1">{#N/A,#N/A,FALSE,"JACKETS (1100 t) (1)"}</definedName>
    <definedName name="g" hidden="1">{#N/A,#N/A,FALSE,"MONAGAS SUR";#N/A,#N/A,FALSE,"PEDERNALES";#N/A,#N/A,FALSE,"QUIRIQUIRE"}</definedName>
    <definedName name="gabon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gdfag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GDFG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dfgg" hidden="1">{#N/A,#N/A,FALSE,"Audit Program";#N/A,#N/A,FALSE,"T&amp;D Total";#N/A,#N/A,FALSE,"LNG Total";#N/A,#N/A,FALSE,"Power Total";#N/A,#N/A,FALSE,"Other Total";#N/A,#N/A,FALSE,"E&amp;P Total"}</definedName>
    <definedName name="GDG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eneral" hidden="1">{#N/A,#N/A,FALSE,"HXSheet1";#N/A,#N/A,FALSE,"Sheet2";#N/A,#N/A,FALSE,"Sheet3";#N/A,#N/A,FALSE,"Sheet4"}</definedName>
    <definedName name="General_ds" hidden="1">{#N/A,#N/A,FALSE,"HXSheet1";#N/A,#N/A,FALSE,"Sheet2";#N/A,#N/A,FALSE,"Sheet3";#N/A,#N/A,FALSE,"Sheet4"}</definedName>
    <definedName name="Generale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gf" hidden="1">{#N/A,#N/A,FALSE,"Route A1";#N/A,#N/A,FALSE,"Summary";#N/A,#N/A,FALSE,"tab. 1";#N/A,#N/A,FALSE,"tab. 2";#N/A,#N/A,FALSE,"Table 3";#N/A,#N/A,FALSE,"Table 4";#N/A,#N/A,FALSE,"Table 5";#N/A,#N/A,FALSE,"Table 6";#N/A,#N/A,FALSE,"BTU"}</definedName>
    <definedName name="GFDGDF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FDS" hidden="1">{#N/A,#N/A,FALSE,"CCTV"}</definedName>
    <definedName name="GFG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gfjgfh" hidden="1">{#N/A,#N/A,FALSE,"CCTV"}</definedName>
    <definedName name="gfjgfhfg" hidden="1">{#N/A,#N/A,FALSE,"CCTV"}</definedName>
    <definedName name="gg" hidden="1">{#N/A,#N/A,FALSE,"JACKETS (1100 t) (1)"}</definedName>
    <definedName name="GGG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ggg.1." hidden="1">{#N/A,#N/A,FALSE,"Route A1";#N/A,#N/A,FALSE,"Summary";#N/A,#N/A,FALSE,"tab. 1";#N/A,#N/A,FALSE,"tab. 2";#N/A,#N/A,FALSE,"Table 3";#N/A,#N/A,FALSE,"Table 4";#N/A,#N/A,FALSE,"Table 5";#N/A,#N/A,FALSE,"Table 6";#N/A,#N/A,FALSE,"BTU"}</definedName>
    <definedName name="ggg.REP" hidden="1">{#N/A,#N/A,FALSE,"min";#N/A,#N/A,FALSE,"mean";#N/A,#N/A,FALSE,"max"}</definedName>
    <definedName name="gggg" hidden="1">{"'장비'!$A$3:$M$12"}</definedName>
    <definedName name="ggggg" hidden="1">{"'장비'!$A$3:$M$12"}</definedName>
    <definedName name="GGGGGGG" hidden="1">#REF!</definedName>
    <definedName name="gghh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ggsad" hidden="1">{#N/A,#N/A,FALSE,"Audit Program";#N/A,#N/A,FALSE,"T&amp;D Total";#N/A,#N/A,FALSE,"LNG Total";#N/A,#N/A,FALSE,"Power Total";#N/A,#N/A,FALSE,"Other Total";#N/A,#N/A,FALSE,"E&amp;P Total"}</definedName>
    <definedName name="ghino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glauco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GRAFICO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GV" hidden="1">{#N/A,#N/A,FALSE,"CCTV"}</definedName>
    <definedName name="H" hidden="1">#REF!</definedName>
    <definedName name="HA" hidden="1">{#N/A,#N/A,FALSE,"T1A";#N/A,#N/A,FALSE,"T1B";#N/A,#N/A,FALSE,"T2";#N/A,#N/A,FALSE,"T4";#N/A,#N/A,FALSE,"T5_6";#N/A,#N/A,FALSE,"T9";#N/A,#N/A,FALSE,"T11";#N/A,#N/A,FALSE,"T12";#N/A,#N/A,FALSE,"T13";#N/A,#N/A,FALSE,"T14A";#N/A,#N/A,FALSE,"T14B";#N/A,#N/A,FALSE,"T14C";#N/A,#N/A,FALSE,"T15";#N/A,#N/A,FALSE,"T16";#N/A,#N/A,FALSE,"T17";#N/A,#N/A,FALSE,"T18";#N/A,#N/A,FALSE,"T19";#N/A,#N/A,FALSE,"T20";#N/A,#N/A,FALSE,"T21";#N/A,#N/A,FALSE,"T22"}</definedName>
    <definedName name="heder" hidden="1">{"oil","stockthing",FALSE,"Datacapture"}</definedName>
    <definedName name="herbert" hidden="1">#REF!</definedName>
    <definedName name="hfdgfdg" hidden="1">{#N/A,#N/A,FALSE,"CCTV"}</definedName>
    <definedName name="hfjhhjj" hidden="1">{#N/A,#N/A,FALSE,"CCTV"}</definedName>
    <definedName name="HG" hidden="1">{#N/A,#N/A,FALSE,"JACKETS (1100 t) (1)"}</definedName>
    <definedName name="hghgghjh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hgjfgh" hidden="1">{#N/A,#N/A,FALSE,"CCTV"}</definedName>
    <definedName name="hgjgfhgh" hidden="1">{#N/A,#N/A,FALSE,"CCTV"}</definedName>
    <definedName name="hgl" hidden="1">{"'장비'!$A$3:$M$12"}</definedName>
    <definedName name="hglee" hidden="1">{#N/A,#N/A,TRUE,"LOADCOVE";#N/A,#N/A,TRUE,"PAGE001";#N/A,#N/A,TRUE,"PAGE002";#N/A,#N/A,TRUE,"PAGE003";#N/A,#N/A,TRUE,"PAGE004";#N/A,#N/A,TRUE,"PAGE005";#N/A,#N/A,TRUE,"PAGE006";#N/A,#N/A,TRUE,"PAGE007";#N/A,#N/A,TRUE,"PAGE008";#N/A,#N/A,TRUE,"PAGE009";#N/A,#N/A,TRUE,"PAGE010";#N/A,#N/A,TRUE,"PAGE011";#N/A,#N/A,TRUE,"PAGE012";#N/A,#N/A,TRUE,"PAGE013"}</definedName>
    <definedName name="HHH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hhh.1." hidden="1">{#N/A,#N/A,FALSE,"Route A1";#N/A,#N/A,FALSE,"Summary";#N/A,#N/A,FALSE,"tab. 1";#N/A,#N/A,FALSE,"tab. 2";#N/A,#N/A,FALSE,"Table 3";#N/A,#N/A,FALSE,"Table 4";#N/A,#N/A,FALSE,"Table 5";#N/A,#N/A,FALSE,"Table 6";#N/A,#N/A,FALSE,"BTU"}</definedName>
    <definedName name="hhh.REP" hidden="1">{#N/A,#N/A,FALSE,"min";#N/A,#N/A,FALSE,"mean";#N/A,#N/A,FALSE,"max"}</definedName>
    <definedName name="hhhhhh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HiddenRows" hidden="1">#REF!</definedName>
    <definedName name="hray1" hidden="1">#REF!</definedName>
    <definedName name="HTML" hidden="1">{"'장비'!$A$3:$M$12"}</definedName>
    <definedName name="HTML_CodePage" hidden="1">1252</definedName>
    <definedName name="HTML_Control" hidden="1">{"'Sheet1'!$A$1:$E$10"}</definedName>
    <definedName name="HTML_Description" hidden="1">""</definedName>
    <definedName name="HTML_Email" hidden="1">""</definedName>
    <definedName name="HTML_Header" hidden="1">"ALqdUESP"</definedName>
    <definedName name="HTML_LastUpdate" hidden="1">"13/11/98"</definedName>
    <definedName name="HTML_LineAfter" hidden="1">FALSE</definedName>
    <definedName name="HTML_LineBefore" hidden="1">FALSE</definedName>
    <definedName name="HTML_Name" hidden="1">"ag71285"</definedName>
    <definedName name="HTML_OBDlg2" hidden="1">TRUE</definedName>
    <definedName name="HTML_OBDlg4" hidden="1">TRUE</definedName>
    <definedName name="HTML_OS" hidden="1">0</definedName>
    <definedName name="HTML_PathFile" hidden="1">"D:\DATI\BUDGET\MioHTML.htm"</definedName>
    <definedName name="HTML_Title" hidden="1">"ALGERIA"</definedName>
    <definedName name="huy" hidden="1">{"'Sheet1'!$L$16"}</definedName>
    <definedName name="idkb754" hidden="1">{"INST_DPG",#N/A,FALSE,"INST"}</definedName>
    <definedName name="ii" hidden="1">{#N/A,#N/A,FALSE,"CCTV"}</definedName>
    <definedName name="iiouolkll" hidden="1">{#N/A,#N/A,FALSE,"CCTV"}</definedName>
    <definedName name="ILE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iliana" hidden="1">{"'input-data'!$B$5:$R$22"}</definedName>
    <definedName name="Imp.." hidden="1">{#N/A,#N/A,FALSE,"Summary";#N/A,#N/A,FALSE,"Activity";#N/A,#N/A,FALSE,"Manpower Summ";#N/A,#N/A,FALSE,"Manpower detail";#N/A,#N/A,FALSE,"Cont serv";#N/A,#N/A,FALSE,"Training";#N/A,#N/A,FALSE,"Travel";#N/A,#N/A,FALSE,"Awaydays";#N/A,#N/A,FALSE,"Membership &amp; subscript";#N/A,#N/A,FALSE,"BP 3rd party supp "}</definedName>
    <definedName name="INVENt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1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1_1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2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ARIO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ARIO_1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JGJSRLTKMHÑ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jhhhh" hidden="1">{#N/A,#N/A,FALSE,"CCTV"}</definedName>
    <definedName name="jjj" hidden="1">{"'장비'!$A$3:$M$12"}</definedName>
    <definedName name="jjj.1." hidden="1">{#N/A,#N/A,FALSE,"Route A1";#N/A,#N/A,FALSE,"Summary";#N/A,#N/A,FALSE,"tab. 1";#N/A,#N/A,FALSE,"tab. 2";#N/A,#N/A,FALSE,"Table 3";#N/A,#N/A,FALSE,"Table 4";#N/A,#N/A,FALSE,"Table 5";#N/A,#N/A,FALSE,"Table 6";#N/A,#N/A,FALSE,"BTU"}</definedName>
    <definedName name="jjj.REP" hidden="1">{#N/A,#N/A,FALSE,"min";#N/A,#N/A,FALSE,"mean";#N/A,#N/A,FALSE,"max"}</definedName>
    <definedName name="jjjj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jjjjj" hidden="1">{"'input-data'!$B$5:$R$22"}</definedName>
    <definedName name="jjmnj" hidden="1">{#N/A,#N/A,TRUE,"LOADCOVE";#N/A,#N/A,TRUE,"PAGE001";#N/A,#N/A,TRUE,"PAGE002";#N/A,#N/A,TRUE,"PAGE003";#N/A,#N/A,TRUE,"PAGE004";#N/A,#N/A,TRUE,"PAGE005";#N/A,#N/A,TRUE,"PAGE006";#N/A,#N/A,TRUE,"PAGE007";#N/A,#N/A,TRUE,"PAGE008";#N/A,#N/A,TRUE,"PAGE009";#N/A,#N/A,TRUE,"PAGE010";#N/A,#N/A,TRUE,"PAGE011";#N/A,#N/A,TRUE,"PAGE012";#N/A,#N/A,TRUE,"PAGE013"}</definedName>
    <definedName name="JOIJO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jony" hidden="1">{"'input-data'!$B$5:$R$22"}</definedName>
    <definedName name="juan" hidden="1">{"oil","stockthing",FALSE,"Datacapture"}</definedName>
    <definedName name="Julio" hidden="1">{#N/A,#N/A,FALSE,"MONAGAS SUR";#N/A,#N/A,FALSE,"PEDERNALES";#N/A,#N/A,FALSE,"QUIRIQUIRE"}</definedName>
    <definedName name="Junio." hidden="1">{#N/A,#N/A,FALSE,"MONAGAS SUR";#N/A,#N/A,FALSE,"PEDERNALES";#N/A,#N/A,FALSE,"QUIRIQUIRE"}</definedName>
    <definedName name="JUNK" hidden="1">{#N/A,#N/A,TRUE,"Sheet1";#N/A,#N/A,TRUE,"Sheet2";#N/A,#N/A,TRUE,"Sheet3"}</definedName>
    <definedName name="K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kghlgh" hidden="1">{#N/A,#N/A,FALSE,"CCTV"}</definedName>
    <definedName name="kiulil" hidden="1">{#N/A,#N/A,FALSE,"CCTV"}</definedName>
    <definedName name="kjhlh" hidden="1">{#N/A,#N/A,FALSE,"CCTV"}</definedName>
    <definedName name="kjhljhk" hidden="1">{#N/A,#N/A,FALSE,"CCTV"}</definedName>
    <definedName name="kjkgh" hidden="1">{"'장비'!$A$3:$M$12"}</definedName>
    <definedName name="KK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KKK" hidden="1">{#N/A,#N/A,FALSE,"CCTV"}</definedName>
    <definedName name="kkkkkk" hidden="1">{"'input-data'!$B$5:$R$22"}</definedName>
    <definedName name="KN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L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ldt531ch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lea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leila" hidden="1">{"'input-data'!$B$5:$R$22"}</definedName>
    <definedName name="LEO" hidden="1">{#N/A,#N/A,FALSE,"Audit Program";#N/A,#N/A,FALSE,"T&amp;D Total";#N/A,#N/A,FALSE,"LNG Total";#N/A,#N/A,FALSE,"Power Total";#N/A,#N/A,FALSE,"Other Total";#N/A,#N/A,FALSE,"E&amp;P Total"}</definedName>
    <definedName name="level" hidden="1">{"'장비'!$A$3:$M$12"}</definedName>
    <definedName name="level1" hidden="1">{"'장비'!$A$3:$M$12"}</definedName>
    <definedName name="limcount" hidden="1">1</definedName>
    <definedName name="list01" hidden="1">{#N/A,#N/A,TRUE,"Basic";#N/A,#N/A,TRUE,"EXT-TABLE";#N/A,#N/A,TRUE,"STEEL";#N/A,#N/A,TRUE,"INT-Table";#N/A,#N/A,TRUE,"STEEL";#N/A,#N/A,TRUE,"Door"}</definedName>
    <definedName name="list02" hidden="1">{#N/A,#N/A,TRUE,"Basic";#N/A,#N/A,TRUE,"EXT-TABLE";#N/A,#N/A,TRUE,"STEEL";#N/A,#N/A,TRUE,"INT-Table";#N/A,#N/A,TRUE,"STEEL";#N/A,#N/A,TRUE,"Door"}</definedName>
    <definedName name="ljkㅏㅎ" hidden="1">{#N/A,#N/A,FALSE,"2~8번"}</definedName>
    <definedName name="LK" hidden="1">{#N/A,#N/A,FALSE,"CCTV"}</definedName>
    <definedName name="lklhlkjl" hidden="1">{#N/A,#N/A,FALSE,"CCTV"}</definedName>
    <definedName name="LL" hidden="1">{#N/A,#N/A,FALSE,"Audit Program";#N/A,#N/A,FALSE,"T&amp;D Total";#N/A,#N/A,FALSE,"LNG Total";#N/A,#N/A,FALSE,"Power Total";#N/A,#N/A,FALSE,"Other Total";#N/A,#N/A,FALSE,"E&amp;P Total"}</definedName>
    <definedName name="LLL" hidden="1">{#N/A,#N/A,FALSE,"Audit Program";#N/A,#N/A,FALSE,"T&amp;D Total";#N/A,#N/A,FALSE,"LNG Total";#N/A,#N/A,FALSE,"Power Total";#N/A,#N/A,FALSE,"Other Total";#N/A,#N/A,FALSE,"E&amp;P Total"}</definedName>
    <definedName name="lll.1." hidden="1">{#N/A,#N/A,FALSE,"Route A1";#N/A,#N/A,FALSE,"Summary";#N/A,#N/A,FALSE,"tab. 1";#N/A,#N/A,FALSE,"tab. 2";#N/A,#N/A,FALSE,"Table 3";#N/A,#N/A,FALSE,"Table 4";#N/A,#N/A,FALSE,"Table 5";#N/A,#N/A,FALSE,"Table 6";#N/A,#N/A,FALSE,"BTU"}</definedName>
    <definedName name="lll.REP" hidden="1">{#N/A,#N/A,FALSE,"min";#N/A,#N/A,FALSE,"mean";#N/A,#N/A,FALSE,"max"}</definedName>
    <definedName name="LLLL" hidden="1">{#N/A,#N/A,FALSE,"CCTV"}</definedName>
    <definedName name="LLLLLLLLLLLLLL" hidden="1">{#N/A,#N/A,FALSE,"Ejector 1";#N/A,#N/A,FALSE,"Ejector 2"}</definedName>
    <definedName name="m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manpwechart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MAT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mkgem" hidden="1">{#N/A,#N/A,FALSE,"Audit Program";#N/A,#N/A,FALSE,"T&amp;D Total";#N/A,#N/A,FALSE,"LNG Total";#N/A,#N/A,FALSE,"Power Total";#N/A,#N/A,FALSE,"Other Total";#N/A,#N/A,FALSE,"E&amp;P Total"}</definedName>
    <definedName name="mmm" hidden="1">{"'장비'!$A$3:$M$12"}</definedName>
    <definedName name="mmm.1." hidden="1">{#N/A,#N/A,FALSE,"Route A1";#N/A,#N/A,FALSE,"Summary";#N/A,#N/A,FALSE,"tab. 1";#N/A,#N/A,FALSE,"tab. 2";#N/A,#N/A,FALSE,"Table 3";#N/A,#N/A,FALSE,"Table 4";#N/A,#N/A,FALSE,"Table 5";#N/A,#N/A,FALSE,"Table 6";#N/A,#N/A,FALSE,"BTU"}</definedName>
    <definedName name="mmm.REP" hidden="1">{#N/A,#N/A,FALSE,"min";#N/A,#N/A,FALSE,"mean";#N/A,#N/A,FALSE,"max"}</definedName>
    <definedName name="mmmm" hidden="1">{"'장비'!$A$3:$M$12"}</definedName>
    <definedName name="mmmmm" hidden="1">{#N/A,#N/A,FALSE,"CCTV"}</definedName>
    <definedName name="MN" hidden="1">{#N/A,#N/A,FALSE,"CCTV"}</definedName>
    <definedName name="moh" hidden="1">{"salsum",#N/A,FALSE,"SALES";"prcsum",#N/A,FALSE,"SALES"}</definedName>
    <definedName name="MP" hidden="1">{#N/A,#N/A,FALSE,"CCTV"}</definedName>
    <definedName name="n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nADA" hidden="1">{#N/A,#N/A,FALSE,"Audit Program";#N/A,#N/A,FALSE,"T&amp;D Total";#N/A,#N/A,FALSE,"LNG Total";#N/A,#N/A,FALSE,"Power Total";#N/A,#N/A,FALSE,"Other Total";#N/A,#N/A,FALSE,"E&amp;P Total"}</definedName>
    <definedName name="NEWNAME" hidden="1">{#N/A,#N/A,FALSE,"CCTV"}</definedName>
    <definedName name="ngdrkn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nkknk" hidden="1">{#N/A,#N/A,FALSE,"CCTV"}</definedName>
    <definedName name="ñl" hidden="1">{#N/A,#N/A,FALSE,"Summary";#N/A,#N/A,FALSE,"Activity";#N/A,#N/A,FALSE,"Manpower Summ";#N/A,#N/A,FALSE,"Manpower detail";#N/A,#N/A,FALSE,"Cont serv";#N/A,#N/A,FALSE,"Training";#N/A,#N/A,FALSE,"Travel";#N/A,#N/A,FALSE,"Awaydays";#N/A,#N/A,FALSE,"Membership &amp; subscript";#N/A,#N/A,FALSE,"BP 3rd party supp "}</definedName>
    <definedName name="NLP" hidden="1">{"INST_WPE1",#N/A,FALSE,"SUMMARY-INSTS"}</definedName>
    <definedName name="NN" hidden="1">{"Resumen",#N/A,FALSE,"Sheet1";"Detalle",#N/A,FALSE,"Sheet1"}</definedName>
    <definedName name="NNN" hidden="1">{#N/A,#N/A,FALSE,"Ejector 1";#N/A,#N/A,FALSE,"Ejector 2"}</definedName>
    <definedName name="note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noteDEP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nuevo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nuovo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O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OCTUBRE" hidden="1">{#N/A,#N/A,FALSE,"MONAGAS SUR";#N/A,#N/A,FALSE,"PEDERNALES";#N/A,#N/A,FALSE,"QUIRIQUIRE"}</definedName>
    <definedName name="oililui" hidden="1">{#N/A,#N/A,FALSE,"CCTV"}</definedName>
    <definedName name="oiuytr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òm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ooooooooooooo" hidden="1">{#N/A,#N/A,FALSE,"VARIANCE";#N/A,#N/A,FALSE,"2NDQTR";#N/A,#N/A,FALSE,"1STQTR";#N/A,#N/A,FALSE,"BUDGET"}</definedName>
    <definedName name="op" hidden="1">#REF!</definedName>
    <definedName name="OrderTable" hidden="1">#REF!</definedName>
    <definedName name="OSBL" hidden="1">{#N/A,#N/A,FALSE,"CCTV"}</definedName>
    <definedName name="P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PAGE2" hidden="1">{#N/A,#N/A,FALSE,"Ejector 1";#N/A,#N/A,FALSE,"Ejector 2"}</definedName>
    <definedName name="Pal_Workbook_GUID" hidden="1">"FT25BZSZ22VD3UWGAKUHXPB4"</definedName>
    <definedName name="pam.test" hidden="1">{"oil","stockthing",FALSE,"Datacapture"}</definedName>
    <definedName name="PDVSA" hidden="1">{#N/A,#N/A,FALSE,"Summary";#N/A,#N/A,FALSE,"Activity";#N/A,#N/A,FALSE,"Manpower Summ";#N/A,#N/A,FALSE,"Manpower detail";#N/A,#N/A,FALSE,"Cont serv";#N/A,#N/A,FALSE,"Training";#N/A,#N/A,FALSE,"Travel";#N/A,#N/A,FALSE,"Awaydays";#N/A,#N/A,FALSE,"Membership &amp; subscript";#N/A,#N/A,FALSE,"BP 3rd party supp "}</definedName>
    <definedName name="PEC" hidden="1">#REF!</definedName>
    <definedName name="PEPITO" hidden="1">{#N/A,#N/A,TRUE,"OBJETIVOS";#N/A,#N/A,TRUE,"CARATA";#N/A,#N/A,TRUE,"COLUMNA";#N/A,#N/A,TRUE,"ENTUBACION";#N/A,#N/A,TRUE,"COSTOS";#N/A,#N/A,TRUE,"CAÑERIA";#N/A,#N/A,TRUE,"CRONO";#N/A,#N/A,TRUE,"BOP";#N/A,#N/A,TRUE,"PREVENTORES"}</definedName>
    <definedName name="peroxide" hidden="1">{#N/A,#N/A,FALSE,"CCTV"}</definedName>
    <definedName name="PES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PHASE" hidden="1">{#N/A,#N/A,TRUE,"Basic";#N/A,#N/A,TRUE,"EXT-TABLE";#N/A,#N/A,TRUE,"STEEL";#N/A,#N/A,TRUE,"INT-Table";#N/A,#N/A,TRUE,"STEEL";#N/A,#N/A,TRUE,"Door"}</definedName>
    <definedName name="pio" hidden="1">{"'input-data'!$B$5:$R$22"}</definedName>
    <definedName name="piperac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piperack" hidden="1">{#N/A,#N/A,FALSE,"COVER1.XLS ";#N/A,#N/A,FALSE,"RACT1.XLS";#N/A,#N/A,FALSE,"RACT2.XLS";#N/A,#N/A,FALSE,"ECCMP";#N/A,#N/A,FALSE,"WELDER.XLS"}</definedName>
    <definedName name="PIPPO" hidden="1">{#N/A,#N/A,FALSE,"Ejector 1";#N/A,#N/A,FALSE,"Ejector 2"}</definedName>
    <definedName name="PIVOT2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pl" hidden="1">#REF!</definedName>
    <definedName name="pl_NUEVO" hidden="1">{#N/A,#N/A,FALSE,"Audit Program";#N/A,#N/A,FALSE,"T&amp;D Total";#N/A,#N/A,FALSE,"LNG Total";#N/A,#N/A,FALSE,"Power Total";#N/A,#N/A,FALSE,"Other Total";#N/A,#N/A,FALSE,"E&amp;P Total"}</definedName>
    <definedName name="plinio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PO" hidden="1">{#N/A,#N/A,FALSE,"Ejector 1";#N/A,#N/A,FALSE,"Ejector 2"}</definedName>
    <definedName name="pop" hidden="1">{"'input-data'!$B$5:$R$22"}</definedName>
    <definedName name="popè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pp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ppopi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PPP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ppp.1." hidden="1">{#N/A,#N/A,FALSE,"Route A1";#N/A,#N/A,FALSE,"Summary";#N/A,#N/A,FALSE,"tab. 1";#N/A,#N/A,FALSE,"tab. 2";#N/A,#N/A,FALSE,"Table 3";#N/A,#N/A,FALSE,"Table 4";#N/A,#N/A,FALSE,"Table 5";#N/A,#N/A,FALSE,"Table 6";#N/A,#N/A,FALSE,"BTU"}</definedName>
    <definedName name="ppp.REP" hidden="1">{#N/A,#N/A,FALSE,"min";#N/A,#N/A,FALSE,"mean";#N/A,#N/A,FALSE,"max"}</definedName>
    <definedName name="pppp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Ppto" hidden="1">{"'input-data'!$B$5:$R$22"}</definedName>
    <definedName name="pr" hidden="1">{"aeoc",#N/A,FALSE,"SM1-42";"rb",#N/A,FALSE,"SM1-42";"edm",#N/A,FALSE,"SM1-42";"nsp",#N/A,FALSE,"SM1-42";"nso",#N/A,FALSE,"SM1-42";"nsg",#N/A,FALSE,"SM1-42";"wnd",#N/A,FALSE,"SM1-42"}</definedName>
    <definedName name="PRAYER" hidden="1">{#N/A,#N/A,FALSE,"CCTV"}</definedName>
    <definedName name="prn" hidden="1">{"SGB1",#N/A,FALSE,"S.GHARIB";"SGB2",#N/A,FALSE,"S.GHARIB";"SGB3",#N/A,FALSE,"S.GHARIB";"SGB4",#N/A,FALSE,"S.GHARIB"}</definedName>
    <definedName name="prnt" hidden="1">{"SBL1",#N/A,FALSE,"S.BELAYIM";"SBL2",#N/A,FALSE,"S.BELAYIM";"SBL3",#N/A,FALSE,"S.BELAYIM";"SBL4",#N/A,FALSE,"S.BELAYIM"}</definedName>
    <definedName name="pro" hidden="1">{"production",#N/A,FALSE,"PRODSUM"}</definedName>
    <definedName name="ProdForm" hidden="1">#REF!</definedName>
    <definedName name="produ" hidden="1">{"dda",#N/A,FALSE,"DD&amp;A"}</definedName>
    <definedName name="Product" hidden="1">#REF!</definedName>
    <definedName name="Produzione" hidden="1">{"'input-data'!$B$5:$R$22"}</definedName>
    <definedName name="Progressivi" hidden="1">{#N/A,#N/A,FALSE,"E1";#N/A,#N/A,FALSE,"E2";#N/A,#N/A,FALSE,"E3";#N/A,#N/A,FALSE,"E4";#N/A,#N/A,FALSE,"E5";#N/A,#N/A,FALSE,"E6";#N/A,#N/A,FALSE,"G1";#N/A,#N/A,FALSE,"G2";#N/A,#N/A,FALSE,"G3";#N/A,#N/A,FALSE,"T1";#N/A,#N/A,FALSE,"C1"}</definedName>
    <definedName name="prova" hidden="1">{#N/A,#N/A,FALSE,"JACKETS (1100 t) (1)"}</definedName>
    <definedName name="prova2" hidden="1">{#N/A,#N/A,FALSE,"JACKETS (1100 t) (1)"}</definedName>
    <definedName name="prova34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PSSS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PT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pump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q" hidden="1">{#N/A,#N/A,FALSE,"TABLE 3"}</definedName>
    <definedName name="qq" hidden="1">{#N/A,#N/A,TRUE,"Cover";#N/A,#N/A,TRUE,"Sched 2";#N/A,#N/A,TRUE,"Sched 3";#N/A,#N/A,TRUE,"Sched 4";#N/A,#N/A,TRUE,"Sched 9"}</definedName>
    <definedName name="qqq" hidden="1">{#N/A,#N/A,TRUE,"Basic";#N/A,#N/A,TRUE,"EXT-TABLE";#N/A,#N/A,TRUE,"STEEL";#N/A,#N/A,TRUE,"INT-Table";#N/A,#N/A,TRUE,"STEEL";#N/A,#N/A,TRUE,"Door"}</definedName>
    <definedName name="QQQ.1." hidden="1">{#N/A,#N/A,FALSE,"Route A1";#N/A,#N/A,FALSE,"Summary";#N/A,#N/A,FALSE,"tab. 1";#N/A,#N/A,FALSE,"tab. 2";#N/A,#N/A,FALSE,"Table 3";#N/A,#N/A,FALSE,"Table 4";#N/A,#N/A,FALSE,"Table 5";#N/A,#N/A,FALSE,"Table 6";#N/A,#N/A,FALSE,"BTU"}</definedName>
    <definedName name="QQQ.REP" hidden="1">{#N/A,#N/A,FALSE,"min";#N/A,#N/A,FALSE,"mean";#N/A,#N/A,FALSE,"max"}</definedName>
    <definedName name="qqqaaty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qqqq" hidden="1">{#N/A,#N/A,FALSE,"VARIANCE";#N/A,#N/A,FALSE,"2NDQTR";#N/A,#N/A,FALSE,"1STQTR";#N/A,#N/A,FALSE,"BUDGET"}</definedName>
    <definedName name="qqqqq" hidden="1">{#N/A,#N/A,TRUE,"Basic";#N/A,#N/A,TRUE,"EXT-TABLE";#N/A,#N/A,TRUE,"STEEL";#N/A,#N/A,TRUE,"INT-Table";#N/A,#N/A,TRUE,"STEEL";#N/A,#N/A,TRUE,"Door"}</definedName>
    <definedName name="qqqqqq" hidden="1">{"'input-data'!$B$5:$R$22"}</definedName>
    <definedName name="QQQQQQQQ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qqqwqw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qs" hidden="1">{"'ALqdUESP'!$B$11"}</definedName>
    <definedName name="qsd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qw" hidden="1">{#N/A,#N/A,TRUE,"Basic";#N/A,#N/A,TRUE,"EXT-TABLE";#N/A,#N/A,TRUE,"STEEL";#N/A,#N/A,TRUE,"INT-Table";#N/A,#N/A,TRUE,"STEEL";#N/A,#N/A,TRUE,"Door"}</definedName>
    <definedName name="qwqwqwe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QWS" hidden="1">{#N/A,#N/A,TRUE,"Basic";#N/A,#N/A,TRUE,"EXT-TABLE";#N/A,#N/A,TRUE,"STEEL";#N/A,#N/A,TRUE,"INT-Table";#N/A,#N/A,TRUE,"STEEL";#N/A,#N/A,TRUE,"Door"}</definedName>
    <definedName name="qwtfs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RAFAEL" hidden="1">{"'input-data'!$B$5:$R$22"}</definedName>
    <definedName name="raffa2" hidden="1">{#N/A,#N/A,FALSE,"R1";#N/A,#N/A,FALSE,"R2";#N/A,#N/A,FALSE,"R3";#N/A,#N/A,FALSE,"F1";#N/A,#N/A,FALSE,"F2";#N/A,#N/A,FALSE,"F3";#N/A,#N/A,FALSE,"I1";#N/A,#N/A,FALSE,"I2";#N/A,#N/A,FALSE,"P1";#N/A,#N/A,FALSE,"P2";#N/A,#N/A,FALSE,"D1";#N/A,#N/A,FALSE,"D2";#N/A,#N/A,FALSE,"D3";#N/A,#N/A,FALSE,"A1";#N/A,#N/A,FALSE,"A2";#N/A,#N/A,FALSE,"A3";#N/A,#N/A,FALSE,"A4"}</definedName>
    <definedName name="rarewt" hidden="1">{#N/A,#N/A,FALSE,"CCTV"}</definedName>
    <definedName name="RCArea" hidden="1">#REF!</definedName>
    <definedName name="rep" hidden="1">{"gvp",#N/A,FALSE,"G.V.P"}</definedName>
    <definedName name="res_sum" hidden="1">{#N/A,#N/A,FALSE,"COVER1.XLS ";#N/A,#N/A,FALSE,"RACT1.XLS";#N/A,#N/A,FALSE,"RACT2.XLS";#N/A,#N/A,FALSE,"ECCMP";#N/A,#N/A,FALSE,"WELDER.XLS"}</definedName>
    <definedName name="ret" hidden="1">{"invnt",#N/A,FALSE,"INVENTORY";"gross",#N/A,FALSE,"INVENTORY"}</definedName>
    <definedName name="RETE" hidden="1">{#N/A,#N/A,FALSE,"E1";#N/A,#N/A,FALSE,"E2";#N/A,#N/A,FALSE,"E3";#N/A,#N/A,FALSE,"E4";#N/A,#N/A,FALSE,"E5";#N/A,#N/A,FALSE,"E6";#N/A,#N/A,FALSE,"G1";#N/A,#N/A,FALSE,"G2";#N/A,#N/A,FALSE,"G3";#N/A,#N/A,FALSE,"T1";#N/A,#N/A,FALSE,"C1"}</definedName>
    <definedName name="RF" hidden="1">{#N/A,#N/A,FALSE,"CCTV"}</definedName>
    <definedName name="RFV" hidden="1">{#N/A,#N/A,FALSE,"CCTV"}</definedName>
    <definedName name="riassuntivo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FALSE</definedName>
    <definedName name="RKSK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RL" hidden="1">{#N/A,#N/A,TRUE,"Basic";#N/A,#N/A,TRUE,"EXT-TABLE";#N/A,#N/A,TRUE,"STEEL";#N/A,#N/A,TRUE,"INT-Table";#N/A,#N/A,TRUE,"STEEL";#N/A,#N/A,TRUE,"Door"}</definedName>
    <definedName name="RNAO" hidden="1">{"'장비'!$A$3:$M$12"}</definedName>
    <definedName name="RNWH" hidden="1">{#N/A,#N/A,TRUE,"LOADCOVE";#N/A,#N/A,TRUE,"PAGE001";#N/A,#N/A,TRUE,"PAGE002";#N/A,#N/A,TRUE,"PAGE003";#N/A,#N/A,TRUE,"PAGE004";#N/A,#N/A,TRUE,"PAGE005";#N/A,#N/A,TRUE,"PAGE006";#N/A,#N/A,TRUE,"PAGE007";#N/A,#N/A,TRUE,"PAGE008";#N/A,#N/A,TRUE,"PAGE009";#N/A,#N/A,TRUE,"PAGE010";#N/A,#N/A,TRUE,"PAGE011";#N/A,#N/A,TRUE,"PAGE012";#N/A,#N/A,TRUE,"PAGE013"}</definedName>
    <definedName name="rr" hidden="1">{#N/A,#N/A,FALSE,"JACKETS (1100 t) (1)"}</definedName>
    <definedName name="RRE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RRERW" hidden="1">{#N/A,#N/A,FALSE,"CCTV"}</definedName>
    <definedName name="rrr" hidden="1">{"'장비'!$A$3:$M$12"}</definedName>
    <definedName name="RRRRR" hidden="1">{"'input-data'!$B$5:$R$22"}</definedName>
    <definedName name="rrrrrrrrrrrrr" hidden="1">{#N/A,#N/A,FALSE,"VARIANCE";#N/A,#N/A,FALSE,"2NDQTR";#N/A,#N/A,FALSE,"1STQTR";#N/A,#N/A,FALSE,"BUDGET"}</definedName>
    <definedName name="rrrtr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RSDF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rtytry" hidden="1">{"'장비'!$A$3:$M$12"}</definedName>
    <definedName name="S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sa" hidden="1">{#N/A,#N/A,FALSE,"R1";#N/A,#N/A,FALSE,"R2";#N/A,#N/A,FALSE,"R3";#N/A,#N/A,FALSE,"F1";#N/A,#N/A,FALSE,"F2";#N/A,#N/A,FALSE,"F3";#N/A,#N/A,FALSE,"I1";#N/A,#N/A,FALSE,"I2";#N/A,#N/A,FALSE,"P1";#N/A,#N/A,FALSE,"P2";#N/A,#N/A,FALSE,"D1";#N/A,#N/A,FALSE,"D2";#N/A,#N/A,FALSE,"D3";#N/A,#N/A,FALSE,"A1";#N/A,#N/A,FALSE,"A2";#N/A,#N/A,FALSE,"A3";#N/A,#N/A,FALSE,"A4"}</definedName>
    <definedName name="SADAD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adasd" hidden="1">{#N/A,#N/A,FALSE,"R1";#N/A,#N/A,FALSE,"R2";#N/A,#N/A,FALSE,"R3";#N/A,#N/A,FALSE,"F1";#N/A,#N/A,FALSE,"F2";#N/A,#N/A,FALSE,"F3";#N/A,#N/A,FALSE,"I1";#N/A,#N/A,FALSE,"I2";#N/A,#N/A,FALSE,"P1";#N/A,#N/A,FALSE,"P2";#N/A,#N/A,FALSE,"D1";#N/A,#N/A,FALSE,"D2";#N/A,#N/A,FALSE,"D3";#N/A,#N/A,FALSE,"A1";#N/A,#N/A,FALSE,"A2";#N/A,#N/A,FALSE,"A3";#N/A,#N/A,FALSE,"A4"}</definedName>
    <definedName name="SADSADAS" hidden="1">{#N/A,#N/A,FALSE,"E1";#N/A,#N/A,FALSE,"E2";#N/A,#N/A,FALSE,"E3";#N/A,#N/A,FALSE,"E4";#N/A,#N/A,FALSE,"E5";#N/A,#N/A,FALSE,"E6";#N/A,#N/A,FALSE,"G1";#N/A,#N/A,FALSE,"G2";#N/A,#N/A,FALSE,"G3";#N/A,#N/A,FALSE,"T1";#N/A,#N/A,FALSE,"C1"}</definedName>
    <definedName name="SAM" hidden="1">{#N/A,#N/A,TRUE,"Basic";#N/A,#N/A,TRUE,"EXT-TABLE";#N/A,#N/A,TRUE,"STEEL";#N/A,#N/A,TRUE,"INT-Table";#N/A,#N/A,TRUE,"STEEL";#N/A,#N/A,TRUE,"Door"}</definedName>
    <definedName name="SAPBEXdnldView" hidden="1">"3ZMJLLIT5ZT9ACAOXDQNBDLBJ"</definedName>
    <definedName name="SAPBEXhrIndnt" hidden="1">1</definedName>
    <definedName name="SAPBEXrevision" hidden="1">1</definedName>
    <definedName name="SAPBEXsysID" hidden="1">"PB6"</definedName>
    <definedName name="SAPBEXwbID" hidden="1">"3TIKJWNGWLAF73O3Q29I92JSN"</definedName>
    <definedName name="sasa" hidden="1">{#N/A,#N/A,FALSE,"CCTV"}</definedName>
    <definedName name="sass" hidden="1">{#N/A,#N/A,FALSE,"R1";#N/A,#N/A,FALSE,"R2";#N/A,#N/A,FALSE,"R3";#N/A,#N/A,FALSE,"F1";#N/A,#N/A,FALSE,"F2";#N/A,#N/A,FALSE,"F3";#N/A,#N/A,FALSE,"I1";#N/A,#N/A,FALSE,"I2";#N/A,#N/A,FALSE,"P1";#N/A,#N/A,FALSE,"P2";#N/A,#N/A,FALSE,"D1";#N/A,#N/A,FALSE,"D2";#N/A,#N/A,FALSE,"D3";#N/A,#N/A,FALSE,"A1";#N/A,#N/A,FALSE,"A2";#N/A,#N/A,FALSE,"A3";#N/A,#N/A,FALSE,"A4"}</definedName>
    <definedName name="sdadasdas" hidden="1">{#N/A,#N/A,FALSE,"R1";#N/A,#N/A,FALSE,"R2";#N/A,#N/A,FALSE,"R3";#N/A,#N/A,FALSE,"F1";#N/A,#N/A,FALSE,"F2";#N/A,#N/A,FALSE,"F3";#N/A,#N/A,FALSE,"I1";#N/A,#N/A,FALSE,"I2";#N/A,#N/A,FALSE,"P1";#N/A,#N/A,FALSE,"P2";#N/A,#N/A,FALSE,"D1";#N/A,#N/A,FALSE,"D2";#N/A,#N/A,FALSE,"D3";#N/A,#N/A,FALSE,"A1";#N/A,#N/A,FALSE,"A2";#N/A,#N/A,FALSE,"A3";#N/A,#N/A,FALSE,"A4"}</definedName>
    <definedName name="sdasd" hidden="1">{#N/A,#N/A,FALSE,"E1";#N/A,#N/A,FALSE,"E2";#N/A,#N/A,FALSE,"E3";#N/A,#N/A,FALSE,"E4";#N/A,#N/A,FALSE,"E5";#N/A,#N/A,FALSE,"E6";#N/A,#N/A,FALSE,"G1";#N/A,#N/A,FALSE,"G2";#N/A,#N/A,FALSE,"G3";#N/A,#N/A,FALSE,"T1";#N/A,#N/A,FALSE,"C1"}</definedName>
    <definedName name="SDFASDAS" hidden="1">{#N/A,#N/A,FALSE,"E1";#N/A,#N/A,FALSE,"E2";#N/A,#N/A,FALSE,"E3";#N/A,#N/A,FALSE,"E4";#N/A,#N/A,FALSE,"E5";#N/A,#N/A,FALSE,"E6";#N/A,#N/A,FALSE,"G1";#N/A,#N/A,FALSE,"G2";#N/A,#N/A,FALSE,"G3";#N/A,#N/A,FALSE,"T1";#N/A,#N/A,FALSE,"C1"}</definedName>
    <definedName name="sdfdf" hidden="1">{"'장비'!$A$3:$M$12"}</definedName>
    <definedName name="sdsds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sencount" hidden="1">1</definedName>
    <definedName name="sheet100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SHELTER" hidden="1">{#N/A,#N/A,TRUE,"Basic";#N/A,#N/A,TRUE,"EXT-TABLE";#N/A,#N/A,TRUE,"STEEL";#N/A,#N/A,TRUE,"INT-Table";#N/A,#N/A,TRUE,"STEEL";#N/A,#N/A,TRUE,"Door"}</definedName>
    <definedName name="SOFIA" hidden="1">{"'input-data'!$B$5:$R$22"}</definedName>
    <definedName name="solver_adj" hidden="1">[10]Calculos!#REF!</definedName>
    <definedName name="solver_cvg" hidden="1">0.0001</definedName>
    <definedName name="solver_drv" hidden="1">1</definedName>
    <definedName name="solver_est" hidden="1">1</definedName>
    <definedName name="solver_itr" hidden="1">100</definedName>
    <definedName name="solver_lhs1" hidden="1">[10]Calculos!#REF!</definedName>
    <definedName name="solver_lin" hidden="1">2</definedName>
    <definedName name="solver_neg" hidden="1">2</definedName>
    <definedName name="solver_num" hidden="1">0</definedName>
    <definedName name="solver_nwt" hidden="1">1</definedName>
    <definedName name="solver_opt" hidden="1">[10]Calculos!#REF!</definedName>
    <definedName name="solver_pre" hidden="1">0.000001</definedName>
    <definedName name="solver_rel1" hidden="1">3</definedName>
    <definedName name="solver_rhs1" hidden="1">0</definedName>
    <definedName name="solver_scl" hidden="1">1</definedName>
    <definedName name="solver_sho" hidden="1">2</definedName>
    <definedName name="solver_tim" hidden="1">100</definedName>
    <definedName name="solver_tmp" hidden="1">#NULL!</definedName>
    <definedName name="solver_tol" hidden="1">0.05</definedName>
    <definedName name="solver_typ" hidden="1">3</definedName>
    <definedName name="solver_val" hidden="1">0</definedName>
    <definedName name="sost" hidden="1">{#N/A,#N/A,FALSE,"Route A1";#N/A,#N/A,FALSE,"Summary";#N/A,#N/A,FALSE,"tab. 1";#N/A,#N/A,FALSE,"tab. 2";#N/A,#N/A,FALSE,"Table 3";#N/A,#N/A,FALSE,"Table 4";#N/A,#N/A,FALSE,"Table 5";#N/A,#N/A,FALSE,"Table 6";#N/A,#N/A,FALSE,"BTU"}</definedName>
    <definedName name="sost1" hidden="1">{#N/A,#N/A,FALSE,"min";#N/A,#N/A,FALSE,"mean";#N/A,#N/A,FALSE,"max"}</definedName>
    <definedName name="SpecialPrice" hidden="1">#REF!</definedName>
    <definedName name="SS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SSS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ssss" hidden="1">{#N/A,#N/A,TRUE,"Basic";#N/A,#N/A,TRUE,"EXT-TABLE";#N/A,#N/A,TRUE,"STEEL";#N/A,#N/A,TRUE,"INT-Table";#N/A,#N/A,TRUE,"STEEL";#N/A,#N/A,TRUE,"Door"}</definedName>
    <definedName name="sssss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sswqw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Sumario2" hidden="1">{#N/A,#N/A,FALSE,"Summary";#N/A,#N/A,FALSE,"Activity";#N/A,#N/A,FALSE,"Manpower Summ";#N/A,#N/A,FALSE,"Manpower detail";#N/A,#N/A,FALSE,"Cont serv";#N/A,#N/A,FALSE,"Training";#N/A,#N/A,FALSE,"Travel";#N/A,#N/A,FALSE,"Awaydays";#N/A,#N/A,FALSE,"Membership &amp; subscript";#N/A,#N/A,FALSE,"BP 3rd party supp "}</definedName>
    <definedName name="SUMMARY1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SWQA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swqe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Swvu.DETT.._.COSTI." hidden="1">#REF!</definedName>
    <definedName name="Swvu.RIEPIL.." hidden="1">#REF!</definedName>
    <definedName name="SX" hidden="1">{#N/A,#N/A,FALSE,"CCTV"}</definedName>
    <definedName name="TA" hidden="1">{#N/A,#N/A,FALSE,"CCTV"}</definedName>
    <definedName name="table5b" hidden="1">{#N/A,#N/A,TRUE,"Cover";#N/A,#N/A,TRUE,"Sched 2";#N/A,#N/A,TRUE,"Sched 3";#N/A,#N/A,TRUE,"Sched 4";#N/A,#N/A,TRUE,"Sched 9"}</definedName>
    <definedName name="table6" hidden="1">{#N/A,#N/A,TRUE,"Cover";#N/A,#N/A,TRUE,"Sched 2";#N/A,#N/A,TRUE,"Sched 3";#N/A,#N/A,TRUE,"Sched 4";#N/A,#N/A,TRUE,"Sched 9"}</definedName>
    <definedName name="tbl_ProdInfo" hidden="1">#REF!</definedName>
    <definedName name="temporaneo" hidden="1">{#N/A,#N/A,FALSE,"1 SUMM";#N/A,#N/A,FALSE,"4 FACIL"}</definedName>
    <definedName name="test" hidden="1">#REF!</definedName>
    <definedName name="test1" hidden="1">#REF!</definedName>
    <definedName name="test123" hidden="1">{#N/A,#N/A,TRUE,"Sheet1";#N/A,#N/A,TRUE,"Sheet2";#N/A,#N/A,TRUE,"Sheet3"}</definedName>
    <definedName name="TEWRER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TextRefCopyRangeCount" hidden="1">1</definedName>
    <definedName name="TG" hidden="1">{#N/A,#N/A,FALSE,"CCTV"}</definedName>
    <definedName name="trasp" hidden="1">{#N/A,#N/A,FALSE,"R1";#N/A,#N/A,FALSE,"R2";#N/A,#N/A,FALSE,"R3";#N/A,#N/A,FALSE,"F1";#N/A,#N/A,FALSE,"F2";#N/A,#N/A,FALSE,"F3";#N/A,#N/A,FALSE,"I1";#N/A,#N/A,FALSE,"I2";#N/A,#N/A,FALSE,"P1";#N/A,#N/A,FALSE,"P2";#N/A,#N/A,FALSE,"D1";#N/A,#N/A,FALSE,"D2";#N/A,#N/A,FALSE,"D3";#N/A,#N/A,FALSE,"A1";#N/A,#N/A,FALSE,"A2";#N/A,#N/A,FALSE,"A3";#N/A,#N/A,FALSE,"A4"}</definedName>
    <definedName name="treeList" hidden="1">"00001010000001000000000000000000000000000000000000000000000000000000000000000000000000000000000000000000000000000000000000000000000000000000000000000000000000000000000000000000000000000000000000000000"</definedName>
    <definedName name="TrepanoII" hidden="1">{#N/A,#N/A,TRUE,"OBJETIVOS";#N/A,#N/A,TRUE,"CARATA";#N/A,#N/A,TRUE,"COLUMNA";#N/A,#N/A,TRUE,"ENTUBACION";#N/A,#N/A,TRUE,"COSTOS";#N/A,#N/A,TRUE,"CAÑERIA";#N/A,#N/A,TRUE,"CRONO";#N/A,#N/A,TRUE,"BOP";#N/A,#N/A,TRUE,"PREVENTORES"}</definedName>
    <definedName name="TrepanoIII" hidden="1">{#N/A,#N/A,TRUE,"OBJETIVOS";#N/A,#N/A,TRUE,"CARATA";#N/A,#N/A,TRUE,"COLUMNA";#N/A,#N/A,TRUE,"ENTUBACION";#N/A,#N/A,TRUE,"COSTOS";#N/A,#N/A,TRUE,"CAÑERIA";#N/A,#N/A,TRUE,"CRONO";#N/A,#N/A,TRUE,"BOP";#N/A,#N/A,TRUE,"PREVENTORES"}</definedName>
    <definedName name="trippa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TRRTRRR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TSUPPOT" hidden="1">{#N/A,#N/A,FALSE,"CCTV"}</definedName>
    <definedName name="tt" hidden="1">{#N/A,#N/A,FALSE,"JACKETS (1100 t) (1)"}</definedName>
    <definedName name="tttrr" hidden="1">{"'ALqdUESP'!$B$11"}</definedName>
    <definedName name="ttttttt" hidden="1">{"'input-data'!$B$5:$R$22"}</definedName>
    <definedName name="TTY" hidden="1">{#N/A,#N/A,FALSE,"Audit Program";#N/A,#N/A,FALSE,"T&amp;D Total";#N/A,#N/A,FALSE,"LNG Total";#N/A,#N/A,FALSE,"Power Total";#N/A,#N/A,FALSE,"Other Total";#N/A,#N/A,FALSE,"E&amp;P Total"}</definedName>
    <definedName name="TUBE" hidden="1">{#N/A,#N/A,FALSE,"CCTV"}</definedName>
    <definedName name="TV" hidden="1">{#N/A,#N/A,FALSE,"CCTV"}</definedName>
    <definedName name="TY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tyt" hidden="1">{"'장비'!$A$3:$M$12"}</definedName>
    <definedName name="tyuij" hidden="1">{#N/A,#N/A,FALSE,"Audit Program";#N/A,#N/A,FALSE,"T&amp;D Total";#N/A,#N/A,FALSE,"LNG Total";#N/A,#N/A,FALSE,"Power Total";#N/A,#N/A,FALSE,"Other Total";#N/A,#N/A,FALSE,"E&amp;P Total"}</definedName>
    <definedName name="tyyuy" hidden="1">{"'장비'!$A$3:$M$12"}</definedName>
    <definedName name="u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UB" hidden="1">{#N/A,#N/A,FALSE,"CCTV"}</definedName>
    <definedName name="UIU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UKKY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UKUYK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utrer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UUU" hidden="1">{#N/A,#N/A,FALSE,"CCTV"}</definedName>
    <definedName name="uuu.1." hidden="1">{#N/A,#N/A,FALSE,"Route A1";#N/A,#N/A,FALSE,"Summary";#N/A,#N/A,FALSE,"tab. 1";#N/A,#N/A,FALSE,"tab. 2";#N/A,#N/A,FALSE,"Table 3";#N/A,#N/A,FALSE,"Table 4";#N/A,#N/A,FALSE,"Table 5";#N/A,#N/A,FALSE,"Table 6";#N/A,#N/A,FALSE,"BTU"}</definedName>
    <definedName name="uuu.REP" hidden="1">{#N/A,#N/A,FALSE,"min";#N/A,#N/A,FALSE,"mean";#N/A,#N/A,FALSE,"max"}</definedName>
    <definedName name="uuuuuu" hidden="1">{"'장비'!$A$3:$M$12"}</definedName>
    <definedName name="uy" hidden="1">{"'장비'!$A$3:$M$12"}</definedName>
    <definedName name="V" hidden="1">{"'input-data'!$B$5:$R$22"}</definedName>
    <definedName name="VALERIA" hidden="1">{#N/A,#N/A,FALSE,"Summary";#N/A,#N/A,FALSE,"Activity";#N/A,#N/A,FALSE,"Manpower Summ";#N/A,#N/A,FALSE,"Manpower detail";#N/A,#N/A,FALSE,"Cont serv";#N/A,#N/A,FALSE,"Training";#N/A,#N/A,FALSE,"Travel";#N/A,#N/A,FALSE,"Awaydays";#N/A,#N/A,FALSE,"Membership &amp; subscript";#N/A,#N/A,FALSE,"BP 3rd party supp "}</definedName>
    <definedName name="vbhjbklñk" hidden="1">{#N/A,#N/A,FALSE,"Audit Program";#N/A,#N/A,FALSE,"T&amp;D Total";#N/A,#N/A,FALSE,"LNG Total";#N/A,#N/A,FALSE,"Power Total";#N/A,#N/A,FALSE,"Other Total";#N/A,#N/A,FALSE,"E&amp;P Total"}</definedName>
    <definedName name="vffsfs" hidden="1">{#N/A,#N/A,TRUE,"Basic";#N/A,#N/A,TRUE,"EXT-TABLE";#N/A,#N/A,TRUE,"STEEL";#N/A,#N/A,TRUE,"INT-Table";#N/A,#N/A,TRUE,"STEEL";#N/A,#N/A,TRUE,"Door"}</definedName>
    <definedName name="VISION" hidden="1">{#N/A,#N/A,TRUE,"LOADCOVE";#N/A,#N/A,TRUE,"PAGE001";#N/A,#N/A,TRUE,"PAGE002";#N/A,#N/A,TRUE,"PAGE003";#N/A,#N/A,TRUE,"PAGE004";#N/A,#N/A,TRUE,"PAGE005";#N/A,#N/A,TRUE,"PAGE006";#N/A,#N/A,TRUE,"PAGE007";#N/A,#N/A,TRUE,"PAGE008";#N/A,#N/A,TRUE,"PAGE009";#N/A,#N/A,TRUE,"PAGE010";#N/A,#N/A,TRUE,"PAGE011";#N/A,#N/A,TRUE,"PAGE012";#N/A,#N/A,TRUE,"PAGE013"}</definedName>
    <definedName name="VISION시설투자" hidden="1">{#N/A,#N/A,TRUE,"LOADCOVE";#N/A,#N/A,TRUE,"PAGE001";#N/A,#N/A,TRUE,"PAGE002";#N/A,#N/A,TRUE,"PAGE003";#N/A,#N/A,TRUE,"PAGE004";#N/A,#N/A,TRUE,"PAGE005";#N/A,#N/A,TRUE,"PAGE006";#N/A,#N/A,TRUE,"PAGE007";#N/A,#N/A,TRUE,"PAGE008";#N/A,#N/A,TRUE,"PAGE009";#N/A,#N/A,TRUE,"PAGE010";#N/A,#N/A,TRUE,"PAGE011";#N/A,#N/A,TRUE,"PAGE012";#N/A,#N/A,TRUE,"PAGE013"}</definedName>
    <definedName name="vv" hidden="1">{"'장비'!$A$3:$M$12"}</definedName>
    <definedName name="vvv" hidden="1">{"'input-data'!$B$5:$R$22"}</definedName>
    <definedName name="vvvc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vvvvc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vvvvv" hidden="1">{"'input-data'!$B$5:$R$22"}</definedName>
    <definedName name="VXCVXVXCV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w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WE" hidden="1">{#N/A,#N/A,FALSE,"CCTV"}</definedName>
    <definedName name="WEEE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WEI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WEIG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WEJJ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wejj2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WEQWE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WET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ewewewewewewewewewewewewes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wjs" hidden="1">{"'장비'!$A$3:$M$12"}</definedName>
    <definedName name="wm.조골재1" hidden="1">{#N/A,#N/A,FALSE,"조골재"}</definedName>
    <definedName name="WORKSHOP" hidden="1">{#N/A,#N/A,TRUE,"Basic";#N/A,#N/A,TRUE,"EXT-TABLE";#N/A,#N/A,TRUE,"STEEL";#N/A,#N/A,TRUE,"INT-Table";#N/A,#N/A,TRUE,"STEEL";#N/A,#N/A,TRUE,"Door"}</definedName>
    <definedName name="WR" hidden="1">{#N/A,#N/A,FALSE,"CCTV"}</definedName>
    <definedName name="wretyuio" hidden="1">{#N/A,#N/A,FALSE,"Audit Program";#N/A,#N/A,FALSE,"T&amp;D Total";#N/A,#N/A,FALSE,"LNG Total";#N/A,#N/A,FALSE,"Power Total";#N/A,#N/A,FALSE,"Other Total";#N/A,#N/A,FALSE,"E&amp;P Total"}</definedName>
    <definedName name="WRITE" hidden="1">{#N/A,#N/A,FALSE,"CCTV"}</definedName>
    <definedName name="wrn.1" hidden="1">{#N/A,#N/A,FALSE,"ETOP LEVEL";#N/A,#N/A,FALSE,"EXXBAA";#N/A,#N/A,FALSE,"EXXCAA";#N/A,#N/A,FALSE,"EXXDAA";#N/A,#N/A,FALSE,"EXXEAA";#N/A,#N/A,FALSE,"EXXFAA";#N/A,#N/A,FALSE,"EXXFCA";#N/A,#N/A,FALSE,"EXXFDA";#N/A,#N/A,FALSE,"EXXFD8";#N/A,#N/A,FALSE,"EXXFEA";#N/A,#N/A,FALSE,"EXXGAA";#N/A,#N/A,FALSE,"EXXHAA";#N/A,#N/A,FALSE,"EXXHBA";#N/A,#N/A,FALSE,"EXXHCA";#N/A,#N/A,FALSE,"EXXHRA";#N/A,#N/A,FALSE,"EXXHTA";#N/A,#N/A,FALSE,"EXXHUA";#N/A,#N/A,FALSE,"EXXHYA";#N/A,#N/A,FALSE,"EXXIAA";#N/A,#N/A,FALSE,"EXXJAA";#N/A,#N/A,FALSE,"EXXKAA";#N/A,#N/A,FALSE,"EXXLAA";#N/A,#N/A,FALSE,"EXXMAA"}</definedName>
    <definedName name="wrn.1." hidden="1">{#N/A,#N/A,FALSE,"Route A1";#N/A,#N/A,FALSE,"Summary";#N/A,#N/A,FALSE,"tab. 1";#N/A,#N/A,FALSE,"tab. 2";#N/A,#N/A,FALSE,"Table 3";#N/A,#N/A,FALSE,"Table 4";#N/A,#N/A,FALSE,"Table 5";#N/A,#N/A,FALSE,"Table 6";#N/A,#N/A,FALSE,"BTU"}</definedName>
    <definedName name="wrn.13.99.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1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1_1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2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_2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2nd._.Qtr._.Production._.Forecast." hidden="1">{#N/A,#N/A,FALSE,"VARIANCE";#N/A,#N/A,FALSE,"2NDQTR";#N/A,#N/A,FALSE,"1STQTR";#N/A,#N/A,FALSE,"BUDGET"}</definedName>
    <definedName name="wrn.2번." hidden="1">{#N/A,#N/A,FALSE,"2~8번"}</definedName>
    <definedName name="wrn.A." hidden="1">{#N/A,#N/A,FALSE,"Ejector 1";#N/A,#N/A,FALSE,"Ejector 2"}</definedName>
    <definedName name="wrn.AA." hidden="1">{#N/A,#N/A,FALSE,"TABLE 3"}</definedName>
    <definedName name="wrn.Aging._.and._.Trend._.Analysis." hidden="1">{#N/A,#N/A,FALSE,"Aging Summary";#N/A,#N/A,FALSE,"Ratio Analysis";#N/A,#N/A,FALSE,"Test 120 Day Accts";#N/A,#N/A,FALSE,"Tickmarks"}</definedName>
    <definedName name="wrn.ALL." hidden="1">{"SUMMARY",#N/A,FALSE,"S.GHARA 2Q";"PROD",#N/A,FALSE,"S.GHARA 2Q";"GVP",#N/A,FALSE,"S.GHARA 2Q";"ADJCOST",#N/A,FALSE,"S.GHARA 2Q";"LIMIT",#N/A,FALSE,"S.GHARA 2Q"}</definedName>
    <definedName name="wrn.Andamento._.costi._.gas._.jv." hidden="1">{#N/A,#N/A,FALSE,"trend Casaglia";#N/A,#N/A,FALSE,"trend Clara";#N/A,#N/A,FALSE,"trend Regina";#N/A,#N/A,FALSE,"trend Ane";#N/A,#N/A,FALSE,"trend Aza";#N/A,#N/A,FALSE,"trend Daria"}</definedName>
    <definedName name="wrn.Anexo4." hidden="1">{"Resumen",#N/A,FALSE,"Sheet1";"Detalle",#N/A,FALSE,"Sheet1"}</definedName>
    <definedName name="wrn.Audit._.Report." hidden="1">{#N/A,#N/A,FALSE,"Audit Program";#N/A,#N/A,FALSE,"T&amp;D Total";#N/A,#N/A,FALSE,"LNG Total";#N/A,#N/A,FALSE,"Power Total";#N/A,#N/A,FALSE,"Other Total";#N/A,#N/A,FALSE,"E&amp;P Total"}</definedName>
    <definedName name="wrn.BM." hidden="1">{#N/A,#N/A,TRUE,"Basic";#N/A,#N/A,TRUE,"EXT-TABLE";#N/A,#N/A,TRUE,"STEEL";#N/A,#N/A,TRUE,"INT-Table";#N/A,#N/A,TRUE,"STEEL";#N/A,#N/A,TRUE,"Door"}</definedName>
    <definedName name="wrn.BOM._.OPTI._.6000._.ALT._.2." hidden="1">{"AH36 MTO BOM - Landscape",#N/A,TRUE,"MTO BOM Summary Data - AH36";"EH36 MTO BOM - Landscape",#N/A,TRUE,"MTO BOM Summary Data - EH36";"MTO Plt - Landscape",#N/A,TRUE,"MTO Plt";"MTO Pipe - Portrait",#N/A,TRUE,"MTO Pipe"}</definedName>
    <definedName name="wrn.BPX._.Venezuela._.1998._.budget._.rev._.0." hidden="1">{#N/A,#N/A,FALSE,"Summary";#N/A,#N/A,FALSE,"Activity";#N/A,#N/A,FALSE,"Manpower Summ";#N/A,#N/A,FALSE,"Manpower detail";#N/A,#N/A,FALSE,"Cont serv";#N/A,#N/A,FALSE,"Training";#N/A,#N/A,FALSE,"Travel";#N/A,#N/A,FALSE,"Awaydays";#N/A,#N/A,FALSE,"Membership &amp; subscript";#N/A,#N/A,FALSE,"BP 3rd party supp "}</definedName>
    <definedName name="wrn.BROCHURE." hidden="1">{#N/A,#N/A,FALSE,"T1A";#N/A,#N/A,FALSE,"T1B";#N/A,#N/A,FALSE,"T2";#N/A,#N/A,FALSE,"T4";#N/A,#N/A,FALSE,"T5_6";#N/A,#N/A,FALSE,"T9";#N/A,#N/A,FALSE,"T11";#N/A,#N/A,FALSE,"T12";#N/A,#N/A,FALSE,"T13";#N/A,#N/A,FALSE,"T14A";#N/A,#N/A,FALSE,"T14B";#N/A,#N/A,FALSE,"T14C";#N/A,#N/A,FALSE,"T15";#N/A,#N/A,FALSE,"T16";#N/A,#N/A,FALSE,"T17";#N/A,#N/A,FALSE,"T18";#N/A,#N/A,FALSE,"T19";#N/A,#N/A,FALSE,"T20";#N/A,#N/A,FALSE,"T21";#N/A,#N/A,FALSE,"T22"}</definedName>
    <definedName name="wrn.BU98_01E.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wrn.Budget._.1996." hidden="1">{"Summary Table",#N/A,TRUE,"Budget General";"Economic Summary",#N/A,TRUE,"Budget General";"Oil and Gas Production",#N/A,TRUE,"Budget General";"Capital Cost General",#N/A,TRUE,"Budget General";"Operating Cost",#N/A,TRUE,"Budget General"}</definedName>
    <definedName name="wrn.Budget2000.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wrn.calculation._.sheets" hidden="1">{#N/A,#N/A,FALSE,"cover";#N/A,#N/A,FALSE,"page_1";#N/A,#N/A,FALSE,"page_2";#N/A,#N/A,FALSE,"page_3";#N/A,#N/A,FALSE,"page_4"}</definedName>
    <definedName name="wrn.Calulation._.Sheets." hidden="1">{#N/A,#N/A,FALSE,"cover";#N/A,#N/A,FALSE,"page_1";#N/A,#N/A,FALSE,"page_2";#N/A,#N/A,FALSE,"page_3";#N/A,#N/A,FALSE,"page_4"}</definedName>
    <definedName name="wrn.Campo._.Inicial." hidden="1">{#N/A,#N/A,TRUE,"Premisas";#N/A,#N/A,TRUE,"Resum";#N/A,#N/A,TRUE,"FC CI";#N/A,#N/A,TRUE,"EPS CI";#N/A,#N/A,TRUE,"Potencial CI"}</definedName>
    <definedName name="wrn.CBA.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wrn.CBA_RO." hidden="1">{#N/A,#N/A,FALSE,"C-001";#N/A,#N/A,FALSE,"C-002";#N/A,#N/A,FALSE,"C-003";#N/A,#N/A,FALSE,"C-004";#N/A,#N/A,FALSE,"C-005";#N/A,#N/A,FALSE,"C-006";#N/A,#N/A,FALSE,"C-007";#N/A,#N/A,FALSE,"C-008";#N/A,#N/A,FALSE,"CF-001";#N/A,#N/A,FALSE,"H-001";#N/A,#N/A,FALSE,"P-001";#N/A,#N/A,FALSE,"P-002";#N/A,#N/A,FALSE,"P-003";#N/A,#N/A,FALSE,"P-004";#N/A,#N/A,FALSE,"P-005";#N/A,#N/A,FALSE,"P-006";#N/A,#N/A,FALSE,"P-001,2,3,4,5";#N/A,#N/A,FALSE,"P-007";#N/A,#N/A,FALSE,"X-001";#N/A,#N/A,FALSE,"X-004"}</definedName>
    <definedName name="wrn.CBA_ST.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wrn.Complete._.Cost._.Sheet." hidden="1">{"Cost Summary",#N/A,FALSE,"B";"Cost Detail 1",#N/A,FALSE,"C";"Cost Detail 2",#N/A,FALSE,"C";"SalWage Indirect",#N/A,FALSE,"D";"SalWage Direct",#N/A,FALSE,"D";"Sal Calc",#N/A,FALSE,"D";"Mob Demob",#N/A,FALSE,"E";"Equipment Fuel",#N/A,FALSE,"F";"Equipment Hire",#N/A,FALSE,"F";"Equipment MobDemob",#N/A,FALSE,"F";"Site Est 1",#N/A,FALSE,"G";"Site Est 2",#N/A,FALSE,"G";"Finance",#N/A,FALSE,"H";"Equipment TOTAL",#N/A,FALSE,"I";"Total Indirect Manpower",#N/A,FALSE,"J";"Total Direct Manpower",#N/A,FALSE,"J";"Consumables",#N/A,FALSE,"L";"Bought Out",#N/A,FALSE,"M";"Subcontract",#N/A,FALSE,"N"}</definedName>
    <definedName name="wrn.consumable.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wrn.CONTINGENCY." hidden="1">{#N/A,#N/A,TRUE,"CONTINGENCY"}</definedName>
    <definedName name="wrn.CONTROL._.DE._.GESTION." hidden="1">{#N/A,#N/A,FALSE,"Caratula";#N/A,#N/A,FALSE,"Informe"}</definedName>
    <definedName name="wrn.Cost._.Summary." hidden="1">{"Cost Summary",#N/A,FALSE,"B";"Cost Detail 1",#N/A,FALSE,"C";"Cost Detail 2",#N/A,FALSE,"C"}</definedName>
    <definedName name="wrn.costprint." hidden="1">{"cost",#N/A,FALSE,"B";"Sum",#N/A,FALSE,"C";"Sal1",#N/A,FALSE,"D";"Sal2",#N/A,FALSE,"D";"Mob",#N/A,FALSE,"E";"Eqpcst1",#N/A,FALSE,"F";"Eqpcst2",#N/A,FALSE,"F";"Eqpcst3",#N/A,FALSE,"F";"Est1",#N/A,FALSE,"G";"Est2",#N/A,FALSE,"G";"Fin",#N/A,FALSE,"H";"EqpCal",#N/A,FALSE,"I";"ManCal1",#N/A,FALSE,"J";"ManCal2",#N/A,FALSE,"J";"Consm",#N/A,FALSE,"L";"B O",#N/A,FALSE,"M";"S C",#N/A,FALSE,"N"}</definedName>
    <definedName name="wrn.cp" hidden="1">{"cost",#N/A,FALSE,"B";"Sum",#N/A,FALSE,"C";"Sal1",#N/A,FALSE,"D";"Sal2",#N/A,FALSE,"D";"Mob",#N/A,FALSE,"E";"Eqpcst1",#N/A,FALSE,"F";"Eqpcst2",#N/A,FALSE,"F";"Eqpcst3",#N/A,FALSE,"F";"Est1",#N/A,FALSE,"G";"Est2",#N/A,FALSE,"G";"Fin",#N/A,FALSE,"H";"EqpCal",#N/A,FALSE,"I";"ManCal1",#N/A,FALSE,"J";"ManCal2",#N/A,FALSE,"J";"Consm",#N/A,FALSE,"L";"B O",#N/A,FALSE,"M";"S C",#N/A,FALSE,"N"}</definedName>
    <definedName name="wrn.DAILYFX." hidden="1">{"MAIN",#N/A,FALSE,"EXCCONT";"SYST",#N/A,FALSE,"EXCCONT"}</definedName>
    <definedName name="wrn.DDAM." hidden="1">{"dda",#N/A,FALSE,"DD&amp;A";"sm517",#N/A,FALSE,"DD&amp;A"}</definedName>
    <definedName name="wrn.Dettaglio._.jv." hidden="1">{#N/A,#N/A,FALSE,"aza-b";#N/A,#N/A,FALSE,"ane-aza";#N/A,#N/A,FALSE,"regina";#N/A,#N/A,FALSE,"daria";#N/A,#N/A,FALSE,"giulia";#N/A,#N/A,FALSE,"clara w.";#N/A,#N/A,FALSE,"casaglia";#N/A,#N/A,FALSE,"vicenza"}</definedName>
    <definedName name="wrn.Econ." hidden="1">{#N/A,#N/A,FALSE,"E1";#N/A,#N/A,FALSE,"E2";#N/A,#N/A,FALSE,"E3";#N/A,#N/A,FALSE,"E4";#N/A,#N/A,FALSE,"E5";#N/A,#N/A,FALSE,"E6";#N/A,#N/A,FALSE,"G1";#N/A,#N/A,FALSE,"G2";#N/A,#N/A,FALSE,"G3";#N/A,#N/A,FALSE,"T1";#N/A,#N/A,FALSE,"C1"}</definedName>
    <definedName name="wrn.equip." hidden="1">{#N/A,#N/A,FALSE,"BLOW";#N/A,#N/A,FALSE,"EXPAND";#N/A,#N/A,FALSE,"DRUM";#N/A,#N/A,FALSE,"DRYER";#N/A,#N/A,FALSE,"EXCH";#N/A,#N/A,FALSE,"FILTER";#N/A,#N/A,FALSE,"FURN";#N/A,#N/A,FALSE,"AGITATE";#N/A,#N/A,FALSE,"PUMP";#N/A,#N/A,FALSE,"REACT";#N/A,#N/A,FALSE,"TANK";#N/A,#N/A,FALSE,"TOWER";#N/A,#N/A,FALSE,"GEN"}</definedName>
    <definedName name="wrn.Equipment._.List." hidden="1">{#N/A,#N/A,TRUE,"COVERSHEET";#N/A,#N/A,TRUE,"LEGEND";#N/A,#N/A,TRUE,"LIST"}</definedName>
    <definedName name="wrn.Fin." hidden="1">{#N/A,#N/A,FALSE,"R1";#N/A,#N/A,FALSE,"R2";#N/A,#N/A,FALSE,"R3";#N/A,#N/A,FALSE,"F1";#N/A,#N/A,FALSE,"F2";#N/A,#N/A,FALSE,"F3";#N/A,#N/A,FALSE,"I1";#N/A,#N/A,FALSE,"I2";#N/A,#N/A,FALSE,"P1";#N/A,#N/A,FALSE,"P2";#N/A,#N/A,FALSE,"D1";#N/A,#N/A,FALSE,"D2";#N/A,#N/A,FALSE,"D3";#N/A,#N/A,FALSE,"A1";#N/A,#N/A,FALSE,"A2";#N/A,#N/A,FALSE,"A3";#N/A,#N/A,FALSE,"A4"}</definedName>
    <definedName name="wrn.FLEXIBLE._.SUPPLY._.ONLY." hidden="1">{#N/A,#N/A,TRUE,"FRONT";"SUMMARY1",#N/A,TRUE,"SUMMARY";"SUMMARY2",#N/A,TRUE,"SUMMARY";"SUMMARY3",#N/A,TRUE,"SUMMARY";#N/A,#N/A,TRUE,"SALES";#N/A,#N/A,TRUE,"PROJECT";#N/A,#N/A,TRUE,"CONTINGENCY";"Profit and Loss forecast",#N/A,TRUE,"PROFIT AND LOSS FORECAST";"cashflow sources",#N/A,TRUE,"PROFIT AND LOSS FORECAST";#N/A,#N/A,TRUE,"COMM&amp;TAXES";#N/A,#N/A,TRUE,"MNGT-ENG";#N/A,#N/A,TRUE,"CRANAGE OTHER";#N/A,#N/A,TRUE,"FLEXIBLES";#N/A,#N/A,TRUE,"BASKET &amp; REELS";#N/A,#N/A,TRUE,"OAU OTHER SUPPLY";#N/A,#N/A,TRUE,"TRANSPORT";#N/A,#N/A,TRUE,"SUBCONTRACTING"}</definedName>
    <definedName name="wrn.FMAS1." hidden="1">{#N/A,#N/A,FALSE,"TOP LEVEL";#N/A,#N/A,FALSE,"XXXBAA";#N/A,#N/A,FALSE,"XXXCAA";#N/A,#N/A,FALSE,"XXXDAA";#N/A,#N/A,FALSE,"XXXEAA";#N/A,#N/A,FALSE,"XXXFAA";#N/A,#N/A,FALSE,"XXXFCA";#N/A,#N/A,FALSE,"XXXFDA";#N/A,#N/A,FALSE,"XXXFD8";#N/A,#N/A,FALSE,"XXXFEA";#N/A,#N/A,FALSE,"XXXGAA";#N/A,#N/A,FALSE,"XXXHAA";#N/A,#N/A,FALSE,"XXXHBA";#N/A,#N/A,FALSE,"XXXHCA";#N/A,#N/A,FALSE,"XXXHRA";#N/A,#N/A,FALSE,"XXXHTA";#N/A,#N/A,FALSE,"XXXHUA";#N/A,#N/A,FALSE,"XXXHYA";#N/A,#N/A,FALSE,"XXXIAA";#N/A,#N/A,FALSE,"XXXJAA";#N/A,#N/A,FALSE,"XXXKAA";#N/A,#N/A,FALSE,"XXXLAA";#N/A,#N/A,FALSE,"XXXMAA"}</definedName>
    <definedName name="wrn.FMAS1._1" hidden="1">{#N/A,#N/A,FALSE,"TOP LEVEL";#N/A,#N/A,FALSE,"XXXBAA";#N/A,#N/A,FALSE,"XXXCAA";#N/A,#N/A,FALSE,"XXXDAA";#N/A,#N/A,FALSE,"XXXEAA";#N/A,#N/A,FALSE,"XXXFAA";#N/A,#N/A,FALSE,"XXXFCA";#N/A,#N/A,FALSE,"XXXFDA";#N/A,#N/A,FALSE,"XXXFD8";#N/A,#N/A,FALSE,"XXXFEA";#N/A,#N/A,FALSE,"XXXGAA";#N/A,#N/A,FALSE,"XXXHAA";#N/A,#N/A,FALSE,"XXXHBA";#N/A,#N/A,FALSE,"XXXHCA";#N/A,#N/A,FALSE,"XXXHRA";#N/A,#N/A,FALSE,"XXXHTA";#N/A,#N/A,FALSE,"XXXHUA";#N/A,#N/A,FALSE,"XXXHYA";#N/A,#N/A,FALSE,"XXXIAA";#N/A,#N/A,FALSE,"XXXJAA";#N/A,#N/A,FALSE,"XXXKAA";#N/A,#N/A,FALSE,"XXXLAA";#N/A,#N/A,FALSE,"XXXMAA"}</definedName>
    <definedName name="wrn.FMASENG1." hidden="1">{#N/A,#N/A,FALSE,"ETOP LEVEL";#N/A,#N/A,FALSE,"EXXBAA";#N/A,#N/A,FALSE,"EXXCAA";#N/A,#N/A,FALSE,"EXXDAA";#N/A,#N/A,FALSE,"EXXEAA";#N/A,#N/A,FALSE,"EXXFAA";#N/A,#N/A,FALSE,"EXXFCA";#N/A,#N/A,FALSE,"EXXFDA";#N/A,#N/A,FALSE,"EXXFD8";#N/A,#N/A,FALSE,"EXXFEA";#N/A,#N/A,FALSE,"EXXGAA";#N/A,#N/A,FALSE,"EXXHAA";#N/A,#N/A,FALSE,"EXXHBA";#N/A,#N/A,FALSE,"EXXHCA";#N/A,#N/A,FALSE,"EXXHRA";#N/A,#N/A,FALSE,"EXXHTA";#N/A,#N/A,FALSE,"EXXHUA";#N/A,#N/A,FALSE,"EXXHYA";#N/A,#N/A,FALSE,"EXXIAA";#N/A,#N/A,FALSE,"EXXJAA";#N/A,#N/A,FALSE,"EXXKAA";#N/A,#N/A,FALSE,"EXXLAA";#N/A,#N/A,FALSE,"EXXMAA"}</definedName>
    <definedName name="wrn.FMASENG1._1" hidden="1">{#N/A,#N/A,FALSE,"ETOP LEVEL";#N/A,#N/A,FALSE,"EXXBAA";#N/A,#N/A,FALSE,"EXXCAA";#N/A,#N/A,FALSE,"EXXDAA";#N/A,#N/A,FALSE,"EXXEAA";#N/A,#N/A,FALSE,"EXXFAA";#N/A,#N/A,FALSE,"EXXFCA";#N/A,#N/A,FALSE,"EXXFDA";#N/A,#N/A,FALSE,"EXXFD8";#N/A,#N/A,FALSE,"EXXFEA";#N/A,#N/A,FALSE,"EXXGAA";#N/A,#N/A,FALSE,"EXXHAA";#N/A,#N/A,FALSE,"EXXHBA";#N/A,#N/A,FALSE,"EXXHCA";#N/A,#N/A,FALSE,"EXXHRA";#N/A,#N/A,FALSE,"EXXHTA";#N/A,#N/A,FALSE,"EXXHUA";#N/A,#N/A,FALSE,"EXXHYA";#N/A,#N/A,FALSE,"EXXIAA";#N/A,#N/A,FALSE,"EXXJAA";#N/A,#N/A,FALSE,"EXXKAA";#N/A,#N/A,FALSE,"EXXLAA";#N/A,#N/A,FALSE,"EXXMAA"}</definedName>
    <definedName name="wrn.FRONT._.SHEET." hidden="1">{#N/A,#N/A,FALSE,"FRONT"}</definedName>
    <definedName name="wrn.full." hidden="1">{"b",#N/A,FALSE,"B";"C 1",#N/A,FALSE,"C";"C 2",#N/A,FALSE,"C";"D 1",#N/A,FALSE,"D";"d 2",#N/A,FALSE,"D";"D 3",#N/A,FALSE,"D";"E",#N/A,FALSE,"E";"F 1",#N/A,FALSE,"F";"F 2",#N/A,FALSE,"F";"F 3",#N/A,FALSE,"F";"G 1",#N/A,FALSE,"G";"G 2",#N/A,FALSE,"G";"I 1",#N/A,FALSE,"I";"J 1",#N/A,FALSE,"J";"J 2",#N/A,FALSE,"J";"L",#N/A,FALSE,"L";"M 1",#N/A,FALSE,"M";"N",#N/A,FALSE,"N"}</definedName>
    <definedName name="wrn.FULL._.REPORT." hidden="1">{#N/A,#N/A,TRUE,"FRONT";#N/A,#N/A,TRUE,"Presentation";"SUMMARY3",#N/A,TRUE,"SUMMARY";#N/A,#N/A,TRUE,"RECAP";#N/A,#N/A,TRUE,"SALES";#N/A,#N/A,TRUE,"PROJECT";"FORECAST",#N/A,TRUE,"PROFIT AND LOSS FORECAST";#N/A,#N/A,TRUE,"CONTINGENCY";#N/A,#N/A,TRUE,"COMM&amp;TAXES";#N/A,#N/A,TRUE,"MNGT-ENG";#N/A,#N/A,TRUE,"BASKET &amp; REELS";#N/A,#N/A,TRUE,"CRANAGE OTHER";#N/A,#N/A,TRUE,"FLEXIBLES";#N/A,#N/A,TRUE,"RIGID";#N/A,#N/A,TRUE,"TRANSPORT";#N/A,#N/A,TRUE,"UMBILICALS";#N/A,#N/A,TRUE,"OAU OTHER SUPPLY";#N/A,#N/A,TRUE,"SUBCONTRACTING";#N/A,#N/A,TRUE,"VESSELS EXTERNAL CSO";#N/A,#N/A,TRUE,"CSO SPREAD 1";#N/A,#N/A,TRUE,"CSO SPREAD 2";#N/A,#N/A,TRUE,"CSO SPREAD 3"}</definedName>
    <definedName name="wrn.GHPRNT." hidden="1">{"SGH1",#N/A,FALSE,"S.GHARA";"SGH2",#N/A,FALSE,"S.GHARA";"SGH3",#N/A,FALSE,"S.GHARA";"SGH4",#N/A,FALSE,"S.GHARA";"SGH4A",#N/A,FALSE,"S.GHARA";"SGH4A1",#N/A,FALSE,"S.GHARA"}</definedName>
    <definedName name="wrn.IEOC." hidden="1">{"SGH2",#N/A,FALSE,"S.GHARA";"SGH3",#N/A,FALSE,"S.GHARA";"SGH4A",#N/A,FALSE,"S.GHARA";"SGH4A1",#N/A,FALSE,"S.GHARA"}</definedName>
    <definedName name="wrn.Informe._.Incremental." hidden="1">{#N/A,#N/A,FALSE,"Incremental Results";#N/A,#N/A,FALSE,"Incremental Annual Cash Flow";#N/A,#N/A,FALSE,"Inc. Graphic"}</definedName>
    <definedName name="wrn.Informe._.proyecto._.activo." hidden="1">{#N/A,#N/A,FALSE,"Results";#N/A,#N/A,FALSE,"Cash Flow Anual";#N/A,#N/A,FALSE,"Grafico de Fees"}</definedName>
    <definedName name="wrn.inst.list.5H" hidden="1">{#N/A,#N/A,TRUE,"Sheet1";#N/A,#N/A,TRUE,"Sheet2";#N/A,#N/A,TRUE,"Sheet3"}</definedName>
    <definedName name="wrn.INSTALLATION._.ONLY." hidden="1">{#N/A,#N/A,TRUE,"FRONT";"SUMMARY1",#N/A,TRUE,"SUMMARY";"SUMMARY2",#N/A,TRUE,"SUMMARY";"SUMMARY3",#N/A,TRUE,"SUMMARY";#N/A,#N/A,TRUE,"SALES";#N/A,#N/A,TRUE,"PROJECT";#N/A,#N/A,TRUE,"CONTINGENCY";"cashflow sources",#N/A,TRUE,"PROFIT AND LOSS FORECAST";"Profit and Loss forecast",#N/A,TRUE,"PROFIT AND LOSS FORECAST";#N/A,#N/A,TRUE,"COMM&amp;TAXES";#N/A,#N/A,TRUE,"MNGT-ENG";#N/A,#N/A,TRUE,"BASKET &amp; REELS";#N/A,#N/A,TRUE,"CRANAGE OTHER";#N/A,#N/A,TRUE,"TRANSPORT";#N/A,#N/A,TRUE,"SUBCONTRACTING";#N/A,#N/A,TRUE,"VESSELS EXTERNAL CSO";#N/A,#N/A,TRUE,"CSO SPREAD 1";#N/A,#N/A,TRUE,"CSO SPREAD 2"}</definedName>
    <definedName name="wrn.INSTRUMENT._.LIST." hidden="1">{#N/A,#N/A,TRUE,"Sheet1";#N/A,#N/A,TRUE,"Sheet2";#N/A,#N/A,TRUE,"Sheet3"}</definedName>
    <definedName name="wrn.INSTRUMENT._.LIST1." hidden="1">{#N/A,#N/A,TRUE,"Sheet1";#N/A,#N/A,TRUE,"Sheet2";#N/A,#N/A,TRUE,"Sheet3"}</definedName>
    <definedName name="wrn.INSTRUMENT._.LIST2." hidden="1">{#N/A,#N/A,TRUE,"Sheet1";#N/A,#N/A,TRUE,"Sheet2";#N/A,#N/A,TRUE,"Sheet3"}</definedName>
    <definedName name="wrn.INSTRUMENT._.LIST3." hidden="1">{#N/A,#N/A,TRUE,"Sheet1";#N/A,#N/A,TRUE,"Sheet2";#N/A,#N/A,TRUE,"Sheet3"}</definedName>
    <definedName name="wrn.INSTRUMENT._.LIST4." hidden="1">{#N/A,#N/A,TRUE,"Sheet1";#N/A,#N/A,TRUE,"Sheet2";#N/A,#N/A,TRUE,"Sheet3"}</definedName>
    <definedName name="wrn.INSTRUMENT._.LIST5." hidden="1">{#N/A,#N/A,TRUE,"Sheet1";#N/A,#N/A,TRUE,"Sheet2";#N/A,#N/A,TRUE,"Sheet3"}</definedName>
    <definedName name="wrn.INVENTORY." hidden="1">{"crude1",#N/A,FALSE,"INVENTORY";"crude2",#N/A,FALSE,"INVENTORY";"crude3",#N/A,FALSE,"INVENTORY";"lpg1",#N/A,FALSE,"INVENTORY";"lpg2",#N/A,FALSE,"INVENTORY";"lpg3",#N/A,FALSE,"INVENTORY"}</definedName>
    <definedName name="wrn.JOURNALS." hidden="1">{"vo1",#N/A,FALSE,"JOURNAL";"vo2",#N/A,FALSE,"JOURNAL";"vo3",#N/A,FALSE,"JOURNAL";"vo4",#N/A,FALSE,"JOURNAL";"vo5",#N/A,FALSE,"JOURNAL";"vo6",#N/A,FALSE,"JOURNAL"}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IST." hidden="1">{#N/A,#N/A,FALSE,"AGITATE";#N/A,#N/A,FALSE,"DRYER";#N/A,#N/A,FALSE,"EXCH";#N/A,#N/A,FALSE,"FILTER";#N/A,#N/A,FALSE,"FURN";#N/A,#N/A,FALSE,"BLOW";#N/A,#N/A,FALSE,"PUMP";#N/A,#N/A,FALSE,"REACT";#N/A,#N/A,FALSE,"TOWER";#N/A,#N/A,FALSE,"TANK";#N/A,#N/A,FALSE,"DRUM";#N/A,#N/A,FALSE,"EXPAND";#N/A,#N/A,FALSE,"GEN";#N/A,#N/A,FALSE,"COVER";#N/A,#N/A,FALSE,"INDEX"}</definedName>
    <definedName name="wrn.luca." hidden="1">{#N/A,#N/A,FALSE,"W.O. (fase09)";#N/A,#N/A,FALSE,"Esercizio (fase11)";#N/A,#N/A,FALSE,"Esercizio (fase 12)";#N/A,#N/A,FALSE,"Esercizio (fasi14-21)";#N/A,#N/A,FALSE,"M&amp;M (Fase06)";#N/A,#N/A,FALSE,"M&amp;M (fase 09)";#N/A,#N/A,FALSE,"INVESTIMENTO";#N/A,#N/A,FALSE,"ESERCIZIO"}</definedName>
    <definedName name="wrn.Manpower._.Details." hidden="1">{"Total Indirect Manpower",#N/A,FALSE,"J";"Total Direct Manpower",#N/A,FALSE,"J";"Direct Structural Manpower",#N/A,FALSE,"J";"Direct Mechanical Manpower",#N/A,FALSE,"J";"Direct Piping Manpower",#N/A,FALSE,"J";"Direct Tanks Manpower",#N/A,FALSE,"J";"Direct ElecInstrSS Manpower",#N/A,FALSE,"J"}</definedName>
    <definedName name="wrn.MCAPRNT." hidden="1">{"MCA1",#N/A,FALSE,"MCA";"MCA2",#N/A,FALSE,"MCA";"MCA3",#N/A,FALSE,"MCA";"MCA41",#N/A,FALSE,"MCA";"MCA42",#N/A,FALSE,"MCA";"MCA421",#N/A,FALSE,"MCA";"MCA422",#N/A,FALSE,"MCA";"MCA5",#N/A,FALSE,"MCA"}</definedName>
    <definedName name="wrn.MMM." hidden="1">{#N/A,#N/A,FALSE,"RE";#N/A,#N/A,FALSE,"RP";#N/A,#N/A,FALSE,"PNOR";#N/A,#N/A,FALSE,"CLH";#N/A,#N/A,FALSE,"UGC";#N/A,#N/A,FALSE,"QCA";#N/A,#N/A,FALSE,"BUTANO";#N/A,#N/A,FALSE,"EUROPA";#N/A,#N/A,FALSE,"ASTRA";#N/A,#N/A,FALSE,"ECUA";#N/A,#N/A,FALSE,"PERU";#N/A,#N/A,FALSE,"GN";#N/A,#N/A,FALSE,"FIN";#N/A,#N/A,FALSE,"RSA"}</definedName>
    <definedName name="wrn.NOPRNT." hidden="1">{"NOC1",#N/A,FALSE,"N.OCTOBER";"NOC2",#N/A,FALSE,"N.OCTOBER";"NOC3",#N/A,FALSE,"N.OCTOBER";"NOC4",#N/A,FALSE,"N.OCTOBER"}</definedName>
    <definedName name="wrn.NPP." hidden="1">{"gvp",#N/A,FALSE,"G.V.P"}</definedName>
    <definedName name="wrn.PACKAGE.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1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1_1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2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GOS._.CONTRATISTAS." hidden="1">{#N/A,#N/A,FALSE,"MONAGAS SUR";#N/A,#N/A,FALSE,"PEDERNALES";#N/A,#N/A,FALSE,"QUIRIQUIRE"}</definedName>
    <definedName name="wrn.PEPE." hidden="1">{#N/A,#N/A,TRUE,"OBJETIVOS";#N/A,#N/A,TRUE,"CARATA";#N/A,#N/A,TRUE,"COLUMNA";#N/A,#N/A,TRUE,"ENTUBACION";#N/A,#N/A,TRUE,"COSTOS";#N/A,#N/A,TRUE,"CAÑERIA";#N/A,#N/A,TRUE,"CRONO";#N/A,#N/A,TRUE,"BOP";#N/A,#N/A,TRUE,"PREVENTORES"}</definedName>
    <definedName name="wrn.piping.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wrn.PrintAll." hidden="1">{#N/A,#N/A,FALSE,"BactESD";#N/A,#N/A,FALSE,"Sealine";#N/A,#N/A,FALSE,"SPOTS";#N/A,#N/A,FALSE,"Bacton IR &amp; Propane"}</definedName>
    <definedName name="wrn.PROD1." hidden="1">{"sum1",#N/A,FALSE,"Sheet1";"sum2",#N/A,FALSE,"Sheet1"}</definedName>
    <definedName name="wrn.PROD2." hidden="1">{"rudeis",#N/A,FALSE,"PRODOTHER";"ekma",#N/A,FALSE,"PRODOTHER";"torsina",#N/A,FALSE,"PRODOTHER";"n.oct",#N/A,FALSE,"PRODOTHER"}</definedName>
    <definedName name="wrn.PROD3." hidden="1">{"GAS",#N/A,FALSE,"GAS&amp;LPG";"LPG1",#N/A,FALSE,"GAS&amp;LPG";"LPG2",#N/A,FALSE,"GAS&amp;LPG";"LPG3",#N/A,FALSE,"GAS&amp;LPG";"LPG4",#N/A,FALSE,"GAS&amp;LPG"}</definedName>
    <definedName name="wrn.PROD4." hidden="1">{"production",#N/A,FALSE,"PRODSUM"}</definedName>
    <definedName name="wrn.PROD5." hidden="1">{"dda",#N/A,FALSE,"DD&amp;A"}</definedName>
    <definedName name="wrn.PROJECT." hidden="1">{#N/A,#N/A,TRUE,"FRONT";"SUMMARY1",#N/A,TRUE,"SUMMARY";"SUMMARY2",#N/A,TRUE,"SUMMARY";"SUMMARY3",#N/A,TRUE,"SUMMARY";#N/A,#N/A,TRUE,"RECAP";#N/A,#N/A,TRUE,"SALES";#N/A,#N/A,TRUE,"PROJECT";#N/A,#N/A,TRUE,"FRONT";#N/A,#N/A,TRUE,"CONTINGENCY";"FORECAST",#N/A,TRUE,"PROFIT AND LOSS FORECAST"}</definedName>
    <definedName name="wrn.PUEQ." hidden="1">{"EqList",#N/A,FALSE,"Process"}</definedName>
    <definedName name="wrn.PUWT." hidden="1">{"WtList",#N/A,FALSE,"Process"}</definedName>
    <definedName name="wrn.ratio." hidden="1">{#N/A,#N/A,FALSE,"JACKETS (1100 t) (1)"}</definedName>
    <definedName name="wrn.RCC.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wrn.REP." hidden="1">{#N/A,#N/A,FALSE,"min";#N/A,#N/A,FALSE,"mean";#N/A,#N/A,FALSE,"max"}</definedName>
    <definedName name="wrn.report." hidden="1">{#N/A,#N/A,FALSE,"COVER.XLS";#N/A,#N/A,FALSE,"RACT1.XLS";#N/A,#N/A,FALSE,"RACT2.XLS";#N/A,#N/A,FALSE,"ECCMP";#N/A,#N/A,FALSE,"WELDER.XLS"}</definedName>
    <definedName name="wrn.RIGID._.SUPPLY._.ONLY." hidden="1">{#N/A,#N/A,TRUE,"FRONT";"SUMMARY1",#N/A,TRUE,"SUMMARY";"SUMMARY2",#N/A,TRUE,"SUMMARY";"SUMMARY3",#N/A,TRUE,"SUMMARY";#N/A,#N/A,TRUE,"SALES";#N/A,#N/A,TRUE,"PROJECT";#N/A,#N/A,TRUE,"CONTINGENCY";"Profit and Loss forecast",#N/A,TRUE,"PROFIT AND LOSS FORECAST";"cashflow sources",#N/A,TRUE,"PROFIT AND LOSS FORECAST";#N/A,#N/A,TRUE,"COMM&amp;TAXES";#N/A,#N/A,TRUE,"MNGT-ENG";#N/A,#N/A,TRUE,"CRANAGE OTHER";#N/A,#N/A,TRUE,"RIGID";#N/A,#N/A,TRUE,"TRANSPORT";#N/A,#N/A,TRUE,"OAU OTHER SUPPLY";#N/A,#N/A,TRUE,"SUBCONTRACTING"}</definedName>
    <definedName name="wrn.RPLINS.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wrn.SALE1." hidden="1">{"salsum",#N/A,FALSE,"SALES";"prcsum",#N/A,FALSE,"SALES"}</definedName>
    <definedName name="wrn.SALE2." hidden="1">{"lift",#N/A,FALSE,"LIFTING1"}</definedName>
    <definedName name="wrn.SALE3." hidden="1">{"osprice",#N/A,FALSE,"LIFTING2"}</definedName>
    <definedName name="wrn.SALE4." hidden="1">{"swap",#N/A,FALSE,"SWAP"}</definedName>
    <definedName name="wrn.SBPRNT." hidden="1">{"SBL1",#N/A,FALSE,"S.BELAYIM";"SBL2",#N/A,FALSE,"S.BELAYIM";"SBL3",#N/A,FALSE,"S.BELAYIM";"SBL4",#N/A,FALSE,"S.BELAYIM"}</definedName>
    <definedName name="wrn.SE._.12._.FOT." hidden="1">{#N/A,#N/A,TRUE,"Cover";#N/A,#N/A,TRUE,"Sched 2";#N/A,#N/A,TRUE,"Sched 3";#N/A,#N/A,TRUE,"Sched 4";#N/A,#N/A,TRUE,"Sched 9"}</definedName>
    <definedName name="wrn.SGPRNT." hidden="1">{"SGB1",#N/A,FALSE,"S.GHARIB";"SGB2",#N/A,FALSE,"S.GHARIB";"SGB3",#N/A,FALSE,"S.GHARIB";"SGB4",#N/A,FALSE,"S.GHARIB"}</definedName>
    <definedName name="wrn.sintesi." hidden="1">{#N/A,#N/A,FALSE,"1 SUMM";#N/A,#N/A,FALSE,"4 FACIL"}</definedName>
    <definedName name="wrn.SM142." hidden="1">{"aeoc",#N/A,FALSE,"SM1-42";"rb",#N/A,FALSE,"SM1-42";"edm",#N/A,FALSE,"SM1-42";"nsp",#N/A,FALSE,"SM1-42";"nso",#N/A,FALSE,"SM1-42";"nsg",#N/A,FALSE,"SM1-42";"wnd",#N/A,FALSE,"SM1-42"}</definedName>
    <definedName name="wrn.SRU._.CONDENSER." hidden="1">{#N/A,#N/A,FALSE,"HXSheet1";#N/A,#N/A,FALSE,"Sheet2";#N/A,#N/A,FALSE,"Sheet3";#N/A,#N/A,FALSE,"Sheet4"}</definedName>
    <definedName name="wrn.SUMMARY." hidden="1">{"SUMMARY1",#N/A,TRUE,"SUMMARY";"SUMMARY2",#N/A,TRUE,"SUMMARY";"SUMMARY3",#N/A,TRUE,"SUMMARY"}</definedName>
    <definedName name="wrn.test." hidden="1">{"oil","stockthing",FALSE,"Datacapture"}</definedName>
    <definedName name="wrn.ZBROCHURE." hidden="1">{"zt1a",#N/A,FALSE,"T1A";"zt1b",#N/A,FALSE,"T1B";"zt2",#N/A,FALSE,"T2";"zt4",#N/A,FALSE,"T4";"zt5_6",#N/A,FALSE,"T5_6";"zt9",#N/A,FALSE,"T9";"zt11",#N/A,FALSE,"T11";"zt12",#N/A,FALSE,"T12";"zt13",#N/A,FALSE,"T13";"zt14a",#N/A,FALSE,"T14A";"zt14b",#N/A,FALSE,"T14B";"zt14c",#N/A,FALSE,"T14C";"zt15",#N/A,FALSE,"T15";"zt16",#N/A,FALSE,"T16";"zt17",#N/A,FALSE,"T17";"zt18",#N/A,FALSE,"T18";"zt19",#N/A,FALSE,"T19";"zt20",#N/A,FALSE,"T20";"zt21",#N/A,FALSE,"T21";"zt22",#N/A,FALSE,"T22"}</definedName>
    <definedName name="wrn.ZONA._.SALTA." hidden="1">{"ESTADIS",#N/A,FALSE,"agosto 95";"LINEAS",#N/A,FALSE,"agosto 95"}</definedName>
    <definedName name="wrn.건물기초.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wrn.골재소요량." hidden="1">{#N/A,#N/A,FALSE,"골재소요량";#N/A,#N/A,FALSE,"골재소요량"}</definedName>
    <definedName name="wrn.교육청." hidden="1">{#N/A,#N/A,FALSE,"전력간선"}</definedName>
    <definedName name="wrn.단가표지." hidden="1">{#N/A,#N/A,FALSE,"단가표지"}</definedName>
    <definedName name="wrn.부하계획." hidden="1">{#N/A,#N/A,TRUE,"LOADCOVE";#N/A,#N/A,TRUE,"PAGE001";#N/A,#N/A,TRUE,"PAGE002";#N/A,#N/A,TRUE,"PAGE003";#N/A,#N/A,TRUE,"PAGE004";#N/A,#N/A,TRUE,"PAGE005";#N/A,#N/A,TRUE,"PAGE006";#N/A,#N/A,TRUE,"PAGE007";#N/A,#N/A,TRUE,"PAGE008";#N/A,#N/A,TRUE,"PAGE009";#N/A,#N/A,TRUE,"PAGE010";#N/A,#N/A,TRUE,"PAGE011";#N/A,#N/A,TRUE,"PAGE012";#N/A,#N/A,TRUE,"PAGE013"}</definedName>
    <definedName name="wrn.운반시간." hidden="1">{#N/A,#N/A,FALSE,"운반시간"}</definedName>
    <definedName name="wrn.조골재." hidden="1">{#N/A,#N/A,FALSE,"조골재"}</definedName>
    <definedName name="wrn.표지목차." hidden="1">{#N/A,#N/A,FALSE,"표지목차"}</definedName>
    <definedName name="wrn.혼합골재." hidden="1">{#N/A,#N/A,FALSE,"혼합골재"}</definedName>
    <definedName name="ws" hidden="1">{#N/A,#N/A,FALSE,"Route A1";#N/A,#N/A,FALSE,"Summary";#N/A,#N/A,FALSE,"tab. 1";#N/A,#N/A,FALSE,"tab. 2";#N/A,#N/A,FALSE,"Table 3";#N/A,#N/A,FALSE,"Table 4";#N/A,#N/A,FALSE,"Table 5";#N/A,#N/A,FALSE,"Table 6";#N/A,#N/A,FALSE,"BTU"}</definedName>
    <definedName name="wvu.DETT.._.COSTI." hidden="1">{TRUE,TRUE,-0.8,-17,618,364.2,FALSE,TRUE,TRUE,TRUE,0,1,3,2,3,2,1,4,TRUE,TRUE,3,TRUE,1,TRUE,100,"Swvu.DETT.._.COSTI.","ACwvu.DETT.._.COSTI.",#N/A,FALSE,FALSE,0.78740157480315,0.78740157480315,1.39,0.708661417322835,2,"&amp;C&amp;""Book Antiqua,Grassetto""C A R P E N T E R I A&amp;R&amp;""Book Antiqua,Grassetto""&amp;8&amp;D","",TRUE,FALSE,FALSE,TRUE,1,100,#N/A,#N/A,"=R2C2:R20C9,R2C11:R9C21",FALSE,#N/A,#N/A,FALSE,FALSE,TRUE,9,65532,65532,FALSE,FALSE,TRUE,TRUE,TRUE}</definedName>
    <definedName name="wvu.RIEPIL.." hidden="1">{TRUE,TRUE,-0.8,-17,618,364.2,FALSE,TRUE,TRUE,TRUE,0,1,14,2,3,2,1,4,TRUE,TRUE,3,TRUE,1,TRUE,100,"Swvu.RIEPIL..","ACwvu.RIEPIL..",#N/A,FALSE,FALSE,0.78740157480315,0.78740157480315,1.39,0.708661417322835,2,"&amp;C&amp;""Book Antiqua,Grassetto""C A R P E N T E R I A&amp;R&amp;""Book Antiqua,Grassetto""&amp;8&amp;D","",TRUE,FALSE,FALSE,TRUE,1,100,#N/A,#N/A,"=R2C2:R20C9,R2C11:R9C21",FALSE,#N/A,#N/A,FALSE,FALSE,TRUE,9,65532,65532,FALSE,FALSE,TRUE,TRUE,TRUE}</definedName>
    <definedName name="ww" hidden="1">#REF!</definedName>
    <definedName name="www" hidden="1">{#N/A,#N/A,FALSE,"min";#N/A,#N/A,FALSE,"mean";#N/A,#N/A,FALSE,"max"}</definedName>
    <definedName name="WWWW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wwwww" hidden="1">{"'input-data'!$B$5:$R$22"}</definedName>
    <definedName name="WZ" hidden="1">{#N/A,#N/A,FALSE,"CCTV"}</definedName>
    <definedName name="x" hidden="1">'[6]By Unit'!#REF!</definedName>
    <definedName name="XC" hidden="1">{#N/A,#N/A,FALSE,"CCTV"}</definedName>
    <definedName name="XCZCZ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xgdsz" hidden="1">{#N/A,#N/A,FALSE,"BLOW";#N/A,#N/A,FALSE,"EXPAND";#N/A,#N/A,FALSE,"DRUM";#N/A,#N/A,FALSE,"DRYER";#N/A,#N/A,FALSE,"EXCH";#N/A,#N/A,FALSE,"FILTER";#N/A,#N/A,FALSE,"FURN";#N/A,#N/A,FALSE,"AGITATE";#N/A,#N/A,FALSE,"PUMP";#N/A,#N/A,FALSE,"REACT";#N/A,#N/A,FALSE,"TANK";#N/A,#N/A,FALSE,"TOWER";#N/A,#N/A,FALSE,"GEN"}</definedName>
    <definedName name="XREF_COLUMN_1" hidden="1">#REF!</definedName>
    <definedName name="XREF_COLUMN_2" hidden="1">#REF!</definedName>
    <definedName name="XREF_COLUMN_3" hidden="1">#REF!</definedName>
    <definedName name="XREF_COLUMN_4" hidden="1">#REF!</definedName>
    <definedName name="XREF_COLUMN_5" hidden="1">#REF!</definedName>
    <definedName name="XREF_COLUMN_6" hidden="1">#REF!</definedName>
    <definedName name="XREF_COLUMN_7" hidden="1">#REF!</definedName>
    <definedName name="XREF_COLUMN_8" hidden="1">#REF!</definedName>
    <definedName name="XREF_COLUMN_9" hidden="1">#REF!</definedName>
    <definedName name="XRefActiveRow" hidden="1">#REF!</definedName>
    <definedName name="XRefColumnsCount" hidden="1">3</definedName>
    <definedName name="XRefCopy1" hidden="1">#REF!</definedName>
    <definedName name="XRefCopy10" hidden="1">#REF!</definedName>
    <definedName name="XRefCopy11" hidden="1">#REF!</definedName>
    <definedName name="XRefCopy11Row" hidden="1">#REF!</definedName>
    <definedName name="XRefCopy12" hidden="1">#REF!</definedName>
    <definedName name="XRefCopy12Row" hidden="1">#REF!</definedName>
    <definedName name="XRefCopy13" hidden="1">#REF!</definedName>
    <definedName name="XRefCopy13Row" hidden="1">#REF!</definedName>
    <definedName name="XRefCopy14" hidden="1">#REF!</definedName>
    <definedName name="XRefCopy14Row" hidden="1">#REF!</definedName>
    <definedName name="XRefCopy15" hidden="1">#REF!</definedName>
    <definedName name="XRefCopy15Row" hidden="1">#REF!</definedName>
    <definedName name="XRefCopy16" hidden="1">#REF!</definedName>
    <definedName name="XRefCopy16Row" hidden="1">#REF!</definedName>
    <definedName name="XRefCopy17" hidden="1">#REF!</definedName>
    <definedName name="XRefCopy17Row" hidden="1">#REF!</definedName>
    <definedName name="XRefCopy18" hidden="1">#REF!</definedName>
    <definedName name="XRefCopy18Row" hidden="1">#REF!</definedName>
    <definedName name="XRefCopy19" hidden="1">#REF!</definedName>
    <definedName name="XRefCopy1Row" hidden="1">#REF!</definedName>
    <definedName name="XRefCopy2" hidden="1">#REF!</definedName>
    <definedName name="XRefCopy20" hidden="1">#REF!</definedName>
    <definedName name="XRefCopy20Row" hidden="1">#REF!</definedName>
    <definedName name="XRefCopy22" hidden="1">#REF!</definedName>
    <definedName name="XRefCopy25" hidden="1">#REF!</definedName>
    <definedName name="XRefCopy26" hidden="1">#REF!</definedName>
    <definedName name="XRefCopy27" hidden="1">#REF!</definedName>
    <definedName name="XRefCopy27Row" hidden="1">#REF!</definedName>
    <definedName name="XRefCopy28" hidden="1">#REF!</definedName>
    <definedName name="XRefCopy28Row" hidden="1">#REF!</definedName>
    <definedName name="XRefCopy29" hidden="1">#REF!</definedName>
    <definedName name="XRefCopy2Row" hidden="1">#REF!</definedName>
    <definedName name="XRefCopy3" hidden="1">#REF!</definedName>
    <definedName name="XRefCopy3Row" hidden="1">#REF!</definedName>
    <definedName name="XRefCopy4" hidden="1">#REF!</definedName>
    <definedName name="XRefCopy4Row" hidden="1">#REF!</definedName>
    <definedName name="XRefCopy5" hidden="1">#REF!</definedName>
    <definedName name="XRefCopy5Row" hidden="1">#REF!</definedName>
    <definedName name="XRefCopy6" hidden="1">#REF!</definedName>
    <definedName name="XRefCopy7" hidden="1">#REF!</definedName>
    <definedName name="XRefCopy7Row" hidden="1">#REF!</definedName>
    <definedName name="XRefCopy8" hidden="1">#REF!</definedName>
    <definedName name="XRefCopy8Row" hidden="1">#REF!</definedName>
    <definedName name="XRefCopy9Row" hidden="1">#REF!</definedName>
    <definedName name="XRefCopyRangeCount" hidden="1">5</definedName>
    <definedName name="XRefPaste1" hidden="1">#REF!</definedName>
    <definedName name="XRefPaste10" hidden="1">[11]Resumen!#REF!</definedName>
    <definedName name="XRefPaste10Row" hidden="1">#REF!</definedName>
    <definedName name="XRefPaste13Row" hidden="1">#REF!</definedName>
    <definedName name="XRefPaste17" hidden="1">#REF!</definedName>
    <definedName name="XRefPaste17Row" hidden="1">#REF!</definedName>
    <definedName name="XRefPaste1Row" hidden="1">#REF!</definedName>
    <definedName name="XRefPaste2" hidden="1">#REF!</definedName>
    <definedName name="XRefPaste2Row" hidden="1">#REF!</definedName>
    <definedName name="XRefPaste3" hidden="1">#REF!</definedName>
    <definedName name="XRefPaste3Row" hidden="1">#REF!</definedName>
    <definedName name="XRefPaste4" hidden="1">#REF!</definedName>
    <definedName name="XRefPaste5" hidden="1">#REF!</definedName>
    <definedName name="XRefPaste5Row" hidden="1">#REF!</definedName>
    <definedName name="XRefPaste6" hidden="1">[11]Resumen!#REF!</definedName>
    <definedName name="XRefPaste6Row" hidden="1">#REF!</definedName>
    <definedName name="XRefPaste7" hidden="1">#REF!</definedName>
    <definedName name="XRefPaste8Row" hidden="1">#REF!</definedName>
    <definedName name="XRefPaste9" hidden="1">[11]Resumen!#REF!</definedName>
    <definedName name="XRefPaste9Row" hidden="1">#REF!</definedName>
    <definedName name="XRefPasteRangeCount" hidden="1">4</definedName>
    <definedName name="xs" hidden="1">{#N/A,#N/A,FALSE,"Audit Program";#N/A,#N/A,FALSE,"T&amp;D Total";#N/A,#N/A,FALSE,"LNG Total";#N/A,#N/A,FALSE,"Power Total";#N/A,#N/A,FALSE,"Other Total";#N/A,#N/A,FALSE,"E&amp;P Total"}</definedName>
    <definedName name="xxa" hidden="1">{#N/A,#N/A,TRUE,"LOADCOVE";#N/A,#N/A,TRUE,"PAGE001";#N/A,#N/A,TRUE,"PAGE002";#N/A,#N/A,TRUE,"PAGE003";#N/A,#N/A,TRUE,"PAGE004";#N/A,#N/A,TRUE,"PAGE005";#N/A,#N/A,TRUE,"PAGE006";#N/A,#N/A,TRUE,"PAGE007";#N/A,#N/A,TRUE,"PAGE008";#N/A,#N/A,TRUE,"PAGE009";#N/A,#N/A,TRUE,"PAGE010";#N/A,#N/A,TRUE,"PAGE011";#N/A,#N/A,TRUE,"PAGE012";#N/A,#N/A,TRUE,"PAGE013"}</definedName>
    <definedName name="XXX" hidden="1">#REF!</definedName>
    <definedName name="xxx.1." hidden="1">{#N/A,#N/A,FALSE,"Route A1";#N/A,#N/A,FALSE,"Summary";#N/A,#N/A,FALSE,"tab. 1";#N/A,#N/A,FALSE,"tab. 2";#N/A,#N/A,FALSE,"Table 3";#N/A,#N/A,FALSE,"Table 4";#N/A,#N/A,FALSE,"Table 5";#N/A,#N/A,FALSE,"Table 6";#N/A,#N/A,FALSE,"BTU"}</definedName>
    <definedName name="xxx.REP" hidden="1">{#N/A,#N/A,FALSE,"min";#N/A,#N/A,FALSE,"mean";#N/A,#N/A,FALSE,"max"}</definedName>
    <definedName name="XXXX" hidden="1">{#N/A,#N/A,TRUE,"Sheet1";#N/A,#N/A,TRUE,"Sheet2";#N/A,#N/A,TRUE,"Sheet3"}</definedName>
    <definedName name="XXXXXXXXXX" hidden="1">{#N/A,#N/A,FALSE,"MONAGAS SUR";#N/A,#N/A,FALSE,"PEDERNALES";#N/A,#N/A,FALSE,"QUIRIQUIRE"}</definedName>
    <definedName name="XY" hidden="1">{#N/A,#N/A,FALSE,"MONAGAS SUR";#N/A,#N/A,FALSE,"PEDERNALES";#N/A,#N/A,FALSE,"QUIRIQUIRE"}</definedName>
    <definedName name="xyz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XZax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y" hidden="1">{#N/A,#N/A,FALSE,"JACKETS (1100 t) (1)"}</definedName>
    <definedName name="yggyu" hidden="1">{#N/A,#N/A,FALSE,"E1";#N/A,#N/A,FALSE,"E2";#N/A,#N/A,FALSE,"E3";#N/A,#N/A,FALSE,"E4";#N/A,#N/A,FALSE,"E5";#N/A,#N/A,FALSE,"E6";#N/A,#N/A,FALSE,"G1";#N/A,#N/A,FALSE,"G2";#N/A,#N/A,FALSE,"G3";#N/A,#N/A,FALSE,"T1";#N/A,#N/A,FALSE,"C1"}</definedName>
    <definedName name="ynkim" hidden="1">{#N/A,#N/A,TRUE,"Basic";#N/A,#N/A,TRUE,"EXT-TABLE";#N/A,#N/A,TRUE,"STEEL";#N/A,#N/A,TRUE,"INT-Table";#N/A,#N/A,TRUE,"STEEL";#N/A,#N/A,TRUE,"Door"}</definedName>
    <definedName name="yp" hidden="1">{"vo1",#N/A,FALSE,"JOURNAL";"vo2",#N/A,FALSE,"JOURNAL";"vo3",#N/A,FALSE,"JOURNAL";"vo4",#N/A,FALSE,"JOURNAL";"vo5",#N/A,FALSE,"JOURNAL";"vo6",#N/A,FALSE,"JOURNAL"}</definedName>
    <definedName name="yrdtytyt" hidden="1">{#N/A,#N/A,FALSE,"CCTV"}</definedName>
    <definedName name="yt" hidden="1">{"vo1",#N/A,FALSE,"JOURNAL";"vo2",#N/A,FALSE,"JOURNAL";"vo3",#N/A,FALSE,"JOURNAL";"vo4",#N/A,FALSE,"JOURNAL";"vo5",#N/A,FALSE,"JOURNAL";"vo6",#N/A,FALSE,"JOURNAL"}</definedName>
    <definedName name="YU" hidden="1">{#N/A,#N/A,FALSE,"B-001";#N/A,#N/A,FALSE,"B-002";#N/A,#N/A,FALSE,"B-003";#N/A,#N/A,FALSE,"B-004";#N/A,#N/A,FALSE,"B-005";#N/A,#N/A,FALSE,"B-010";#N/A,#N/A,FALSE,"C-001";#N/A,#N/A,FALSE,"C-002";#N/A,#N/A,FALSE,"C-003";#N/A,#N/A,FALSE,"C-004";#N/A,#N/A,FALSE,"C-005";#N/A,#N/A,FALSE,"C-010";#N/A,#N/A,FALSE,"D-001";#N/A,#N/A,FALSE,"D-003";#N/A,#N/A,FALSE,"E-001";#N/A,#N/A,FALSE,"E-002";#N/A,#N/A,FALSE,"E-011";#N/A,#N/A,FALSE,"E-012";#N/A,#N/A,FALSE,"F-001";#N/A,#N/A,FALSE,"F-005";#N/A,#N/A,FALSE,"J-001";#N/A,#N/A,FALSE,"J-002";#N/A,#N/A,FALSE,"J-003";#N/A,#N/A,FALSE,"J-004";#N/A,#N/A,FALSE,"J-005";#N/A,#N/A,FALSE,"J-006";#N/A,#N/A,FALSE,"J-008";#N/A,#N/A,FALSE,"J-009";#N/A,#N/A,FALSE,"J-011";#N/A,#N/A,FALSE,"J-012";#N/A,#N/A,FALSE,"J-014";#N/A,#N/A,FALSE,"J-017";#N/A,#N/A,FALSE,"L-001";#N/A,#N/A,FALSE,"L-002";#N/A,#N/A,FALSE,"L-003";#N/A,#N/A,FALSE,"L-004";#N/A,#N/A,FALSE,"L-005";#N/A,#N/A,FALSE,"L-006";#N/A,#N/A,FALSE,"L-007";#N/A,#N/A,FALSE,"L-051";#N/A,#N/A,FALSE,"L-052";#N/A,#N/A,FALSE,"L-053";#N/A,#N/A,FALSE,"L-054";#N/A,#N/A,FALSE,"L-058";#N/A,#N/A,FALSE,"LR-001";#N/A,#N/A,FALSE,"U-001";#N/A,#N/A,FALSE,"U-002";#N/A,#N/A,FALSE,"U-010";#N/A,#N/A,FALSE,"U-051";#N/A,#N/A,FALSE,"UC-001";#N/A,#N/A,FALSE,"SIDE FILTER";#N/A,#N/A,FALSE,"CI-001-3";#N/A,#N/A,FALSE,"Load Arm"}</definedName>
    <definedName name="yuyu" hidden="1">{"'장비'!$A$3:$M$12"}</definedName>
    <definedName name="yuyuyu" hidden="1">{"'장비'!$A$3:$M$12"}</definedName>
    <definedName name="yy" hidden="1">{#N/A,#N/A,FALSE,"JACKETS (1100 t) (1)"}</definedName>
    <definedName name="yyy" hidden="1">{"'장비'!$A$3:$M$12"}</definedName>
    <definedName name="yyy.1." hidden="1">{#N/A,#N/A,FALSE,"Route A1";#N/A,#N/A,FALSE,"Summary";#N/A,#N/A,FALSE,"tab. 1";#N/A,#N/A,FALSE,"tab. 2";#N/A,#N/A,FALSE,"Table 3";#N/A,#N/A,FALSE,"Table 4";#N/A,#N/A,FALSE,"Table 5";#N/A,#N/A,FALSE,"Table 6";#N/A,#N/A,FALSE,"BTU"}</definedName>
    <definedName name="yyy.REP" hidden="1">{#N/A,#N/A,FALSE,"min";#N/A,#N/A,FALSE,"mean";#N/A,#N/A,FALSE,"max"}</definedName>
    <definedName name="yyyyy" hidden="1">#REF!</definedName>
    <definedName name="z" hidden="1">{#N/A,#N/A,FALSE,"JACKETS (1100 t) (1)"}</definedName>
    <definedName name="zx" hidden="1">{"'장비'!$A$3:$M$12"}</definedName>
    <definedName name="zz" hidden="1">{#N/A,#N/A,FALSE,"JACKETS (1100 t) (1)"}</definedName>
    <definedName name="ZZZ" hidden="1">{#N/A,#N/A,FALSE,"Vessel1 1";#N/A,#N/A,FALSE,"Vessel1 2";#N/A,#N/A,FALSE,"Vessel1 3";#N/A,#N/A,FALSE,"Vessel1 4";#N/A,#N/A,FALSE,"Vessel1 5";#N/A,#N/A,FALSE,"Vessel1 6";#N/A,#N/A,FALSE,"Vessel1 7";#N/A,#N/A,FALSE,"Vessel1 8";#N/A,#N/A,FALSE,"Vessel1 9";#N/A,#N/A,FALSE,"Vessel1 10";#N/A,#N/A,FALSE,"Vessel1 11"}</definedName>
    <definedName name="zzz.1." hidden="1">{#N/A,#N/A,FALSE,"Route A1";#N/A,#N/A,FALSE,"Summary";#N/A,#N/A,FALSE,"tab. 1";#N/A,#N/A,FALSE,"tab. 2";#N/A,#N/A,FALSE,"Table 3";#N/A,#N/A,FALSE,"Table 4";#N/A,#N/A,FALSE,"Table 5";#N/A,#N/A,FALSE,"Table 6";#N/A,#N/A,FALSE,"BTU"}</definedName>
    <definedName name="zzz.REP" hidden="1">{#N/A,#N/A,FALSE,"min";#N/A,#N/A,FALSE,"mean";#N/A,#N/A,FALSE,"max"}</definedName>
    <definedName name="zzzzzzzzz" hidden="1">{#N/A,#N/A,FALSE,"min";#N/A,#N/A,FALSE,"mean";#N/A,#N/A,FALSE,"max"}</definedName>
    <definedName name="ㄱ미" hidden="1">{#N/A,#N/A,TRUE,"Basic";#N/A,#N/A,TRUE,"EXT-TABLE";#N/A,#N/A,TRUE,"STEEL";#N/A,#N/A,TRUE,"INT-Table";#N/A,#N/A,TRUE,"STEEL";#N/A,#N/A,TRUE,"Door"}</definedName>
    <definedName name="겉표지" hidden="1">{#N/A,#N/A,TRUE,"Basic";#N/A,#N/A,TRUE,"EXT-TABLE";#N/A,#N/A,TRUE,"STEEL";#N/A,#N/A,TRUE,"INT-Table";#N/A,#N/A,TRUE,"STEEL";#N/A,#N/A,TRUE,"Door"}</definedName>
    <definedName name="겡오" hidden="1">{#N/A,#N/A,FALSE,"CCTV"}</definedName>
    <definedName name="견적품의서" hidden="1">{"'장비'!$A$3:$M$12"}</definedName>
    <definedName name="계장공사" hidden="1">{#N/A,#N/A,FALSE,"CCTV"}</definedName>
    <definedName name="계획.실적A" hidden="1">{#N/A,#N/A,TRUE,"LOADCOVE";#N/A,#N/A,TRUE,"PAGE001";#N/A,#N/A,TRUE,"PAGE002";#N/A,#N/A,TRUE,"PAGE003";#N/A,#N/A,TRUE,"PAGE004";#N/A,#N/A,TRUE,"PAGE005";#N/A,#N/A,TRUE,"PAGE006";#N/A,#N/A,TRUE,"PAGE007";#N/A,#N/A,TRUE,"PAGE008";#N/A,#N/A,TRUE,"PAGE009";#N/A,#N/A,TRUE,"PAGE010";#N/A,#N/A,TRUE,"PAGE011";#N/A,#N/A,TRUE,"PAGE012";#N/A,#N/A,TRUE,"PAGE013"}</definedName>
    <definedName name="공기구3" hidden="1">{#N/A,#N/A,TRUE,"LOADCOVE";#N/A,#N/A,TRUE,"PAGE001";#N/A,#N/A,TRUE,"PAGE002";#N/A,#N/A,TRUE,"PAGE003";#N/A,#N/A,TRUE,"PAGE004";#N/A,#N/A,TRUE,"PAGE005";#N/A,#N/A,TRUE,"PAGE006";#N/A,#N/A,TRUE,"PAGE007";#N/A,#N/A,TRUE,"PAGE008";#N/A,#N/A,TRUE,"PAGE009";#N/A,#N/A,TRUE,"PAGE010";#N/A,#N/A,TRUE,"PAGE011";#N/A,#N/A,TRUE,"PAGE012";#N/A,#N/A,TRUE,"PAGE013"}</definedName>
    <definedName name="구3조" hidden="1">{#N/A,#N/A,TRUE,"LOADCOVE";#N/A,#N/A,TRUE,"PAGE001";#N/A,#N/A,TRUE,"PAGE002";#N/A,#N/A,TRUE,"PAGE003";#N/A,#N/A,TRUE,"PAGE004";#N/A,#N/A,TRUE,"PAGE005";#N/A,#N/A,TRUE,"PAGE006";#N/A,#N/A,TRUE,"PAGE007";#N/A,#N/A,TRUE,"PAGE008";#N/A,#N/A,TRUE,"PAGE009";#N/A,#N/A,TRUE,"PAGE010";#N/A,#N/A,TRUE,"PAGE011";#N/A,#N/A,TRUE,"PAGE012";#N/A,#N/A,TRUE,"PAGE013"}</definedName>
    <definedName name="구조" hidden="1">{#N/A,#N/A,TRUE,"LOADCOVE";#N/A,#N/A,TRUE,"PAGE001";#N/A,#N/A,TRUE,"PAGE002";#N/A,#N/A,TRUE,"PAGE003";#N/A,#N/A,TRUE,"PAGE004";#N/A,#N/A,TRUE,"PAGE005";#N/A,#N/A,TRUE,"PAGE006";#N/A,#N/A,TRUE,"PAGE007";#N/A,#N/A,TRUE,"PAGE008";#N/A,#N/A,TRUE,"PAGE009";#N/A,#N/A,TRUE,"PAGE010";#N/A,#N/A,TRUE,"PAGE011";#N/A,#N/A,TRUE,"PAGE012";#N/A,#N/A,TRUE,"PAGE013"}</definedName>
    <definedName name="구조3" hidden="1">{#N/A,#N/A,TRUE,"LOADCOVE";#N/A,#N/A,TRUE,"PAGE001";#N/A,#N/A,TRUE,"PAGE002";#N/A,#N/A,TRUE,"PAGE003";#N/A,#N/A,TRUE,"PAGE004";#N/A,#N/A,TRUE,"PAGE005";#N/A,#N/A,TRUE,"PAGE006";#N/A,#N/A,TRUE,"PAGE007";#N/A,#N/A,TRUE,"PAGE008";#N/A,#N/A,TRUE,"PAGE009";#N/A,#N/A,TRUE,"PAGE010";#N/A,#N/A,TRUE,"PAGE011";#N/A,#N/A,TRUE,"PAGE012";#N/A,#N/A,TRUE,"PAGE013"}</definedName>
    <definedName name="구조LOAD" hidden="1">{#N/A,#N/A,TRUE,"LOADCOVE";#N/A,#N/A,TRUE,"PAGE001";#N/A,#N/A,TRUE,"PAGE002";#N/A,#N/A,TRUE,"PAGE003";#N/A,#N/A,TRUE,"PAGE004";#N/A,#N/A,TRUE,"PAGE005";#N/A,#N/A,TRUE,"PAGE006";#N/A,#N/A,TRUE,"PAGE007";#N/A,#N/A,TRUE,"PAGE008";#N/A,#N/A,TRUE,"PAGE009";#N/A,#N/A,TRUE,"PAGE010";#N/A,#N/A,TRUE,"PAGE011";#N/A,#N/A,TRUE,"PAGE012";#N/A,#N/A,TRUE,"PAGE013"}</definedName>
    <definedName name="기" hidden="1">{#N/A,#N/A,TRUE,"LOADCOVE";#N/A,#N/A,TRUE,"PAGE001";#N/A,#N/A,TRUE,"PAGE002";#N/A,#N/A,TRUE,"PAGE003";#N/A,#N/A,TRUE,"PAGE004";#N/A,#N/A,TRUE,"PAGE005";#N/A,#N/A,TRUE,"PAGE006";#N/A,#N/A,TRUE,"PAGE007";#N/A,#N/A,TRUE,"PAGE008";#N/A,#N/A,TRUE,"PAGE009";#N/A,#N/A,TRUE,"PAGE010";#N/A,#N/A,TRUE,"PAGE011";#N/A,#N/A,TRUE,"PAGE012";#N/A,#N/A,TRUE,"PAGE013"}</definedName>
    <definedName name="기본선표" hidden="1">{#N/A,#N/A,TRUE,"LOADCOVE";#N/A,#N/A,TRUE,"PAGE001";#N/A,#N/A,TRUE,"PAGE002";#N/A,#N/A,TRUE,"PAGE003";#N/A,#N/A,TRUE,"PAGE004";#N/A,#N/A,TRUE,"PAGE005";#N/A,#N/A,TRUE,"PAGE006";#N/A,#N/A,TRUE,"PAGE007";#N/A,#N/A,TRUE,"PAGE008";#N/A,#N/A,TRUE,"PAGE009";#N/A,#N/A,TRUE,"PAGE010";#N/A,#N/A,TRUE,"PAGE011";#N/A,#N/A,TRUE,"PAGE012";#N/A,#N/A,TRUE,"PAGE013"}</definedName>
    <definedName name="김" hidden="1">{#N/A,#N/A,TRUE,"Basic";#N/A,#N/A,TRUE,"EXT-TABLE";#N/A,#N/A,TRUE,"STEEL";#N/A,#N/A,TRUE,"INT-Table";#N/A,#N/A,TRUE,"STEEL";#N/A,#N/A,TRUE,"Door"}</definedName>
    <definedName name="김1" hidden="1">{#N/A,#N/A,TRUE,"Basic";#N/A,#N/A,TRUE,"EXT-TABLE";#N/A,#N/A,TRUE,"STEEL";#N/A,#N/A,TRUE,"INT-Table";#N/A,#N/A,TRUE,"STEEL";#N/A,#N/A,TRUE,"Door"}</definedName>
    <definedName name="김3" hidden="1">{#N/A,#N/A,TRUE,"Basic";#N/A,#N/A,TRUE,"EXT-TABLE";#N/A,#N/A,TRUE,"STEEL";#N/A,#N/A,TRUE,"INT-Table";#N/A,#N/A,TRUE,"STEEL";#N/A,#N/A,TRUE,"Door"}</definedName>
    <definedName name="ㄳ" hidden="1">{#N/A,#N/A,FALSE,"단가표지"}</definedName>
    <definedName name="ㄴㄴ" hidden="1">{#N/A,#N/A,FALSE,"표지목차"}</definedName>
    <definedName name="ㄴㄻㄴㅇ" hidden="1">{#N/A,#N/A,FALSE,"조골재"}</definedName>
    <definedName name="ㄴㅁㄹㄴㅁㅇㄴㅇㅁㄹㄴ" hidden="1">{#N/A,#N/A,FALSE,"단가표지"}</definedName>
    <definedName name="내역" hidden="1">{#N/A,#N/A,FALSE,"CCTV"}</definedName>
    <definedName name="넣러" hidden="1">{#N/A,#N/A,FALSE,"표지목차"}</definedName>
    <definedName name="놓ㄹ노" hidden="1">{#N/A,#N/A,FALSE,"골재소요량";#N/A,#N/A,FALSE,"골재소요량"}</definedName>
    <definedName name="ㄶㅇㅀㄴㅇ" hidden="1">{#N/A,#N/A,FALSE,"표지목차"}</definedName>
    <definedName name="ㄷㄱ" hidden="1">{#N/A,#N/A,FALSE,"단가표지"}</definedName>
    <definedName name="대책1" hidden="1">{#N/A,#N/A,TRUE,"LOADCOVE";#N/A,#N/A,TRUE,"PAGE001";#N/A,#N/A,TRUE,"PAGE002";#N/A,#N/A,TRUE,"PAGE003";#N/A,#N/A,TRUE,"PAGE004";#N/A,#N/A,TRUE,"PAGE005";#N/A,#N/A,TRUE,"PAGE006";#N/A,#N/A,TRUE,"PAGE007";#N/A,#N/A,TRUE,"PAGE008";#N/A,#N/A,TRUE,"PAGE009";#N/A,#N/A,TRUE,"PAGE010";#N/A,#N/A,TRUE,"PAGE011";#N/A,#N/A,TRUE,"PAGE012";#N/A,#N/A,TRUE,"PAGE013"}</definedName>
    <definedName name="ㄹㄴㅇㄻㄴ" hidden="1">{#N/A,#N/A,FALSE,"단가표지"}</definedName>
    <definedName name="ㄹㄴ웋" hidden="1">{#N/A,#N/A,FALSE,"운반시간"}</definedName>
    <definedName name="ㄹㅇㄹ" hidden="1">{#N/A,#N/A,FALSE,"혼합골재"}</definedName>
    <definedName name="ㄹㅇㅎㄴㅇ" hidden="1">{#N/A,#N/A,FALSE,"조골재"}</definedName>
    <definedName name="ㄻㄴㄹㅇㄴㅁ" hidden="1">{#N/A,#N/A,FALSE,"운반시간"}</definedName>
    <definedName name="ㄻㄴㅇㄻㄴ" hidden="1">{#N/A,#N/A,FALSE,"단가표지"}</definedName>
    <definedName name="ㄻㄴㅇㄻㄴㄹ" hidden="1">{#N/A,#N/A,FALSE,"2~8번"}</definedName>
    <definedName name="ㄻㄴㅇㄻㄴㄻㄴㅁㄴ" hidden="1">{#N/A,#N/A,FALSE,"단가표지"}</definedName>
    <definedName name="ㄻㄴㅇㄻㄴㅁ" hidden="1">{#N/A,#N/A,FALSE,"운반시간"}</definedName>
    <definedName name="ㄻㄴㅇㄻㄴㅇ" hidden="1">{#N/A,#N/A,FALSE,"단가표지"}</definedName>
    <definedName name="ㄻㄴㅇㄻㄴㅇㄻ" hidden="1">{#N/A,#N/A,FALSE,"표지목차"}</definedName>
    <definedName name="ㄻㄴㅇㅁㄴㅇ" hidden="1">{#N/A,#N/A,FALSE,"단가표지"}</definedName>
    <definedName name="ㄻㅁ" hidden="1">{#N/A,#N/A,FALSE,"조골재"}</definedName>
    <definedName name="ㅀㅇㅁ" hidden="1">{#N/A,#N/A,FALSE,"골재소요량";#N/A,#N/A,FALSE,"골재소요량"}</definedName>
    <definedName name="ㅁㄴㄹㄴ" hidden="1">{#N/A,#N/A,FALSE,"운반시간"}</definedName>
    <definedName name="ㅁㄴㄹㅇㅁ" hidden="1">{#N/A,#N/A,FALSE,"단가표지"}</definedName>
    <definedName name="ㅁㄹㄴㅇ" hidden="1">{#N/A,#N/A,FALSE,"단가표지"}</definedName>
    <definedName name="ㅁㄹㄴㅇㄻㄴㄹ" hidden="1">{#N/A,#N/A,FALSE,"골재소요량";#N/A,#N/A,FALSE,"골재소요량"}</definedName>
    <definedName name="ㅁㄹㄴㅇㅁ" hidden="1">{#N/A,#N/A,FALSE,"표지목차"}</definedName>
    <definedName name="ㅁㄹㅇㄴ" hidden="1">{#N/A,#N/A,FALSE,"단가표지"}</definedName>
    <definedName name="ㅁㄹㅇㅁㄴ" hidden="1">{#N/A,#N/A,FALSE,"골재소요량";#N/A,#N/A,FALSE,"골재소요량"}</definedName>
    <definedName name="ㅁㄻㄴㄹ" hidden="1">{#N/A,#N/A,FALSE,"골재소요량";#N/A,#N/A,FALSE,"골재소요량"}</definedName>
    <definedName name="ㅁㅁ" hidden="1">{#N/A,#N/A,TRUE,"LOADCOVE";#N/A,#N/A,TRUE,"PAGE001";#N/A,#N/A,TRUE,"PAGE002";#N/A,#N/A,TRUE,"PAGE003";#N/A,#N/A,TRUE,"PAGE004";#N/A,#N/A,TRUE,"PAGE005";#N/A,#N/A,TRUE,"PAGE006";#N/A,#N/A,TRUE,"PAGE007";#N/A,#N/A,TRUE,"PAGE008";#N/A,#N/A,TRUE,"PAGE009";#N/A,#N/A,TRUE,"PAGE010";#N/A,#N/A,TRUE,"PAGE011";#N/A,#N/A,TRUE,"PAGE012";#N/A,#N/A,TRUE,"PAGE013"}</definedName>
    <definedName name="ㅁㅁㅁㅁ" hidden="1">{#N/A,#N/A,FALSE,"혼합골재"}</definedName>
    <definedName name="ㅁㅇㄹㄴㅇㅁㄹ" hidden="1">{#N/A,#N/A,FALSE,"운반시간"}</definedName>
    <definedName name="ㅁㅇㄻ" hidden="1">{#N/A,#N/A,FALSE,"조골재"}</definedName>
    <definedName name="ㅁㅇㄻㄴㄹ" hidden="1">{#N/A,#N/A,FALSE,"혼합골재"}</definedName>
    <definedName name="ㅁㅇㄻㅇㅎ" hidden="1">{#N/A,#N/A,FALSE,"조골재"}</definedName>
    <definedName name="ㅁㅇㅀㅁㅇ" hidden="1">{#N/A,#N/A,FALSE,"단가표지"}</definedName>
    <definedName name="ㅁㅎㄻㅇㄻ" hidden="1">{#N/A,#N/A,FALSE,"운반시간"}</definedName>
    <definedName name="ㅁㅎㅇㅀㅁㅇ" hidden="1">{#N/A,#N/A,FALSE,"2~8번"}</definedName>
    <definedName name="ㅁㅎㅇㅀㅁㅎ" hidden="1">{#N/A,#N/A,FALSE,"단가표지"}</definedName>
    <definedName name="매출이월" hidden="1">{#N/A,#N/A,TRUE,"LOADCOVE";#N/A,#N/A,TRUE,"PAGE001";#N/A,#N/A,TRUE,"PAGE002";#N/A,#N/A,TRUE,"PAGE003";#N/A,#N/A,TRUE,"PAGE004";#N/A,#N/A,TRUE,"PAGE005";#N/A,#N/A,TRUE,"PAGE006";#N/A,#N/A,TRUE,"PAGE007";#N/A,#N/A,TRUE,"PAGE008";#N/A,#N/A,TRUE,"PAGE009";#N/A,#N/A,TRUE,"PAGE010";#N/A,#N/A,TRUE,"PAGE011";#N/A,#N/A,TRUE,"PAGE012";#N/A,#N/A,TRUE,"PAGE013"}</definedName>
    <definedName name="뭉" hidden="1">{"'장비'!$A$3:$M$12"}</definedName>
    <definedName name="ㅂㅂ" hidden="1">{#N/A,#N/A,FALSE,"단가표지"}</definedName>
    <definedName name="ㅂㅂㅂㅂ" hidden="1">{#N/A,#N/A,FALSE,"조골재"}</definedName>
    <definedName name="박성민" hidden="1">{#N/A,#N/A,TRUE,"LOADCOVE";#N/A,#N/A,TRUE,"PAGE001";#N/A,#N/A,TRUE,"PAGE002";#N/A,#N/A,TRUE,"PAGE003";#N/A,#N/A,TRUE,"PAGE004";#N/A,#N/A,TRUE,"PAGE005";#N/A,#N/A,TRUE,"PAGE006";#N/A,#N/A,TRUE,"PAGE007";#N/A,#N/A,TRUE,"PAGE008";#N/A,#N/A,TRUE,"PAGE009";#N/A,#N/A,TRUE,"PAGE010";#N/A,#N/A,TRUE,"PAGE011";#N/A,#N/A,TRUE,"PAGE012";#N/A,#N/A,TRUE,"PAGE013"}</definedName>
    <definedName name="변형" hidden="1">{#N/A,#N/A,TRUE,"LOADCOVE";#N/A,#N/A,TRUE,"PAGE001";#N/A,#N/A,TRUE,"PAGE002";#N/A,#N/A,TRUE,"PAGE003";#N/A,#N/A,TRUE,"PAGE004";#N/A,#N/A,TRUE,"PAGE005";#N/A,#N/A,TRUE,"PAGE006";#N/A,#N/A,TRUE,"PAGE007";#N/A,#N/A,TRUE,"PAGE008";#N/A,#N/A,TRUE,"PAGE009";#N/A,#N/A,TRUE,"PAGE010";#N/A,#N/A,TRUE,"PAGE011";#N/A,#N/A,TRUE,"PAGE012";#N/A,#N/A,TRUE,"PAGE013"}</definedName>
    <definedName name="부대" hidden="1">{#N/A,#N/A,FALSE,"골재소요량";#N/A,#N/A,FALSE,"골재소요량"}</definedName>
    <definedName name="부대1" hidden="1">{#N/A,#N/A,FALSE,"운반시간"}</definedName>
    <definedName name="뷰" hidden="1">{#N/A,#N/A,FALSE,"단가표지"}</definedName>
    <definedName name="비교표1" hidden="1">255</definedName>
    <definedName name="ㅅ굲유" hidden="1">{#N/A,#N/A,FALSE,"조골재"}</definedName>
    <definedName name="수" hidden="1">{#N/A,#N/A,TRUE,"Basic";#N/A,#N/A,TRUE,"EXT-TABLE";#N/A,#N/A,TRUE,"STEEL";#N/A,#N/A,TRUE,"INT-Table";#N/A,#N/A,TRUE,"STEEL";#N/A,#N/A,TRUE,"Door"}</definedName>
    <definedName name="수2" hidden="1">{#N/A,#N/A,TRUE,"LOADCOVE";#N/A,#N/A,TRUE,"PAGE001";#N/A,#N/A,TRUE,"PAGE002";#N/A,#N/A,TRUE,"PAGE003";#N/A,#N/A,TRUE,"PAGE004";#N/A,#N/A,TRUE,"PAGE005";#N/A,#N/A,TRUE,"PAGE006";#N/A,#N/A,TRUE,"PAGE007";#N/A,#N/A,TRUE,"PAGE008";#N/A,#N/A,TRUE,"PAGE009";#N/A,#N/A,TRUE,"PAGE010";#N/A,#N/A,TRUE,"PAGE011";#N/A,#N/A,TRUE,"PAGE012";#N/A,#N/A,TRUE,"PAGE013"}</definedName>
    <definedName name="수주이월" hidden="1">{#N/A,#N/A,TRUE,"LOADCOVE";#N/A,#N/A,TRUE,"PAGE001";#N/A,#N/A,TRUE,"PAGE002";#N/A,#N/A,TRUE,"PAGE003";#N/A,#N/A,TRUE,"PAGE004";#N/A,#N/A,TRUE,"PAGE005";#N/A,#N/A,TRUE,"PAGE006";#N/A,#N/A,TRUE,"PAGE007";#N/A,#N/A,TRUE,"PAGE008";#N/A,#N/A,TRUE,"PAGE009";#N/A,#N/A,TRUE,"PAGE010";#N/A,#N/A,TRUE,"PAGE011";#N/A,#N/A,TRUE,"PAGE012";#N/A,#N/A,TRUE,"PAGE013"}</definedName>
    <definedName name="시설실적" hidden="1">{#N/A,#N/A,TRUE,"LOADCOVE";#N/A,#N/A,TRUE,"PAGE001";#N/A,#N/A,TRUE,"PAGE002";#N/A,#N/A,TRUE,"PAGE003";#N/A,#N/A,TRUE,"PAGE004";#N/A,#N/A,TRUE,"PAGE005";#N/A,#N/A,TRUE,"PAGE006";#N/A,#N/A,TRUE,"PAGE007";#N/A,#N/A,TRUE,"PAGE008";#N/A,#N/A,TRUE,"PAGE009";#N/A,#N/A,TRUE,"PAGE010";#N/A,#N/A,TRUE,"PAGE011";#N/A,#N/A,TRUE,"PAGE012";#N/A,#N/A,TRUE,"PAGE013"}</definedName>
    <definedName name="실적" hidden="1">{#N/A,#N/A,TRUE,"LOADCOVE";#N/A,#N/A,TRUE,"PAGE001";#N/A,#N/A,TRUE,"PAGE002";#N/A,#N/A,TRUE,"PAGE003";#N/A,#N/A,TRUE,"PAGE004";#N/A,#N/A,TRUE,"PAGE005";#N/A,#N/A,TRUE,"PAGE006";#N/A,#N/A,TRUE,"PAGE007";#N/A,#N/A,TRUE,"PAGE008";#N/A,#N/A,TRUE,"PAGE009";#N/A,#N/A,TRUE,"PAGE010";#N/A,#N/A,TRUE,"PAGE011";#N/A,#N/A,TRUE,"PAGE012";#N/A,#N/A,TRUE,"PAGE013"}</definedName>
    <definedName name="실적2" hidden="1">{#N/A,#N/A,TRUE,"LOADCOVE";#N/A,#N/A,TRUE,"PAGE001";#N/A,#N/A,TRUE,"PAGE002";#N/A,#N/A,TRUE,"PAGE003";#N/A,#N/A,TRUE,"PAGE004";#N/A,#N/A,TRUE,"PAGE005";#N/A,#N/A,TRUE,"PAGE006";#N/A,#N/A,TRUE,"PAGE007";#N/A,#N/A,TRUE,"PAGE008";#N/A,#N/A,TRUE,"PAGE009";#N/A,#N/A,TRUE,"PAGE010";#N/A,#N/A,TRUE,"PAGE011";#N/A,#N/A,TRUE,"PAGE012";#N/A,#N/A,TRUE,"PAGE013"}</definedName>
    <definedName name="ㅇㄴㄻ" hidden="1">{#N/A,#N/A,FALSE,"표지목차"}</definedName>
    <definedName name="ㅇㄴㄻㄴㅇ" hidden="1">{#N/A,#N/A,FALSE,"표지목차"}</definedName>
    <definedName name="ㅇㄻㅇㄻㄴㄹ" hidden="1">{#N/A,#N/A,FALSE,"단가표지"}</definedName>
    <definedName name="ㅇㅀㅁㅇㅁㅇ" hidden="1">{#N/A,#N/A,FALSE,"단가표지"}</definedName>
    <definedName name="ㅇ호" hidden="1">{#N/A,#N/A,FALSE,"혼합골재"}</definedName>
    <definedName name="양식3" hidden="1">{#N/A,#N/A,TRUE,"LOADCOVE";#N/A,#N/A,TRUE,"PAGE001";#N/A,#N/A,TRUE,"PAGE002";#N/A,#N/A,TRUE,"PAGE003";#N/A,#N/A,TRUE,"PAGE004";#N/A,#N/A,TRUE,"PAGE005";#N/A,#N/A,TRUE,"PAGE006";#N/A,#N/A,TRUE,"PAGE007";#N/A,#N/A,TRUE,"PAGE008";#N/A,#N/A,TRUE,"PAGE009";#N/A,#N/A,TRUE,"PAGE010";#N/A,#N/A,TRUE,"PAGE011";#N/A,#N/A,TRUE,"PAGE012";#N/A,#N/A,TRUE,"PAGE013"}</definedName>
    <definedName name="양식4" hidden="1">{#N/A,#N/A,TRUE,"LOADCOVE";#N/A,#N/A,TRUE,"PAGE001";#N/A,#N/A,TRUE,"PAGE002";#N/A,#N/A,TRUE,"PAGE003";#N/A,#N/A,TRUE,"PAGE004";#N/A,#N/A,TRUE,"PAGE005";#N/A,#N/A,TRUE,"PAGE006";#N/A,#N/A,TRUE,"PAGE007";#N/A,#N/A,TRUE,"PAGE008";#N/A,#N/A,TRUE,"PAGE009";#N/A,#N/A,TRUE,"PAGE010";#N/A,#N/A,TRUE,"PAGE011";#N/A,#N/A,TRUE,"PAGE012";#N/A,#N/A,TRUE,"PAGE013"}</definedName>
    <definedName name="연습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외업구조LOAD" hidden="1">{#N/A,#N/A,TRUE,"LOADCOVE";#N/A,#N/A,TRUE,"PAGE001";#N/A,#N/A,TRUE,"PAGE002";#N/A,#N/A,TRUE,"PAGE003";#N/A,#N/A,TRUE,"PAGE004";#N/A,#N/A,TRUE,"PAGE005";#N/A,#N/A,TRUE,"PAGE006";#N/A,#N/A,TRUE,"PAGE007";#N/A,#N/A,TRUE,"PAGE008";#N/A,#N/A,TRUE,"PAGE009";#N/A,#N/A,TRUE,"PAGE010";#N/A,#N/A,TRUE,"PAGE011";#N/A,#N/A,TRUE,"PAGE012";#N/A,#N/A,TRUE,"PAGE013"}</definedName>
    <definedName name="우ㅗ홓ㅇ" hidden="1">{#N/A,#N/A,FALSE,"조골재"}</definedName>
    <definedName name="육상" hidden="1">{#N/A,#N/A,TRUE,"LOADCOVE";#N/A,#N/A,TRUE,"PAGE001";#N/A,#N/A,TRUE,"PAGE002";#N/A,#N/A,TRUE,"PAGE003";#N/A,#N/A,TRUE,"PAGE004";#N/A,#N/A,TRUE,"PAGE005";#N/A,#N/A,TRUE,"PAGE006";#N/A,#N/A,TRUE,"PAGE007";#N/A,#N/A,TRUE,"PAGE008";#N/A,#N/A,TRUE,"PAGE009";#N/A,#N/A,TRUE,"PAGE010";#N/A,#N/A,TRUE,"PAGE011";#N/A,#N/A,TRUE,"PAGE012";#N/A,#N/A,TRUE,"PAGE013"}</definedName>
    <definedName name="ㅈㅈ" hidden="1">{"'장비'!$A$3:$M$12"}</definedName>
    <definedName name="ㅈㅈㅈㅈㅈ" hidden="1">{"'장비'!$A$3:$M$12"}</definedName>
    <definedName name="자산" hidden="1">{#N/A,#N/A,TRUE,"LOADCOVE";#N/A,#N/A,TRUE,"PAGE001";#N/A,#N/A,TRUE,"PAGE002";#N/A,#N/A,TRUE,"PAGE003";#N/A,#N/A,TRUE,"PAGE004";#N/A,#N/A,TRUE,"PAGE005";#N/A,#N/A,TRUE,"PAGE006";#N/A,#N/A,TRUE,"PAGE007";#N/A,#N/A,TRUE,"PAGE008";#N/A,#N/A,TRUE,"PAGE009";#N/A,#N/A,TRUE,"PAGE010";#N/A,#N/A,TRUE,"PAGE011";#N/A,#N/A,TRUE,"PAGE012";#N/A,#N/A,TRUE,"PAGE013"}</definedName>
    <definedName name="자산1" hidden="1">{#N/A,#N/A,TRUE,"LOADCOVE";#N/A,#N/A,TRUE,"PAGE001";#N/A,#N/A,TRUE,"PAGE002";#N/A,#N/A,TRUE,"PAGE003";#N/A,#N/A,TRUE,"PAGE004";#N/A,#N/A,TRUE,"PAGE005";#N/A,#N/A,TRUE,"PAGE006";#N/A,#N/A,TRUE,"PAGE007";#N/A,#N/A,TRUE,"PAGE008";#N/A,#N/A,TRUE,"PAGE009";#N/A,#N/A,TRUE,"PAGE010";#N/A,#N/A,TRUE,"PAGE011";#N/A,#N/A,TRUE,"PAGE012";#N/A,#N/A,TRUE,"PAGE013"}</definedName>
    <definedName name="전기" hidden="1">{"'장비'!$A$3:$M$12"}</definedName>
    <definedName name="전기구" hidden="1">{"'장비'!$A$3:$M$12"}</definedName>
    <definedName name="전기기기" hidden="1">{"'장비'!$A$3:$M$12"}</definedName>
    <definedName name="중점추진" hidden="1">{#N/A,#N/A,TRUE,"LOADCOVE";#N/A,#N/A,TRUE,"PAGE001";#N/A,#N/A,TRUE,"PAGE002";#N/A,#N/A,TRUE,"PAGE003";#N/A,#N/A,TRUE,"PAGE004";#N/A,#N/A,TRUE,"PAGE005";#N/A,#N/A,TRUE,"PAGE006";#N/A,#N/A,TRUE,"PAGE007";#N/A,#N/A,TRUE,"PAGE008";#N/A,#N/A,TRUE,"PAGE009";#N/A,#N/A,TRUE,"PAGE010";#N/A,#N/A,TRUE,"PAGE011";#N/A,#N/A,TRUE,"PAGE012";#N/A,#N/A,TRUE,"PAGE013"}</definedName>
    <definedName name="ㅊㅍㅋㅌㅊㅋ" hidden="1">{#N/A,#N/A,FALSE,"운반시간"}</definedName>
    <definedName name="ㅊㅍㅋㅌㅍㅌ" hidden="1">{#N/A,#N/A,FALSE,"혼합골재"}</definedName>
    <definedName name="첨부5" hidden="1">{#N/A,#N/A,TRUE,"LOADCOVE";#N/A,#N/A,TRUE,"PAGE001";#N/A,#N/A,TRUE,"PAGE002";#N/A,#N/A,TRUE,"PAGE003";#N/A,#N/A,TRUE,"PAGE004";#N/A,#N/A,TRUE,"PAGE005";#N/A,#N/A,TRUE,"PAGE006";#N/A,#N/A,TRUE,"PAGE007";#N/A,#N/A,TRUE,"PAGE008";#N/A,#N/A,TRUE,"PAGE009";#N/A,#N/A,TRUE,"PAGE010";#N/A,#N/A,TRUE,"PAGE011";#N/A,#N/A,TRUE,"PAGE012";#N/A,#N/A,TRUE,"PAGE013"}</definedName>
    <definedName name="추가분" hidden="1">{"'장비'!$A$3:$M$12"}</definedName>
    <definedName name="ㅌㅍ츛ㅌ" hidden="1">{#N/A,#N/A,FALSE,"운반시간"}</definedName>
    <definedName name="테스크" hidden="1">{#N/A,#N/A,FALSE,"단가표지"}</definedName>
    <definedName name="토건" hidden="1">{"'장비'!$A$3:$M$12"}</definedName>
    <definedName name="토건공사비대비r" hidden="1">{"'장비'!$A$3:$M$12"}</definedName>
    <definedName name="토건업체" hidden="1">{"'장비'!$A$3:$M$12"}</definedName>
    <definedName name="토건집계표r" hidden="1">{"'장비'!$A$3:$M$12"}</definedName>
    <definedName name="토목변경" hidden="1">{"'장비'!$A$3:$M$12"}</definedName>
    <definedName name="토목설계" hidden="1">{#N/A,#N/A,FALSE,"골재소요량";#N/A,#N/A,FALSE,"골재소요량"}</definedName>
    <definedName name="토목실행예산" hidden="1">{"'장비'!$A$3:$M$12"}</definedName>
    <definedName name="토목조정분" hidden="1">{"'장비'!$A$3:$M$12"}</definedName>
    <definedName name="투자1" hidden="1">{#N/A,#N/A,TRUE,"LOADCOVE";#N/A,#N/A,TRUE,"PAGE001";#N/A,#N/A,TRUE,"PAGE002";#N/A,#N/A,TRUE,"PAGE003";#N/A,#N/A,TRUE,"PAGE004";#N/A,#N/A,TRUE,"PAGE005";#N/A,#N/A,TRUE,"PAGE006";#N/A,#N/A,TRUE,"PAGE007";#N/A,#N/A,TRUE,"PAGE008";#N/A,#N/A,TRUE,"PAGE009";#N/A,#N/A,TRUE,"PAGE010";#N/A,#N/A,TRUE,"PAGE011";#N/A,#N/A,TRUE,"PAGE012";#N/A,#N/A,TRUE,"PAGE013"}</definedName>
    <definedName name="투자5" hidden="1">{#N/A,#N/A,TRUE,"LOADCOVE";#N/A,#N/A,TRUE,"PAGE001";#N/A,#N/A,TRUE,"PAGE002";#N/A,#N/A,TRUE,"PAGE003";#N/A,#N/A,TRUE,"PAGE004";#N/A,#N/A,TRUE,"PAGE005";#N/A,#N/A,TRUE,"PAGE006";#N/A,#N/A,TRUE,"PAGE007";#N/A,#N/A,TRUE,"PAGE008";#N/A,#N/A,TRUE,"PAGE009";#N/A,#N/A,TRUE,"PAGE010";#N/A,#N/A,TRUE,"PAGE011";#N/A,#N/A,TRUE,"PAGE012";#N/A,#N/A,TRUE,"PAGE013"}</definedName>
    <definedName name="투자계획" hidden="1">{#N/A,#N/A,TRUE,"LOADCOVE";#N/A,#N/A,TRUE,"PAGE001";#N/A,#N/A,TRUE,"PAGE002";#N/A,#N/A,TRUE,"PAGE003";#N/A,#N/A,TRUE,"PAGE004";#N/A,#N/A,TRUE,"PAGE005";#N/A,#N/A,TRUE,"PAGE006";#N/A,#N/A,TRUE,"PAGE007";#N/A,#N/A,TRUE,"PAGE008";#N/A,#N/A,TRUE,"PAGE009";#N/A,#N/A,TRUE,"PAGE010";#N/A,#N/A,TRUE,"PAGE011";#N/A,#N/A,TRUE,"PAGE012";#N/A,#N/A,TRUE,"PAGE013"}</definedName>
    <definedName name="투자수정" hidden="1">{#N/A,#N/A,TRUE,"LOADCOVE";#N/A,#N/A,TRUE,"PAGE001";#N/A,#N/A,TRUE,"PAGE002";#N/A,#N/A,TRUE,"PAGE003";#N/A,#N/A,TRUE,"PAGE004";#N/A,#N/A,TRUE,"PAGE005";#N/A,#N/A,TRUE,"PAGE006";#N/A,#N/A,TRUE,"PAGE007";#N/A,#N/A,TRUE,"PAGE008";#N/A,#N/A,TRUE,"PAGE009";#N/A,#N/A,TRUE,"PAGE010";#N/A,#N/A,TRUE,"PAGE011";#N/A,#N/A,TRUE,"PAGE012";#N/A,#N/A,TRUE,"PAGE013"}</definedName>
    <definedName name="투찰예정가50" hidden="1">{"'장비'!$A$3:$M$12"}</definedName>
    <definedName name="투찰예정본부장" hidden="1">{"'장비'!$A$3:$M$12"}</definedName>
    <definedName name="ㅍ" hidden="1">{#N/A,#N/A,TRUE,"LOADCOVE";#N/A,#N/A,TRUE,"PAGE001";#N/A,#N/A,TRUE,"PAGE002";#N/A,#N/A,TRUE,"PAGE003";#N/A,#N/A,TRUE,"PAGE004";#N/A,#N/A,TRUE,"PAGE005";#N/A,#N/A,TRUE,"PAGE006";#N/A,#N/A,TRUE,"PAGE007";#N/A,#N/A,TRUE,"PAGE008";#N/A,#N/A,TRUE,"PAGE009";#N/A,#N/A,TRUE,"PAGE010";#N/A,#N/A,TRUE,"PAGE011";#N/A,#N/A,TRUE,"PAGE012";#N/A,#N/A,TRUE,"PAGE013"}</definedName>
    <definedName name="ㅍ춫" hidden="1">{#N/A,#N/A,FALSE,"골재소요량";#N/A,#N/A,FALSE,"골재소요량"}</definedName>
    <definedName name="ㅍ츝" hidden="1">{#N/A,#N/A,FALSE,"표지목차"}</definedName>
    <definedName name="표지" hidden="1">{#N/A,#N/A,TRUE,"Basic";#N/A,#N/A,TRUE,"EXT-TABLE";#N/A,#N/A,TRUE,"STEEL";#N/A,#N/A,TRUE,"INT-Table";#N/A,#N/A,TRUE,"STEEL";#N/A,#N/A,TRUE,"Door"}</definedName>
    <definedName name="ㅎㄴ" hidden="1">{#N/A,#N/A,FALSE,"단가표지"}</definedName>
    <definedName name="ㅎㄹㄴㅇ" hidden="1">{#N/A,#N/A,FALSE,"단가표지"}</definedName>
    <definedName name="ㅎㄹㅇㄴ" hidden="1">{#N/A,#N/A,FALSE,"골재소요량";#N/A,#N/A,FALSE,"골재소요량"}</definedName>
    <definedName name="ㅎㄹㅇㅁㅁㅎ" hidden="1">{#N/A,#N/A,FALSE,"조골재"}</definedName>
    <definedName name="ㅎㄹㅇㅁㅎㅁ" hidden="1">{#N/A,#N/A,FALSE,"표지목차"}</definedName>
    <definedName name="ㅎㄹㅇㅎ" hidden="1">{#N/A,#N/A,FALSE,"단가표지"}</definedName>
    <definedName name="ㅎㄹㅇㅎㅇㅁㅎ" hidden="1">{#N/A,#N/A,FALSE,"운반시간"}</definedName>
    <definedName name="ㅎ륜ㅇㄹ" hidden="1">{#N/A,#N/A,FALSE,"2~8번"}</definedName>
    <definedName name="ㅎ르ㅓㅗㅓ" hidden="1">{#N/A,#N/A,FALSE,"골재소요량";#N/A,#N/A,FALSE,"골재소요량"}</definedName>
    <definedName name="ㅎㄻㄹㅇㅎㅇㅁ" hidden="1">{#N/A,#N/A,FALSE,"혼합골재"}</definedName>
    <definedName name="ㅎㄻㅇㅎㅁㅇㅎㅁㅇㅎ" hidden="1">{#N/A,#N/A,FALSE,"골재소요량";#N/A,#N/A,FALSE,"골재소요량"}</definedName>
    <definedName name="ㅎㅁㅇㅀㅁㅇ" hidden="1">{#N/A,#N/A,FALSE,"단가표지"}</definedName>
    <definedName name="ㅎㅁㅇㅀㅁㅇㅎㅁ" hidden="1">{#N/A,#N/A,FALSE,"단가표지"}</definedName>
    <definedName name="ㅎㅇㄴ" hidden="1">{#N/A,#N/A,FALSE,"단가표지"}</definedName>
    <definedName name="ㅎㅇㄹ홍ㄴ로" hidden="1">{#N/A,#N/A,FALSE,"단가표지"}</definedName>
    <definedName name="ㅎㅇㄻㅎㅁㅇ" hidden="1">{#N/A,#N/A,FALSE,"혼합골재"}</definedName>
    <definedName name="ㅎㅇㄻㅎㅁㅎㅁㅇ" hidden="1">{#N/A,#N/A,FALSE,"운반시간"}</definedName>
    <definedName name="ㅎㅇㅀ" hidden="1">{#N/A,#N/A,FALSE,"단가표지"}</definedName>
    <definedName name="ㅎㅇㅀㄴ" hidden="1">{#N/A,#N/A,FALSE,"골재소요량";#N/A,#N/A,FALSE,"골재소요량"}</definedName>
    <definedName name="ㅎㅇㅀㅁㅇㅎㅁㅇ" hidden="1">{#N/A,#N/A,FALSE,"단가표지"}</definedName>
    <definedName name="ㅎㅇㅀㅇㅀ" hidden="1">{#N/A,#N/A,FALSE,"표지목차"}</definedName>
    <definedName name="ㅎㅇㅀㅇㅀㅇ" hidden="1">{#N/A,#N/A,FALSE,"표지목차"}</definedName>
    <definedName name="ㅎㅇㅁㄴㄹ" hidden="1">{#N/A,#N/A,FALSE,"운반시간"}</definedName>
    <definedName name="ㅎㅇㅁㅀㅁㅇ" hidden="1">{#N/A,#N/A,FALSE,"단가표지"}</definedName>
    <definedName name="해양인원" hidden="1">{#N/A,#N/A,TRUE,"LOADCOVE";#N/A,#N/A,TRUE,"PAGE001";#N/A,#N/A,TRUE,"PAGE002";#N/A,#N/A,TRUE,"PAGE003";#N/A,#N/A,TRUE,"PAGE004";#N/A,#N/A,TRUE,"PAGE005";#N/A,#N/A,TRUE,"PAGE006";#N/A,#N/A,TRUE,"PAGE007";#N/A,#N/A,TRUE,"PAGE008";#N/A,#N/A,TRUE,"PAGE009";#N/A,#N/A,TRUE,"PAGE010";#N/A,#N/A,TRUE,"PAGE011";#N/A,#N/A,TRUE,"PAGE012";#N/A,#N/A,TRUE,"PAGE013"}</definedName>
    <definedName name="해양중점3" hidden="1">{#N/A,#N/A,TRUE,"LOADCOVE";#N/A,#N/A,TRUE,"PAGE001";#N/A,#N/A,TRUE,"PAGE002";#N/A,#N/A,TRUE,"PAGE003";#N/A,#N/A,TRUE,"PAGE004";#N/A,#N/A,TRUE,"PAGE005";#N/A,#N/A,TRUE,"PAGE006";#N/A,#N/A,TRUE,"PAGE007";#N/A,#N/A,TRUE,"PAGE008";#N/A,#N/A,TRUE,"PAGE009";#N/A,#N/A,TRUE,"PAGE010";#N/A,#N/A,TRUE,"PAGE011";#N/A,#N/A,TRUE,"PAGE012";#N/A,#N/A,TRUE,"PAGE013"}</definedName>
    <definedName name="호우" hidden="1">{#N/A,#N/A,FALSE,"표지목차"}</definedName>
    <definedName name="호우ㅗ" hidden="1">{#N/A,#N/A,FALSE,"단가표지"}</definedName>
    <definedName name="호ㅓㅎ" hidden="1">{#N/A,#N/A,FALSE,"표지목차"}</definedName>
    <definedName name="혼ㄹ" hidden="1">{#N/A,#N/A,FALSE,"운반시간"}</definedName>
    <definedName name="홀ㄴㄺㅅ" hidden="1">{#N/A,#N/A,FALSE,"단가표지"}</definedName>
    <definedName name="홍홍" hidden="1">{#N/A,#N/A,TRUE,"LOADCOVE";#N/A,#N/A,TRUE,"PAGE001";#N/A,#N/A,TRUE,"PAGE002";#N/A,#N/A,TRUE,"PAGE003";#N/A,#N/A,TRUE,"PAGE004";#N/A,#N/A,TRUE,"PAGE005";#N/A,#N/A,TRUE,"PAGE006";#N/A,#N/A,TRUE,"PAGE007";#N/A,#N/A,TRUE,"PAGE008";#N/A,#N/A,TRUE,"PAGE009";#N/A,#N/A,TRUE,"PAGE010";#N/A,#N/A,TRUE,"PAGE011";#N/A,#N/A,TRUE,"PAGE012";#N/A,#N/A,TRUE,"PAGE013"}</definedName>
    <definedName name="홓렁호ㅓ호" hidden="1">{#N/A,#N/A,FALSE,"단가표지"}</definedName>
    <definedName name="홓로" hidden="1">{#N/A,#N/A,FALSE,"단가표지"}</definedName>
    <definedName name="화허호ㅓ" hidden="1">{#N/A,#N/A,FALSE,"조골재"}</definedName>
    <definedName name="ㅏ허화" hidden="1">{#N/A,#N/A,FALSE,"골재소요량";#N/A,#N/A,FALSE,"골재소요량"}</definedName>
    <definedName name="ㅏㅓ화호" hidden="1">{#N/A,#N/A,FALSE,"단가표지"}</definedName>
    <definedName name="ㅏㅓㅗ라" hidden="1">{#N/A,#N/A,FALSE,"골재소요량";#N/A,#N/A,FALSE,"골재소요량"}</definedName>
    <definedName name="ㅏㅓㅗㅎ" hidden="1">{#N/A,#N/A,FALSE,"운반시간"}</definedName>
    <definedName name="ㅏㅓㅗㅓ" hidden="1">{#N/A,#N/A,FALSE,"운반시간"}</definedName>
    <definedName name="ㅏㅓㅘ허호" hidden="1">{#N/A,#N/A,FALSE,"단가표지"}</definedName>
    <definedName name="ㅏㅗㅓㅏ화호" hidden="1">{#N/A,#N/A,FALSE,"표지목차"}</definedName>
    <definedName name="ㅏㅣ" hidden="1">{#N/A,#N/A,FALSE,"단가표지"}</definedName>
    <definedName name="ㅓ롤" hidden="1">{#N/A,#N/A,FALSE,"골재소요량";#N/A,#N/A,FALSE,"골재소요량"}</definedName>
    <definedName name="ㅓㅇㄴ" hidden="1">{#N/A,#N/A,FALSE,"단가표지"}</definedName>
    <definedName name="ㅓㅇ호ㅓㅇ호ㅓㅇ허" hidden="1">{#N/A,#N/A,FALSE,"표지목차"}</definedName>
    <definedName name="ㅓㅎ렁홍" hidden="1">{#N/A,#N/A,FALSE,"혼합골재"}</definedName>
    <definedName name="ㅓㅎ로ㅗㄴ" hidden="1">{#N/A,#N/A,FALSE,"단가표지"}</definedName>
    <definedName name="ㅓㅎㅇㅎ" hidden="1">{#N/A,#N/A,FALSE,"운반시간"}</definedName>
    <definedName name="ㅓ호ㅓ" hidden="1">{#N/A,#N/A,FALSE,"표지목차"}</definedName>
    <definedName name="ㅓ호ㅓㅗㄹ" hidden="1">{#N/A,#N/A,FALSE,"단가표지"}</definedName>
    <definedName name="ㅓㅏ호" hidden="1">{#N/A,#N/A,FALSE,"단가표지"}</definedName>
    <definedName name="ㅓㅏ호ㅓ" hidden="1">{#N/A,#N/A,FALSE,"단가표지"}</definedName>
    <definedName name="ㅓㅏㅗ하ㅗㅓㅎ" hidden="1">{#N/A,#N/A,FALSE,"혼합골재"}</definedName>
    <definedName name="ㅓㅗ" hidden="1">{#N/A,#N/A,FALSE,"운반시간"}</definedName>
    <definedName name="ㅓㅗㅎㄹ" hidden="1">{#N/A,#N/A,FALSE,"조골재"}</definedName>
    <definedName name="ㅓㅗㅎ러ㅗㅎ러" hidden="1">{#N/A,#N/A,FALSE,"혼합골재"}</definedName>
    <definedName name="ㅓㅗㅎ러ㅗ호ㅓ" hidden="1">{#N/A,#N/A,FALSE,"단가표지"}</definedName>
    <definedName name="ㅓㅗ허" hidden="1">{#N/A,#N/A,FALSE,"조골재"}</definedName>
    <definedName name="ㅓㅗ허ㅗㄹ" hidden="1">{#N/A,#N/A,FALSE,"운반시간"}</definedName>
    <definedName name="ㅓㅗ허ㅗㅎㄹ" hidden="1">{#N/A,#N/A,FALSE,"골재소요량";#N/A,#N/A,FALSE,"골재소요량"}</definedName>
    <definedName name="ㅓㅗ허ㅗㅎ러" hidden="1">{#N/A,#N/A,FALSE,"운반시간"}</definedName>
    <definedName name="ㅓㅗ헝홍허" hidden="1">{#N/A,#N/A,FALSE,"골재소요량";#N/A,#N/A,FALSE,"골재소요량"}</definedName>
    <definedName name="ㅓㅗ헣ㄹ" hidden="1">{#N/A,#N/A,FALSE,"단가표지"}</definedName>
    <definedName name="ㅓㅗ헣러" hidden="1">{#N/A,#N/A,FALSE,"단가표지"}</definedName>
    <definedName name="ㅓㅗ헣로ㅓ" hidden="1">{#N/A,#N/A,FALSE,"조골재"}</definedName>
    <definedName name="ㅓㅗ헣호ㅓ" hidden="1">{#N/A,#N/A,FALSE,"조골재"}</definedName>
    <definedName name="ㅓㅗ호" hidden="1">{#N/A,#N/A,FALSE,"단가표지"}</definedName>
    <definedName name="ㅓㅗ호ㅓㅗ" hidden="1">{#N/A,#N/A,FALSE,"2~8번"}</definedName>
    <definedName name="ㅓㅗㅗ" hidden="1">{#N/A,#N/A,FALSE,"단가표지"}</definedName>
    <definedName name="ㅓㅗㅗㅗ" hidden="1">{#N/A,#N/A,FALSE,"골재소요량";#N/A,#N/A,FALSE,"골재소요량"}</definedName>
    <definedName name="ㅔㅔ" hidden="1">{#N/A,#N/A,TRUE,"LOADCOVE";#N/A,#N/A,TRUE,"PAGE001";#N/A,#N/A,TRUE,"PAGE002";#N/A,#N/A,TRUE,"PAGE003";#N/A,#N/A,TRUE,"PAGE004";#N/A,#N/A,TRUE,"PAGE005";#N/A,#N/A,TRUE,"PAGE006";#N/A,#N/A,TRUE,"PAGE007";#N/A,#N/A,TRUE,"PAGE008";#N/A,#N/A,TRUE,"PAGE009";#N/A,#N/A,TRUE,"PAGE010";#N/A,#N/A,TRUE,"PAGE011";#N/A,#N/A,TRUE,"PAGE012";#N/A,#N/A,TRUE,"PAGE013"}</definedName>
    <definedName name="ㅔㅔㅔ" hidden="1">{#N/A,#N/A,TRUE,"LOADCOVE";#N/A,#N/A,TRUE,"PAGE001";#N/A,#N/A,TRUE,"PAGE002";#N/A,#N/A,TRUE,"PAGE003";#N/A,#N/A,TRUE,"PAGE004";#N/A,#N/A,TRUE,"PAGE005";#N/A,#N/A,TRUE,"PAGE006";#N/A,#N/A,TRUE,"PAGE007";#N/A,#N/A,TRUE,"PAGE008";#N/A,#N/A,TRUE,"PAGE009";#N/A,#N/A,TRUE,"PAGE010";#N/A,#N/A,TRUE,"PAGE011";#N/A,#N/A,TRUE,"PAGE012";#N/A,#N/A,TRUE,"PAGE013"}</definedName>
    <definedName name="ㅗㄹㄶ" hidden="1">{#N/A,#N/A,FALSE,"조골재"}</definedName>
    <definedName name="ㅗㅎ" hidden="1">{#N/A,#N/A,FALSE,"운반시간"}</definedName>
    <definedName name="ㅗㅎㄴ" hidden="1">{#N/A,#N/A,FALSE,"골재소요량";#N/A,#N/A,FALSE,"골재소요량"}</definedName>
    <definedName name="ㅗㅎㄴㄹ" hidden="1">{#N/A,#N/A,FALSE,"단가표지"}</definedName>
    <definedName name="ㅗㅎ로ㅜ" hidden="1">{#N/A,#N/A,FALSE,"운반시간"}</definedName>
    <definedName name="ㅗㅎ론ㄹ" hidden="1">{#N/A,#N/A,FALSE,"표지목차"}</definedName>
    <definedName name="ㅗㅎ롯홋ㄱ" hidden="1">{#N/A,#N/A,FALSE,"혼합골재"}</definedName>
    <definedName name="ㅗ허ㅗ" hidden="1">{#N/A,#N/A,FALSE,"단가표지"}</definedName>
    <definedName name="ㅗ호" hidden="1">{#N/A,#N/A,FALSE,"단가표지"}</definedName>
    <definedName name="ㅗㅓ쇼ㅓㅕㄷ쇼ㅓㅕㄷㅅ" hidden="1">{#N/A,#N/A,FALSE,"단가표지"}</definedName>
    <definedName name="ㅗㅓㅎ로ㅓㅎㄹ" hidden="1">{#N/A,#N/A,FALSE,"표지목차"}</definedName>
    <definedName name="ㅗㅗㅗ" hidden="1">{"'장비'!$A$3:$M$12"}</definedName>
    <definedName name="ㅗㅠㅍ" hidden="1">{#N/A,#N/A,FALSE,"혼합골재"}</definedName>
    <definedName name="ㅜㄴㄱ" hidden="1">{#N/A,#N/A,FALSE,"운반시간"}</definedName>
    <definedName name="ㅜㄹ윤" hidden="1">{#N/A,#N/A,FALSE,"단가표지"}</definedName>
    <definedName name="ㅜㅊㅍ" hidden="1">{#N/A,#N/A,FALSE,"표지목차"}</definedName>
    <definedName name="ㅜㅋㅊㅍ" hidden="1">{#N/A,#N/A,FALSE,"조골재"}</definedName>
    <definedName name="ㅜㅍ추ㅠ" hidden="1">{#N/A,#N/A,FALSE,"혼합골재"}</definedName>
    <definedName name="ㅜㅎㄴ" hidden="1">{#N/A,#N/A,FALSE,"골재소요량";#N/A,#N/A,FALSE,"골재소요량"}</definedName>
    <definedName name="ㅜㅎㅅㄱㄴ" hidden="1">{#N/A,#N/A,FALSE,"단가표지"}</definedName>
    <definedName name="ㅜㅗㅇㅎㅌ" hidden="1">{#N/A,#N/A,FALSE,"단가표지"}</definedName>
    <definedName name="ㅜㅗㅇ훟" hidden="1">{#N/A,#N/A,FALSE,"단가표지"}</definedName>
    <definedName name="ㅜㅗㅗㅗㅇㅎ" hidden="1">{#N/A,#N/A,FALSE,"운반시간"}</definedName>
    <definedName name="ㅜㅠ푸" hidden="1">{#N/A,#N/A,FALSE,"운반시간"}</definedName>
    <definedName name="ㅜㅠㅠ" hidden="1">{#N/A,#N/A,FALSE,"골재소요량";#N/A,#N/A,FALSE,"골재소요량"}</definedName>
    <definedName name="ㅝㅎㄹ" hidden="1">{#N/A,#N/A,FALSE,"단가표지"}</definedName>
    <definedName name="ㅠㄴ" hidden="1">{#N/A,#N/A,FALSE,"조골재"}</definedName>
    <definedName name="ㅠㄹㅇㄴㄴㄹㅇ" hidden="1">{#N/A,#N/A,FALSE,"단가표지"}</definedName>
    <definedName name="ㅠㅊㅌ퓿ㅌ" hidden="1">{#N/A,#N/A,FALSE,"2~8번"}</definedName>
    <definedName name="ㅠㅊㅍㅌ" hidden="1">{#N/A,#N/A,FALSE,"단가표지"}</definedName>
    <definedName name="ㅠㅊㅍ튜" hidden="1">{#N/A,#N/A,FALSE,"단가표지"}</definedName>
    <definedName name="ㅠㅊㅍ튵ㅊ" hidden="1">{#N/A,#N/A,FALSE,"운반시간"}</definedName>
    <definedName name="ㅠㅊ픁츄" hidden="1">{#N/A,#N/A,FALSE,"단가표지"}</definedName>
    <definedName name="ㅠㅍ" hidden="1">{#N/A,#N/A,FALSE,"조골재"}</definedName>
    <definedName name="ㅠㅍㅊ" hidden="1">{#N/A,#N/A,FALSE,"단가표지"}</definedName>
    <definedName name="ㅠㅍㅊ튳" hidden="1">{#N/A,#N/A,FALSE,"표지목차"}</definedName>
    <definedName name="ㅠㅍㅊ튳ㅌㅍ" hidden="1">{#N/A,#N/A,FALSE,"조골재"}</definedName>
    <definedName name="ㅠㅍㅊ튵" hidden="1">{#N/A,#N/A,FALSE,"골재소요량";#N/A,#N/A,FALSE,"골재소요량"}</definedName>
    <definedName name="ㅠㅍㅊ튵ㅊ" hidden="1">{#N/A,#N/A,FALSE,"단가표지"}</definedName>
    <definedName name="ㅠㅍ츄ㅜ" hidden="1">{#N/A,#N/A,FALSE,"단가표지"}</definedName>
    <definedName name="ㅠㅍ츛ㅍ" hidden="1">{#N/A,#N/A,FALSE,"혼합골재"}</definedName>
    <definedName name="ㅠㅍ츜ㅊ" hidden="1">{#N/A,#N/A,FALSE,"2~8번"}</definedName>
    <definedName name="ㅠㅍ츜ㅍ" hidden="1">{#N/A,#N/A,FALSE,"조골재"}</definedName>
    <definedName name="ㅠㅍ츝" hidden="1">{#N/A,#N/A,FALSE,"운반시간"}</definedName>
    <definedName name="ㅠㅍ츝ㅊ" hidden="1">{#N/A,#N/A,FALSE,"단가표지"}</definedName>
    <definedName name="ㅠㅍㅋㅊㅍㅍ" hidden="1">{#N/A,#N/A,FALSE,"단가표지"}</definedName>
    <definedName name="ㅠ퓿큨ㅊ" hidden="1">{#N/A,#N/A,FALSE,"단가표지"}</definedName>
    <definedName name="ㅠ픀ㅊ" hidden="1">{#N/A,#N/A,FALSE,"단가표지"}</definedName>
    <definedName name="ㅠ픀ㅊㅍ" hidden="1">{#N/A,#N/A,FALSE,"표지목차"}</definedName>
    <definedName name="ㅠ픀ㅋㅊㅍ" hidden="1">{#N/A,#N/A,FALSE,"운반시간"}</definedName>
    <definedName name="ㅠㅠㅠ" hidden="1">{#N/A,#N/A,FALSE,"BE-001";#N/A,#N/A,FALSE,"CA-001";#N/A,#N/A,FALSE,"CY-001";#N/A,#N/A,FALSE,"CU-001";#N/A,#N/A,FALSE,"D-001";#N/A,#N/A,FALSE,"D-002";#N/A,#N/A,FALSE,"DH-001";#N/A,#N/A,FALSE,"DU-001";#N/A,#N/A,FALSE,"E-001";#N/A,#N/A,FALSE,"E-002";#N/A,#N/A,FALSE,"E-003";#N/A,#N/A,FALSE,"E-004";#N/A,#N/A,FALSE,"E-005";#N/A,#N/A,FALSE,"E-006";#N/A,#N/A,FALSE,"E-007";#N/A,#N/A,FALSE,"EH-001";#N/A,#N/A,FALSE,"EL-001";#N/A,#N/A,FALSE,"F-001";#N/A,#N/A,FALSE,"F-002";#N/A,#N/A,FALSE,"FI-001";#N/A,#N/A,FALSE,"J-001";#N/A,#N/A,FALSE,"J-002";#N/A,#N/A,FALSE,"N2-001";#N/A,#N/A,FALSE,"PT-001";#N/A,#N/A,FALSE,"R-001";#N/A,#N/A,FALSE,"SI-001";#N/A,#N/A,FALSE,"SM-001";#N/A,#N/A,FALSE,"T-001";#N/A,#N/A,FALSE,"T-002";#N/A,#N/A,FALSE,"T-003";#N/A,#N/A,FALSE,"TO-001";#N/A,#N/A,FALSE,"X-002";#N/A,#N/A,FALSE,"X-003";#N/A,#N/A,FALSE,"S_STR"}</definedName>
    <definedName name="ㅣ허ㅏㅣ하" hidden="1">{#N/A,#N/A,FALSE,"혼합골재"}</definedName>
    <definedName name="ㅣ허ㅣ호ㅓㅏ" hidden="1">{#N/A,#N/A,FALSE,"조골재"}</definedName>
    <definedName name="ㅣㅏ허ㅏ허ㅏ허ㅏ" hidden="1">{#N/A,#N/A,FALSE,"단가표지"}</definedName>
    <definedName name="ㅣㅏㅓㅎ" hidden="1">{#N/A,#N/A,FALSE,"단가표지"}</definedName>
    <definedName name="ㅣㅏㅓ허ㅏㅓㅎ" hidden="1">{#N/A,#N/A,FALSE,"표지목차"}</definedName>
    <definedName name="ㅣㅏㅓㅣ허ㅏㅎ" hidden="1">{#N/A,#N/A,FALSE,"골재소요량";#N/A,#N/A,FALSE,"골재소요량"}</definedName>
    <definedName name="ㅣㅏㅓㅣ허ㅏㅏ허" hidden="1">{#N/A,#N/A,FALSE,"조골재"}</definedName>
    <definedName name="ㅣㅓㅏ허" hidden="1">{#N/A,#N/A,FALSE,"운반시간"}</definedName>
    <definedName name="ㅣㅓㅏ허ㅏㅣ허ㅏㅓ" hidden="1">{#N/A,#N/A,FALSE,"운반시간"}</definedName>
    <definedName name="ㅣㅚㅓㅏ" hidden="1">{#N/A,#N/A,FALSE,"단가표지"}</definedName>
  </definedNames>
  <calcPr calcId="191028" concurrentManualCount="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5" l="1"/>
  <c r="G44" i="5"/>
  <c r="G52" i="5"/>
  <c r="G15" i="7"/>
  <c r="G9" i="5"/>
  <c r="G32" i="5"/>
  <c r="H47" i="5" l="1"/>
  <c r="G33" i="5"/>
  <c r="G19" i="7"/>
  <c r="G79" i="5" s="1"/>
  <c r="G37" i="5"/>
  <c r="G38" i="5" s="1"/>
  <c r="G10" i="5"/>
  <c r="G47" i="5" l="1"/>
  <c r="I47" i="5"/>
  <c r="G59" i="5"/>
  <c r="G65" i="5" l="1"/>
  <c r="H65" i="5"/>
  <c r="I65" i="5"/>
  <c r="G51" i="5" l="1"/>
  <c r="G43" i="5" l="1"/>
  <c r="G42" i="5"/>
  <c r="G73" i="5"/>
  <c r="G58" i="5" l="1"/>
  <c r="G64" i="5" s="1"/>
  <c r="G102" i="5"/>
  <c r="G61" i="5"/>
  <c r="H64" i="5" l="1"/>
  <c r="I64" i="5"/>
  <c r="G60" i="5"/>
  <c r="I67" i="5"/>
  <c r="H67" i="5"/>
  <c r="G67" i="5"/>
  <c r="G123" i="5"/>
  <c r="H66" i="5" l="1"/>
  <c r="H68" i="5" s="1"/>
  <c r="H69" i="5" s="1"/>
  <c r="H82" i="5" s="1"/>
  <c r="I66" i="5"/>
  <c r="I68" i="5" s="1"/>
  <c r="I69" i="5" s="1"/>
  <c r="I82" i="5" s="1"/>
  <c r="G66" i="5"/>
  <c r="G68" i="5" s="1"/>
  <c r="G74" i="5" l="1"/>
  <c r="G75" i="5" s="1"/>
  <c r="G86" i="5" s="1"/>
  <c r="G87" i="5" s="1"/>
  <c r="G88" i="5" s="1"/>
  <c r="G91" i="5" s="1"/>
  <c r="G92" i="5" s="1"/>
  <c r="G69" i="5"/>
  <c r="G82" i="5" s="1"/>
  <c r="I91" i="5" l="1"/>
  <c r="H91" i="5"/>
  <c r="I92" i="5" l="1"/>
  <c r="I93" i="5" s="1"/>
  <c r="I96" i="5" s="1"/>
  <c r="H92" i="5"/>
  <c r="H93" i="5" s="1"/>
  <c r="H96" i="5" s="1"/>
  <c r="H97" i="5" s="1"/>
  <c r="G93" i="5"/>
  <c r="G96" i="5" s="1"/>
  <c r="I97" i="5" l="1"/>
  <c r="I98" i="5"/>
  <c r="H98" i="5"/>
  <c r="G103" i="5" s="1"/>
  <c r="G104" i="5" s="1"/>
  <c r="G105" i="5" s="1"/>
  <c r="G106" i="5" s="1"/>
  <c r="G107" i="5" s="1"/>
  <c r="G98" i="5"/>
  <c r="G97" i="5"/>
  <c r="H110" i="5" l="1"/>
  <c r="H111" i="5" s="1"/>
  <c r="H112" i="5" s="1"/>
  <c r="H117" i="5" s="1"/>
  <c r="H119" i="5" s="1"/>
  <c r="H118" i="5" l="1"/>
  <c r="I110" i="5"/>
  <c r="G110" i="5"/>
  <c r="G111" i="5" s="1"/>
  <c r="I111" i="5" l="1"/>
  <c r="I112" i="5" s="1"/>
  <c r="I117" i="5" s="1"/>
  <c r="I118" i="5" s="1"/>
  <c r="I119" i="5" s="1"/>
  <c r="G112" i="5"/>
  <c r="G117" i="5" s="1"/>
  <c r="G124" i="5" l="1"/>
  <c r="G118" i="5"/>
  <c r="G119" i="5" s="1"/>
</calcChain>
</file>

<file path=xl/sharedStrings.xml><?xml version="1.0" encoding="utf-8"?>
<sst xmlns="http://schemas.openxmlformats.org/spreadsheetml/2006/main" count="223" uniqueCount="105">
  <si>
    <t>Disclaimer</t>
  </si>
  <si>
    <t>The illustrative example presented in this document has been prepared to accompany Section H of the CCS Network Code and provide further information on how Use of System Charges are calculated. The illustrative example does not constitute an offer by government and does not create a basis for any form of expectation or reliance. Parties are expected to get their own financial and legal advice.</t>
  </si>
  <si>
    <t xml:space="preserve">The formulas for the illustrative example are locked. Input cells are shaded in blue. </t>
  </si>
  <si>
    <t>Illustrative example of the calculation of Use of System Charges - Onshore</t>
  </si>
  <si>
    <t>This Excel sheet relates to Section H: Charges, Invoicing and Payment of the CCS Network Code. It provides an illustrative example of the calculation and application of the Flow Charge, Re-Use Service Charge, Capacity Charge, and Proportionate Network Charge elements of the Onshore Charge for three separate Users of a stylised Onshore Transportation System in Year t. 
All numbers used in this illustrative example are dummy numbers.</t>
  </si>
  <si>
    <t xml:space="preserve">Onshore network </t>
  </si>
  <si>
    <t>Year t</t>
  </si>
  <si>
    <t>Notes</t>
  </si>
  <si>
    <r>
      <t>Total CO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projected to be injected into network</t>
    </r>
  </si>
  <si>
    <r>
      <t>Mt CO</t>
    </r>
    <r>
      <rPr>
        <vertAlign val="subscript"/>
        <sz val="11"/>
        <rFont val="Calibri"/>
        <family val="2"/>
        <scheme val="minor"/>
      </rPr>
      <t>2</t>
    </r>
  </si>
  <si>
    <t>Total projected Re-use Quantity</t>
  </si>
  <si>
    <t xml:space="preserve">Obligated Network Capacity Maximum Annual Cumulative Flow </t>
  </si>
  <si>
    <t>Dummy numbers</t>
  </si>
  <si>
    <t>User A</t>
  </si>
  <si>
    <t>User B</t>
  </si>
  <si>
    <t>User C</t>
  </si>
  <si>
    <r>
      <t>CO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projected to be injected in Year t</t>
    </r>
  </si>
  <si>
    <t>Projected Re-use Quantity</t>
  </si>
  <si>
    <t>Registered capacity for Year t</t>
  </si>
  <si>
    <r>
      <t>Mt CO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/hour</t>
    </r>
  </si>
  <si>
    <r>
      <t>Dummy numbers. This illustrative example presents this parameter on a Mt CO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/hour basis for simplicity of calculation and consistency with previous versions on the illustrative example. Please note that the CCS Code specifies this parameter in terms of tCO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/hour</t>
    </r>
  </si>
  <si>
    <t>Delivery Point Size</t>
  </si>
  <si>
    <t>Allowed Onshore Revenue</t>
  </si>
  <si>
    <t>Opex - variable</t>
  </si>
  <si>
    <t>£m</t>
  </si>
  <si>
    <t>Opex - fixed</t>
  </si>
  <si>
    <t xml:space="preserve">Re-Use Service Opex </t>
  </si>
  <si>
    <t>Sinking fund (decommissioning/monitoring)</t>
  </si>
  <si>
    <t>Depreciation</t>
  </si>
  <si>
    <t>RAB return</t>
  </si>
  <si>
    <t>Tax recovered</t>
  </si>
  <si>
    <t>Allowed Onshore Revenue Year t</t>
  </si>
  <si>
    <t>Onshore Flow Charge</t>
  </si>
  <si>
    <t>Variable opex</t>
  </si>
  <si>
    <t>Onshore Flow Charge Rate</t>
  </si>
  <si>
    <r>
      <t>£/t CO</t>
    </r>
    <r>
      <rPr>
        <vertAlign val="subscript"/>
        <sz val="11"/>
        <rFont val="Calibri"/>
        <family val="2"/>
        <scheme val="minor"/>
      </rPr>
      <t>2</t>
    </r>
  </si>
  <si>
    <t>Calculated based on the aggregate of Users’ forecasts of the amount of CO₂ that will be injected into the T&amp;S Network</t>
  </si>
  <si>
    <t>Re-Use Service Charge</t>
  </si>
  <si>
    <t xml:space="preserve">Allowed Re-Use Service Revenue </t>
  </si>
  <si>
    <t>Re-Use Service Charge Rate</t>
  </si>
  <si>
    <r>
      <t>Calculated based on the aggregate of Users’ forecasts of the amount of CO₂ that they will re-use. Will only be applied to Users that re-use CO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. In this illustrative example, all Users re-use CO</t>
    </r>
    <r>
      <rPr>
        <vertAlign val="subscript"/>
        <sz val="11"/>
        <rFont val="Calibri"/>
        <family val="2"/>
        <scheme val="minor"/>
      </rPr>
      <t>2</t>
    </r>
  </si>
  <si>
    <t>Onshore Capacity Charge</t>
  </si>
  <si>
    <t>Onshore Capacity Charge Rate</t>
  </si>
  <si>
    <r>
      <t>£/t CO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/ hour</t>
    </r>
  </si>
  <si>
    <t>Calculated per unit of the greater of Obligated Network Capacity Maximum Annual Cumulative Flow (on a t/hour basis, assuming 365 days a year in this example) or the aggregate of Users' Registered Capacity</t>
  </si>
  <si>
    <t>Calculated based on Users' Registered Capacity</t>
  </si>
  <si>
    <t>Onshore Proportionate Network charge</t>
  </si>
  <si>
    <t>Elements of Allowed Onshore Revenue not covered by the Flow Charge. Re-Use Service Charge and Capacity Charge</t>
  </si>
  <si>
    <t>Onshore Proportionate Network Charge Rate</t>
  </si>
  <si>
    <t>Calculated per unit of the greater of Obligated Network Capacity Maximum Annual Cumulative Flow (on a t/hour basis, assuming 365 days a year in this example) or the aggregate of Users' Delivery Point Size</t>
  </si>
  <si>
    <t>Onshore T&amp;S Charge</t>
  </si>
  <si>
    <t>Step 1: Onshore Charge before mutualisation</t>
  </si>
  <si>
    <t>Re-use Service Charge Rate</t>
  </si>
  <si>
    <r>
      <t>Calculated based on each User's projection of CO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to be injected</t>
    </r>
  </si>
  <si>
    <t>Re-use Service Charge</t>
  </si>
  <si>
    <r>
      <t>Calculated based on each User's projection of CO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to be re-used</t>
    </r>
  </si>
  <si>
    <t>Onshore Proportionate Network Charge</t>
  </si>
  <si>
    <t>Calculated based on Users' Delivery Point Size</t>
  </si>
  <si>
    <t>Onshore Charge before mutualisation</t>
  </si>
  <si>
    <t>Step 2: Onshore T&amp;S Network Mutualisation Check</t>
  </si>
  <si>
    <t>Onshore Revenue projected to be collected before mutualisation</t>
  </si>
  <si>
    <t>Is mutualisation required?</t>
  </si>
  <si>
    <t>Step 3: Onshore User T&amp;S Charge Check</t>
  </si>
  <si>
    <t>Onshore Network Charges Cap</t>
  </si>
  <si>
    <r>
      <t>£/t CO</t>
    </r>
    <r>
      <rPr>
        <b/>
        <vertAlign val="subscript"/>
        <sz val="11"/>
        <rFont val="Calibri"/>
        <family val="2"/>
        <scheme val="minor"/>
      </rPr>
      <t>2</t>
    </r>
  </si>
  <si>
    <t>Represents the Onshore Proportion of the Mutualisation Cap - see following work sheet</t>
  </si>
  <si>
    <t>Is the Onshore Network Charges Cap below the Onshore Charge before mutualisation?</t>
  </si>
  <si>
    <t>Used to ensure that mutualisation is not applied if a User's Onshore Charge before mutualisation is not below the Onshore Network Charges Cap</t>
  </si>
  <si>
    <t>Step 4: Onshore Charge including mutualisation (if required)</t>
  </si>
  <si>
    <t>Value to be mutualised</t>
  </si>
  <si>
    <t>Provisional Onshore Mutualised Network Charge Rate after 1st round of mutualisation</t>
  </si>
  <si>
    <t>Calculated based on the sum of Users' Delivery Point Sizes</t>
  </si>
  <si>
    <t>Onshore Proportionate Network Charge Rate + Provisional Onshore Mutualised Network Charge Rate after 1st round of mutualisation</t>
  </si>
  <si>
    <t>Updated Onshore Network Charge after 1st round of mutualisation</t>
  </si>
  <si>
    <t>Updated Onshore User T&amp;S Charge after 1st round of mutualisation</t>
  </si>
  <si>
    <t>Is the Onshore Network Charges Cap binding?</t>
  </si>
  <si>
    <t>Updated Onshore User T&amp;S Charge after application of Onshore Network Charges Cap after 1st round of mutualisation</t>
  </si>
  <si>
    <r>
      <t>Charge for User B based on CO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projected to be injected in Year t</t>
    </r>
  </si>
  <si>
    <t>Step 5: Second round of mutualisation (if required)</t>
  </si>
  <si>
    <t xml:space="preserve">Allowed Onshore Revenue </t>
  </si>
  <si>
    <t>Onshore Revenue projected to be collected after 1st round of mutualisation</t>
  </si>
  <si>
    <t>Provisional Onshore Mutualised Network Charge Rate after 2nd round of mutualisation</t>
  </si>
  <si>
    <t>Calculated based on the sum of the Delivery Point Sizes of Users that did not hit the Onshore Network Charges Cap in the 1st round of mutualisation</t>
  </si>
  <si>
    <t>Onshore Proportionate Network Charge Rate + Provisional Onshore Mutualised Network Charge Rate after 2nd round of mutualisation</t>
  </si>
  <si>
    <t>Only applied to the Users that did not hit the Onshore Network Charges Cap in the 1st round of mutualisation</t>
  </si>
  <si>
    <t>Updated Onshore Network Charge after 2nd round of mutualisation</t>
  </si>
  <si>
    <t>Updated Onshore User T&amp;S Charge after 2nd round of mutualisation</t>
  </si>
  <si>
    <r>
      <t>Charge for User A and User C based on CO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projected to be injected in Year t</t>
    </r>
  </si>
  <si>
    <t>Step 6: Applying the Onshore Network Charges Cap after 2nd round of mutualisation</t>
  </si>
  <si>
    <t>Is Onshore Network Charges Cap binding?</t>
  </si>
  <si>
    <t>Updated Onshore User T&amp;S Charge after application of Onshore Network Charges Cap after 2nd round of mutualisation</t>
  </si>
  <si>
    <t>Step 7: Third round of mutualisation (if required)</t>
  </si>
  <si>
    <t>Onshore Revenue projected to be collected after 2nd round of mutualisation</t>
  </si>
  <si>
    <t>No</t>
  </si>
  <si>
    <t>Illustrative example of the Onshore Network Charges Cap</t>
  </si>
  <si>
    <t>This Excel sheet relates to Section H: Charges, Invoicing and Payment of the CCS Network Code. It provides an illustrative example of the calculation of the Onshore Network Charges Cap for a stylised Onshore Transportation System in Year t. 
All numbers used in this illustrative example are dummy numbers.</t>
  </si>
  <si>
    <t>Mutualisation Cap</t>
  </si>
  <si>
    <t>Mutualisation Cap in Year t</t>
  </si>
  <si>
    <r>
      <t>£/t CO</t>
    </r>
    <r>
      <rPr>
        <vertAlign val="subscript"/>
        <sz val="11"/>
        <color theme="1"/>
        <rFont val="Calibri"/>
        <family val="2"/>
        <scheme val="minor"/>
      </rPr>
      <t>2</t>
    </r>
  </si>
  <si>
    <t>Onshore Proportion</t>
  </si>
  <si>
    <t>Allowed Onshore Revenue for Year t</t>
  </si>
  <si>
    <t>Allowed Revenue for Year t</t>
  </si>
  <si>
    <t>%</t>
  </si>
  <si>
    <t>Onshore Network Charges Cap for Year t</t>
  </si>
  <si>
    <r>
      <t>£/t CO</t>
    </r>
    <r>
      <rPr>
        <b/>
        <vertAlign val="subscript"/>
        <sz val="11"/>
        <color theme="1"/>
        <rFont val="Calibri"/>
        <family val="2"/>
        <scheme val="mino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</si>
</sst>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£&quot;#,##0;[Red]\-&quot;£&quot;#,##0"/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_-* #,##0.0_-;\-* #,##0.0_-;_-* &quot;-&quot;??_-;_-@_-"/>
    <numFmt numFmtId="167" formatCode="#,##0_);[Red]\(#,##0\);\-_)"/>
    <numFmt numFmtId="168" formatCode="_-* #,##0_-;\-* #,##0_-;_-* &quot;-&quot;??_-;_-@_-"/>
    <numFmt numFmtId="169" formatCode="0.000"/>
    <numFmt numFmtId="170" formatCode="0.0000000000"/>
    <numFmt numFmtId="171" formatCode="0.00000"/>
    <numFmt numFmtId="172" formatCode="_-* #,##0.00000_-;\-* #,##0.000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0"/>
      <color indexed="56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vertAlign val="subscript"/>
      <sz val="11"/>
      <name val="Calibri"/>
      <family val="2"/>
      <scheme val="minor"/>
    </font>
    <font>
      <u/>
      <sz val="11"/>
      <name val="Calibri"/>
      <family val="2"/>
      <scheme val="minor"/>
    </font>
    <font>
      <sz val="10"/>
      <name val="Calibri"/>
      <family val="2"/>
      <scheme val="minor"/>
    </font>
    <font>
      <b/>
      <vertAlign val="subscript"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6" fillId="0" borderId="0">
      <alignment vertical="top"/>
    </xf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0" fillId="2" borderId="0" xfId="0" applyFill="1"/>
    <xf numFmtId="0" fontId="3" fillId="2" borderId="0" xfId="0" applyFont="1" applyFill="1"/>
    <xf numFmtId="171" fontId="0" fillId="0" borderId="0" xfId="0" applyNumberFormat="1"/>
    <xf numFmtId="2" fontId="2" fillId="0" borderId="0" xfId="0" applyNumberFormat="1" applyFont="1"/>
    <xf numFmtId="9" fontId="0" fillId="0" borderId="0" xfId="5" applyFont="1"/>
    <xf numFmtId="0" fontId="9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12" fillId="0" borderId="0" xfId="0" applyFont="1"/>
    <xf numFmtId="0" fontId="4" fillId="0" borderId="0" xfId="0" applyFont="1" applyAlignment="1">
      <alignment horizontal="left" vertical="center" wrapText="1" readingOrder="1"/>
    </xf>
    <xf numFmtId="0" fontId="9" fillId="0" borderId="0" xfId="0" applyFont="1" applyAlignment="1">
      <alignment horizontal="left" vertical="center" wrapText="1" readingOrder="1"/>
    </xf>
    <xf numFmtId="0" fontId="12" fillId="0" borderId="0" xfId="0" applyFont="1" applyAlignment="1">
      <alignment horizontal="left" vertical="center" wrapText="1" readingOrder="1"/>
    </xf>
    <xf numFmtId="0" fontId="2" fillId="0" borderId="0" xfId="0" applyFont="1" applyAlignment="1">
      <alignment horizontal="right"/>
    </xf>
    <xf numFmtId="43" fontId="4" fillId="0" borderId="0" xfId="1" applyFont="1" applyProtection="1"/>
    <xf numFmtId="0" fontId="9" fillId="0" borderId="0" xfId="0" applyFont="1" applyAlignment="1">
      <alignment horizontal="right"/>
    </xf>
    <xf numFmtId="0" fontId="10" fillId="2" borderId="0" xfId="0" applyFont="1" applyFill="1"/>
    <xf numFmtId="0" fontId="4" fillId="2" borderId="0" xfId="0" applyFont="1" applyFill="1"/>
    <xf numFmtId="169" fontId="4" fillId="0" borderId="0" xfId="0" applyNumberFormat="1" applyFont="1"/>
    <xf numFmtId="171" fontId="4" fillId="0" borderId="0" xfId="0" applyNumberFormat="1" applyFont="1"/>
    <xf numFmtId="167" fontId="13" fillId="0" borderId="0" xfId="4" applyFont="1">
      <alignment vertical="top"/>
    </xf>
    <xf numFmtId="1" fontId="4" fillId="0" borderId="0" xfId="0" applyNumberFormat="1" applyFont="1"/>
    <xf numFmtId="166" fontId="4" fillId="0" borderId="0" xfId="1" applyNumberFormat="1" applyFont="1" applyFill="1" applyProtection="1"/>
    <xf numFmtId="166" fontId="4" fillId="0" borderId="0" xfId="1" applyNumberFormat="1" applyFont="1" applyProtection="1"/>
    <xf numFmtId="0" fontId="9" fillId="0" borderId="0" xfId="0" applyFont="1" applyAlignment="1">
      <alignment horizontal="right" vertical="center" wrapText="1" readingOrder="1"/>
    </xf>
    <xf numFmtId="168" fontId="4" fillId="0" borderId="0" xfId="1" applyNumberFormat="1" applyFont="1" applyBorder="1" applyAlignment="1" applyProtection="1">
      <alignment horizontal="right" vertical="center" wrapText="1" readingOrder="1"/>
    </xf>
    <xf numFmtId="6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 vertical="center" wrapText="1" readingOrder="1"/>
    </xf>
    <xf numFmtId="0" fontId="9" fillId="0" borderId="0" xfId="0" applyFont="1" applyAlignment="1">
      <alignment horizontal="center"/>
    </xf>
    <xf numFmtId="43" fontId="4" fillId="0" borderId="0" xfId="1" applyFont="1" applyAlignment="1" applyProtection="1">
      <alignment horizontal="right" vertical="center" wrapText="1" readingOrder="1"/>
    </xf>
    <xf numFmtId="43" fontId="4" fillId="0" borderId="0" xfId="0" applyNumberFormat="1" applyFont="1" applyAlignment="1">
      <alignment horizontal="right" vertical="center" wrapText="1" readingOrder="1"/>
    </xf>
    <xf numFmtId="2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indent="1"/>
    </xf>
    <xf numFmtId="1" fontId="4" fillId="0" borderId="0" xfId="0" applyNumberFormat="1" applyFont="1" applyAlignment="1">
      <alignment horizontal="right" indent="1"/>
    </xf>
    <xf numFmtId="170" fontId="4" fillId="0" borderId="0" xfId="0" applyNumberFormat="1" applyFont="1"/>
    <xf numFmtId="43" fontId="9" fillId="0" borderId="0" xfId="1" applyFont="1" applyAlignment="1" applyProtection="1">
      <alignment horizontal="right" vertical="center" wrapText="1" readingOrder="1"/>
    </xf>
    <xf numFmtId="43" fontId="4" fillId="0" borderId="0" xfId="1" applyFont="1" applyAlignment="1" applyProtection="1">
      <alignment horizontal="right" vertical="center" wrapText="1"/>
    </xf>
    <xf numFmtId="43" fontId="9" fillId="0" borderId="0" xfId="1" applyFont="1" applyProtection="1"/>
    <xf numFmtId="43" fontId="4" fillId="0" borderId="0" xfId="1" applyFont="1" applyAlignment="1" applyProtection="1">
      <alignment horizontal="right" vertical="center"/>
    </xf>
    <xf numFmtId="43" fontId="4" fillId="0" borderId="0" xfId="1" applyFont="1" applyAlignment="1" applyProtection="1">
      <alignment horizontal="right" indent="1"/>
    </xf>
    <xf numFmtId="43" fontId="9" fillId="0" borderId="0" xfId="1" applyFont="1" applyAlignment="1" applyProtection="1">
      <alignment horizontal="right" indent="1"/>
    </xf>
    <xf numFmtId="43" fontId="9" fillId="3" borderId="0" xfId="1" applyFont="1" applyFill="1" applyAlignment="1" applyProtection="1">
      <alignment horizontal="right" indent="1"/>
    </xf>
    <xf numFmtId="43" fontId="9" fillId="0" borderId="0" xfId="1" applyFont="1" applyAlignment="1" applyProtection="1">
      <alignment horizontal="right" vertical="center"/>
    </xf>
    <xf numFmtId="43" fontId="9" fillId="3" borderId="0" xfId="1" applyFont="1" applyFill="1" applyAlignment="1" applyProtection="1">
      <alignment horizontal="right" vertical="center"/>
    </xf>
    <xf numFmtId="43" fontId="9" fillId="0" borderId="0" xfId="1" applyFont="1" applyAlignment="1" applyProtection="1">
      <alignment horizontal="center"/>
    </xf>
    <xf numFmtId="2" fontId="0" fillId="4" borderId="0" xfId="0" applyNumberFormat="1" applyFill="1" applyProtection="1">
      <protection locked="0"/>
    </xf>
    <xf numFmtId="43" fontId="4" fillId="4" borderId="0" xfId="1" applyFont="1" applyFill="1" applyProtection="1">
      <protection locked="0"/>
    </xf>
    <xf numFmtId="172" fontId="4" fillId="4" borderId="0" xfId="1" applyNumberFormat="1" applyFont="1" applyFill="1" applyProtection="1">
      <protection locked="0"/>
    </xf>
    <xf numFmtId="43" fontId="4" fillId="0" borderId="0" xfId="1" applyFont="1" applyFill="1" applyBorder="1" applyProtection="1"/>
    <xf numFmtId="43" fontId="4" fillId="4" borderId="0" xfId="1" applyFont="1" applyFill="1" applyBorder="1" applyProtection="1">
      <protection locked="0"/>
    </xf>
    <xf numFmtId="165" fontId="4" fillId="0" borderId="0" xfId="0" applyNumberFormat="1" applyFont="1"/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6">
    <cellStyle name="Comma" xfId="1" builtinId="3"/>
    <cellStyle name="Comma 2" xfId="2" xr:uid="{551A548B-623D-4BA6-A1FD-BC555FC373BA}"/>
    <cellStyle name="Comma 2 2" xfId="3" xr:uid="{069432ED-F064-4768-892B-EFAE037BCF28}"/>
    <cellStyle name="MyNormal" xfId="4" xr:uid="{37721A66-B88A-4E41-82DD-5B55B9DAC367}"/>
    <cellStyle name="Normal" xfId="0" builtinId="0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7.xml"/><Relationship Id="rId19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backupcianciusi\excel\modelloPiano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part%20Caribe\Planificacion%20y%20Apoyo%20a%20la%20Gestion\NUEVOS%20NEGOCIOS\Reconversion%20CO%20a%20EM\Valoraciones%202006\Envio%20Madrid%20Marzo%2006\Modelo%20QQ%20Licencia%20de%20Gas%202006%2022-03-0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ellen_cheetham_energysecurity_gov_uk/Documents/Desktop/Worksheet%20in%208120%20Ingresos%20en%20Venta%20de%20Petr&#243;leo%20(Empresa%20Mixta)%20a&#241;o%202007.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sv0224_c\eni.piac.mps\Modello%20Vecchio%20Pian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2k_vma_ve0138\Plan%20de%20Desarrollo_Octubre2001\WINDOWS\TEMP\804IV_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tpbq01\Boqueron\P_datos\B-2000_2001\AS\budget00-01v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EPC%20Phase\Working%20Area\17_Construction\CONSTRUCTION%20PLANNING\CONSTRUCTION%20PLANNING%20&amp;%20REPORTING\Planning&amp;reporting(VALCOR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27\my%20documents\My%20Documents\Orlen\Rev%2002%20Valuation\Orlen%20-%20Unit%20Summaries%20r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search-camb\mresearch\RPW\Winter%2004-05\Margins\MRGWinter04-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esvnas01\groups\groups\SP%202009-12%20rev.3\Produzione\caratterizzazione\depletion.consuntivo%20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25\my%20documents\My%20Documents\Kafco\2008%20Valuation\Old%20Depot\KAFCO%20Valuation%20for%20Insurance%20Purposes%202008%20-%20Rev%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 cons."/>
      <sheetName val="Flussi&amp;Indici cons."/>
      <sheetName val="Forec."/>
      <sheetName val="Budget"/>
      <sheetName val="2001"/>
      <sheetName val="2002"/>
      <sheetName val="2003"/>
      <sheetName val="Investim."/>
      <sheetName val="E P"/>
      <sheetName val="GAS"/>
      <sheetName val="POWERGEN"/>
      <sheetName val="R&amp;M"/>
      <sheetName val="PETRO"/>
      <sheetName val="COSTRUZ."/>
      <sheetName val="INGEGN."/>
      <sheetName val="SOFID"/>
      <sheetName val="ENIFIN"/>
      <sheetName val="EIH"/>
      <sheetName val="ENICC"/>
      <sheetName val="ENITECNO"/>
      <sheetName val="ENICOM"/>
      <sheetName val="ENIDATA"/>
      <sheetName val="ENISUD"/>
      <sheetName val="ESA"/>
      <sheetName val="SIECO"/>
      <sheetName val="TECNOMARE"/>
      <sheetName val="CORPORATE"/>
      <sheetName val="CE cons_"/>
      <sheetName val="Flussi_Indici cons_"/>
      <sheetName val="Forec_"/>
      <sheetName val="Investim_"/>
      <sheetName val="R_M"/>
      <sheetName val="COSTRUZ_"/>
      <sheetName val="INGEGN_"/>
      <sheetName val="modelloPiano"/>
      <sheetName val="07.listini rete eni "/>
      <sheetName val="OPEX Split 12-15"/>
      <sheetName val="EUH Capital Injection Summary"/>
      <sheetName val="2.b_OPEX &amp; SARAYACU"/>
      <sheetName val="CE_cons_6"/>
      <sheetName val="Flussi&amp;Indici_cons_3"/>
      <sheetName val="Forec_4"/>
      <sheetName val="Investim_4"/>
      <sheetName val="E_P3"/>
      <sheetName val="COSTRUZ_4"/>
      <sheetName val="INGEGN_4"/>
      <sheetName val="CE_cons_7"/>
      <sheetName val="Flussi_Indici_cons_3"/>
      <sheetName val="CE_cons_"/>
      <sheetName val="Flussi&amp;Indici_cons_"/>
      <sheetName val="Forec_1"/>
      <sheetName val="Investim_1"/>
      <sheetName val="E_P"/>
      <sheetName val="COSTRUZ_1"/>
      <sheetName val="INGEGN_1"/>
      <sheetName val="CE_cons_1"/>
      <sheetName val="Flussi_Indici_cons_"/>
      <sheetName val="CE_cons_4"/>
      <sheetName val="Flussi&amp;Indici_cons_2"/>
      <sheetName val="Forec_3"/>
      <sheetName val="Investim_3"/>
      <sheetName val="E_P2"/>
      <sheetName val="COSTRUZ_3"/>
      <sheetName val="INGEGN_3"/>
      <sheetName val="CE_cons_5"/>
      <sheetName val="Flussi_Indici_cons_2"/>
      <sheetName val="CE_cons_2"/>
      <sheetName val="Flussi&amp;Indici_cons_1"/>
      <sheetName val="Forec_2"/>
      <sheetName val="Investim_2"/>
      <sheetName val="E_P1"/>
      <sheetName val="COSTRUZ_2"/>
      <sheetName val="INGEGN_2"/>
      <sheetName val="CE_cons_3"/>
      <sheetName val="Flussi_Indici_cons_1"/>
      <sheetName val="CE_cons_8"/>
      <sheetName val="Flussi&amp;Indici_cons_4"/>
      <sheetName val="Forec_5"/>
      <sheetName val="Investim_5"/>
      <sheetName val="E_P4"/>
      <sheetName val="COSTRUZ_5"/>
      <sheetName val="INGEGN_5"/>
      <sheetName val="CE_cons_9"/>
      <sheetName val="Flussi_Indici_cons_4"/>
      <sheetName val="CE_cons_10"/>
      <sheetName val="Flussi&amp;Indici_cons_5"/>
      <sheetName val="Forec_6"/>
      <sheetName val="Investim_6"/>
      <sheetName val="E_P5"/>
      <sheetName val="COSTRUZ_6"/>
      <sheetName val="INGEGN_6"/>
      <sheetName val="CE_cons_11"/>
      <sheetName val="Flussi_Indici_cons_5"/>
      <sheetName val="Dettaglio Mozambico"/>
      <sheetName val="Budget 2010 a 70.000 t"/>
      <sheetName val="Forecast al 10-09-09"/>
      <sheetName val="Sheet1"/>
      <sheetName val="CE_cons_12"/>
      <sheetName val="Flussi&amp;Indici_cons_6"/>
      <sheetName val="Forec_7"/>
      <sheetName val="Investim_7"/>
      <sheetName val="E_P6"/>
      <sheetName val="COSTRUZ_7"/>
      <sheetName val="INGEGN_7"/>
      <sheetName val="CE_cons_13"/>
      <sheetName val="Flussi_Indici_cons_6"/>
      <sheetName val="Foglio1"/>
      <sheetName val="CE_cons_14"/>
      <sheetName val="Flussi&amp;Indici_cons_7"/>
      <sheetName val="Forec_8"/>
      <sheetName val="Investim_8"/>
      <sheetName val="E_P7"/>
      <sheetName val="COSTRUZ_8"/>
      <sheetName val="INGEGN_8"/>
      <sheetName val="CE_cons_15"/>
      <sheetName val="Flussi_Indici_cons_7"/>
      <sheetName val="07_listini_rete_eni_"/>
      <sheetName val="OPEX_Split_12-15"/>
      <sheetName val="EUH_Capital_Injection_Summary"/>
      <sheetName val="2_b_OPEX_&amp;_SARAYACU"/>
      <sheetName val="Dettaglio_Mozambico"/>
      <sheetName val="Budget_2010_a_70_000_t"/>
      <sheetName val="Forecast_al_10-09-09"/>
      <sheetName val="Template"/>
      <sheetName val="Dropdowns"/>
      <sheetName val="Sage"/>
      <sheetName val="LBA"/>
      <sheetName val="CE_cons_16"/>
      <sheetName val="Flussi&amp;Indici_cons_8"/>
      <sheetName val="Forec_9"/>
      <sheetName val="Investim_9"/>
      <sheetName val="E_P8"/>
      <sheetName val="COSTRUZ_9"/>
      <sheetName val="INGEGN_9"/>
      <sheetName val="CE_cons_17"/>
      <sheetName val="Flussi_Indici_cons_8"/>
      <sheetName val="07_listini_rete_eni_1"/>
      <sheetName val="EUH_Capital_Injection_Summary1"/>
      <sheetName val="OPEX_Split_12-151"/>
      <sheetName val="2_b_OPEX_&amp;_SARAYACU1"/>
      <sheetName val="Budget_2010_a_70_000_t1"/>
      <sheetName val="Forecast_al_10-09-091"/>
      <sheetName val="Dettaglio_Mozambico1"/>
      <sheetName val="CE_cons_18"/>
      <sheetName val="Flussi&amp;Indici_cons_9"/>
      <sheetName val="Forec_10"/>
      <sheetName val="Investim_10"/>
      <sheetName val="E_P9"/>
      <sheetName val="COSTRUZ_10"/>
      <sheetName val="INGEGN_10"/>
      <sheetName val="CE_cons_19"/>
      <sheetName val="Flussi_Indici_cons_9"/>
      <sheetName val="07_listini_rete_eni_2"/>
      <sheetName val="EUH_Capital_Injection_Summary2"/>
      <sheetName val="OPEX_Split_12-152"/>
      <sheetName val="2_b_OPEX_&amp;_SARAYACU2"/>
      <sheetName val="Budget_2010_a_70_000_t2"/>
      <sheetName val="Forecast_al_10-09-092"/>
      <sheetName val="Dettaglio_Mozambico2"/>
      <sheetName val="CE_cons_20"/>
      <sheetName val="Flussi&amp;Indici_cons_10"/>
      <sheetName val="Forec_11"/>
      <sheetName val="Investim_11"/>
      <sheetName val="E_P10"/>
      <sheetName val="COSTRUZ_11"/>
      <sheetName val="INGEGN_11"/>
      <sheetName val="CE_cons_21"/>
      <sheetName val="Flussi_Indici_cons_10"/>
      <sheetName val="07_listini_rete_eni_3"/>
      <sheetName val="EUH_Capital_Injection_Summary3"/>
      <sheetName val="OPEX_Split_12-153"/>
      <sheetName val="2_b_OPEX_&amp;_SARAYACU3"/>
      <sheetName val="Budget_2010_a_70_000_t3"/>
      <sheetName val="Forecast_al_10-09-093"/>
      <sheetName val="Dettaglio_Mozambico3"/>
      <sheetName val="18 MC HIS"/>
      <sheetName val="22 FIX COSTS PERIOD "/>
      <sheetName val="21 FIX COSTS HIS"/>
      <sheetName val="24 HIS HR"/>
      <sheetName val="29 EBIT ACT"/>
      <sheetName val="30 EBIT ACT VAR"/>
      <sheetName val="17 REVENUE"/>
      <sheetName val="Company list"/>
      <sheetName val="EID ROLLING PLAN 21-24"/>
      <sheetName val="ENINEXT ROLLING PLAN 21-2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átula"/>
      <sheetName val="TABLERO CONTROL"/>
      <sheetName val="Inputs años"/>
      <sheetName val="Calculos"/>
      <sheetName val="Output"/>
      <sheetName val="Ceiling"/>
      <sheetName val="SEC"/>
    </sheetNames>
    <sheetDataSet>
      <sheetData sheetId="0"/>
      <sheetData sheetId="1" refreshError="1"/>
      <sheetData sheetId="2"/>
      <sheetData sheetId="3"/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MG &quot;Crudo&quot;"/>
      <sheetName val="QQ &quot;Crudo&quot;"/>
      <sheetName val="QQ &quot;Gas asociado&quot;"/>
      <sheetName val="Res Crudo Entregado y Precios"/>
      <sheetName val="Determinación de Tarifas"/>
      <sheetName val="XREF"/>
      <sheetName val="Tickmarks"/>
      <sheetName val="Determination of Threshold"/>
      <sheetName val="Waterfal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"/>
      <sheetName val="Consolidato"/>
      <sheetName val="Forec."/>
      <sheetName val="2002"/>
      <sheetName val="2003"/>
      <sheetName val="2004"/>
      <sheetName val="2005"/>
      <sheetName val="E P"/>
      <sheetName val="GAS"/>
      <sheetName val="ELETTRICO"/>
      <sheetName val="R&amp;M"/>
      <sheetName val="PETRO"/>
      <sheetName val="COSTRUZ."/>
      <sheetName val="INGEGN."/>
      <sheetName val="SOFID"/>
      <sheetName val="ENIFIN"/>
      <sheetName val="EIH"/>
      <sheetName val="ENIBANK"/>
      <sheetName val="ENITECNO"/>
      <sheetName val="ENICOM"/>
      <sheetName val="ENIDATA"/>
      <sheetName val="ENISUD+ENIRIS"/>
      <sheetName val="ESA"/>
      <sheetName val="Eurosolare"/>
      <sheetName val="SIECO"/>
      <sheetName val="TECNOMARE"/>
      <sheetName val="CORPORATE"/>
      <sheetName val="Acquis.E&amp;P+Gas"/>
      <sheetName val="Acquis.E&amp;P"/>
      <sheetName val="Acquis. Gas."/>
      <sheetName val="Investim."/>
      <sheetName val="Hurdle Rate"/>
      <sheetName val="Forec_"/>
      <sheetName val="E_P"/>
      <sheetName val="COSTRUZ_"/>
      <sheetName val="INGEGN_"/>
      <sheetName val="Acquis_E&amp;P+Gas"/>
      <sheetName val="Acquis_E&amp;P"/>
      <sheetName val="Acquis__Gas_"/>
      <sheetName val="Investim_"/>
      <sheetName val="Hurdle_Rate"/>
      <sheetName val="Forec_1"/>
      <sheetName val="E_P1"/>
      <sheetName val="COSTRUZ_1"/>
      <sheetName val="INGEGN_1"/>
      <sheetName val="Acquis_E&amp;P+Gas1"/>
      <sheetName val="Acquis_E&amp;P1"/>
      <sheetName val="Acquis__Gas_1"/>
      <sheetName val="Investim_1"/>
      <sheetName val="Hurdle_Rate1"/>
      <sheetName val="PROD Analisi 1Q"/>
      <sheetName val="Overview"/>
      <sheetName val="Metadata"/>
      <sheetName val="Modello Vecchio Piano"/>
      <sheetName val="Vendor list"/>
      <sheetName val="Mapping"/>
      <sheetName val="Forec_2"/>
      <sheetName val="E_P2"/>
      <sheetName val="COSTRUZ_2"/>
      <sheetName val="INGEGN_2"/>
      <sheetName val="Acquis_E&amp;P+Gas2"/>
      <sheetName val="Acquis_E&amp;P2"/>
      <sheetName val="Acquis__Gas_2"/>
      <sheetName val="Investim_2"/>
      <sheetName val="Hurdle_Rate2"/>
      <sheetName val="CR status Dec'16"/>
      <sheetName val="convalide"/>
      <sheetName val="Forec_3"/>
      <sheetName val="E_P3"/>
      <sheetName val="COSTRUZ_3"/>
      <sheetName val="INGEGN_3"/>
      <sheetName val="Acquis_E&amp;P+Gas3"/>
      <sheetName val="Acquis_E&amp;P3"/>
      <sheetName val="Acquis__Gas_3"/>
      <sheetName val="Investim_3"/>
      <sheetName val="Hurdle_Rate3"/>
      <sheetName val="PROD_Analisi_1Q"/>
      <sheetName val="Modello_Vecchio_Piano"/>
      <sheetName val="Vendor_list"/>
      <sheetName val="CR_status_Dec'16"/>
      <sheetName val="MDC ML PER FILIALE"/>
      <sheetName val=""/>
      <sheetName val="Flussi&amp;Indici cons."/>
      <sheetName val="Budget"/>
      <sheetName val="2001"/>
      <sheetName val="CE cons."/>
      <sheetName val="POWERGEN"/>
      <sheetName val="Forec_4"/>
      <sheetName val="E_P4"/>
      <sheetName val="COSTRUZ_4"/>
      <sheetName val="INGEGN_4"/>
      <sheetName val="Acquis_E&amp;P+Gas4"/>
      <sheetName val="Acquis_E&amp;P4"/>
      <sheetName val="Acquis__Gas_4"/>
      <sheetName val="Investim_4"/>
      <sheetName val="Hurdle_Rate4"/>
      <sheetName val="PROD_Analisi_1Q1"/>
      <sheetName val="Modello_Vecchio_Piano1"/>
      <sheetName val="Vendor_list1"/>
      <sheetName val="CR_status_Dec'161"/>
      <sheetName val="MDC_ML_PER_FILIALE"/>
      <sheetName val="Elementi Elenco"/>
      <sheetName val="Aggr.RiepST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&amp; Calc's"/>
      <sheetName val="PT 2006"/>
      <sheetName val="19-A"/>
      <sheetName val="Data_&amp;_Calc's"/>
      <sheetName val="PT_2006"/>
      <sheetName val="basica-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-P (2)"/>
      <sheetName val="BUDGET-G (2)"/>
      <sheetName val="TIR-P"/>
      <sheetName val="TIR-G"/>
      <sheetName val="TIR-P-m"/>
      <sheetName val="TIR-G-m"/>
      <sheetName val="BUDGET-P"/>
      <sheetName val="BUDGET-G"/>
      <sheetName val="basica-P"/>
      <sheetName val="basica-G"/>
      <sheetName val="secund. P"/>
      <sheetName val="secund. G"/>
      <sheetName val="PN-P1"/>
      <sheetName val="PN-P2"/>
      <sheetName val="PN-P3(G)"/>
      <sheetName val="PN-G(P1)"/>
      <sheetName val="PN-G(P2)"/>
      <sheetName val="PN-G3"/>
      <sheetName val="PN-P1(2)"/>
      <sheetName val="PN-P2(2)"/>
      <sheetName val="PN-P3(G)(2)"/>
      <sheetName val="PN-G(P1)(2)"/>
      <sheetName val="PN-G(P2)(2)"/>
      <sheetName val="PN-G3(2)"/>
      <sheetName val="agua"/>
      <sheetName val="bruta"/>
      <sheetName val="JUSEPIN-Corregi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PLANT(Done)"/>
      <sheetName val="SUM FSBLT(Done)"/>
      <sheetName val="VOLSUM(Initial) "/>
      <sheetName val="Graph1"/>
      <sheetName val="WPSUM"/>
      <sheetName val="PCWBS(Done) "/>
      <sheetName val="PCWBS_MAP(Done)"/>
      <sheetName val="WKFRM(Done) "/>
      <sheetName val="Basic Work Sequence-1(Done)"/>
      <sheetName val="Basic Work Sequence-2(Initial)"/>
      <sheetName val="MILSTN(Done)"/>
      <sheetName val="MASTSCH"/>
      <sheetName val="MOBALL"/>
      <sheetName val="BQMPALOC"/>
      <sheetName val="CRD Cooling Tower(A100)"/>
      <sheetName val="CRD CCR,NHT(A200)"/>
      <sheetName val="CRD D,VG,HDT(A300)"/>
      <sheetName val="CRD SR,SWS,AMINE(A400)"/>
      <sheetName val="CRD Common Pipe Rack(A500)"/>
      <sheetName val="CRD Flare(B000)"/>
      <sheetName val="CRD Naphtha Splitter(C000)"/>
      <sheetName val="CRD Building  Area(A6,7,8,9)"/>
      <sheetName val="PROGALL"/>
      <sheetName val="2538M"/>
      <sheetName val="ORGZN(Initial)"/>
      <sheetName val="STAFSCH(Initial)"/>
      <sheetName val="STAFSCH(YOC) (Initial)"/>
      <sheetName val="STAFSCH(ID) (Initial)"/>
      <sheetName val="SUB_map(VAL)(Done)"/>
      <sheetName val="PERFEVA"/>
      <sheetName val="PIPE50%A"/>
      <sheetName val="PIPE50%B"/>
      <sheetName val="STFMHANZ"/>
      <sheetName val="CMHANZ"/>
      <sheetName val="MPDATA1000"/>
      <sheetName val="MPDATA2000"/>
      <sheetName val="MPDATA3000"/>
      <sheetName val="MPDATA4000"/>
      <sheetName val="MPDATA5000"/>
      <sheetName val="MPDATA6000"/>
      <sheetName val="MPDATA7000"/>
      <sheetName val="MPDATA8000"/>
      <sheetName val="MPDATA9_A_B"/>
      <sheetName val="BQCONV"/>
      <sheetName val="SCINF1"/>
      <sheetName val="SCINF2"/>
      <sheetName val="KNOWHOW_MEMO"/>
      <sheetName val="EQUIPMOB(Done)"/>
      <sheetName val="TEMP_FAC(Done)"/>
      <sheetName val="STAFSCH(Initial) "/>
      <sheetName val="SUB_map(VAL)"/>
      <sheetName val="FACTO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Unit &amp; Area 3"/>
      <sheetName val="Overall Sum"/>
      <sheetName val="Overall Sum Orlen"/>
      <sheetName val="Overall Sum JV"/>
      <sheetName val="By Unit &amp; Area"/>
      <sheetName val="By Unit"/>
      <sheetName val="Summary By Discipline"/>
      <sheetName val="Factors"/>
      <sheetName val="00"/>
      <sheetName val="101"/>
      <sheetName val="102"/>
      <sheetName val="103"/>
      <sheetName val="104"/>
      <sheetName val="105"/>
      <sheetName val="106"/>
      <sheetName val="108"/>
      <sheetName val="109"/>
      <sheetName val="110"/>
      <sheetName val="121"/>
      <sheetName val="122"/>
      <sheetName val="123"/>
      <sheetName val="124"/>
      <sheetName val="125"/>
      <sheetName val="126"/>
      <sheetName val="127"/>
      <sheetName val="128"/>
      <sheetName val="130"/>
      <sheetName val="137"/>
      <sheetName val="138"/>
      <sheetName val="139"/>
      <sheetName val="181"/>
      <sheetName val="183"/>
      <sheetName val="184"/>
      <sheetName val="185"/>
      <sheetName val="195"/>
      <sheetName val="261"/>
      <sheetName val="265"/>
      <sheetName val="275"/>
      <sheetName val="624"/>
      <sheetName val="655"/>
      <sheetName val="662"/>
      <sheetName val="760"/>
      <sheetName val="804"/>
      <sheetName val="848"/>
      <sheetName val="849"/>
      <sheetName val="874"/>
      <sheetName val="875"/>
      <sheetName val="879"/>
      <sheetName val="880"/>
      <sheetName val="882"/>
      <sheetName val="902"/>
      <sheetName val="903"/>
      <sheetName val="904"/>
      <sheetName val="905"/>
      <sheetName val="906"/>
      <sheetName val="907"/>
      <sheetName val="908"/>
      <sheetName val="910"/>
      <sheetName val="911"/>
      <sheetName val="912"/>
      <sheetName val="914"/>
      <sheetName val="915"/>
      <sheetName val="916"/>
      <sheetName val="917"/>
      <sheetName val="918"/>
      <sheetName val="919"/>
      <sheetName val="920"/>
      <sheetName val="923"/>
      <sheetName val="924"/>
      <sheetName val="926"/>
      <sheetName val="927"/>
      <sheetName val="928"/>
      <sheetName val="929"/>
      <sheetName val="930"/>
      <sheetName val="931"/>
      <sheetName val="933"/>
      <sheetName val="934"/>
      <sheetName val="935"/>
      <sheetName val="936"/>
      <sheetName val="937"/>
      <sheetName val="940"/>
      <sheetName val="941"/>
      <sheetName val="942"/>
      <sheetName val="943"/>
      <sheetName val="946"/>
      <sheetName val="948"/>
      <sheetName val="950"/>
      <sheetName val="951"/>
      <sheetName val="952"/>
      <sheetName val="953"/>
      <sheetName val="954"/>
      <sheetName val="958"/>
      <sheetName val="959"/>
      <sheetName val="960"/>
      <sheetName val="961"/>
      <sheetName val="963"/>
      <sheetName val="967"/>
      <sheetName val="968"/>
      <sheetName val="969"/>
      <sheetName val="971"/>
      <sheetName val="973"/>
      <sheetName val="974"/>
      <sheetName val="976"/>
      <sheetName val="979"/>
      <sheetName val="981"/>
      <sheetName val="982"/>
      <sheetName val="983"/>
      <sheetName val="984"/>
      <sheetName val="881A"/>
      <sheetName val="881B"/>
      <sheetName val="881C"/>
      <sheetName val="965A"/>
      <sheetName val="965B"/>
      <sheetName val="965C"/>
      <sheetName val="965D"/>
      <sheetName val="965E"/>
      <sheetName val="965F"/>
      <sheetName val="965G"/>
      <sheetName val="965H"/>
      <sheetName val="PE1"/>
      <sheetName val="PE2"/>
      <sheetName val="PEX"/>
      <sheetName val="PP1"/>
      <sheetName val="PP2"/>
      <sheetName val="PPX"/>
      <sheetName val="Weigh Scales"/>
      <sheetName val="DCS Detail"/>
      <sheetName val="HV Electrics"/>
      <sheetName val="CS - Count Collated"/>
      <sheetName val="CS - Count"/>
      <sheetName val="CS - Cost Collated"/>
      <sheetName val="CS - Cost"/>
      <sheetName val="SS - Count Collated"/>
      <sheetName val="SS - Count"/>
      <sheetName val="SS- Cost Collated"/>
      <sheetName val="SS - Cost"/>
      <sheetName val="DEFINITIONS"/>
      <sheetName val="WP1 - Norms"/>
      <sheetName val="Electrical Look 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 refreshError="1"/>
      <sheetData sheetId="13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"/>
      <sheetName val="Differences"/>
      <sheetName val="margus"/>
      <sheetName val="margasia"/>
      <sheetName val="margeur"/>
      <sheetName val="Graphics"/>
      <sheetName val="RPW Graphics"/>
      <sheetName val="USGC Chart 2"/>
      <sheetName val="USGC Chart 3"/>
      <sheetName val="USGC Chart"/>
      <sheetName val="Singapore Chart"/>
      <sheetName val="Rott - ARA Chart"/>
      <sheetName val="NYHB Resid vs Gas"/>
      <sheetName val="USGC Resid vs Gas"/>
      <sheetName val="Notional Cracking Margins Chart"/>
      <sheetName val="Comparison Graphs"/>
      <sheetName val="RPW Annual"/>
      <sheetName val="Chart3"/>
      <sheetName val="USGC"/>
      <sheetName val="NYHB"/>
      <sheetName val="Singapore"/>
      <sheetName val="Rotterdam - ARA Barges"/>
      <sheetName val="Prices in 3 Markets "/>
      <sheetName val="Price Comparison Charts"/>
      <sheetName val="Inter-Product in 3 Markets"/>
      <sheetName val="Crude Forecast"/>
      <sheetName val="FOB Med"/>
      <sheetName val="Chart1"/>
      <sheetName val="Y-T-D"/>
      <sheetName val="Y-T-D Daily"/>
      <sheetName val="Prices"/>
      <sheetName val="Mogas-Dist Margins"/>
      <sheetName val="NGLs"/>
      <sheetName val="Maya2"/>
      <sheetName val="Accuracy Calc"/>
      <sheetName val="RPW_Graphics"/>
      <sheetName val="USGC_Chart_2"/>
      <sheetName val="USGC_Chart_3"/>
      <sheetName val="USGC_Chart"/>
      <sheetName val="Singapore_Chart"/>
      <sheetName val="Rott_-_ARA_Chart"/>
      <sheetName val="NYHB_Resid_vs_Gas"/>
      <sheetName val="USGC_Resid_vs_Gas"/>
      <sheetName val="Notional_Cracking_Margins_Chart"/>
      <sheetName val="Comparison_Graphs"/>
      <sheetName val="RPW_Annual"/>
      <sheetName val="Rotterdam_-_ARA_Barges"/>
      <sheetName val="Prices_in_3_Markets_"/>
      <sheetName val="Price_Comparison_Charts"/>
      <sheetName val="Inter-Product_in_3_Markets"/>
      <sheetName val="Crude_Forecast"/>
      <sheetName val="FOB_Med"/>
      <sheetName val="Y-T-D_Daily"/>
      <sheetName val="Mogas-Dist_Margins"/>
      <sheetName val="Accuracy_Calc"/>
      <sheetName val="Sec1.0"/>
      <sheetName val="Q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i_contingency suddivisa"/>
      <sheetName val="totali_contingency separata"/>
      <sheetName val="modello finale"/>
      <sheetName val="start up"/>
      <sheetName val="declino"/>
      <sheetName val="crescita"/>
      <sheetName val="database finale"/>
      <sheetName val="pivot per calcolo equity"/>
      <sheetName val="aggregazione e classific"/>
      <sheetName val="aggregato BQ 1 e PQ1"/>
      <sheetName val="aggregazione PQ1, PQ5, BQ1, BQ5"/>
      <sheetName val="SIMPI BQ1"/>
      <sheetName val="SIMPI BQ5"/>
      <sheetName val="SIMPI PQ1"/>
      <sheetName val="SIMPI PQ5"/>
      <sheetName val="Conversioni"/>
      <sheetName val="tabella conversione campo "/>
      <sheetName val="Contingen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Items to be Transfered"/>
      <sheetName val="EML and Escalation"/>
      <sheetName val="Factored Estimate"/>
      <sheetName val="DCS &amp; ESD"/>
      <sheetName val="Business Machines"/>
      <sheetName val="Furniture"/>
      <sheetName val="Roads &amp; Paving"/>
      <sheetName val="Fencing"/>
      <sheetName val="Pipelines"/>
      <sheetName val="Telecommunications"/>
      <sheetName val="Warehouse Spares"/>
      <sheetName val="Product"/>
      <sheetName val="Work In Progre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6FE4C-BAA8-47EB-8AF4-3286A401C2E0}">
  <dimension ref="B2:U125"/>
  <sheetViews>
    <sheetView showGridLines="0" zoomScale="90" zoomScaleNormal="90" workbookViewId="0"/>
  </sheetViews>
  <sheetFormatPr defaultColWidth="8.6640625" defaultRowHeight="14.4" x14ac:dyDescent="0.3"/>
  <cols>
    <col min="1" max="1" width="2.88671875" style="8" customWidth="1"/>
    <col min="2" max="14" width="8.5546875" style="8" customWidth="1"/>
    <col min="15" max="16384" width="8.6640625" style="8"/>
  </cols>
  <sheetData>
    <row r="2" spans="2:21" x14ac:dyDescent="0.3">
      <c r="B2" s="7" t="s">
        <v>0</v>
      </c>
    </row>
    <row r="3" spans="2:21" x14ac:dyDescent="0.3">
      <c r="B3" s="7"/>
    </row>
    <row r="4" spans="2:21" ht="14.4" customHeight="1" x14ac:dyDescent="0.3">
      <c r="B4" s="52" t="s">
        <v>1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</row>
    <row r="5" spans="2:21" x14ac:dyDescent="0.3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</row>
    <row r="6" spans="2:21" x14ac:dyDescent="0.3">
      <c r="D6" s="7"/>
    </row>
    <row r="7" spans="2:21" x14ac:dyDescent="0.3">
      <c r="B7" s="8" t="s">
        <v>2</v>
      </c>
      <c r="C7" s="7"/>
    </row>
    <row r="18" spans="3:4" x14ac:dyDescent="0.3">
      <c r="D18" s="7"/>
    </row>
    <row r="19" spans="3:4" x14ac:dyDescent="0.3">
      <c r="C19" s="7"/>
    </row>
    <row r="20" spans="3:4" x14ac:dyDescent="0.3">
      <c r="D20" s="7"/>
    </row>
    <row r="30" spans="3:4" x14ac:dyDescent="0.3">
      <c r="C30" s="7"/>
    </row>
    <row r="35" spans="3:12" x14ac:dyDescent="0.3">
      <c r="C35" s="7"/>
    </row>
    <row r="40" spans="3:12" x14ac:dyDescent="0.3">
      <c r="C40" s="7"/>
      <c r="E40" s="7"/>
      <c r="F40" s="7"/>
      <c r="G40" s="7"/>
      <c r="H40" s="7"/>
      <c r="I40" s="7"/>
      <c r="J40" s="7"/>
      <c r="K40" s="7"/>
      <c r="L40" s="7"/>
    </row>
    <row r="46" spans="3:12" x14ac:dyDescent="0.3">
      <c r="D46" s="7"/>
    </row>
    <row r="49" spans="3:12" x14ac:dyDescent="0.3">
      <c r="C49" s="7"/>
    </row>
    <row r="51" spans="3:12" x14ac:dyDescent="0.3">
      <c r="E51" s="9"/>
      <c r="F51" s="9"/>
      <c r="G51" s="9"/>
      <c r="H51" s="9"/>
      <c r="I51" s="9"/>
      <c r="J51" s="9"/>
      <c r="K51" s="9"/>
      <c r="L51" s="9"/>
    </row>
    <row r="54" spans="3:12" x14ac:dyDescent="0.3">
      <c r="C54" s="7"/>
    </row>
    <row r="55" spans="3:12" x14ac:dyDescent="0.3">
      <c r="D55" s="7"/>
    </row>
    <row r="56" spans="3:12" x14ac:dyDescent="0.3">
      <c r="D56" s="10"/>
    </row>
    <row r="58" spans="3:12" x14ac:dyDescent="0.3">
      <c r="D58" s="11"/>
    </row>
    <row r="59" spans="3:12" x14ac:dyDescent="0.3">
      <c r="D59" s="11"/>
    </row>
    <row r="60" spans="3:12" x14ac:dyDescent="0.3">
      <c r="D60" s="11"/>
    </row>
    <row r="61" spans="3:12" x14ac:dyDescent="0.3">
      <c r="D61" s="11"/>
    </row>
    <row r="62" spans="3:12" x14ac:dyDescent="0.3">
      <c r="D62" s="11"/>
    </row>
    <row r="64" spans="3:12" x14ac:dyDescent="0.3">
      <c r="D64" s="11"/>
    </row>
    <row r="65" spans="4:12" x14ac:dyDescent="0.3">
      <c r="D65" s="11"/>
    </row>
    <row r="66" spans="4:12" x14ac:dyDescent="0.3">
      <c r="D66" s="11"/>
    </row>
    <row r="67" spans="4:12" x14ac:dyDescent="0.3">
      <c r="D67" s="11"/>
    </row>
    <row r="68" spans="4:12" x14ac:dyDescent="0.3">
      <c r="D68" s="12"/>
      <c r="E68" s="7"/>
      <c r="F68" s="7"/>
      <c r="G68" s="7"/>
      <c r="H68" s="7"/>
      <c r="I68" s="7"/>
      <c r="J68" s="7"/>
      <c r="K68" s="7"/>
      <c r="L68" s="7"/>
    </row>
    <row r="69" spans="4:12" x14ac:dyDescent="0.3">
      <c r="D69" s="11"/>
    </row>
    <row r="71" spans="4:12" x14ac:dyDescent="0.3">
      <c r="D71" s="13"/>
    </row>
    <row r="75" spans="4:12" x14ac:dyDescent="0.3">
      <c r="D75" s="7"/>
    </row>
    <row r="77" spans="4:12" x14ac:dyDescent="0.3">
      <c r="D77" s="10"/>
    </row>
    <row r="79" spans="4:12" x14ac:dyDescent="0.3">
      <c r="D79" s="7"/>
      <c r="E79" s="7"/>
      <c r="F79" s="7"/>
      <c r="G79" s="7"/>
      <c r="H79" s="7"/>
      <c r="I79" s="7"/>
      <c r="J79" s="7"/>
      <c r="K79" s="7"/>
      <c r="L79" s="7"/>
    </row>
    <row r="80" spans="4:12" x14ac:dyDescent="0.3">
      <c r="D80" s="7"/>
      <c r="E80" s="7"/>
      <c r="F80" s="7"/>
      <c r="G80" s="7"/>
      <c r="H80" s="7"/>
      <c r="I80" s="7"/>
      <c r="J80" s="7"/>
      <c r="K80" s="7"/>
      <c r="L80" s="7"/>
    </row>
    <row r="83" spans="4:12" x14ac:dyDescent="0.3">
      <c r="D83" s="7"/>
      <c r="E83" s="7"/>
      <c r="F83" s="7"/>
      <c r="G83" s="7"/>
      <c r="H83" s="7"/>
      <c r="I83" s="7"/>
      <c r="J83" s="7"/>
      <c r="K83" s="7"/>
      <c r="L83" s="7"/>
    </row>
    <row r="84" spans="4:12" x14ac:dyDescent="0.3">
      <c r="D84" s="10"/>
      <c r="E84" s="7"/>
      <c r="F84" s="7"/>
      <c r="G84" s="7"/>
      <c r="H84" s="7"/>
      <c r="I84" s="7"/>
      <c r="J84" s="7"/>
      <c r="K84" s="7"/>
      <c r="L84" s="7"/>
    </row>
    <row r="85" spans="4:12" x14ac:dyDescent="0.3">
      <c r="D85" s="7"/>
      <c r="E85" s="7"/>
      <c r="F85" s="7"/>
      <c r="G85" s="7"/>
      <c r="H85" s="7"/>
      <c r="I85" s="7"/>
      <c r="J85" s="7"/>
      <c r="K85" s="7"/>
      <c r="L85" s="7"/>
    </row>
    <row r="91" spans="4:12" x14ac:dyDescent="0.3">
      <c r="D91" s="11"/>
    </row>
    <row r="92" spans="4:12" x14ac:dyDescent="0.3">
      <c r="D92" s="11"/>
    </row>
    <row r="93" spans="4:12" x14ac:dyDescent="0.3">
      <c r="D93" s="11"/>
    </row>
    <row r="94" spans="4:12" x14ac:dyDescent="0.3">
      <c r="D94" s="11"/>
    </row>
    <row r="96" spans="4:12" x14ac:dyDescent="0.3">
      <c r="D96" s="7"/>
      <c r="E96" s="7"/>
      <c r="F96" s="7"/>
      <c r="G96" s="7"/>
      <c r="H96" s="7"/>
      <c r="I96" s="7"/>
      <c r="J96" s="7"/>
      <c r="K96" s="7"/>
      <c r="L96" s="7"/>
    </row>
    <row r="98" spans="4:12" x14ac:dyDescent="0.3">
      <c r="D98" s="7"/>
      <c r="E98" s="7"/>
      <c r="F98" s="7"/>
      <c r="G98" s="7"/>
      <c r="H98" s="7"/>
      <c r="I98" s="7"/>
      <c r="J98" s="7"/>
      <c r="K98" s="7"/>
      <c r="L98" s="7"/>
    </row>
    <row r="99" spans="4:12" x14ac:dyDescent="0.3">
      <c r="D99" s="11"/>
    </row>
    <row r="100" spans="4:12" x14ac:dyDescent="0.3">
      <c r="D100" s="13"/>
    </row>
    <row r="104" spans="4:12" x14ac:dyDescent="0.3">
      <c r="D104" s="7"/>
    </row>
    <row r="110" spans="4:12" x14ac:dyDescent="0.3">
      <c r="D110" s="11"/>
    </row>
    <row r="111" spans="4:12" x14ac:dyDescent="0.3">
      <c r="D111" s="12"/>
    </row>
    <row r="112" spans="4:12" x14ac:dyDescent="0.3">
      <c r="D112" s="11"/>
    </row>
    <row r="114" spans="4:12" x14ac:dyDescent="0.3">
      <c r="D114" s="10"/>
    </row>
    <row r="117" spans="4:12" x14ac:dyDescent="0.3">
      <c r="D117" s="7"/>
      <c r="E117" s="7"/>
      <c r="F117" s="7"/>
      <c r="G117" s="7"/>
      <c r="H117" s="7"/>
      <c r="I117" s="7"/>
      <c r="J117" s="7"/>
      <c r="K117" s="7"/>
      <c r="L117" s="7"/>
    </row>
    <row r="120" spans="4:12" x14ac:dyDescent="0.3">
      <c r="D120" s="11"/>
    </row>
    <row r="121" spans="4:12" x14ac:dyDescent="0.3">
      <c r="D121" s="13"/>
    </row>
    <row r="125" spans="4:12" x14ac:dyDescent="0.3">
      <c r="D125" s="7"/>
    </row>
  </sheetData>
  <sheetProtection algorithmName="SHA-512" hashValue="tSHui9vgvdWPqPAaoe0/1rTmbwWaCcmDAukOCN8jrWkNhEzJLhnUOqS7MbPNF6HU5DkKPovdIlUwUi2mClZfmA==" saltValue="WCDg00tDcKSDGXKfcMyWBA==" spinCount="100000" sheet="1" objects="1" scenarios="1"/>
  <mergeCells count="1">
    <mergeCell ref="B4:U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063F6-3A4D-4A3E-A122-0C64684DC3B8}">
  <dimension ref="B2:K125"/>
  <sheetViews>
    <sheetView showGridLines="0" tabSelected="1" zoomScale="90" zoomScaleNormal="90" workbookViewId="0">
      <selection activeCell="D44" sqref="D44"/>
    </sheetView>
  </sheetViews>
  <sheetFormatPr defaultColWidth="8.6640625" defaultRowHeight="14.4" x14ac:dyDescent="0.3"/>
  <cols>
    <col min="1" max="1" width="2.88671875" style="8" customWidth="1"/>
    <col min="2" max="3" width="3.88671875" style="8" customWidth="1"/>
    <col min="4" max="4" width="116.6640625" style="8" bestFit="1" customWidth="1"/>
    <col min="5" max="5" width="21.88671875" style="8" bestFit="1" customWidth="1"/>
    <col min="6" max="6" width="3.5546875" style="8" customWidth="1"/>
    <col min="7" max="7" width="15.88671875" style="8" customWidth="1"/>
    <col min="8" max="8" width="16.44140625" style="8" customWidth="1"/>
    <col min="9" max="9" width="16.109375" style="8" customWidth="1"/>
    <col min="10" max="10" width="3" style="8" customWidth="1"/>
    <col min="11" max="11" width="225.33203125" style="8" bestFit="1" customWidth="1"/>
    <col min="12" max="16384" width="8.6640625" style="8"/>
  </cols>
  <sheetData>
    <row r="2" spans="2:11" x14ac:dyDescent="0.3">
      <c r="B2" s="7" t="s">
        <v>3</v>
      </c>
    </row>
    <row r="3" spans="2:11" x14ac:dyDescent="0.3">
      <c r="B3" s="7"/>
    </row>
    <row r="4" spans="2:11" x14ac:dyDescent="0.3">
      <c r="B4" s="52" t="s">
        <v>4</v>
      </c>
      <c r="C4" s="52"/>
      <c r="D4" s="52"/>
      <c r="E4" s="52"/>
      <c r="F4" s="52"/>
      <c r="G4" s="52"/>
      <c r="H4" s="52"/>
      <c r="I4" s="52"/>
      <c r="J4" s="52"/>
      <c r="K4" s="52"/>
    </row>
    <row r="5" spans="2:11" x14ac:dyDescent="0.3">
      <c r="B5" s="52"/>
      <c r="C5" s="52"/>
      <c r="D5" s="52"/>
      <c r="E5" s="52"/>
      <c r="F5" s="52"/>
      <c r="G5" s="52"/>
      <c r="H5" s="52"/>
      <c r="I5" s="52"/>
      <c r="J5" s="52"/>
      <c r="K5" s="52"/>
    </row>
    <row r="6" spans="2:11" x14ac:dyDescent="0.3">
      <c r="D6" s="7"/>
    </row>
    <row r="7" spans="2:11" x14ac:dyDescent="0.3">
      <c r="C7" s="7" t="s">
        <v>5</v>
      </c>
      <c r="G7" s="7"/>
      <c r="H7" s="7"/>
      <c r="I7" s="7"/>
    </row>
    <row r="8" spans="2:11" x14ac:dyDescent="0.3">
      <c r="G8" s="16" t="s">
        <v>6</v>
      </c>
      <c r="H8" s="7"/>
      <c r="I8" s="7"/>
      <c r="K8" s="17" t="s">
        <v>7</v>
      </c>
    </row>
    <row r="9" spans="2:11" ht="15.6" x14ac:dyDescent="0.35">
      <c r="D9" s="8" t="s">
        <v>8</v>
      </c>
      <c r="E9" s="8" t="s">
        <v>9</v>
      </c>
      <c r="G9" s="49">
        <f>SUM(G14:I14)</f>
        <v>3.8</v>
      </c>
      <c r="K9" s="18"/>
    </row>
    <row r="10" spans="2:11" ht="15.6" x14ac:dyDescent="0.35">
      <c r="D10" s="8" t="s">
        <v>10</v>
      </c>
      <c r="E10" s="8" t="s">
        <v>9</v>
      </c>
      <c r="G10" s="49">
        <f>SUM(G15:I15)</f>
        <v>0.03</v>
      </c>
      <c r="K10" s="18"/>
    </row>
    <row r="11" spans="2:11" ht="15.6" x14ac:dyDescent="0.35">
      <c r="D11" s="8" t="s">
        <v>11</v>
      </c>
      <c r="E11" s="8" t="s">
        <v>9</v>
      </c>
      <c r="G11" s="50">
        <v>10.95</v>
      </c>
      <c r="H11" s="19"/>
      <c r="I11" s="20"/>
      <c r="K11" s="18" t="s">
        <v>12</v>
      </c>
    </row>
    <row r="12" spans="2:11" x14ac:dyDescent="0.3">
      <c r="K12" s="18"/>
    </row>
    <row r="13" spans="2:11" x14ac:dyDescent="0.3">
      <c r="G13" s="16" t="s">
        <v>13</v>
      </c>
      <c r="H13" s="16" t="s">
        <v>14</v>
      </c>
      <c r="I13" s="16" t="s">
        <v>15</v>
      </c>
      <c r="K13" s="18"/>
    </row>
    <row r="14" spans="2:11" ht="15.6" x14ac:dyDescent="0.35">
      <c r="D14" s="8" t="s">
        <v>16</v>
      </c>
      <c r="E14" s="8" t="s">
        <v>9</v>
      </c>
      <c r="G14" s="47">
        <v>1</v>
      </c>
      <c r="H14" s="47">
        <v>1</v>
      </c>
      <c r="I14" s="47">
        <v>1.8</v>
      </c>
      <c r="K14" s="18" t="s">
        <v>12</v>
      </c>
    </row>
    <row r="15" spans="2:11" ht="15.6" x14ac:dyDescent="0.35">
      <c r="D15" s="8" t="s">
        <v>17</v>
      </c>
      <c r="E15" s="8" t="s">
        <v>9</v>
      </c>
      <c r="G15" s="47">
        <v>0.01</v>
      </c>
      <c r="H15" s="47">
        <v>0.01</v>
      </c>
      <c r="I15" s="47">
        <v>0.01</v>
      </c>
      <c r="K15" s="18" t="s">
        <v>12</v>
      </c>
    </row>
    <row r="16" spans="2:11" ht="15.6" x14ac:dyDescent="0.35">
      <c r="D16" s="8" t="s">
        <v>18</v>
      </c>
      <c r="E16" s="8" t="s">
        <v>19</v>
      </c>
      <c r="G16" s="48">
        <v>4.1666666666666669E-4</v>
      </c>
      <c r="H16" s="48">
        <v>4.1666666666666669E-4</v>
      </c>
      <c r="I16" s="48">
        <v>2.0833333333333335E-4</v>
      </c>
      <c r="K16" s="18" t="s">
        <v>20</v>
      </c>
    </row>
    <row r="17" spans="3:11" ht="15.6" x14ac:dyDescent="0.35">
      <c r="D17" s="8" t="s">
        <v>21</v>
      </c>
      <c r="E17" s="8" t="s">
        <v>19</v>
      </c>
      <c r="G17" s="48">
        <v>4.1666666666666669E-4</v>
      </c>
      <c r="H17" s="48">
        <v>5.0000000000000001E-4</v>
      </c>
      <c r="I17" s="48">
        <v>2.0833333333333335E-4</v>
      </c>
      <c r="K17" s="18" t="s">
        <v>20</v>
      </c>
    </row>
    <row r="18" spans="3:11" x14ac:dyDescent="0.3">
      <c r="D18" s="7"/>
      <c r="G18" s="20"/>
      <c r="H18" s="20"/>
      <c r="I18" s="20"/>
      <c r="K18" s="18"/>
    </row>
    <row r="19" spans="3:11" x14ac:dyDescent="0.3">
      <c r="C19" s="7" t="s">
        <v>22</v>
      </c>
      <c r="G19" s="20"/>
      <c r="H19" s="20"/>
      <c r="I19" s="20"/>
      <c r="K19" s="18"/>
    </row>
    <row r="20" spans="3:11" x14ac:dyDescent="0.3">
      <c r="D20" s="7"/>
      <c r="G20" s="16" t="s">
        <v>6</v>
      </c>
      <c r="H20" s="7"/>
      <c r="I20" s="7"/>
      <c r="K20" s="18"/>
    </row>
    <row r="21" spans="3:11" x14ac:dyDescent="0.3">
      <c r="D21" s="8" t="s">
        <v>23</v>
      </c>
      <c r="E21" s="8" t="s">
        <v>24</v>
      </c>
      <c r="G21" s="47">
        <v>19</v>
      </c>
      <c r="K21" s="18" t="s">
        <v>12</v>
      </c>
    </row>
    <row r="22" spans="3:11" x14ac:dyDescent="0.3">
      <c r="D22" s="8" t="s">
        <v>25</v>
      </c>
      <c r="E22" s="8" t="s">
        <v>24</v>
      </c>
      <c r="G22" s="47">
        <v>70</v>
      </c>
      <c r="K22" s="18" t="s">
        <v>12</v>
      </c>
    </row>
    <row r="23" spans="3:11" x14ac:dyDescent="0.3">
      <c r="D23" s="8" t="s">
        <v>26</v>
      </c>
      <c r="E23" s="8" t="s">
        <v>24</v>
      </c>
      <c r="G23" s="47">
        <v>0.03</v>
      </c>
      <c r="K23" s="18" t="s">
        <v>12</v>
      </c>
    </row>
    <row r="24" spans="3:11" x14ac:dyDescent="0.3">
      <c r="D24" s="8" t="s">
        <v>27</v>
      </c>
      <c r="E24" s="8" t="s">
        <v>24</v>
      </c>
      <c r="G24" s="47">
        <v>5.0000000000000009</v>
      </c>
      <c r="H24" s="21"/>
      <c r="I24" s="21"/>
      <c r="K24" s="18" t="s">
        <v>12</v>
      </c>
    </row>
    <row r="25" spans="3:11" x14ac:dyDescent="0.3">
      <c r="D25" s="8" t="s">
        <v>28</v>
      </c>
      <c r="E25" s="8" t="s">
        <v>24</v>
      </c>
      <c r="G25" s="47">
        <v>102.01333333333332</v>
      </c>
      <c r="H25" s="22"/>
      <c r="I25" s="22"/>
      <c r="K25" s="18" t="s">
        <v>12</v>
      </c>
    </row>
    <row r="26" spans="3:11" x14ac:dyDescent="0.3">
      <c r="D26" s="8" t="s">
        <v>29</v>
      </c>
      <c r="E26" s="8" t="s">
        <v>24</v>
      </c>
      <c r="G26" s="47">
        <v>10.201333333333332</v>
      </c>
      <c r="H26" s="22"/>
      <c r="I26" s="22"/>
      <c r="K26" s="18" t="s">
        <v>12</v>
      </c>
    </row>
    <row r="27" spans="3:11" x14ac:dyDescent="0.3">
      <c r="D27" s="8" t="s">
        <v>30</v>
      </c>
      <c r="E27" s="8" t="s">
        <v>24</v>
      </c>
      <c r="G27" s="47">
        <v>8.0488282066446519</v>
      </c>
      <c r="H27" s="22"/>
      <c r="I27" s="22"/>
      <c r="K27" s="18" t="s">
        <v>12</v>
      </c>
    </row>
    <row r="28" spans="3:11" x14ac:dyDescent="0.3">
      <c r="D28" s="8" t="s">
        <v>31</v>
      </c>
      <c r="E28" s="8" t="s">
        <v>24</v>
      </c>
      <c r="G28" s="15">
        <f>SUM(G21:G27)</f>
        <v>214.29349487331132</v>
      </c>
      <c r="H28" s="22"/>
      <c r="I28" s="22"/>
      <c r="K28" s="18"/>
    </row>
    <row r="29" spans="3:11" x14ac:dyDescent="0.3">
      <c r="K29" s="18"/>
    </row>
    <row r="30" spans="3:11" x14ac:dyDescent="0.3">
      <c r="C30" s="7" t="s">
        <v>32</v>
      </c>
      <c r="K30" s="18"/>
    </row>
    <row r="31" spans="3:11" x14ac:dyDescent="0.3">
      <c r="G31" s="16" t="s">
        <v>6</v>
      </c>
      <c r="H31" s="7"/>
      <c r="I31" s="7"/>
      <c r="K31" s="18"/>
    </row>
    <row r="32" spans="3:11" x14ac:dyDescent="0.3">
      <c r="D32" s="8" t="s">
        <v>33</v>
      </c>
      <c r="E32" s="8" t="s">
        <v>24</v>
      </c>
      <c r="G32" s="15">
        <f>G21</f>
        <v>19</v>
      </c>
      <c r="K32" s="18"/>
    </row>
    <row r="33" spans="3:11" ht="15.6" x14ac:dyDescent="0.35">
      <c r="D33" s="8" t="s">
        <v>34</v>
      </c>
      <c r="E33" s="8" t="s">
        <v>35</v>
      </c>
      <c r="G33" s="15">
        <f>G32/G9</f>
        <v>5</v>
      </c>
      <c r="H33" s="23"/>
      <c r="I33" s="23"/>
      <c r="K33" s="18" t="s">
        <v>36</v>
      </c>
    </row>
    <row r="34" spans="3:11" x14ac:dyDescent="0.3">
      <c r="G34" s="24"/>
      <c r="H34" s="24"/>
      <c r="I34" s="24"/>
      <c r="K34" s="18"/>
    </row>
    <row r="35" spans="3:11" x14ac:dyDescent="0.3">
      <c r="C35" s="7" t="s">
        <v>37</v>
      </c>
      <c r="K35" s="18"/>
    </row>
    <row r="36" spans="3:11" x14ac:dyDescent="0.3">
      <c r="G36" s="16" t="s">
        <v>6</v>
      </c>
      <c r="H36" s="7"/>
      <c r="I36" s="7"/>
      <c r="K36" s="18"/>
    </row>
    <row r="37" spans="3:11" x14ac:dyDescent="0.3">
      <c r="D37" s="8" t="s">
        <v>38</v>
      </c>
      <c r="E37" s="8" t="s">
        <v>24</v>
      </c>
      <c r="G37" s="15">
        <f>G23</f>
        <v>0.03</v>
      </c>
      <c r="K37" s="18"/>
    </row>
    <row r="38" spans="3:11" ht="15.6" x14ac:dyDescent="0.35">
      <c r="D38" s="8" t="s">
        <v>39</v>
      </c>
      <c r="E38" s="8" t="s">
        <v>35</v>
      </c>
      <c r="G38" s="15">
        <f>G37/G10</f>
        <v>1</v>
      </c>
      <c r="H38" s="23"/>
      <c r="I38" s="23"/>
      <c r="K38" s="18" t="s">
        <v>40</v>
      </c>
    </row>
    <row r="39" spans="3:11" x14ac:dyDescent="0.3">
      <c r="G39" s="24"/>
      <c r="H39" s="24"/>
      <c r="I39" s="24"/>
      <c r="K39" s="18"/>
    </row>
    <row r="40" spans="3:11" x14ac:dyDescent="0.3">
      <c r="C40" s="7" t="s">
        <v>41</v>
      </c>
      <c r="E40" s="7"/>
      <c r="F40" s="7"/>
      <c r="G40" s="7"/>
      <c r="H40" s="7"/>
      <c r="I40" s="7"/>
      <c r="K40" s="18"/>
    </row>
    <row r="41" spans="3:11" x14ac:dyDescent="0.3">
      <c r="G41" s="16" t="s">
        <v>6</v>
      </c>
      <c r="H41" s="7"/>
      <c r="I41" s="7"/>
      <c r="K41" s="18"/>
    </row>
    <row r="42" spans="3:11" x14ac:dyDescent="0.3">
      <c r="D42" s="8" t="s">
        <v>28</v>
      </c>
      <c r="E42" s="8" t="s">
        <v>24</v>
      </c>
      <c r="G42" s="15">
        <f>G25</f>
        <v>102.01333333333332</v>
      </c>
      <c r="H42" s="22"/>
      <c r="I42" s="22"/>
      <c r="K42" s="18"/>
    </row>
    <row r="43" spans="3:11" x14ac:dyDescent="0.3">
      <c r="D43" s="8" t="s">
        <v>29</v>
      </c>
      <c r="E43" s="8" t="s">
        <v>24</v>
      </c>
      <c r="G43" s="15">
        <f>G26</f>
        <v>10.201333333333332</v>
      </c>
      <c r="H43" s="22"/>
      <c r="I43" s="22"/>
      <c r="K43" s="18"/>
    </row>
    <row r="44" spans="3:11" ht="15.6" x14ac:dyDescent="0.35">
      <c r="D44" s="8" t="s">
        <v>42</v>
      </c>
      <c r="E44" s="8" t="s">
        <v>43</v>
      </c>
      <c r="G44" s="15">
        <f>(G42+G43)/MAX(G11/365/24,SUM(G16:I16))</f>
        <v>89771.733333333323</v>
      </c>
      <c r="H44" s="51"/>
      <c r="I44" s="51"/>
      <c r="K44" s="18" t="s">
        <v>44</v>
      </c>
    </row>
    <row r="45" spans="3:11" x14ac:dyDescent="0.3">
      <c r="K45" s="18"/>
    </row>
    <row r="46" spans="3:11" x14ac:dyDescent="0.3">
      <c r="D46" s="7"/>
      <c r="G46" s="16" t="s">
        <v>13</v>
      </c>
      <c r="H46" s="16" t="s">
        <v>14</v>
      </c>
      <c r="I46" s="16" t="s">
        <v>15</v>
      </c>
      <c r="K46" s="18"/>
    </row>
    <row r="47" spans="3:11" x14ac:dyDescent="0.3">
      <c r="D47" s="8" t="s">
        <v>41</v>
      </c>
      <c r="E47" s="8" t="s">
        <v>24</v>
      </c>
      <c r="G47" s="15">
        <f>G16*$G44</f>
        <v>37.404888888888884</v>
      </c>
      <c r="H47" s="15">
        <f t="shared" ref="H47:I47" si="0">H16*$G44</f>
        <v>37.404888888888884</v>
      </c>
      <c r="I47" s="15">
        <f t="shared" si="0"/>
        <v>18.702444444444442</v>
      </c>
      <c r="K47" s="18" t="s">
        <v>45</v>
      </c>
    </row>
    <row r="48" spans="3:11" x14ac:dyDescent="0.3">
      <c r="K48" s="18"/>
    </row>
    <row r="49" spans="3:11" x14ac:dyDescent="0.3">
      <c r="C49" s="7" t="s">
        <v>46</v>
      </c>
      <c r="K49" s="18"/>
    </row>
    <row r="50" spans="3:11" x14ac:dyDescent="0.3">
      <c r="G50" s="16" t="s">
        <v>6</v>
      </c>
      <c r="I50" s="7"/>
      <c r="K50" s="18"/>
    </row>
    <row r="51" spans="3:11" x14ac:dyDescent="0.3">
      <c r="D51" s="8" t="s">
        <v>47</v>
      </c>
      <c r="E51" s="9" t="s">
        <v>24</v>
      </c>
      <c r="F51" s="9"/>
      <c r="G51" s="15">
        <f>G22+G24+G27</f>
        <v>83.048828206644657</v>
      </c>
      <c r="I51" s="22"/>
      <c r="K51" s="18"/>
    </row>
    <row r="52" spans="3:11" ht="15.6" x14ac:dyDescent="0.35">
      <c r="D52" s="8" t="s">
        <v>48</v>
      </c>
      <c r="E52" s="8" t="s">
        <v>43</v>
      </c>
      <c r="G52" s="15">
        <f>G51/MAX(G11/365/24,SUM(G17:I17))</f>
        <v>66439.062565315719</v>
      </c>
      <c r="H52" s="51"/>
      <c r="I52" s="22"/>
      <c r="K52" s="18" t="s">
        <v>49</v>
      </c>
    </row>
    <row r="53" spans="3:11" x14ac:dyDescent="0.3">
      <c r="K53" s="18"/>
    </row>
    <row r="54" spans="3:11" x14ac:dyDescent="0.3">
      <c r="C54" s="7" t="s">
        <v>50</v>
      </c>
      <c r="K54" s="17"/>
    </row>
    <row r="55" spans="3:11" x14ac:dyDescent="0.3">
      <c r="D55" s="7"/>
      <c r="K55" s="17"/>
    </row>
    <row r="56" spans="3:11" x14ac:dyDescent="0.3">
      <c r="D56" s="10" t="s">
        <v>51</v>
      </c>
      <c r="K56" s="17"/>
    </row>
    <row r="57" spans="3:11" x14ac:dyDescent="0.3">
      <c r="G57" s="25" t="s">
        <v>6</v>
      </c>
      <c r="K57" s="17"/>
    </row>
    <row r="58" spans="3:11" ht="15.6" x14ac:dyDescent="0.35">
      <c r="D58" s="11" t="s">
        <v>34</v>
      </c>
      <c r="E58" s="8" t="s">
        <v>35</v>
      </c>
      <c r="G58" s="15">
        <f>G33</f>
        <v>5</v>
      </c>
      <c r="K58" s="18"/>
    </row>
    <row r="59" spans="3:11" ht="15.6" x14ac:dyDescent="0.35">
      <c r="D59" s="11" t="s">
        <v>52</v>
      </c>
      <c r="E59" s="8" t="s">
        <v>35</v>
      </c>
      <c r="G59" s="15">
        <f>G38</f>
        <v>1</v>
      </c>
      <c r="K59" s="18"/>
    </row>
    <row r="60" spans="3:11" ht="15.6" x14ac:dyDescent="0.35">
      <c r="D60" s="11" t="s">
        <v>42</v>
      </c>
      <c r="E60" s="8" t="s">
        <v>43</v>
      </c>
      <c r="G60" s="15">
        <f>G44</f>
        <v>89771.733333333323</v>
      </c>
      <c r="K60" s="18"/>
    </row>
    <row r="61" spans="3:11" ht="15.6" x14ac:dyDescent="0.35">
      <c r="D61" s="11" t="s">
        <v>48</v>
      </c>
      <c r="E61" s="8" t="s">
        <v>43</v>
      </c>
      <c r="G61" s="15">
        <f>G52</f>
        <v>66439.062565315719</v>
      </c>
      <c r="K61" s="18"/>
    </row>
    <row r="62" spans="3:11" x14ac:dyDescent="0.3">
      <c r="D62" s="11"/>
      <c r="G62" s="26"/>
      <c r="K62" s="17"/>
    </row>
    <row r="63" spans="3:11" x14ac:dyDescent="0.3">
      <c r="G63" s="25" t="s">
        <v>13</v>
      </c>
      <c r="H63" s="25" t="s">
        <v>14</v>
      </c>
      <c r="I63" s="25" t="s">
        <v>15</v>
      </c>
      <c r="K63" s="17"/>
    </row>
    <row r="64" spans="3:11" ht="15.6" x14ac:dyDescent="0.35">
      <c r="D64" s="11" t="s">
        <v>32</v>
      </c>
      <c r="E64" s="8" t="s">
        <v>24</v>
      </c>
      <c r="G64" s="30">
        <f>G14*$G$58</f>
        <v>5</v>
      </c>
      <c r="H64" s="30">
        <f>H14*$G$58</f>
        <v>5</v>
      </c>
      <c r="I64" s="30">
        <f>I14*$G$58</f>
        <v>9</v>
      </c>
      <c r="K64" s="18" t="s">
        <v>53</v>
      </c>
    </row>
    <row r="65" spans="4:11" ht="15.6" x14ac:dyDescent="0.35">
      <c r="D65" s="11" t="s">
        <v>54</v>
      </c>
      <c r="E65" s="8" t="s">
        <v>24</v>
      </c>
      <c r="G65" s="30">
        <f>G15*$G$59</f>
        <v>0.01</v>
      </c>
      <c r="H65" s="30">
        <f t="shared" ref="H65:I65" si="1">H15*$G$59</f>
        <v>0.01</v>
      </c>
      <c r="I65" s="30">
        <f t="shared" si="1"/>
        <v>0.01</v>
      </c>
      <c r="K65" s="18" t="s">
        <v>55</v>
      </c>
    </row>
    <row r="66" spans="4:11" x14ac:dyDescent="0.3">
      <c r="D66" s="11" t="s">
        <v>41</v>
      </c>
      <c r="E66" s="8" t="s">
        <v>24</v>
      </c>
      <c r="G66" s="30">
        <f>$G$60*G16</f>
        <v>37.404888888888884</v>
      </c>
      <c r="H66" s="30">
        <f t="shared" ref="H66:I66" si="2">$G$60*H16</f>
        <v>37.404888888888884</v>
      </c>
      <c r="I66" s="30">
        <f t="shared" si="2"/>
        <v>18.702444444444442</v>
      </c>
      <c r="K66" s="18" t="s">
        <v>45</v>
      </c>
    </row>
    <row r="67" spans="4:11" x14ac:dyDescent="0.3">
      <c r="D67" s="11" t="s">
        <v>56</v>
      </c>
      <c r="E67" s="8" t="s">
        <v>24</v>
      </c>
      <c r="G67" s="30">
        <f>$G$61*G17</f>
        <v>27.682942735548217</v>
      </c>
      <c r="H67" s="30">
        <f>$G$61*H17</f>
        <v>33.219531282657861</v>
      </c>
      <c r="I67" s="30">
        <f>$G$61*I17</f>
        <v>13.841471367774108</v>
      </c>
      <c r="K67" s="18" t="s">
        <v>57</v>
      </c>
    </row>
    <row r="68" spans="4:11" x14ac:dyDescent="0.3">
      <c r="D68" s="12" t="s">
        <v>58</v>
      </c>
      <c r="E68" s="7" t="s">
        <v>24</v>
      </c>
      <c r="F68" s="7"/>
      <c r="G68" s="36">
        <f>SUM(G64:G67)</f>
        <v>70.097831624437106</v>
      </c>
      <c r="H68" s="36">
        <f t="shared" ref="H68:I68" si="3">SUM(H64:H67)</f>
        <v>75.634420171546736</v>
      </c>
      <c r="I68" s="36">
        <f t="shared" si="3"/>
        <v>41.553915812218548</v>
      </c>
      <c r="K68" s="17"/>
    </row>
    <row r="69" spans="4:11" ht="15.6" x14ac:dyDescent="0.35">
      <c r="D69" s="11" t="s">
        <v>58</v>
      </c>
      <c r="E69" s="8" t="s">
        <v>35</v>
      </c>
      <c r="G69" s="37">
        <f>G68/G14</f>
        <v>70.097831624437106</v>
      </c>
      <c r="H69" s="37">
        <f>H68/H14</f>
        <v>75.634420171546736</v>
      </c>
      <c r="I69" s="37">
        <f>I68/I14</f>
        <v>23.08550878456586</v>
      </c>
      <c r="K69" s="17"/>
    </row>
    <row r="70" spans="4:11" x14ac:dyDescent="0.3">
      <c r="K70" s="17"/>
    </row>
    <row r="71" spans="4:11" x14ac:dyDescent="0.3">
      <c r="D71" s="13" t="s">
        <v>59</v>
      </c>
      <c r="K71" s="18"/>
    </row>
    <row r="72" spans="4:11" x14ac:dyDescent="0.3">
      <c r="K72" s="17"/>
    </row>
    <row r="73" spans="4:11" x14ac:dyDescent="0.3">
      <c r="D73" s="8" t="s">
        <v>22</v>
      </c>
      <c r="E73" s="8" t="s">
        <v>24</v>
      </c>
      <c r="G73" s="15">
        <f>G28</f>
        <v>214.29349487331132</v>
      </c>
      <c r="K73" s="18"/>
    </row>
    <row r="74" spans="4:11" x14ac:dyDescent="0.3">
      <c r="D74" s="8" t="s">
        <v>60</v>
      </c>
      <c r="E74" s="8" t="s">
        <v>24</v>
      </c>
      <c r="G74" s="15">
        <f>SUM(G68:I68)</f>
        <v>187.28616760820239</v>
      </c>
      <c r="K74" s="18"/>
    </row>
    <row r="75" spans="4:11" x14ac:dyDescent="0.3">
      <c r="D75" s="7" t="s">
        <v>61</v>
      </c>
      <c r="G75" s="27" t="str">
        <f>IF(G73-G74&gt;0,"Yes","No")</f>
        <v>Yes</v>
      </c>
      <c r="K75" s="17"/>
    </row>
    <row r="76" spans="4:11" x14ac:dyDescent="0.3">
      <c r="K76" s="17"/>
    </row>
    <row r="77" spans="4:11" x14ac:dyDescent="0.3">
      <c r="D77" s="10" t="s">
        <v>62</v>
      </c>
      <c r="K77" s="17"/>
    </row>
    <row r="78" spans="4:11" x14ac:dyDescent="0.3">
      <c r="G78" s="16" t="s">
        <v>6</v>
      </c>
      <c r="K78" s="17"/>
    </row>
    <row r="79" spans="4:11" ht="15.6" x14ac:dyDescent="0.35">
      <c r="D79" s="7" t="s">
        <v>63</v>
      </c>
      <c r="E79" s="7" t="s">
        <v>64</v>
      </c>
      <c r="F79" s="7"/>
      <c r="G79" s="38">
        <f>'Onshore Network Charges Cap'!G19</f>
        <v>85.037101140202907</v>
      </c>
      <c r="K79" s="18" t="s">
        <v>65</v>
      </c>
    </row>
    <row r="80" spans="4:11" x14ac:dyDescent="0.3">
      <c r="D80" s="7"/>
      <c r="E80" s="7"/>
      <c r="F80" s="7"/>
      <c r="G80" s="7"/>
      <c r="K80" s="18"/>
    </row>
    <row r="81" spans="4:11" x14ac:dyDescent="0.3">
      <c r="G81" s="28" t="s">
        <v>13</v>
      </c>
      <c r="H81" s="28" t="s">
        <v>14</v>
      </c>
      <c r="I81" s="28" t="s">
        <v>15</v>
      </c>
      <c r="K81" s="17"/>
    </row>
    <row r="82" spans="4:11" x14ac:dyDescent="0.3">
      <c r="D82" s="8" t="s">
        <v>66</v>
      </c>
      <c r="G82" s="29" t="str">
        <f>IF($G79&lt;G69,"Yes","No")</f>
        <v>No</v>
      </c>
      <c r="H82" s="29" t="str">
        <f>IF($G79&lt;H69,"Yes","No")</f>
        <v>No</v>
      </c>
      <c r="I82" s="29" t="str">
        <f>IF($G79&lt;I69,"Yes","No")</f>
        <v>No</v>
      </c>
      <c r="K82" s="18" t="s">
        <v>67</v>
      </c>
    </row>
    <row r="83" spans="4:11" x14ac:dyDescent="0.3">
      <c r="D83" s="7"/>
      <c r="E83" s="7"/>
      <c r="F83" s="7"/>
      <c r="G83" s="7"/>
      <c r="K83" s="18"/>
    </row>
    <row r="84" spans="4:11" x14ac:dyDescent="0.3">
      <c r="D84" s="10" t="s">
        <v>68</v>
      </c>
      <c r="E84" s="7"/>
      <c r="F84" s="7"/>
      <c r="G84" s="7"/>
      <c r="K84" s="18"/>
    </row>
    <row r="85" spans="4:11" x14ac:dyDescent="0.3">
      <c r="D85" s="7"/>
      <c r="E85" s="7"/>
      <c r="F85" s="7"/>
      <c r="G85" s="7"/>
      <c r="K85" s="18"/>
    </row>
    <row r="86" spans="4:11" x14ac:dyDescent="0.3">
      <c r="D86" s="8" t="s">
        <v>69</v>
      </c>
      <c r="E86" s="8" t="s">
        <v>24</v>
      </c>
      <c r="G86" s="30">
        <f>IF(G75="Yes",G73-G74,"n/a")</f>
        <v>27.007327265108927</v>
      </c>
      <c r="K86" s="18"/>
    </row>
    <row r="87" spans="4:11" ht="15.6" x14ac:dyDescent="0.35">
      <c r="D87" s="8" t="s">
        <v>70</v>
      </c>
      <c r="E87" s="8" t="s">
        <v>43</v>
      </c>
      <c r="G87" s="30">
        <f>G86/SUM(G17:I17)</f>
        <v>24006.513124541267</v>
      </c>
      <c r="K87" s="18" t="s">
        <v>71</v>
      </c>
    </row>
    <row r="88" spans="4:11" ht="15.6" x14ac:dyDescent="0.35">
      <c r="D88" s="8" t="s">
        <v>72</v>
      </c>
      <c r="E88" s="8" t="s">
        <v>43</v>
      </c>
      <c r="G88" s="31">
        <f>G61+G87</f>
        <v>90445.575689856982</v>
      </c>
      <c r="K88" s="18"/>
    </row>
    <row r="89" spans="4:11" x14ac:dyDescent="0.3">
      <c r="G89" s="31"/>
      <c r="K89" s="18"/>
    </row>
    <row r="90" spans="4:11" x14ac:dyDescent="0.3">
      <c r="G90" s="25" t="s">
        <v>13</v>
      </c>
      <c r="H90" s="25" t="s">
        <v>14</v>
      </c>
      <c r="I90" s="25" t="s">
        <v>15</v>
      </c>
      <c r="K90" s="18"/>
    </row>
    <row r="91" spans="4:11" x14ac:dyDescent="0.3">
      <c r="D91" s="11" t="s">
        <v>73</v>
      </c>
      <c r="E91" s="8" t="s">
        <v>24</v>
      </c>
      <c r="G91" s="39">
        <f>$G$88*G17</f>
        <v>37.685656537440408</v>
      </c>
      <c r="H91" s="39">
        <f>$G$88*H17</f>
        <v>45.22278784492849</v>
      </c>
      <c r="I91" s="39">
        <f>$G$88*I17</f>
        <v>18.842828268720204</v>
      </c>
      <c r="K91" s="18"/>
    </row>
    <row r="92" spans="4:11" x14ac:dyDescent="0.3">
      <c r="D92" s="11" t="s">
        <v>74</v>
      </c>
      <c r="E92" s="8" t="s">
        <v>24</v>
      </c>
      <c r="G92" s="39">
        <f>SUM(G64:G66)+G91</f>
        <v>80.10054542632929</v>
      </c>
      <c r="H92" s="39">
        <f t="shared" ref="H92:I92" si="4">SUM(H64:H66)+H91</f>
        <v>87.637676733817372</v>
      </c>
      <c r="I92" s="39">
        <f t="shared" si="4"/>
        <v>46.555272713164648</v>
      </c>
      <c r="K92" s="18"/>
    </row>
    <row r="93" spans="4:11" ht="15.6" x14ac:dyDescent="0.35">
      <c r="D93" s="11" t="s">
        <v>74</v>
      </c>
      <c r="E93" s="8" t="s">
        <v>35</v>
      </c>
      <c r="G93" s="39">
        <f>G92/G14</f>
        <v>80.10054542632929</v>
      </c>
      <c r="H93" s="39">
        <f>H92/H14</f>
        <v>87.637676733817372</v>
      </c>
      <c r="I93" s="39">
        <f>I92/I14</f>
        <v>25.864040396202583</v>
      </c>
      <c r="K93" s="17"/>
    </row>
    <row r="94" spans="4:11" x14ac:dyDescent="0.3">
      <c r="D94" s="11"/>
      <c r="G94" s="32"/>
      <c r="H94" s="32"/>
      <c r="I94" s="32"/>
      <c r="K94" s="17"/>
    </row>
    <row r="95" spans="4:11" x14ac:dyDescent="0.3">
      <c r="G95" s="25" t="s">
        <v>13</v>
      </c>
      <c r="H95" s="25" t="s">
        <v>14</v>
      </c>
      <c r="I95" s="25" t="s">
        <v>15</v>
      </c>
      <c r="K95" s="17"/>
    </row>
    <row r="96" spans="4:11" x14ac:dyDescent="0.3">
      <c r="D96" s="7" t="s">
        <v>75</v>
      </c>
      <c r="E96" s="7"/>
      <c r="F96" s="7"/>
      <c r="G96" s="29" t="str">
        <f>IF($G79&lt;G93,"Yes","No")</f>
        <v>No</v>
      </c>
      <c r="H96" s="29" t="str">
        <f>IF($G79&lt;H93,"Yes","No")</f>
        <v>Yes</v>
      </c>
      <c r="I96" s="29" t="str">
        <f>IF($G79&lt;I93,"Yes","No")</f>
        <v>No</v>
      </c>
      <c r="K96" s="17"/>
    </row>
    <row r="97" spans="4:11" ht="15.6" x14ac:dyDescent="0.35">
      <c r="D97" s="8" t="s">
        <v>76</v>
      </c>
      <c r="E97" s="8" t="s">
        <v>35</v>
      </c>
      <c r="G97" s="40" t="str">
        <f>IF(G82="Yes",G69,IF(AND(G82="No",G96="Yes"),$G$79,"n/a"))</f>
        <v>n/a</v>
      </c>
      <c r="H97" s="40">
        <f>IF(H82="Yes",H69,IF(AND(H82="No",H96="Yes"),$G$79,"n/a"))</f>
        <v>85.037101140202907</v>
      </c>
      <c r="I97" s="40" t="str">
        <f>IF(I82="Yes",I69,IF(AND(I82="No",I96="Yes"),$G$79,"n/a"))</f>
        <v>n/a</v>
      </c>
      <c r="K97" s="18"/>
    </row>
    <row r="98" spans="4:11" ht="15.6" x14ac:dyDescent="0.35">
      <c r="D98" s="7" t="s">
        <v>76</v>
      </c>
      <c r="E98" s="7" t="s">
        <v>24</v>
      </c>
      <c r="F98" s="7"/>
      <c r="G98" s="41" t="str">
        <f>IF(G82="Yes",G68,IF(AND(G82="No",G96="Yes"),$G$79*G14,"n/a"))</f>
        <v>n/a</v>
      </c>
      <c r="H98" s="42">
        <f>IF(H82="Yes",H68,IF(AND(H82="No",H96="Yes"),$G$79*H14,"n/a"))</f>
        <v>85.037101140202907</v>
      </c>
      <c r="I98" s="41" t="str">
        <f>IF(I82="Yes",I68,IF(AND(I82="No",I96="Yes"),$G$79*I14,"n/a"))</f>
        <v>n/a</v>
      </c>
      <c r="K98" s="18" t="s">
        <v>77</v>
      </c>
    </row>
    <row r="99" spans="4:11" x14ac:dyDescent="0.3">
      <c r="D99" s="11"/>
      <c r="G99" s="33"/>
      <c r="H99" s="34"/>
      <c r="I99" s="33"/>
      <c r="K99" s="18"/>
    </row>
    <row r="100" spans="4:11" x14ac:dyDescent="0.3">
      <c r="D100" s="13" t="s">
        <v>78</v>
      </c>
      <c r="K100" s="18"/>
    </row>
    <row r="101" spans="4:11" x14ac:dyDescent="0.3">
      <c r="K101" s="18"/>
    </row>
    <row r="102" spans="4:11" x14ac:dyDescent="0.3">
      <c r="D102" s="8" t="s">
        <v>79</v>
      </c>
      <c r="E102" s="8" t="s">
        <v>24</v>
      </c>
      <c r="G102" s="15">
        <f>G73</f>
        <v>214.29349487331132</v>
      </c>
      <c r="K102" s="18"/>
    </row>
    <row r="103" spans="4:11" x14ac:dyDescent="0.3">
      <c r="D103" s="8" t="s">
        <v>80</v>
      </c>
      <c r="E103" s="8" t="s">
        <v>24</v>
      </c>
      <c r="G103" s="15">
        <f>G92+H98+I92</f>
        <v>211.69291927969684</v>
      </c>
      <c r="K103" s="18"/>
    </row>
    <row r="104" spans="4:11" x14ac:dyDescent="0.3">
      <c r="D104" s="7" t="s">
        <v>61</v>
      </c>
      <c r="G104" s="27" t="str">
        <f>IF(G102-G103&gt;0,"Yes","No")</f>
        <v>Yes</v>
      </c>
      <c r="K104" s="18"/>
    </row>
    <row r="105" spans="4:11" x14ac:dyDescent="0.3">
      <c r="D105" s="8" t="s">
        <v>69</v>
      </c>
      <c r="E105" s="8" t="s">
        <v>24</v>
      </c>
      <c r="G105" s="30">
        <f>IF(G104="Yes",G102-G103,"n/a")</f>
        <v>2.6005755936144794</v>
      </c>
      <c r="K105" s="18"/>
    </row>
    <row r="106" spans="4:11" ht="15.6" x14ac:dyDescent="0.35">
      <c r="D106" s="8" t="s">
        <v>81</v>
      </c>
      <c r="E106" s="8" t="s">
        <v>43</v>
      </c>
      <c r="G106" s="30">
        <f>G105/(G17+I17)</f>
        <v>4160.9209497831671</v>
      </c>
      <c r="K106" s="18" t="s">
        <v>82</v>
      </c>
    </row>
    <row r="107" spans="4:11" ht="15.6" x14ac:dyDescent="0.35">
      <c r="D107" s="8" t="s">
        <v>83</v>
      </c>
      <c r="E107" s="8" t="s">
        <v>43</v>
      </c>
      <c r="G107" s="30">
        <f>G88+G106</f>
        <v>94606.496639640143</v>
      </c>
      <c r="K107" s="18" t="s">
        <v>84</v>
      </c>
    </row>
    <row r="108" spans="4:11" x14ac:dyDescent="0.3">
      <c r="K108" s="18"/>
    </row>
    <row r="109" spans="4:11" x14ac:dyDescent="0.3">
      <c r="G109" s="25" t="s">
        <v>13</v>
      </c>
      <c r="H109" s="25" t="s">
        <v>14</v>
      </c>
      <c r="I109" s="25" t="s">
        <v>15</v>
      </c>
      <c r="K109" s="18"/>
    </row>
    <row r="110" spans="4:11" x14ac:dyDescent="0.3">
      <c r="D110" s="11" t="s">
        <v>85</v>
      </c>
      <c r="E110" s="8" t="s">
        <v>24</v>
      </c>
      <c r="G110" s="39">
        <f>IF(G96="No",$G107*G$17,"n/a")</f>
        <v>39.419373599850061</v>
      </c>
      <c r="H110" s="43" t="str">
        <f>IF(H96="No",$G107*H$17,"n/a")</f>
        <v>n/a</v>
      </c>
      <c r="I110" s="39">
        <f>IF(I96="No",$G107*I$17,"n/a")</f>
        <v>19.709686799925031</v>
      </c>
      <c r="K110" s="18"/>
    </row>
    <row r="111" spans="4:11" ht="15.6" x14ac:dyDescent="0.35">
      <c r="D111" s="12" t="s">
        <v>86</v>
      </c>
      <c r="E111" s="8" t="s">
        <v>24</v>
      </c>
      <c r="G111" s="44">
        <f>IF(G96="No",SUM(G64:G66)+G110,"n/a")</f>
        <v>81.834262488738943</v>
      </c>
      <c r="H111" s="43" t="str">
        <f>IF(H96="No",SUM(H64:H66)+H110,"n/a")</f>
        <v>n/a</v>
      </c>
      <c r="I111" s="44">
        <f>IF(I96="No",SUM(I64:I66)+I110,"n/a")</f>
        <v>47.422131244369474</v>
      </c>
      <c r="K111" s="18" t="s">
        <v>87</v>
      </c>
    </row>
    <row r="112" spans="4:11" ht="15.6" x14ac:dyDescent="0.35">
      <c r="D112" s="11" t="s">
        <v>86</v>
      </c>
      <c r="E112" s="8" t="s">
        <v>35</v>
      </c>
      <c r="F112" s="7"/>
      <c r="G112" s="39">
        <f>IF(G96="No",G111/G14,"n/a")</f>
        <v>81.834262488738943</v>
      </c>
      <c r="H112" s="39" t="str">
        <f>IF(H96="No",H111/H14,"n/a")</f>
        <v>n/a</v>
      </c>
      <c r="I112" s="39">
        <f>IF(I96="No",I111/I14,"n/a")</f>
        <v>26.345628469094152</v>
      </c>
      <c r="K112" s="18"/>
    </row>
    <row r="113" spans="4:11" x14ac:dyDescent="0.3">
      <c r="K113" s="18"/>
    </row>
    <row r="114" spans="4:11" x14ac:dyDescent="0.3">
      <c r="D114" s="10" t="s">
        <v>88</v>
      </c>
      <c r="K114" s="18"/>
    </row>
    <row r="115" spans="4:11" x14ac:dyDescent="0.3">
      <c r="K115" s="18"/>
    </row>
    <row r="116" spans="4:11" x14ac:dyDescent="0.3">
      <c r="G116" s="25" t="s">
        <v>13</v>
      </c>
      <c r="H116" s="25" t="s">
        <v>14</v>
      </c>
      <c r="I116" s="25" t="s">
        <v>15</v>
      </c>
      <c r="K116" s="18"/>
    </row>
    <row r="117" spans="4:11" x14ac:dyDescent="0.3">
      <c r="D117" s="7" t="s">
        <v>89</v>
      </c>
      <c r="E117" s="7"/>
      <c r="F117" s="7"/>
      <c r="G117" s="45" t="str">
        <f>IF(AND(G96="No",G112&gt;$G79),"Yes",IF(OR(G96="Yes",G96="n/a"),"n/a","No"))</f>
        <v>No</v>
      </c>
      <c r="H117" s="45" t="str">
        <f t="shared" ref="H117:I117" si="5">IF(AND(H96="No",H112&gt;$G79),"Yes",IF(OR(H96="Yes",H96="n/a"),"n/a","No"))</f>
        <v>n/a</v>
      </c>
      <c r="I117" s="45" t="str">
        <f t="shared" si="5"/>
        <v>No</v>
      </c>
      <c r="K117" s="18"/>
    </row>
    <row r="118" spans="4:11" ht="15.6" x14ac:dyDescent="0.35">
      <c r="D118" s="8" t="s">
        <v>90</v>
      </c>
      <c r="E118" s="8" t="s">
        <v>35</v>
      </c>
      <c r="G118" s="40" t="str">
        <f>IF(G117="Yes",$G$79,"n/a")</f>
        <v>n/a</v>
      </c>
      <c r="H118" s="40" t="str">
        <f t="shared" ref="H118:I118" si="6">IF(H117="Yes",$G$79,"n/a")</f>
        <v>n/a</v>
      </c>
      <c r="I118" s="40" t="str">
        <f t="shared" si="6"/>
        <v>n/a</v>
      </c>
      <c r="K118" s="18"/>
    </row>
    <row r="119" spans="4:11" x14ac:dyDescent="0.3">
      <c r="D119" s="8" t="s">
        <v>90</v>
      </c>
      <c r="E119" s="8" t="s">
        <v>24</v>
      </c>
      <c r="G119" s="40" t="str">
        <f>IF(G117="Yes",G118*G14,"n/a")</f>
        <v>n/a</v>
      </c>
      <c r="H119" s="40" t="str">
        <f>IF(H117="Yes",H118*H14,"n/a")</f>
        <v>n/a</v>
      </c>
      <c r="I119" s="40" t="str">
        <f>IF(I117="Yes",I118*I14,"n/a")</f>
        <v>n/a</v>
      </c>
      <c r="K119" s="18"/>
    </row>
    <row r="120" spans="4:11" x14ac:dyDescent="0.3">
      <c r="D120" s="11"/>
      <c r="G120" s="33"/>
      <c r="H120" s="34"/>
      <c r="I120" s="33"/>
      <c r="K120" s="18"/>
    </row>
    <row r="121" spans="4:11" x14ac:dyDescent="0.3">
      <c r="D121" s="13" t="s">
        <v>91</v>
      </c>
      <c r="K121" s="18"/>
    </row>
    <row r="122" spans="4:11" x14ac:dyDescent="0.3">
      <c r="K122" s="18"/>
    </row>
    <row r="123" spans="4:11" x14ac:dyDescent="0.3">
      <c r="D123" s="8" t="s">
        <v>79</v>
      </c>
      <c r="E123" s="8" t="s">
        <v>24</v>
      </c>
      <c r="G123" s="15">
        <f>G102</f>
        <v>214.29349487331132</v>
      </c>
      <c r="I123" s="35"/>
      <c r="K123" s="18"/>
    </row>
    <row r="124" spans="4:11" x14ac:dyDescent="0.3">
      <c r="D124" s="8" t="s">
        <v>92</v>
      </c>
      <c r="E124" s="8" t="s">
        <v>24</v>
      </c>
      <c r="G124" s="15">
        <f>G111+H98+I111</f>
        <v>214.29349487331132</v>
      </c>
      <c r="K124" s="18"/>
    </row>
    <row r="125" spans="4:11" x14ac:dyDescent="0.3">
      <c r="D125" s="7" t="s">
        <v>61</v>
      </c>
      <c r="G125" s="27" t="s">
        <v>93</v>
      </c>
      <c r="K125" s="18"/>
    </row>
  </sheetData>
  <sheetProtection algorithmName="SHA-512" hashValue="avR+hkZwGYJLFItMU5+ngVWNOt7DoVXlB7UO/SDekwRZMLjUHGuEx+fJm5VuDTQdntvOGkbL6CtX/uGWjRBL+A==" saltValue="fr5gtvgXNGjE5uY98WLi+g==" spinCount="100000" sheet="1" objects="1" scenarios="1"/>
  <mergeCells count="1">
    <mergeCell ref="B4:K5"/>
  </mergeCells>
  <phoneticPr fontId="8" type="noConversion"/>
  <pageMargins left="0.7" right="0.7" top="0.75" bottom="0.75" header="0.3" footer="0.3"/>
  <pageSetup paperSize="9" orientation="portrait" horizont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E62D9-7258-45A6-8FDA-D9A284150445}">
  <dimension ref="B2:I19"/>
  <sheetViews>
    <sheetView showGridLines="0" zoomScale="90" zoomScaleNormal="90" workbookViewId="0">
      <selection activeCell="G9" sqref="G9"/>
    </sheetView>
  </sheetViews>
  <sheetFormatPr defaultRowHeight="14.4" x14ac:dyDescent="0.3"/>
  <cols>
    <col min="1" max="1" width="2.88671875" customWidth="1"/>
    <col min="2" max="3" width="3.88671875" customWidth="1"/>
    <col min="4" max="4" width="46.5546875" customWidth="1"/>
    <col min="5" max="5" width="10.109375" customWidth="1"/>
    <col min="6" max="6" width="3.5546875" customWidth="1"/>
    <col min="7" max="7" width="13.44140625" customWidth="1"/>
    <col min="8" max="8" width="3" customWidth="1"/>
    <col min="9" max="9" width="120.88671875" customWidth="1"/>
  </cols>
  <sheetData>
    <row r="2" spans="2:9" x14ac:dyDescent="0.3">
      <c r="B2" s="1" t="s">
        <v>94</v>
      </c>
    </row>
    <row r="3" spans="2:9" x14ac:dyDescent="0.3">
      <c r="B3" s="1"/>
    </row>
    <row r="4" spans="2:9" ht="14.4" customHeight="1" x14ac:dyDescent="0.3">
      <c r="B4" s="53" t="s">
        <v>95</v>
      </c>
      <c r="C4" s="53"/>
      <c r="D4" s="53"/>
      <c r="E4" s="53"/>
      <c r="F4" s="53"/>
      <c r="G4" s="53"/>
      <c r="H4" s="53"/>
      <c r="I4" s="53"/>
    </row>
    <row r="5" spans="2:9" x14ac:dyDescent="0.3">
      <c r="B5" s="53"/>
      <c r="C5" s="53"/>
      <c r="D5" s="53"/>
      <c r="E5" s="53"/>
      <c r="F5" s="53"/>
      <c r="G5" s="53"/>
      <c r="H5" s="53"/>
      <c r="I5" s="53"/>
    </row>
    <row r="6" spans="2:9" x14ac:dyDescent="0.3">
      <c r="D6" s="1"/>
    </row>
    <row r="7" spans="2:9" x14ac:dyDescent="0.3">
      <c r="C7" s="1" t="s">
        <v>96</v>
      </c>
      <c r="G7" s="1"/>
    </row>
    <row r="8" spans="2:9" x14ac:dyDescent="0.3">
      <c r="G8" s="14" t="s">
        <v>6</v>
      </c>
      <c r="I8" s="3" t="s">
        <v>7</v>
      </c>
    </row>
    <row r="9" spans="2:9" ht="15.6" x14ac:dyDescent="0.35">
      <c r="D9" t="s">
        <v>97</v>
      </c>
      <c r="E9" t="s">
        <v>98</v>
      </c>
      <c r="G9" s="46">
        <v>250</v>
      </c>
      <c r="I9" s="2" t="s">
        <v>12</v>
      </c>
    </row>
    <row r="10" spans="2:9" x14ac:dyDescent="0.3">
      <c r="I10" s="2"/>
    </row>
    <row r="11" spans="2:9" x14ac:dyDescent="0.3">
      <c r="C11" s="1" t="s">
        <v>99</v>
      </c>
      <c r="D11" s="1"/>
      <c r="G11" s="4"/>
      <c r="I11" s="2"/>
    </row>
    <row r="12" spans="2:9" x14ac:dyDescent="0.3">
      <c r="I12" s="2"/>
    </row>
    <row r="13" spans="2:9" x14ac:dyDescent="0.3">
      <c r="D13" t="s">
        <v>100</v>
      </c>
      <c r="E13" t="s">
        <v>24</v>
      </c>
      <c r="G13" s="46">
        <v>214.29349487331132</v>
      </c>
      <c r="I13" s="2" t="s">
        <v>12</v>
      </c>
    </row>
    <row r="14" spans="2:9" x14ac:dyDescent="0.3">
      <c r="D14" t="s">
        <v>101</v>
      </c>
      <c r="E14" t="s">
        <v>24</v>
      </c>
      <c r="G14" s="46">
        <v>630</v>
      </c>
      <c r="I14" s="2" t="s">
        <v>12</v>
      </c>
    </row>
    <row r="15" spans="2:9" x14ac:dyDescent="0.3">
      <c r="D15" t="s">
        <v>99</v>
      </c>
      <c r="E15" t="s">
        <v>102</v>
      </c>
      <c r="G15" s="6">
        <f>G13/G14</f>
        <v>0.34014840456081163</v>
      </c>
      <c r="I15" s="2"/>
    </row>
    <row r="16" spans="2:9" x14ac:dyDescent="0.3">
      <c r="I16" s="2"/>
    </row>
    <row r="17" spans="3:9" x14ac:dyDescent="0.3">
      <c r="C17" s="1" t="s">
        <v>63</v>
      </c>
      <c r="D17" s="1"/>
      <c r="I17" s="2"/>
    </row>
    <row r="18" spans="3:9" x14ac:dyDescent="0.3">
      <c r="I18" s="2"/>
    </row>
    <row r="19" spans="3:9" ht="15.6" x14ac:dyDescent="0.35">
      <c r="D19" s="1" t="s">
        <v>103</v>
      </c>
      <c r="E19" s="1" t="s">
        <v>104</v>
      </c>
      <c r="F19" s="1"/>
      <c r="G19" s="5">
        <f>G9*G15</f>
        <v>85.037101140202907</v>
      </c>
      <c r="I19" s="2"/>
    </row>
  </sheetData>
  <sheetProtection algorithmName="SHA-512" hashValue="YlrGmlOKJPi8Ny0OFDFgdBpXVLx7/1t1RAtXErSpdN3Wttnd3FPCMono6Se8PUa8qlsHuiDObtp8EG3/FD93Ag==" saltValue="efbNTtlJrfK5KqsrdMRPzg==" spinCount="100000" sheet="1" objects="1" scenarios="1"/>
  <mergeCells count="1">
    <mergeCell ref="B4:I5"/>
  </mergeCells>
  <pageMargins left="0.7" right="0.7" top="0.75" bottom="0.75" header="0.3" footer="0.3"/>
  <pageSetup paperSize="9" orientation="portrait" horizont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6f593ada1854b629148449de059396b xmlns="0f9fa326-da26-4ea8-b6a9-645e8136fe1d">
      <Terms xmlns="http://schemas.microsoft.com/office/infopath/2007/PartnerControls">
        <TermInfo xmlns="http://schemas.microsoft.com/office/infopath/2007/PartnerControls">
          <TermName xmlns="http://schemas.microsoft.com/office/infopath/2007/PartnerControls">BEIS</TermName>
          <TermId xmlns="http://schemas.microsoft.com/office/infopath/2007/PartnerControls">b386cac2-c28c-4db4-8fca-43733d0e74ef</TermId>
        </TermInfo>
      </Terms>
    </c6f593ada1854b629148449de059396b>
    <LegacyData xmlns="aaacb922-5235-4a66-b188-303b9b46fbd7" xsi:nil="true"/>
    <lcf76f155ced4ddcb4097134ff3c332f xmlns="09013acb-2933-42b6-9895-4d60a795be4b">
      <Terms xmlns="http://schemas.microsoft.com/office/infopath/2007/PartnerControls"/>
    </lcf76f155ced4ddcb4097134ff3c332f>
    <TaxCatchAll xmlns="f2dd8cec-1deb-4bce-8ef8-42682733d341">
      <Value>3</Value>
      <Value>2</Value>
      <Value>1</Value>
    </TaxCatchAll>
    <m817f42addf14c9a838da36e78800043 xmlns="0f9fa326-da26-4ea8-b6a9-645e8136fe1d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Energy and Climate</TermName>
          <TermId xmlns="http://schemas.microsoft.com/office/infopath/2007/PartnerControls">67dfd3db-8e6c-4d42-96c1-aed1098cd89b</TermId>
        </TermInfo>
      </Terms>
    </m817f42addf14c9a838da36e78800043>
    <h573c97cf80c4aa6b446c5363dc3ac94 xmlns="0f9fa326-da26-4ea8-b6a9-645e8136fe1d">
      <Terms xmlns="http://schemas.microsoft.com/office/infopath/2007/PartnerControls">
        <TermInfo xmlns="http://schemas.microsoft.com/office/infopath/2007/PartnerControls">
          <TermName xmlns="http://schemas.microsoft.com/office/infopath/2007/PartnerControls">Carbon Capture, Usage and Storage</TermName>
          <TermId xmlns="http://schemas.microsoft.com/office/infopath/2007/PartnerControls">9cbc141d-916e-4059-9e35-d8e514eedcec</TermId>
        </TermInfo>
      </Terms>
    </h573c97cf80c4aa6b446c5363dc3ac94>
    <_dlc_DocId xmlns="f2dd8cec-1deb-4bce-8ef8-42682733d341">FNPWYJPTYW2U-1088338938-125734</_dlc_DocId>
    <_dlc_DocIdUrl xmlns="f2dd8cec-1deb-4bce-8ef8-42682733d341">
      <Url>https://beisgov.sharepoint.com/sites/CCUSTS-OS/_layouts/15/DocIdRedir.aspx?ID=FNPWYJPTYW2U-1088338938-125734</Url>
      <Description>FNPWYJPTYW2U-1088338938-125734</Description>
    </_dlc_DocIdUrl>
    <SharedWithUsers xmlns="f2dd8cec-1deb-4bce-8ef8-42682733d341">
      <UserInfo>
        <DisplayName>Thomason, Ceri (Energy Security)</DisplayName>
        <AccountId>122</AccountId>
        <AccountType/>
      </UserInfo>
      <UserInfo>
        <DisplayName>Neeley, Susan (Corporate Services - Finance)</DisplayName>
        <AccountId>1162</AccountId>
        <AccountType/>
      </UserInfo>
      <UserInfo>
        <DisplayName>Willis, Jennifer (Energy Security)</DisplayName>
        <AccountId>773</AccountId>
        <AccountType/>
      </UserInfo>
      <UserInfo>
        <DisplayName>Fussey, Anthony (Energy Security)</DisplayName>
        <AccountId>331</AccountId>
        <AccountType/>
      </UserInfo>
      <UserInfo>
        <DisplayName>Johnson2, Lorrayne (Energy Security)</DisplayName>
        <AccountId>683</AccountId>
        <AccountType/>
      </UserInfo>
      <UserInfo>
        <DisplayName>Davies, Edward (Corporate Services - Communications)</DisplayName>
        <AccountId>1163</AccountId>
        <AccountType/>
      </UserInfo>
      <UserInfo>
        <DisplayName>Vaghela, Kishan (Energy Security)</DisplayName>
        <AccountId>886</AccountId>
        <AccountType/>
      </UserInfo>
      <UserInfo>
        <DisplayName>Thomas, Mike (Energy Security)</DisplayName>
        <AccountId>1164</AccountId>
        <AccountType/>
      </UserInfo>
      <UserInfo>
        <DisplayName>Hall, Molly (Energy Security)</DisplayName>
        <AccountId>1165</AccountId>
        <AccountType/>
      </UserInfo>
      <UserInfo>
        <DisplayName>Gibson, Rachel (Corporate Services - Communications)</DisplayName>
        <AccountId>66</AccountId>
        <AccountType/>
      </UserInfo>
      <UserInfo>
        <DisplayName>Parker, Alex (Energy Security)</DisplayName>
        <AccountId>201</AccountId>
        <AccountType/>
      </UserInfo>
    </SharedWithUsers>
    <Folderorder xmlns="09013acb-2933-42b6-9895-4d60a795be4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re Document" ma:contentTypeID="0x0101004691A8DE0991884F8E90AD6474FC7373010060570116B312BE4BB98F1F95A83E096A" ma:contentTypeVersion="19" ma:contentTypeDescription="Create a new document." ma:contentTypeScope="" ma:versionID="6126d7a23dbea4859025c7e3b4cdd9ad">
  <xsd:schema xmlns:xsd="http://www.w3.org/2001/XMLSchema" xmlns:xs="http://www.w3.org/2001/XMLSchema" xmlns:p="http://schemas.microsoft.com/office/2006/metadata/properties" xmlns:ns2="0f9fa326-da26-4ea8-b6a9-645e8136fe1d" xmlns:ns3="f2dd8cec-1deb-4bce-8ef8-42682733d341" xmlns:ns4="aaacb922-5235-4a66-b188-303b9b46fbd7" xmlns:ns5="09013acb-2933-42b6-9895-4d60a795be4b" targetNamespace="http://schemas.microsoft.com/office/2006/metadata/properties" ma:root="true" ma:fieldsID="f33689aeb61ae234488527185fa83770" ns2:_="" ns3:_="" ns4:_="" ns5:_="">
    <xsd:import namespace="0f9fa326-da26-4ea8-b6a9-645e8136fe1d"/>
    <xsd:import namespace="f2dd8cec-1deb-4bce-8ef8-42682733d341"/>
    <xsd:import namespace="aaacb922-5235-4a66-b188-303b9b46fbd7"/>
    <xsd:import namespace="09013acb-2933-42b6-9895-4d60a795be4b"/>
    <xsd:element name="properties">
      <xsd:complexType>
        <xsd:sequence>
          <xsd:element name="documentManagement">
            <xsd:complexType>
              <xsd:all>
                <xsd:element ref="ns2:c6f593ada1854b629148449de059396b" minOccurs="0"/>
                <xsd:element ref="ns3:TaxCatchAll" minOccurs="0"/>
                <xsd:element ref="ns3:TaxCatchAllLabel" minOccurs="0"/>
                <xsd:element ref="ns2:m817f42addf14c9a838da36e78800043" minOccurs="0"/>
                <xsd:element ref="ns2:h573c97cf80c4aa6b446c5363dc3ac94" minOccurs="0"/>
                <xsd:element ref="ns4:LegacyData" minOccurs="0"/>
                <xsd:element ref="ns3:_dlc_DocId" minOccurs="0"/>
                <xsd:element ref="ns3:_dlc_DocIdPersistId" minOccurs="0"/>
                <xsd:element ref="ns3:_dlc_DocIdUrl" minOccurs="0"/>
                <xsd:element ref="ns5:MediaServiceMetadata" minOccurs="0"/>
                <xsd:element ref="ns5:MediaServiceFastMetadata" minOccurs="0"/>
                <xsd:element ref="ns5:lcf76f155ced4ddcb4097134ff3c332f" minOccurs="0"/>
                <xsd:element ref="ns5:MediaServiceOCR" minOccurs="0"/>
                <xsd:element ref="ns5:MediaServiceGenerationTime" minOccurs="0"/>
                <xsd:element ref="ns5:MediaServiceEventHashCode" minOccurs="0"/>
                <xsd:element ref="ns5:MediaServiceDateTaken" minOccurs="0"/>
                <xsd:element ref="ns5:MediaLengthInSeconds" minOccurs="0"/>
                <xsd:element ref="ns3:SharedWithUsers" minOccurs="0"/>
                <xsd:element ref="ns3:SharedWithDetails" minOccurs="0"/>
                <xsd:element ref="ns5:MediaServiceObjectDetectorVersions" minOccurs="0"/>
                <xsd:element ref="ns5:MediaServiceSearchProperties" minOccurs="0"/>
                <xsd:element ref="ns5:Folder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9fa326-da26-4ea8-b6a9-645e8136fe1d" elementFormDefault="qualified">
    <xsd:import namespace="http://schemas.microsoft.com/office/2006/documentManagement/types"/>
    <xsd:import namespace="http://schemas.microsoft.com/office/infopath/2007/PartnerControls"/>
    <xsd:element name="c6f593ada1854b629148449de059396b" ma:index="8" nillable="true" ma:taxonomy="true" ma:internalName="c6f593ada1854b629148449de059396b" ma:taxonomyFieldName="KIM_GovernmentBody" ma:displayName="Government Body" ma:default="3;#BEIS|b386cac2-c28c-4db4-8fca-43733d0e74ef" ma:fieldId="{c6f593ad-a185-4b62-9148-449de059396b}" ma:sspId="9b0aeba9-2bce-41c2-8545-5d12d676a674" ma:termSetId="46784332-da01-4f4a-94fa-2a245cb438b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817f42addf14c9a838da36e78800043" ma:index="12" nillable="true" ma:taxonomy="true" ma:internalName="m817f42addf14c9a838da36e78800043" ma:taxonomyFieldName="KIM_Function" ma:displayName="Function" ma:default="1;#Energy and Climate|67dfd3db-8e6c-4d42-96c1-aed1098cd89b" ma:fieldId="{6817f42a-ddf1-4c9a-838d-a36e78800043}" ma:sspId="9b0aeba9-2bce-41c2-8545-5d12d676a674" ma:termSetId="8a8c3714-5ee2-45f9-8c60-591b9d07029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573c97cf80c4aa6b446c5363dc3ac94" ma:index="14" nillable="true" ma:taxonomy="true" ma:internalName="h573c97cf80c4aa6b446c5363dc3ac94" ma:taxonomyFieldName="KIM_Activity" ma:displayName="Activity" ma:default="2;#Carbon Capture, Usage and Storage|9cbc141d-916e-4059-9e35-d8e514eedcec" ma:fieldId="{1573c97c-f80c-4aa6-b446-c5363dc3ac94}" ma:sspId="9b0aeba9-2bce-41c2-8545-5d12d676a674" ma:termSetId="5c6dcaef-f335-486f-b10e-5a74f102472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dd8cec-1deb-4bce-8ef8-42682733d341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3ff84b58-91cf-4192-a7fd-d1d48cc06ef9}" ma:internalName="TaxCatchAll" ma:showField="CatchAllData" ma:web="f2dd8cec-1deb-4bce-8ef8-42682733d3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3ff84b58-91cf-4192-a7fd-d1d48cc06ef9}" ma:internalName="TaxCatchAllLabel" ma:readOnly="true" ma:showField="CatchAllDataLabel" ma:web="f2dd8cec-1deb-4bce-8ef8-42682733d3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17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1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acb922-5235-4a66-b188-303b9b46fbd7" elementFormDefault="qualified">
    <xsd:import namespace="http://schemas.microsoft.com/office/2006/documentManagement/types"/>
    <xsd:import namespace="http://schemas.microsoft.com/office/infopath/2007/PartnerControls"/>
    <xsd:element name="LegacyData" ma:index="16" nillable="true" ma:displayName="Legacy Data" ma:internalName="LegacyData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013acb-2933-42b6-9895-4d60a795be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9b0aeba9-2bce-41c2-8545-5d12d676a6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3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Folderorder" ma:index="33" nillable="true" ma:displayName="Folder order" ma:format="Dropdown" ma:internalName="Folderorder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75AF9D-9477-4864-A6C9-AA3253B214C9}">
  <ds:schemaRefs>
    <ds:schemaRef ds:uri="http://schemas.microsoft.com/office/infopath/2007/PartnerControls"/>
    <ds:schemaRef ds:uri="http://schemas.microsoft.com/office/2006/metadata/properties"/>
    <ds:schemaRef ds:uri="http://purl.org/dc/terms/"/>
    <ds:schemaRef ds:uri="aaacb922-5235-4a66-b188-303b9b46fbd7"/>
    <ds:schemaRef ds:uri="09013acb-2933-42b6-9895-4d60a795be4b"/>
    <ds:schemaRef ds:uri="http://schemas.microsoft.com/office/2006/documentManagement/types"/>
    <ds:schemaRef ds:uri="0f9fa326-da26-4ea8-b6a9-645e8136fe1d"/>
    <ds:schemaRef ds:uri="http://purl.org/dc/elements/1.1/"/>
    <ds:schemaRef ds:uri="f2dd8cec-1deb-4bce-8ef8-42682733d341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CF6B024-4DC3-48B4-AD9D-E46CCF3DBAC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A940FB-D19C-4045-8026-F5023D8A4D96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615B55A-C855-420B-A897-3F789D57D5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9fa326-da26-4ea8-b6a9-645e8136fe1d"/>
    <ds:schemaRef ds:uri="f2dd8cec-1deb-4bce-8ef8-42682733d341"/>
    <ds:schemaRef ds:uri="aaacb922-5235-4a66-b188-303b9b46fbd7"/>
    <ds:schemaRef ds:uri="09013acb-2933-42b6-9895-4d60a795be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Disclaimer</vt:lpstr>
      <vt:lpstr>Use of System Charges - Onshore</vt:lpstr>
      <vt:lpstr>Onshore Network Charges Cap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EY</dc:creator>
  <cp:keywords/>
  <dc:description/>
  <cp:lastModifiedBy>Gibson, Rachel (Energy Security)</cp:lastModifiedBy>
  <cp:revision/>
  <dcterms:created xsi:type="dcterms:W3CDTF">2022-03-30T10:58:41Z</dcterms:created>
  <dcterms:modified xsi:type="dcterms:W3CDTF">2024-12-11T13:57:51Z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leName">
    <vt:lpwstr/>
  </property>
  <property fmtid="{D5CDD505-2E9C-101B-9397-08002B2CF9AE}" pid="3" name="MSIP_Label_ba62f585-b40f-4ab9-bafe-39150f03d124_Enabled">
    <vt:lpwstr>true</vt:lpwstr>
  </property>
  <property fmtid="{D5CDD505-2E9C-101B-9397-08002B2CF9AE}" pid="4" name="MSIP_Label_ba62f585-b40f-4ab9-bafe-39150f03d124_SetDate">
    <vt:lpwstr>2023-10-06T12:08:13Z</vt:lpwstr>
  </property>
  <property fmtid="{D5CDD505-2E9C-101B-9397-08002B2CF9AE}" pid="5" name="MSIP_Label_ba62f585-b40f-4ab9-bafe-39150f03d124_Method">
    <vt:lpwstr>Standard</vt:lpwstr>
  </property>
  <property fmtid="{D5CDD505-2E9C-101B-9397-08002B2CF9AE}" pid="6" name="MSIP_Label_ba62f585-b40f-4ab9-bafe-39150f03d124_Name">
    <vt:lpwstr>OFFICIAL</vt:lpwstr>
  </property>
  <property fmtid="{D5CDD505-2E9C-101B-9397-08002B2CF9AE}" pid="7" name="MSIP_Label_ba62f585-b40f-4ab9-bafe-39150f03d124_SiteId">
    <vt:lpwstr>cbac7005-02c1-43eb-b497-e6492d1b2dd8</vt:lpwstr>
  </property>
  <property fmtid="{D5CDD505-2E9C-101B-9397-08002B2CF9AE}" pid="8" name="MSIP_Label_ba62f585-b40f-4ab9-bafe-39150f03d124_ActionId">
    <vt:lpwstr>34c3ca44-99ae-4d63-9a4f-dee1cdb73f89</vt:lpwstr>
  </property>
  <property fmtid="{D5CDD505-2E9C-101B-9397-08002B2CF9AE}" pid="9" name="MSIP_Label_ba62f585-b40f-4ab9-bafe-39150f03d124_ContentBits">
    <vt:lpwstr>0</vt:lpwstr>
  </property>
  <property fmtid="{D5CDD505-2E9C-101B-9397-08002B2CF9AE}" pid="10" name="ContentTypeId">
    <vt:lpwstr>0x0101004691A8DE0991884F8E90AD6474FC7373010060570116B312BE4BB98F1F95A83E096A</vt:lpwstr>
  </property>
  <property fmtid="{D5CDD505-2E9C-101B-9397-08002B2CF9AE}" pid="11" name="KIM_Activity">
    <vt:lpwstr>2;#Carbon Capture, Usage and Storage|9cbc141d-916e-4059-9e35-d8e514eedcec</vt:lpwstr>
  </property>
  <property fmtid="{D5CDD505-2E9C-101B-9397-08002B2CF9AE}" pid="12" name="KIM_Function">
    <vt:lpwstr>1;#Energy and Climate|67dfd3db-8e6c-4d42-96c1-aed1098cd89b</vt:lpwstr>
  </property>
  <property fmtid="{D5CDD505-2E9C-101B-9397-08002B2CF9AE}" pid="13" name="_dlc_DocIdItemGuid">
    <vt:lpwstr>b76ea198-1080-4d4b-b301-dfb96ff06365</vt:lpwstr>
  </property>
  <property fmtid="{D5CDD505-2E9C-101B-9397-08002B2CF9AE}" pid="14" name="KIM_GovernmentBody">
    <vt:lpwstr>3;#BEIS|b386cac2-c28c-4db4-8fca-43733d0e74ef</vt:lpwstr>
  </property>
  <property fmtid="{D5CDD505-2E9C-101B-9397-08002B2CF9AE}" pid="15" name="MediaServiceImageTags">
    <vt:lpwstr/>
  </property>
</Properties>
</file>