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fishstat\Callum\Nat stats Publication\2024\October\"/>
    </mc:Choice>
  </mc:AlternateContent>
  <xr:revisionPtr revIDLastSave="0" documentId="8_{E55C4694-595C-4710-8E0E-3DBD8DB4C2BA}" xr6:coauthVersionLast="47" xr6:coauthVersionMax="47" xr10:uidLastSave="{00000000-0000-0000-0000-000000000000}"/>
  <bookViews>
    <workbookView xWindow="-120" yWindow="-120" windowWidth="29040" windowHeight="15720" tabRatio="922" xr2:uid="{2FE1976C-BB84-4386-B8A9-5AB75290ECF4}"/>
  </bookViews>
  <sheets>
    <sheet name="Intro" sheetId="2" r:id="rId1"/>
    <sheet name="Highlights - Time Series" sheetId="101" r:id="rId2"/>
    <sheet name="Highlights - Time Series Data" sheetId="102" r:id="rId3"/>
    <sheet name="Highlights - October"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102" l="1"/>
  <c r="M36" i="102"/>
  <c r="G36" i="102"/>
  <c r="H36" i="102"/>
  <c r="H17" i="102"/>
  <c r="M17" i="102"/>
  <c r="M16" i="102" l="1"/>
  <c r="H16" i="102"/>
  <c r="G27" i="102"/>
  <c r="G28" i="102" s="1"/>
  <c r="G29" i="102" s="1"/>
  <c r="G30" i="102" s="1"/>
  <c r="G31" i="102" s="1"/>
  <c r="G32" i="102" s="1"/>
  <c r="G33" i="102" s="1"/>
  <c r="G34" i="102" s="1"/>
  <c r="G35" i="102" s="1"/>
  <c r="H15" i="102" l="1"/>
  <c r="M15" i="102"/>
  <c r="M14" i="102"/>
  <c r="H14" i="102"/>
  <c r="M13" i="102"/>
  <c r="H13" i="102"/>
  <c r="M12" i="102" l="1"/>
  <c r="H12" i="102"/>
  <c r="M11" i="102"/>
  <c r="H11" i="102"/>
  <c r="M10" i="102"/>
  <c r="H10" i="102"/>
  <c r="M9" i="102"/>
  <c r="H9" i="102"/>
  <c r="K27" i="102" l="1"/>
  <c r="K28" i="102" s="1"/>
  <c r="K29" i="102" s="1"/>
  <c r="K30" i="102" s="1"/>
  <c r="K31" i="102" s="1"/>
  <c r="L27" i="102"/>
  <c r="M8" i="102"/>
  <c r="H8" i="102"/>
  <c r="F27" i="102"/>
  <c r="F28" i="102" s="1"/>
  <c r="F29" i="102" s="1"/>
  <c r="F30" i="102" s="1"/>
  <c r="F31" i="102" s="1"/>
  <c r="F32" i="102" s="1"/>
  <c r="F33" i="102" s="1"/>
  <c r="F34" i="102" s="1"/>
  <c r="F35" i="102" s="1"/>
  <c r="F36" i="102" l="1"/>
  <c r="F37" i="102" s="1"/>
  <c r="F38" i="102" s="1"/>
  <c r="H35" i="102"/>
  <c r="H30" i="102"/>
  <c r="K32" i="102"/>
  <c r="K33" i="102" s="1"/>
  <c r="K34" i="102" s="1"/>
  <c r="K35" i="102" s="1"/>
  <c r="H28" i="102"/>
  <c r="H29" i="102"/>
  <c r="M27" i="102"/>
  <c r="H27" i="102"/>
  <c r="L28" i="102"/>
  <c r="K36" i="102" l="1"/>
  <c r="K37" i="102" s="1"/>
  <c r="K38" i="102" s="1"/>
  <c r="H31" i="102"/>
  <c r="M28" i="102"/>
  <c r="L29" i="102"/>
  <c r="H32" i="102" l="1"/>
  <c r="M29" i="102"/>
  <c r="L30" i="102"/>
  <c r="H33" i="102" l="1"/>
  <c r="H34" i="102"/>
  <c r="M30" i="102"/>
  <c r="L31" i="102"/>
  <c r="G22" i="47"/>
  <c r="M31" i="102" l="1"/>
  <c r="L32" i="102"/>
  <c r="L33" i="102" l="1"/>
  <c r="M32" i="102"/>
  <c r="M33" i="102" l="1"/>
  <c r="L34" i="102"/>
  <c r="M34" i="102" l="1"/>
  <c r="L35" i="102"/>
  <c r="M35" i="102" s="1"/>
  <c r="D37" i="47" l="1"/>
  <c r="E37" i="47"/>
  <c r="F37" i="47"/>
  <c r="G37" i="47"/>
  <c r="H37" i="47"/>
  <c r="I37" i="47"/>
  <c r="J37" i="47"/>
  <c r="K37" i="47"/>
  <c r="L37" i="47"/>
  <c r="C37" i="47"/>
  <c r="L22" i="47" l="1"/>
  <c r="K22" i="47"/>
  <c r="J22" i="47"/>
  <c r="I22" i="47"/>
  <c r="H22" i="47"/>
  <c r="F22" i="47"/>
  <c r="E22" i="47"/>
  <c r="D22" i="47"/>
  <c r="C22" i="47"/>
</calcChain>
</file>

<file path=xl/sharedStrings.xml><?xml version="1.0" encoding="utf-8"?>
<sst xmlns="http://schemas.openxmlformats.org/spreadsheetml/2006/main" count="827" uniqueCount="213">
  <si>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</si>
  <si>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</si>
  <si>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</si>
  <si>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</si>
  <si>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</si>
  <si>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</si>
  <si>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</si>
  <si>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</si>
  <si>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</si>
  <si>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</si>
  <si>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</si>
  <si>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</si>
  <si>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</si>
  <si>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</si>
  <si>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</si>
  <si>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</si>
  <si>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</si>
  <si>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</si>
  <si>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</si>
  <si>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</si>
  <si>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</si>
  <si>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</si>
  <si>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</si>
  <si>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</si>
  <si>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</si>
  <si>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</si>
  <si>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</si>
  <si>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</si>
  <si>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</si>
  <si>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</si>
  <si>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</si>
  <si>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</si>
  <si>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</si>
  <si>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</si>
  <si>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</si>
  <si>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</si>
  <si>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</si>
  <si>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</si>
  <si>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</si>
  <si>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</si>
  <si>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</si>
  <si>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</si>
  <si>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</si>
  <si>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</si>
  <si>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</si>
  <si>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</si>
  <si>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</si>
  <si>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</si>
  <si>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</si>
  <si>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</si>
  <si>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</si>
  <si>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</si>
  <si>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</si>
  <si>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</si>
  <si>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</si>
  <si>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</si>
  <si>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</si>
  <si>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</si>
  <si>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</si>
  <si>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</si>
  <si>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</si>
  <si>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</si>
  <si>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</si>
  <si>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</si>
  <si>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</si>
  <si>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</si>
  <si>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</si>
  <si>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</si>
  <si>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</si>
  <si>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</si>
  <si>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</si>
  <si>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</si>
  <si>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</si>
  <si>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</si>
  <si>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</si>
  <si>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</si>
  <si>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</si>
  <si>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</si>
  <si>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</si>
  <si>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</si>
  <si>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</si>
  <si>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</si>
  <si>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</si>
  <si>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</si>
  <si>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</si>
  <si>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</si>
  <si>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</si>
  <si>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</si>
  <si>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</si>
  <si>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</si>
  <si>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</si>
  <si>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</si>
  <si>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</si>
  <si>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</si>
  <si>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</si>
  <si>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</si>
  <si>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</si>
  <si>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</si>
  <si>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</si>
  <si>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</si>
  <si>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</si>
  <si>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</si>
  <si>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</si>
  <si>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</si>
  <si>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</si>
  <si>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</si>
  <si>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</si>
  <si>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</si>
  <si>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</si>
  <si>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</si>
  <si>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</si>
  <si>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</si>
  <si>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</si>
  <si>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</si>
  <si>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</si>
  <si>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</si>
  <si>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</si>
  <si>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</si>
  <si>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</si>
  <si>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</si>
  <si>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</si>
  <si>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</si>
  <si>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</si>
  <si>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</si>
  <si>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</si>
  <si>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</si>
  <si>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</si>
  <si>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</si>
  <si>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</si>
  <si>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</si>
  <si>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</si>
  <si>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</si>
  <si>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</si>
  <si>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</si>
  <si>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</si>
  <si>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</si>
  <si>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</si>
  <si>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</si>
  <si>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</si>
  <si>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</si>
  <si>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</si>
  <si>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</si>
  <si>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</si>
  <si>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</si>
  <si>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</si>
  <si>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</si>
  <si>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</si>
  <si>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</si>
  <si>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</si>
  <si>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</si>
  <si>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</si>
  <si>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</si>
  <si>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</si>
  <si>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</si>
  <si>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</si>
  <si>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</si>
  <si>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</si>
  <si>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</si>
  <si>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</si>
  <si>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</si>
  <si>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</si>
  <si>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</si>
  <si>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</si>
  <si>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</si>
  <si>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</si>
  <si>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</si>
  <si>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</si>
  <si>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</si>
  <si>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</si>
  <si>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</si>
  <si>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</si>
  <si>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</si>
  <si>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</si>
  <si>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</si>
  <si>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</si>
  <si>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</si>
  <si>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</si>
  <si>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</si>
  <si>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</si>
  <si>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</si>
  <si>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</si>
  <si>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</si>
  <si>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</si>
  <si>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</si>
  <si>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</si>
  <si>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</si>
  <si>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</si>
  <si>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</si>
  <si>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</si>
  <si>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</si>
  <si>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</si>
  <si>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</si>
  <si>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</si>
  <si>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</si>
  <si>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</si>
  <si>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Time series Data</t>
  </si>
  <si>
    <t>Highlights - Live weight landings (t) and Value (£000's) by month and cumulative totals over the year.</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</si>
  <si>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</si>
  <si>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</si>
  <si>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</si>
  <si>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Highlights - Breakdown of data used for time series graphs by each month in 2023 &amp; 2024</t>
  </si>
  <si>
    <t>Highlights - Breakdown of data used for time series graphs by each month in 2023 &amp; 2024.</t>
  </si>
  <si>
    <t>*Note this data provides the underlying data that was used to produce the trends graphs on the previous tabs. This can be used to identify specific months that saw the most change from 2023 to 2024</t>
  </si>
  <si>
    <t>2023 vs 2024</t>
  </si>
  <si>
    <t>2023 vs 2023</t>
  </si>
  <si>
    <t>2024 vs 2024</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</si>
  <si>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</si>
  <si>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Monthly Provisional UK Sea Fisheries Statistics October 2024</t>
  </si>
  <si>
    <t>This workbook was updated 29th November 2024</t>
  </si>
  <si>
    <t>Highlights - October</t>
  </si>
  <si>
    <t>Highlights - October (compared to same month in 2023)</t>
  </si>
  <si>
    <t>Highlights - October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</si>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</sst>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i/>
      <sz val="11"/>
      <color theme="0" tint="-0.249977111117893"/>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7" fillId="0" borderId="0"/>
    <xf numFmtId="0" fontId="5" fillId="0" borderId="0"/>
  </cellStyleXfs>
  <cellXfs count="230">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2" fontId="25" fillId="0" borderId="0" xfId="0" applyNumberFormat="1" applyFont="1"/>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3" fontId="16" fillId="2" borderId="0" xfId="0" applyNumberFormat="1" applyFont="1" applyFill="1"/>
    <xf numFmtId="2" fontId="0" fillId="0" borderId="0" xfId="0" applyNumberFormat="1"/>
    <xf numFmtId="166" fontId="0" fillId="0" borderId="0" xfId="0" applyNumberFormat="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4" fontId="39" fillId="0" borderId="0" xfId="11" applyNumberFormat="1" applyFont="1" applyFill="1" applyBorder="1" applyAlignment="1">
      <alignment horizontal="right"/>
    </xf>
    <xf numFmtId="174" fontId="42" fillId="0" borderId="0" xfId="11" applyNumberFormat="1" applyFont="1" applyFill="1" applyBorder="1" applyAlignment="1">
      <alignment horizontal="right"/>
    </xf>
    <xf numFmtId="174" fontId="42" fillId="0" borderId="4" xfId="11" applyNumberFormat="1" applyFont="1" applyFill="1" applyBorder="1" applyAlignment="1">
      <alignment horizontal="right"/>
    </xf>
    <xf numFmtId="174" fontId="42" fillId="0" borderId="0" xfId="11" applyNumberFormat="1" applyFont="1" applyFill="1" applyAlignment="1">
      <alignment horizontal="right"/>
    </xf>
    <xf numFmtId="174"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166" fontId="25" fillId="0" borderId="0" xfId="0" applyNumberFormat="1" applyFont="1"/>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5"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6" fontId="42" fillId="0" borderId="0" xfId="11" applyNumberFormat="1" applyFont="1" applyFill="1" applyBorder="1" applyAlignment="1">
      <alignment horizontal="right"/>
    </xf>
    <xf numFmtId="176" fontId="39" fillId="0" borderId="0" xfId="11" applyNumberFormat="1" applyFont="1" applyFill="1" applyBorder="1" applyAlignment="1">
      <alignment horizontal="right"/>
    </xf>
    <xf numFmtId="174" fontId="0" fillId="0" borderId="0" xfId="0" applyNumberFormat="1"/>
    <xf numFmtId="175" fontId="0" fillId="0" borderId="0" xfId="0" applyNumberFormat="1"/>
    <xf numFmtId="0" fontId="10" fillId="0" borderId="0" xfId="0" applyFont="1"/>
    <xf numFmtId="0" fontId="9" fillId="0" borderId="0" xfId="0" applyFont="1" applyAlignment="1">
      <alignment horizontal="left" indent="1"/>
    </xf>
    <xf numFmtId="177" fontId="16" fillId="0" borderId="0" xfId="0" applyNumberFormat="1" applyFont="1" applyAlignment="1">
      <alignment horizontal="right"/>
    </xf>
    <xf numFmtId="0" fontId="8"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6" fillId="0" borderId="0" xfId="0" applyNumberFormat="1" applyFont="1" applyAlignment="1">
      <alignment horizontal="right"/>
    </xf>
    <xf numFmtId="9" fontId="42" fillId="0" borderId="0" xfId="6" applyFont="1" applyBorder="1" applyAlignment="1">
      <alignment horizontal="right"/>
    </xf>
    <xf numFmtId="177" fontId="18" fillId="0" borderId="0" xfId="0" applyNumberFormat="1" applyFont="1" applyAlignment="1">
      <alignment horizontal="right"/>
    </xf>
    <xf numFmtId="177" fontId="6" fillId="0" borderId="0" xfId="0" applyNumberFormat="1" applyFont="1" applyAlignment="1">
      <alignment horizontal="right"/>
    </xf>
    <xf numFmtId="0" fontId="6"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48" fillId="0" borderId="0" xfId="0" applyFont="1"/>
    <xf numFmtId="0" fontId="48" fillId="0" borderId="0" xfId="0" applyFont="1" applyAlignment="1">
      <alignment vertical="top"/>
    </xf>
    <xf numFmtId="0" fontId="31" fillId="0" borderId="0" xfId="0" applyFont="1" applyAlignment="1">
      <alignment horizontal="left" vertical="top" wrapText="1"/>
    </xf>
    <xf numFmtId="0" fontId="18" fillId="0" borderId="4" xfId="0" applyFont="1" applyBorder="1"/>
    <xf numFmtId="0" fontId="4" fillId="0" borderId="4" xfId="0" applyFont="1" applyBorder="1"/>
    <xf numFmtId="0" fontId="4" fillId="0" borderId="0" xfId="0" applyFont="1"/>
    <xf numFmtId="0" fontId="4" fillId="0" borderId="4" xfId="0" applyFont="1" applyBorder="1" applyAlignment="1">
      <alignment horizontal="right"/>
    </xf>
    <xf numFmtId="3" fontId="4" fillId="0" borderId="4" xfId="0" applyNumberFormat="1" applyFont="1" applyBorder="1"/>
    <xf numFmtId="9" fontId="4" fillId="0" borderId="4" xfId="0" applyNumberFormat="1" applyFont="1" applyBorder="1"/>
    <xf numFmtId="3" fontId="4" fillId="0" borderId="0" xfId="0" applyNumberFormat="1" applyFont="1"/>
    <xf numFmtId="9" fontId="4" fillId="0" borderId="0" xfId="0" applyNumberFormat="1" applyFont="1"/>
    <xf numFmtId="0" fontId="18" fillId="0" borderId="9" xfId="0" applyFont="1" applyBorder="1"/>
    <xf numFmtId="0" fontId="4" fillId="0" borderId="9" xfId="0" applyFont="1" applyBorder="1"/>
    <xf numFmtId="0" fontId="4" fillId="0" borderId="5" xfId="0" applyFont="1" applyBorder="1"/>
    <xf numFmtId="0" fontId="3" fillId="0" borderId="0" xfId="0" applyFont="1"/>
    <xf numFmtId="0" fontId="2" fillId="0" borderId="0" xfId="0" applyFont="1"/>
    <xf numFmtId="4" fontId="0" fillId="0" borderId="0" xfId="0" applyNumberFormat="1"/>
    <xf numFmtId="3" fontId="4" fillId="0" borderId="0" xfId="0" applyNumberFormat="1" applyFont="1" applyAlignment="1">
      <alignment horizontal="right"/>
    </xf>
    <xf numFmtId="0" fontId="0" fillId="0" borderId="0" xfId="0" applyAlignment="1">
      <alignment horizontal="right"/>
    </xf>
    <xf numFmtId="0" fontId="4" fillId="0" borderId="9" xfId="0" applyFont="1" applyBorder="1" applyAlignment="1">
      <alignment horizontal="right"/>
    </xf>
    <xf numFmtId="0" fontId="4" fillId="0" borderId="0" xfId="0" applyFont="1" applyAlignment="1">
      <alignment horizontal="right"/>
    </xf>
    <xf numFmtId="0" fontId="49" fillId="0" borderId="0" xfId="0" applyFont="1" applyAlignment="1">
      <alignment vertical="top" wrapText="1"/>
    </xf>
    <xf numFmtId="0" fontId="50" fillId="0" borderId="0" xfId="7" applyFont="1"/>
    <xf numFmtId="0" fontId="2" fillId="0" borderId="4" xfId="0" applyFont="1" applyBorder="1" applyAlignment="1">
      <alignment horizontal="right"/>
    </xf>
    <xf numFmtId="0" fontId="2" fillId="0" borderId="9" xfId="0" applyFont="1" applyBorder="1" applyAlignment="1">
      <alignment horizontal="right"/>
    </xf>
    <xf numFmtId="0" fontId="51" fillId="0" borderId="0" xfId="0" applyFont="1" applyAlignment="1">
      <alignment horizontal="left"/>
    </xf>
    <xf numFmtId="1" fontId="51" fillId="0" borderId="0" xfId="0" applyNumberFormat="1" applyFont="1" applyAlignment="1">
      <alignment horizontal="right"/>
    </xf>
    <xf numFmtId="0" fontId="38" fillId="0" borderId="0" xfId="0" applyFont="1"/>
    <xf numFmtId="0" fontId="1" fillId="0" borderId="0" xfId="0" applyFont="1"/>
    <xf numFmtId="0" fontId="2" fillId="0" borderId="0" xfId="0" applyFont="1" applyAlignment="1">
      <alignment horizontal="left" vertical="top" wrapText="1"/>
    </xf>
    <xf numFmtId="0" fontId="6"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165" fontId="42" fillId="0" borderId="2" xfId="1" applyNumberFormat="1" applyFont="1" applyBorder="1" applyAlignment="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542925</xdr:colOff>
      <xdr:row>25</xdr:row>
      <xdr:rowOff>133350</xdr:rowOff>
    </xdr:from>
    <xdr:to>
      <xdr:col>17</xdr:col>
      <xdr:colOff>552450</xdr:colOff>
      <xdr:row>48</xdr:row>
      <xdr:rowOff>161925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71725" y="4943475"/>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rgbClr val="0070C0"/>
              </a:solidFill>
              <a:latin typeface="Arial" panose="020B0604020202020204" pitchFamily="34" charset="0"/>
              <a:cs typeface="Arial" panose="020B0604020202020204" pitchFamily="34" charset="0"/>
            </a:rPr>
            <a:t>'catch app'</a:t>
          </a:r>
          <a:r>
            <a:rPr lang="en-GB" sz="1100" u="none">
              <a:solidFill>
                <a:srgbClr val="0070C0"/>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(as provided in this report) may relate to this new source of data, as opposed to actual changes in behaviour by this group alone.</a:t>
          </a:r>
        </a:p>
        <a:p>
          <a:endParaRPr lang="en-GB" sz="11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6</xdr:row>
      <xdr:rowOff>200025</xdr:rowOff>
    </xdr:from>
    <xdr:to>
      <xdr:col>2</xdr:col>
      <xdr:colOff>582071</xdr:colOff>
      <xdr:row>15</xdr:row>
      <xdr:rowOff>141982</xdr:rowOff>
    </xdr:to>
    <xdr:pic>
      <xdr:nvPicPr>
        <xdr:cNvPr id="3" name="Picture 2">
          <a:extLst>
            <a:ext uri="{FF2B5EF4-FFF2-40B4-BE49-F238E27FC236}">
              <a16:creationId xmlns:a16="http://schemas.microsoft.com/office/drawing/2014/main" id="{960AD5FD-C658-A15B-D242-12DADFC5EDD1}"/>
            </a:ext>
          </a:extLst>
        </xdr:cNvPr>
        <xdr:cNvPicPr>
          <a:picLocks noChangeAspect="1"/>
        </xdr:cNvPicPr>
      </xdr:nvPicPr>
      <xdr:blipFill>
        <a:blip xmlns:r="http://schemas.openxmlformats.org/officeDocument/2006/relationships" r:embed="rId3"/>
        <a:stretch>
          <a:fillRect/>
        </a:stretch>
      </xdr:blipFill>
      <xdr:spPr>
        <a:xfrm>
          <a:off x="0" y="1447800"/>
          <a:ext cx="1801271" cy="1618357"/>
        </a:xfrm>
        <a:prstGeom prst="rect">
          <a:avLst/>
        </a:prstGeom>
      </xdr:spPr>
    </xdr:pic>
    <xdr:clientData/>
  </xdr:twoCellAnchor>
  <xdr:twoCellAnchor>
    <xdr:from>
      <xdr:col>3</xdr:col>
      <xdr:colOff>542925</xdr:colOff>
      <xdr:row>22</xdr:row>
      <xdr:rowOff>57149</xdr:rowOff>
    </xdr:from>
    <xdr:to>
      <xdr:col>17</xdr:col>
      <xdr:colOff>552450</xdr:colOff>
      <xdr:row>25</xdr:row>
      <xdr:rowOff>123825</xdr:rowOff>
    </xdr:to>
    <xdr:sp macro="" textlink="">
      <xdr:nvSpPr>
        <xdr:cNvPr id="4" name="TextBox 3">
          <a:extLst>
            <a:ext uri="{FF2B5EF4-FFF2-40B4-BE49-F238E27FC236}">
              <a16:creationId xmlns:a16="http://schemas.microsoft.com/office/drawing/2014/main" id="{D8A4EEB0-59F4-4C08-BBF2-630B922DAD00}"/>
            </a:ext>
          </a:extLst>
        </xdr:cNvPr>
        <xdr:cNvSpPr txBox="1"/>
      </xdr:nvSpPr>
      <xdr:spPr>
        <a:xfrm>
          <a:off x="2371725" y="4324349"/>
          <a:ext cx="9991725" cy="6096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October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increased 7% compared to 2023. Quantity of landings has</a:t>
          </a:r>
          <a:r>
            <a:rPr lang="en-GB" sz="1100" b="0" baseline="0">
              <a:latin typeface="Arial" panose="020B0604020202020204" pitchFamily="34" charset="0"/>
              <a:cs typeface="Arial" panose="020B0604020202020204" pitchFamily="34" charset="0"/>
            </a:rPr>
            <a:t> also increased (6%) compared to tonnage landed in between January - October </a:t>
          </a:r>
          <a:r>
            <a:rPr lang="en-GB" sz="1100" b="0">
              <a:latin typeface="Arial" panose="020B0604020202020204" pitchFamily="34" charset="0"/>
              <a:cs typeface="Arial" panose="020B0604020202020204" pitchFamily="34" charset="0"/>
            </a:rPr>
            <a:t>2023.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0</xdr:col>
      <xdr:colOff>0</xdr:colOff>
      <xdr:row>7</xdr:row>
      <xdr:rowOff>58079</xdr:rowOff>
    </xdr:from>
    <xdr:to>
      <xdr:col>2</xdr:col>
      <xdr:colOff>593222</xdr:colOff>
      <xdr:row>16</xdr:row>
      <xdr:rowOff>3753</xdr:rowOff>
    </xdr:to>
    <xdr:pic>
      <xdr:nvPicPr>
        <xdr:cNvPr id="6" name="Picture 5">
          <a:extLst>
            <a:ext uri="{FF2B5EF4-FFF2-40B4-BE49-F238E27FC236}">
              <a16:creationId xmlns:a16="http://schemas.microsoft.com/office/drawing/2014/main" id="{EC01E081-288B-47AB-9449-07EE2FA066EE}"/>
            </a:ext>
          </a:extLst>
        </xdr:cNvPr>
        <xdr:cNvPicPr>
          <a:picLocks noChangeAspect="1"/>
        </xdr:cNvPicPr>
      </xdr:nvPicPr>
      <xdr:blipFill>
        <a:blip xmlns:r="http://schemas.openxmlformats.org/officeDocument/2006/relationships" r:embed="rId2"/>
        <a:stretch>
          <a:fillRect/>
        </a:stretch>
      </xdr:blipFill>
      <xdr:spPr>
        <a:xfrm>
          <a:off x="0" y="1428750"/>
          <a:ext cx="1801271" cy="1618357"/>
        </a:xfrm>
        <a:prstGeom prst="rect">
          <a:avLst/>
        </a:prstGeom>
      </xdr:spPr>
    </xdr:pic>
    <xdr:clientData/>
  </xdr:twoCellAnchor>
  <xdr:twoCellAnchor editAs="oneCell">
    <xdr:from>
      <xdr:col>3</xdr:col>
      <xdr:colOff>162622</xdr:colOff>
      <xdr:row>2</xdr:row>
      <xdr:rowOff>23232</xdr:rowOff>
    </xdr:from>
    <xdr:to>
      <xdr:col>19</xdr:col>
      <xdr:colOff>453018</xdr:colOff>
      <xdr:row>27</xdr:row>
      <xdr:rowOff>18402</xdr:rowOff>
    </xdr:to>
    <xdr:pic>
      <xdr:nvPicPr>
        <xdr:cNvPr id="8" name="Picture 7">
          <a:extLst>
            <a:ext uri="{FF2B5EF4-FFF2-40B4-BE49-F238E27FC236}">
              <a16:creationId xmlns:a16="http://schemas.microsoft.com/office/drawing/2014/main" id="{AA8A00C9-6B80-B720-30A8-BDB4CCD1DF5C}"/>
            </a:ext>
          </a:extLst>
        </xdr:cNvPr>
        <xdr:cNvPicPr>
          <a:picLocks noChangeAspect="1"/>
        </xdr:cNvPicPr>
      </xdr:nvPicPr>
      <xdr:blipFill>
        <a:blip xmlns:r="http://schemas.openxmlformats.org/officeDocument/2006/relationships" r:embed="rId3"/>
        <a:stretch>
          <a:fillRect/>
        </a:stretch>
      </xdr:blipFill>
      <xdr:spPr>
        <a:xfrm>
          <a:off x="1974695" y="464634"/>
          <a:ext cx="11766860" cy="4641512"/>
        </a:xfrm>
        <a:prstGeom prst="rect">
          <a:avLst/>
        </a:prstGeom>
      </xdr:spPr>
    </xdr:pic>
    <xdr:clientData/>
  </xdr:twoCellAnchor>
  <xdr:twoCellAnchor editAs="oneCell">
    <xdr:from>
      <xdr:col>3</xdr:col>
      <xdr:colOff>104541</xdr:colOff>
      <xdr:row>26</xdr:row>
      <xdr:rowOff>139391</xdr:rowOff>
    </xdr:from>
    <xdr:to>
      <xdr:col>19</xdr:col>
      <xdr:colOff>406555</xdr:colOff>
      <xdr:row>48</xdr:row>
      <xdr:rowOff>594904</xdr:rowOff>
    </xdr:to>
    <xdr:pic>
      <xdr:nvPicPr>
        <xdr:cNvPr id="9" name="Picture 8">
          <a:extLst>
            <a:ext uri="{FF2B5EF4-FFF2-40B4-BE49-F238E27FC236}">
              <a16:creationId xmlns:a16="http://schemas.microsoft.com/office/drawing/2014/main" id="{C3789E3C-47F0-E677-97C7-AED528458E89}"/>
            </a:ext>
          </a:extLst>
        </xdr:cNvPr>
        <xdr:cNvPicPr>
          <a:picLocks noChangeAspect="1"/>
        </xdr:cNvPicPr>
      </xdr:nvPicPr>
      <xdr:blipFill>
        <a:blip xmlns:r="http://schemas.openxmlformats.org/officeDocument/2006/relationships" r:embed="rId4"/>
        <a:stretch>
          <a:fillRect/>
        </a:stretch>
      </xdr:blipFill>
      <xdr:spPr>
        <a:xfrm>
          <a:off x="1916614" y="5041281"/>
          <a:ext cx="11778478" cy="4544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E7B25778-8666-4FDF-9DBC-E53FE4D3B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85725</xdr:rowOff>
    </xdr:from>
    <xdr:to>
      <xdr:col>2</xdr:col>
      <xdr:colOff>424042</xdr:colOff>
      <xdr:row>15</xdr:row>
      <xdr:rowOff>38100</xdr:rowOff>
    </xdr:to>
    <xdr:pic>
      <xdr:nvPicPr>
        <xdr:cNvPr id="4" name="Picture 3">
          <a:extLst>
            <a:ext uri="{FF2B5EF4-FFF2-40B4-BE49-F238E27FC236}">
              <a16:creationId xmlns:a16="http://schemas.microsoft.com/office/drawing/2014/main" id="{3AEBF2FD-8943-4AF1-8425-D0124F97845E}"/>
            </a:ext>
          </a:extLst>
        </xdr:cNvPr>
        <xdr:cNvPicPr>
          <a:picLocks noChangeAspect="1"/>
        </xdr:cNvPicPr>
      </xdr:nvPicPr>
      <xdr:blipFill>
        <a:blip xmlns:r="http://schemas.openxmlformats.org/officeDocument/2006/relationships" r:embed="rId2"/>
        <a:stretch>
          <a:fillRect/>
        </a:stretch>
      </xdr:blipFill>
      <xdr:spPr>
        <a:xfrm>
          <a:off x="0" y="1485900"/>
          <a:ext cx="1643242" cy="1476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October 2024 is compared to activity in October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increased in October 2024 compared to 2023, up 25%. The value of landings in October 2024 (£176.8m) also increased compared to 2023 up by 34%</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October 2024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Pelagic</a:t>
          </a:r>
          <a:r>
            <a:rPr lang="en-GB" sz="1100">
              <a:solidFill>
                <a:schemeClr val="dk1"/>
              </a:solidFill>
              <a:effectLst/>
              <a:latin typeface="Arial" panose="020B0604020202020204" pitchFamily="34" charset="0"/>
              <a:ea typeface="+mn-ea"/>
              <a:cs typeface="Arial" panose="020B0604020202020204" pitchFamily="34" charset="0"/>
            </a:rPr>
            <a:t> species (76%)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Pelagic species</a:t>
          </a:r>
          <a:r>
            <a:rPr lang="en-GB" sz="1100" baseline="0">
              <a:solidFill>
                <a:schemeClr val="dk1"/>
              </a:solidFill>
              <a:effectLst/>
              <a:latin typeface="Arial" panose="020B0604020202020204" pitchFamily="34" charset="0"/>
              <a:ea typeface="+mn-ea"/>
              <a:cs typeface="Arial" panose="020B0604020202020204" pitchFamily="34" charset="0"/>
            </a:rPr>
            <a:t> also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(68%)</a:t>
          </a:r>
          <a:r>
            <a:rPr lang="en-GB" sz="1100" baseline="0">
              <a:solidFill>
                <a:sysClr val="windowText" lastClr="000000"/>
              </a:solidFill>
              <a:effectLst/>
              <a:latin typeface="Arial" panose="020B0604020202020204" pitchFamily="34" charset="0"/>
              <a:ea typeface="+mn-ea"/>
              <a:cs typeface="Arial" panose="020B0604020202020204" pitchFamily="34" charset="0"/>
            </a:rPr>
            <a:t>. This was driven by higher landings of Mackerel which are typically targetted in October and November. Mackerel landings contributed 95% of the total pelagic landings by UK vessels in October.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October 2024 increased by 16% compared to 2023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increased compared to 2023, up</a:t>
          </a:r>
          <a:r>
            <a:rPr lang="en-GB" sz="1100" baseline="0">
              <a:solidFill>
                <a:schemeClr val="dk1"/>
              </a:solidFill>
              <a:effectLst/>
              <a:latin typeface="Arial" panose="020B0604020202020204" pitchFamily="34" charset="0"/>
              <a:ea typeface="+mn-ea"/>
              <a:cs typeface="Arial" panose="020B0604020202020204" pitchFamily="34" charset="0"/>
            </a:rPr>
            <a:t> 16</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7</xdr:row>
      <xdr:rowOff>149680</xdr:rowOff>
    </xdr:from>
    <xdr:to>
      <xdr:col>2</xdr:col>
      <xdr:colOff>350446</xdr:colOff>
      <xdr:row>15</xdr:row>
      <xdr:rowOff>40822</xdr:rowOff>
    </xdr:to>
    <xdr:pic>
      <xdr:nvPicPr>
        <xdr:cNvPr id="3" name="Picture 2">
          <a:extLst>
            <a:ext uri="{FF2B5EF4-FFF2-40B4-BE49-F238E27FC236}">
              <a16:creationId xmlns:a16="http://schemas.microsoft.com/office/drawing/2014/main" id="{8E3E0D66-6496-4174-83C6-A1EA986B23E4}"/>
            </a:ext>
          </a:extLst>
        </xdr:cNvPr>
        <xdr:cNvPicPr>
          <a:picLocks noChangeAspect="1"/>
        </xdr:cNvPicPr>
      </xdr:nvPicPr>
      <xdr:blipFill>
        <a:blip xmlns:r="http://schemas.openxmlformats.org/officeDocument/2006/relationships" r:embed="rId2"/>
        <a:stretch>
          <a:fillRect/>
        </a:stretch>
      </xdr:blipFill>
      <xdr:spPr>
        <a:xfrm>
          <a:off x="1" y="1551216"/>
          <a:ext cx="1575088" cy="1415142"/>
        </a:xfrm>
        <a:prstGeom prst="rect">
          <a:avLst/>
        </a:prstGeom>
      </xdr:spPr>
    </xdr:pic>
    <xdr:clientData/>
  </xdr:twoCellAnchor>
  <xdr:twoCellAnchor editAs="oneCell">
    <xdr:from>
      <xdr:col>2</xdr:col>
      <xdr:colOff>412750</xdr:colOff>
      <xdr:row>2</xdr:row>
      <xdr:rowOff>95249</xdr:rowOff>
    </xdr:from>
    <xdr:to>
      <xdr:col>19</xdr:col>
      <xdr:colOff>370417</xdr:colOff>
      <xdr:row>26</xdr:row>
      <xdr:rowOff>38956</xdr:rowOff>
    </xdr:to>
    <xdr:pic>
      <xdr:nvPicPr>
        <xdr:cNvPr id="5" name="Picture 4">
          <a:extLst>
            <a:ext uri="{FF2B5EF4-FFF2-40B4-BE49-F238E27FC236}">
              <a16:creationId xmlns:a16="http://schemas.microsoft.com/office/drawing/2014/main" id="{80EED617-1375-4089-B8D6-A4538CA14F2D}"/>
            </a:ext>
          </a:extLst>
        </xdr:cNvPr>
        <xdr:cNvPicPr>
          <a:picLocks noChangeAspect="1"/>
        </xdr:cNvPicPr>
      </xdr:nvPicPr>
      <xdr:blipFill>
        <a:blip xmlns:r="http://schemas.openxmlformats.org/officeDocument/2006/relationships" r:embed="rId3"/>
        <a:stretch>
          <a:fillRect/>
        </a:stretch>
      </xdr:blipFill>
      <xdr:spPr>
        <a:xfrm>
          <a:off x="1640417" y="539749"/>
          <a:ext cx="11430000" cy="4515707"/>
        </a:xfrm>
        <a:prstGeom prst="rect">
          <a:avLst/>
        </a:prstGeom>
      </xdr:spPr>
    </xdr:pic>
    <xdr:clientData/>
  </xdr:twoCellAnchor>
  <xdr:twoCellAnchor editAs="oneCell">
    <xdr:from>
      <xdr:col>2</xdr:col>
      <xdr:colOff>486833</xdr:colOff>
      <xdr:row>26</xdr:row>
      <xdr:rowOff>105833</xdr:rowOff>
    </xdr:from>
    <xdr:to>
      <xdr:col>19</xdr:col>
      <xdr:colOff>402167</xdr:colOff>
      <xdr:row>50</xdr:row>
      <xdr:rowOff>49843</xdr:rowOff>
    </xdr:to>
    <xdr:pic>
      <xdr:nvPicPr>
        <xdr:cNvPr id="6" name="Picture 5">
          <a:extLst>
            <a:ext uri="{FF2B5EF4-FFF2-40B4-BE49-F238E27FC236}">
              <a16:creationId xmlns:a16="http://schemas.microsoft.com/office/drawing/2014/main" id="{5DD3835F-E8F6-82E3-F46D-84800F22C77F}"/>
            </a:ext>
          </a:extLst>
        </xdr:cNvPr>
        <xdr:cNvPicPr>
          <a:picLocks noChangeAspect="1"/>
        </xdr:cNvPicPr>
      </xdr:nvPicPr>
      <xdr:blipFill>
        <a:blip xmlns:r="http://schemas.openxmlformats.org/officeDocument/2006/relationships" r:embed="rId4"/>
        <a:stretch>
          <a:fillRect/>
        </a:stretch>
      </xdr:blipFill>
      <xdr:spPr>
        <a:xfrm>
          <a:off x="1714500" y="5122333"/>
          <a:ext cx="11387667" cy="4516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xdr:row>
      <xdr:rowOff>76201</xdr:rowOff>
    </xdr:from>
    <xdr:to>
      <xdr:col>2</xdr:col>
      <xdr:colOff>152401</xdr:colOff>
      <xdr:row>13</xdr:row>
      <xdr:rowOff>165519</xdr:rowOff>
    </xdr:to>
    <xdr:pic>
      <xdr:nvPicPr>
        <xdr:cNvPr id="4" name="Picture 3">
          <a:extLst>
            <a:ext uri="{FF2B5EF4-FFF2-40B4-BE49-F238E27FC236}">
              <a16:creationId xmlns:a16="http://schemas.microsoft.com/office/drawing/2014/main" id="{B422F831-FDF8-4CE3-8489-B01F96E400AB}"/>
            </a:ext>
          </a:extLst>
        </xdr:cNvPr>
        <xdr:cNvPicPr>
          <a:picLocks noChangeAspect="1"/>
        </xdr:cNvPicPr>
      </xdr:nvPicPr>
      <xdr:blipFill>
        <a:blip xmlns:r="http://schemas.openxmlformats.org/officeDocument/2006/relationships" r:embed="rId2"/>
        <a:stretch>
          <a:fillRect/>
        </a:stretch>
      </xdr:blipFill>
      <xdr:spPr>
        <a:xfrm>
          <a:off x="1" y="1476376"/>
          <a:ext cx="1371600" cy="1232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Y24" sqref="Y24"/>
    </sheetView>
  </sheetViews>
  <sheetFormatPr defaultColWidth="9.140625" defaultRowHeight="14.25" x14ac:dyDescent="0.2"/>
  <cols>
    <col min="1" max="4" width="9.140625" style="1"/>
    <col min="5" max="5" width="30.85546875" style="1" customWidth="1"/>
    <col min="6" max="16384" width="9.140625" style="1"/>
  </cols>
  <sheetData>
    <row r="1" spans="4:21" ht="20.25" x14ac:dyDescent="0.3">
      <c r="E1" s="4" t="s">
        <v>207</v>
      </c>
      <c r="F1" s="10"/>
      <c r="G1" s="10"/>
      <c r="H1" s="10"/>
      <c r="I1" s="10"/>
      <c r="J1" s="10"/>
      <c r="K1" s="10"/>
      <c r="L1" s="10"/>
      <c r="M1" s="10"/>
      <c r="N1" s="10"/>
      <c r="O1" s="10"/>
      <c r="P1" s="10"/>
      <c r="Q1" s="10"/>
    </row>
    <row r="2" spans="4:21" ht="15" x14ac:dyDescent="0.2">
      <c r="E2" s="12"/>
      <c r="F2" s="10"/>
      <c r="G2" s="10"/>
      <c r="H2" s="10"/>
      <c r="I2" s="10"/>
      <c r="J2" s="10"/>
      <c r="K2" s="10"/>
      <c r="L2" s="10"/>
      <c r="M2" s="10"/>
      <c r="N2" s="10"/>
      <c r="O2" s="10"/>
      <c r="P2" s="10"/>
      <c r="Q2" s="10"/>
    </row>
    <row r="3" spans="4:21" x14ac:dyDescent="0.2">
      <c r="E3" s="10"/>
      <c r="F3" s="10"/>
      <c r="G3" s="10"/>
      <c r="H3" s="10"/>
      <c r="I3" s="10"/>
      <c r="J3" s="10"/>
      <c r="K3" s="10"/>
      <c r="L3" s="10"/>
      <c r="M3" s="10"/>
      <c r="N3" s="10"/>
      <c r="O3" s="10"/>
      <c r="P3" s="10"/>
      <c r="Q3" s="10"/>
    </row>
    <row r="4" spans="4:21" x14ac:dyDescent="0.2">
      <c r="E4" s="10" t="s">
        <v>208</v>
      </c>
      <c r="F4" s="10"/>
      <c r="G4" s="10"/>
      <c r="H4" s="10"/>
      <c r="I4" s="10"/>
      <c r="J4" s="10"/>
      <c r="K4" s="10"/>
      <c r="L4" s="10"/>
      <c r="M4" s="10"/>
      <c r="N4" s="10"/>
      <c r="O4" s="10"/>
      <c r="P4" s="10"/>
      <c r="Q4" s="10"/>
    </row>
    <row r="5" spans="4:21" x14ac:dyDescent="0.2">
      <c r="E5" s="10"/>
      <c r="F5" s="10"/>
      <c r="G5" s="10"/>
      <c r="H5" s="10"/>
      <c r="I5" s="10"/>
      <c r="J5" s="10"/>
      <c r="K5" s="10"/>
      <c r="L5" s="10"/>
      <c r="M5" s="10"/>
      <c r="N5" s="10"/>
      <c r="O5" s="10"/>
      <c r="P5" s="10"/>
      <c r="Q5" s="10"/>
    </row>
    <row r="6" spans="4:21" ht="20.25" x14ac:dyDescent="0.3">
      <c r="E6" s="2" t="s">
        <v>3</v>
      </c>
      <c r="R6" s="10"/>
      <c r="S6" s="10"/>
      <c r="T6" s="10"/>
      <c r="U6" s="10"/>
    </row>
    <row r="7" spans="4:21" ht="18" customHeight="1" x14ac:dyDescent="0.3">
      <c r="E7" s="2"/>
      <c r="F7" s="165"/>
      <c r="R7" s="10"/>
      <c r="S7" s="10"/>
      <c r="T7" s="10"/>
      <c r="U7" s="10"/>
    </row>
    <row r="8" spans="4:21" x14ac:dyDescent="0.2">
      <c r="E8" s="207" t="s">
        <v>194</v>
      </c>
      <c r="F8" s="190" t="s">
        <v>196</v>
      </c>
      <c r="G8" s="162"/>
      <c r="H8" s="162"/>
      <c r="I8" s="162"/>
      <c r="J8" s="162"/>
      <c r="K8" s="162"/>
      <c r="P8" s="10"/>
      <c r="Q8" s="10"/>
      <c r="R8" s="10"/>
      <c r="S8" s="10"/>
    </row>
    <row r="9" spans="4:21" x14ac:dyDescent="0.2">
      <c r="E9" s="207" t="s">
        <v>195</v>
      </c>
      <c r="F9" s="200" t="s">
        <v>200</v>
      </c>
      <c r="G9" s="162"/>
      <c r="H9" s="162"/>
      <c r="I9" s="162"/>
      <c r="J9" s="162"/>
      <c r="K9" s="162"/>
      <c r="P9" s="10"/>
      <c r="Q9" s="10"/>
      <c r="R9" s="10"/>
      <c r="S9" s="10"/>
    </row>
    <row r="10" spans="4:21" x14ac:dyDescent="0.2">
      <c r="D10" s="147"/>
      <c r="E10" s="207" t="s">
        <v>209</v>
      </c>
      <c r="F10" s="213" t="s">
        <v>210</v>
      </c>
      <c r="R10" s="10"/>
      <c r="T10" s="10"/>
      <c r="U10" s="10"/>
    </row>
    <row r="11" spans="4:21" x14ac:dyDescent="0.2">
      <c r="D11" s="147"/>
      <c r="E11" s="207" t="s">
        <v>0</v>
      </c>
      <c r="F11" s="1" t="s">
        <v>154</v>
      </c>
      <c r="R11" s="10"/>
      <c r="S11" s="10"/>
      <c r="T11" s="10"/>
      <c r="U11" s="10"/>
    </row>
    <row r="12" spans="4:21" x14ac:dyDescent="0.2">
      <c r="D12" s="147"/>
      <c r="E12" s="207" t="s">
        <v>115</v>
      </c>
      <c r="F12" s="1" t="s">
        <v>155</v>
      </c>
      <c r="R12" s="10"/>
      <c r="S12" s="10"/>
      <c r="T12" s="10"/>
      <c r="U12" s="10"/>
    </row>
    <row r="13" spans="4:21" x14ac:dyDescent="0.2">
      <c r="D13" s="147"/>
      <c r="E13" s="207" t="s">
        <v>116</v>
      </c>
      <c r="F13" s="1" t="s">
        <v>156</v>
      </c>
      <c r="R13" s="10"/>
      <c r="S13" s="10"/>
      <c r="T13" s="10"/>
    </row>
    <row r="14" spans="4:21" x14ac:dyDescent="0.2">
      <c r="D14" s="147"/>
      <c r="E14" s="207" t="s">
        <v>1</v>
      </c>
      <c r="F14" s="1" t="s">
        <v>157</v>
      </c>
    </row>
    <row r="15" spans="4:21" x14ac:dyDescent="0.2">
      <c r="D15" s="147"/>
      <c r="E15" s="207" t="s">
        <v>2</v>
      </c>
      <c r="F15" s="1" t="s">
        <v>158</v>
      </c>
    </row>
    <row r="16" spans="4:21" x14ac:dyDescent="0.2">
      <c r="D16" s="147"/>
      <c r="E16" s="207" t="s">
        <v>39</v>
      </c>
      <c r="F16" s="1" t="s">
        <v>159</v>
      </c>
    </row>
    <row r="17" spans="4:18" x14ac:dyDescent="0.2">
      <c r="D17" s="147"/>
      <c r="E17" s="207" t="s">
        <v>42</v>
      </c>
      <c r="F17" s="1" t="s">
        <v>160</v>
      </c>
    </row>
    <row r="18" spans="4:18" x14ac:dyDescent="0.2">
      <c r="D18" s="147"/>
      <c r="E18" s="207" t="s">
        <v>117</v>
      </c>
      <c r="F18" s="1" t="s">
        <v>161</v>
      </c>
    </row>
    <row r="19" spans="4:18" x14ac:dyDescent="0.2">
      <c r="D19" s="147"/>
      <c r="E19" s="207" t="s">
        <v>124</v>
      </c>
      <c r="F19" s="38" t="s">
        <v>162</v>
      </c>
    </row>
    <row r="20" spans="4:18" x14ac:dyDescent="0.2">
      <c r="E20" s="207" t="s">
        <v>163</v>
      </c>
      <c r="F20" s="162" t="s">
        <v>177</v>
      </c>
      <c r="R20" s="14"/>
    </row>
    <row r="21" spans="4:18" x14ac:dyDescent="0.2">
      <c r="E21" s="206"/>
      <c r="F21" s="14"/>
      <c r="G21" s="14"/>
      <c r="H21" s="14"/>
      <c r="I21" s="14"/>
      <c r="J21" s="14"/>
      <c r="K21" s="14"/>
      <c r="L21" s="14"/>
      <c r="M21" s="14"/>
      <c r="N21" s="14"/>
      <c r="O21" s="14"/>
      <c r="P21" s="14"/>
      <c r="Q21" s="14"/>
      <c r="R21" s="14"/>
    </row>
    <row r="22" spans="4:18" ht="20.25" x14ac:dyDescent="0.3">
      <c r="E22" s="2" t="s">
        <v>127</v>
      </c>
    </row>
    <row r="24" spans="4:18" ht="14.25" customHeight="1" x14ac:dyDescent="0.2">
      <c r="E24" s="214"/>
      <c r="F24" s="215"/>
      <c r="G24" s="215"/>
      <c r="H24" s="215"/>
      <c r="I24" s="215"/>
      <c r="J24" s="215"/>
      <c r="K24" s="215"/>
      <c r="L24" s="215"/>
      <c r="M24" s="215"/>
      <c r="N24" s="215"/>
      <c r="O24" s="215"/>
      <c r="P24" s="215"/>
      <c r="Q24" s="215"/>
      <c r="R24" s="215"/>
    </row>
    <row r="25" spans="4:18" x14ac:dyDescent="0.2">
      <c r="E25" s="215"/>
      <c r="F25" s="215"/>
      <c r="G25" s="215"/>
      <c r="H25" s="215"/>
      <c r="I25" s="215"/>
      <c r="J25" s="215"/>
      <c r="K25" s="215"/>
      <c r="L25" s="215"/>
      <c r="M25" s="215"/>
      <c r="N25" s="215"/>
      <c r="O25" s="215"/>
      <c r="P25" s="215"/>
      <c r="Q25" s="215"/>
      <c r="R25" s="215"/>
    </row>
    <row r="26" spans="4:18" x14ac:dyDescent="0.2">
      <c r="E26" s="215"/>
      <c r="F26" s="215"/>
      <c r="G26" s="215"/>
      <c r="H26" s="215"/>
      <c r="I26" s="215"/>
      <c r="J26" s="215"/>
      <c r="K26" s="215"/>
      <c r="L26" s="215"/>
      <c r="M26" s="215"/>
      <c r="N26" s="215"/>
      <c r="O26" s="215"/>
      <c r="P26" s="215"/>
      <c r="Q26" s="215"/>
      <c r="R26" s="215"/>
    </row>
    <row r="27" spans="4:18" x14ac:dyDescent="0.2">
      <c r="E27" s="215"/>
      <c r="F27" s="215"/>
      <c r="G27" s="215"/>
      <c r="H27" s="215"/>
      <c r="I27" s="215"/>
      <c r="J27" s="215"/>
      <c r="K27" s="215"/>
      <c r="L27" s="215"/>
      <c r="M27" s="215"/>
      <c r="N27" s="215"/>
      <c r="O27" s="215"/>
      <c r="P27" s="215"/>
      <c r="Q27" s="215"/>
      <c r="R27" s="215"/>
    </row>
    <row r="28" spans="4:18" x14ac:dyDescent="0.2">
      <c r="E28" s="215"/>
      <c r="F28" s="215"/>
      <c r="G28" s="215"/>
      <c r="H28" s="215"/>
      <c r="I28" s="215"/>
      <c r="J28" s="215"/>
      <c r="K28" s="215"/>
      <c r="L28" s="215"/>
      <c r="M28" s="215"/>
      <c r="N28" s="215"/>
      <c r="O28" s="215"/>
      <c r="P28" s="215"/>
      <c r="Q28" s="215"/>
      <c r="R28" s="215"/>
    </row>
    <row r="29" spans="4:18" x14ac:dyDescent="0.2">
      <c r="E29" s="215"/>
      <c r="F29" s="215"/>
      <c r="G29" s="215"/>
      <c r="H29" s="215"/>
      <c r="I29" s="215"/>
      <c r="J29" s="215"/>
      <c r="K29" s="215"/>
      <c r="L29" s="215"/>
      <c r="M29" s="215"/>
      <c r="N29" s="215"/>
      <c r="O29" s="215"/>
      <c r="P29" s="215"/>
      <c r="Q29" s="215"/>
      <c r="R29" s="215"/>
    </row>
    <row r="30" spans="4:18" x14ac:dyDescent="0.2">
      <c r="E30" s="215"/>
      <c r="F30" s="215"/>
      <c r="G30" s="215"/>
      <c r="H30" s="215"/>
      <c r="I30" s="215"/>
      <c r="J30" s="215"/>
      <c r="K30" s="215"/>
      <c r="L30" s="215"/>
      <c r="M30" s="215"/>
      <c r="N30" s="215"/>
      <c r="O30" s="215"/>
      <c r="P30" s="215"/>
      <c r="Q30" s="215"/>
      <c r="R30" s="215"/>
    </row>
    <row r="31" spans="4:18" x14ac:dyDescent="0.2">
      <c r="E31" s="215"/>
      <c r="F31" s="215"/>
      <c r="G31" s="215"/>
      <c r="H31" s="215"/>
      <c r="I31" s="215"/>
      <c r="J31" s="215"/>
      <c r="K31" s="215"/>
      <c r="L31" s="215"/>
      <c r="M31" s="215"/>
      <c r="N31" s="215"/>
      <c r="O31" s="215"/>
      <c r="P31" s="215"/>
      <c r="Q31" s="215"/>
      <c r="R31" s="215"/>
    </row>
    <row r="32" spans="4:18" x14ac:dyDescent="0.2">
      <c r="E32" s="215"/>
      <c r="F32" s="215"/>
      <c r="G32" s="215"/>
      <c r="H32" s="215"/>
      <c r="I32" s="215"/>
      <c r="J32" s="215"/>
      <c r="K32" s="215"/>
      <c r="L32" s="215"/>
      <c r="M32" s="215"/>
      <c r="N32" s="215"/>
      <c r="O32" s="215"/>
      <c r="P32" s="215"/>
      <c r="Q32" s="215"/>
      <c r="R32" s="215"/>
    </row>
    <row r="33" spans="5:18" x14ac:dyDescent="0.2">
      <c r="E33" s="215"/>
      <c r="F33" s="215"/>
      <c r="G33" s="215"/>
      <c r="H33" s="215"/>
      <c r="I33" s="215"/>
      <c r="J33" s="215"/>
      <c r="K33" s="215"/>
      <c r="L33" s="215"/>
      <c r="M33" s="215"/>
      <c r="N33" s="215"/>
      <c r="O33" s="215"/>
      <c r="P33" s="215"/>
      <c r="Q33" s="215"/>
      <c r="R33" s="215"/>
    </row>
    <row r="34" spans="5:18" x14ac:dyDescent="0.2">
      <c r="E34" s="215"/>
      <c r="F34" s="215"/>
      <c r="G34" s="215"/>
      <c r="H34" s="215"/>
      <c r="I34" s="215"/>
      <c r="J34" s="215"/>
      <c r="K34" s="215"/>
      <c r="L34" s="215"/>
      <c r="M34" s="215"/>
      <c r="N34" s="215"/>
      <c r="O34" s="215"/>
      <c r="P34" s="215"/>
      <c r="Q34" s="215"/>
      <c r="R34" s="215"/>
    </row>
    <row r="35" spans="5:18" x14ac:dyDescent="0.2">
      <c r="E35" s="215"/>
      <c r="F35" s="215"/>
      <c r="G35" s="215"/>
      <c r="H35" s="215"/>
      <c r="I35" s="215"/>
      <c r="J35" s="215"/>
      <c r="K35" s="215"/>
      <c r="L35" s="215"/>
      <c r="M35" s="215"/>
      <c r="N35" s="215"/>
      <c r="O35" s="215"/>
      <c r="P35" s="215"/>
      <c r="Q35" s="215"/>
      <c r="R35" s="215"/>
    </row>
    <row r="36" spans="5:18" x14ac:dyDescent="0.2">
      <c r="E36" s="215"/>
      <c r="F36" s="215"/>
      <c r="G36" s="215"/>
      <c r="H36" s="215"/>
      <c r="I36" s="215"/>
      <c r="J36" s="215"/>
      <c r="K36" s="215"/>
      <c r="L36" s="215"/>
      <c r="M36" s="215"/>
      <c r="N36" s="215"/>
      <c r="O36" s="215"/>
      <c r="P36" s="215"/>
      <c r="Q36" s="215"/>
      <c r="R36" s="215"/>
    </row>
    <row r="37" spans="5:18" x14ac:dyDescent="0.2">
      <c r="E37" s="215"/>
      <c r="F37" s="215"/>
      <c r="G37" s="215"/>
      <c r="H37" s="215"/>
      <c r="I37" s="215"/>
      <c r="J37" s="215"/>
      <c r="K37" s="215"/>
      <c r="L37" s="215"/>
      <c r="M37" s="215"/>
      <c r="N37" s="215"/>
      <c r="O37" s="215"/>
      <c r="P37" s="215"/>
      <c r="Q37" s="215"/>
      <c r="R37" s="215"/>
    </row>
    <row r="38" spans="5:18" x14ac:dyDescent="0.2">
      <c r="E38" s="215"/>
      <c r="F38" s="215"/>
      <c r="G38" s="215"/>
      <c r="H38" s="215"/>
      <c r="I38" s="215"/>
      <c r="J38" s="215"/>
      <c r="K38" s="215"/>
      <c r="L38" s="215"/>
      <c r="M38" s="215"/>
      <c r="N38" s="215"/>
      <c r="O38" s="215"/>
      <c r="P38" s="215"/>
      <c r="Q38" s="215"/>
      <c r="R38" s="215"/>
    </row>
    <row r="39" spans="5:18" x14ac:dyDescent="0.2">
      <c r="E39" s="215"/>
      <c r="F39" s="215"/>
      <c r="G39" s="215"/>
      <c r="H39" s="215"/>
      <c r="I39" s="215"/>
      <c r="J39" s="215"/>
      <c r="K39" s="215"/>
      <c r="L39" s="215"/>
      <c r="M39" s="215"/>
      <c r="N39" s="215"/>
      <c r="O39" s="215"/>
      <c r="P39" s="215"/>
      <c r="Q39" s="215"/>
      <c r="R39" s="215"/>
    </row>
    <row r="40" spans="5:18" x14ac:dyDescent="0.2">
      <c r="E40" s="215"/>
      <c r="F40" s="215"/>
      <c r="G40" s="215"/>
      <c r="H40" s="215"/>
      <c r="I40" s="215"/>
      <c r="J40" s="215"/>
      <c r="K40" s="215"/>
      <c r="L40" s="215"/>
      <c r="M40" s="215"/>
      <c r="N40" s="215"/>
      <c r="O40" s="215"/>
      <c r="P40" s="215"/>
      <c r="Q40" s="215"/>
      <c r="R40" s="215"/>
    </row>
    <row r="41" spans="5:18" x14ac:dyDescent="0.2">
      <c r="E41" s="215"/>
      <c r="F41" s="215"/>
      <c r="G41" s="215"/>
      <c r="H41" s="215"/>
      <c r="I41" s="215"/>
      <c r="J41" s="215"/>
      <c r="K41" s="215"/>
      <c r="L41" s="215"/>
      <c r="M41" s="215"/>
      <c r="N41" s="215"/>
      <c r="O41" s="215"/>
      <c r="P41" s="215"/>
      <c r="Q41" s="215"/>
      <c r="R41" s="215"/>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October'!A1" display="Highlights - October"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topLeftCell="A24" zoomScale="82" zoomScaleNormal="82" workbookViewId="0">
      <selection activeCell="Z41" sqref="Z41"/>
    </sheetView>
  </sheetViews>
  <sheetFormatPr defaultRowHeight="15" x14ac:dyDescent="0.25"/>
  <cols>
    <col min="3" max="3" width="9.140625" customWidth="1"/>
    <col min="4" max="4" width="18.7109375" customWidth="1"/>
    <col min="5" max="5" width="26.7109375" style="97" customWidth="1"/>
    <col min="12" max="12" width="9.140625" customWidth="1"/>
  </cols>
  <sheetData>
    <row r="2" spans="4:18" ht="20.25" x14ac:dyDescent="0.3">
      <c r="D2" s="2"/>
      <c r="E2" s="2" t="s">
        <v>178</v>
      </c>
    </row>
    <row r="4" spans="4:18" ht="15" customHeight="1" x14ac:dyDescent="0.25">
      <c r="D4" s="180"/>
      <c r="G4" s="181"/>
      <c r="H4" s="181"/>
      <c r="I4" s="182"/>
      <c r="J4" s="182"/>
      <c r="K4" s="182"/>
      <c r="L4" s="182"/>
      <c r="M4" s="182"/>
      <c r="N4" s="182"/>
      <c r="O4" s="182"/>
      <c r="P4" s="182"/>
      <c r="Q4" s="182"/>
      <c r="R4" s="182"/>
    </row>
    <row r="5" spans="4:18" x14ac:dyDescent="0.25">
      <c r="D5" s="97"/>
      <c r="E5" s="183"/>
      <c r="F5" s="183"/>
      <c r="G5" s="183"/>
      <c r="H5" s="182"/>
      <c r="I5" s="182"/>
      <c r="J5" s="182"/>
      <c r="K5" s="182"/>
      <c r="L5" s="182"/>
      <c r="M5" s="182"/>
      <c r="N5" s="182"/>
      <c r="O5" s="182"/>
      <c r="P5" s="182"/>
      <c r="Q5" s="182"/>
      <c r="R5" s="182"/>
    </row>
    <row r="6" spans="4:18" x14ac:dyDescent="0.25">
      <c r="H6" s="182"/>
      <c r="I6" s="182"/>
      <c r="J6" s="182"/>
      <c r="K6" s="182"/>
      <c r="L6" s="182"/>
      <c r="M6" s="182"/>
      <c r="N6" s="182"/>
      <c r="O6" s="182"/>
      <c r="P6" s="182"/>
      <c r="Q6" s="182"/>
      <c r="R6" s="182"/>
    </row>
    <row r="7" spans="4:18" x14ac:dyDescent="0.25">
      <c r="E7" s="182"/>
      <c r="F7" s="182"/>
      <c r="G7" s="182"/>
      <c r="H7" s="182"/>
      <c r="I7" s="182"/>
      <c r="J7" s="182"/>
      <c r="K7" s="182"/>
      <c r="L7" s="182"/>
      <c r="M7" s="182"/>
      <c r="N7" s="182"/>
      <c r="O7" s="182"/>
      <c r="P7" s="182"/>
      <c r="Q7" s="182"/>
      <c r="R7" s="182"/>
    </row>
    <row r="8" spans="4:18" x14ac:dyDescent="0.25">
      <c r="E8" s="182"/>
      <c r="F8" s="182"/>
      <c r="G8" s="182"/>
      <c r="H8" s="182"/>
      <c r="I8" s="182"/>
      <c r="J8" s="182"/>
      <c r="K8" s="182"/>
      <c r="L8" s="182"/>
      <c r="M8" s="182"/>
      <c r="N8" s="182"/>
      <c r="O8" s="182"/>
      <c r="P8" s="182"/>
      <c r="Q8" s="182"/>
      <c r="R8" s="182"/>
    </row>
    <row r="9" spans="4:18" x14ac:dyDescent="0.25">
      <c r="E9" s="182"/>
      <c r="F9" s="182"/>
      <c r="G9" s="182"/>
      <c r="H9" s="182"/>
      <c r="I9" s="182"/>
      <c r="J9" s="182"/>
      <c r="K9" s="182"/>
      <c r="L9" s="182"/>
      <c r="M9" s="182"/>
      <c r="N9" s="182"/>
      <c r="O9" s="182"/>
      <c r="P9" s="182"/>
      <c r="Q9" s="182"/>
      <c r="R9" s="182"/>
    </row>
    <row r="10" spans="4:18" x14ac:dyDescent="0.25">
      <c r="E10" s="182"/>
      <c r="F10" s="182"/>
      <c r="G10" s="182"/>
      <c r="H10" s="182"/>
      <c r="I10" s="182"/>
      <c r="J10" s="182"/>
      <c r="K10" s="182"/>
      <c r="L10" s="182"/>
      <c r="M10" s="182"/>
      <c r="N10" s="182"/>
      <c r="O10" s="182"/>
      <c r="P10" s="182"/>
      <c r="Q10" s="182"/>
      <c r="R10" s="182"/>
    </row>
    <row r="11" spans="4:18" x14ac:dyDescent="0.25">
      <c r="E11" s="182"/>
      <c r="F11" s="182"/>
      <c r="G11" s="182"/>
      <c r="H11" s="182"/>
      <c r="I11" s="182"/>
      <c r="J11" s="182"/>
      <c r="K11" s="182"/>
      <c r="L11" s="182"/>
      <c r="M11" s="182"/>
      <c r="N11" s="182"/>
      <c r="O11" s="182"/>
      <c r="P11" s="182"/>
      <c r="Q11" s="182"/>
      <c r="R11" s="182"/>
    </row>
    <row r="12" spans="4:18" x14ac:dyDescent="0.25">
      <c r="E12" s="182"/>
      <c r="F12" s="182"/>
      <c r="G12" s="182"/>
      <c r="H12" s="182"/>
      <c r="I12" s="182"/>
      <c r="J12" s="182"/>
      <c r="K12" s="182"/>
      <c r="L12" s="182"/>
      <c r="M12" s="182"/>
      <c r="N12" s="182"/>
      <c r="O12" s="182"/>
      <c r="P12" s="182"/>
      <c r="Q12" s="182"/>
      <c r="R12" s="182"/>
    </row>
    <row r="13" spans="4:18" x14ac:dyDescent="0.25">
      <c r="E13" s="182"/>
      <c r="F13" s="182"/>
      <c r="G13" s="182"/>
      <c r="H13" s="182"/>
      <c r="I13" s="182"/>
      <c r="J13" s="182"/>
      <c r="K13" s="182"/>
      <c r="L13" s="182"/>
      <c r="M13" s="182"/>
      <c r="N13" s="182"/>
      <c r="O13" s="182"/>
      <c r="P13" s="182"/>
      <c r="Q13" s="182"/>
      <c r="R13" s="182"/>
    </row>
    <row r="14" spans="4:18" x14ac:dyDescent="0.25">
      <c r="E14" s="182"/>
      <c r="F14" s="182"/>
      <c r="G14" s="182"/>
      <c r="H14" s="182"/>
      <c r="I14" s="182"/>
      <c r="J14" s="182"/>
      <c r="K14" s="182"/>
      <c r="L14" s="182"/>
      <c r="M14" s="182"/>
      <c r="N14" s="182"/>
      <c r="O14" s="182"/>
      <c r="P14" s="182"/>
      <c r="Q14" s="182"/>
      <c r="R14" s="182"/>
    </row>
    <row r="15" spans="4:18" x14ac:dyDescent="0.25">
      <c r="E15" s="182"/>
      <c r="F15" s="182"/>
      <c r="G15" s="182"/>
      <c r="H15" s="182"/>
      <c r="I15" s="182"/>
      <c r="J15" s="182"/>
      <c r="K15" s="182"/>
      <c r="L15" s="182"/>
      <c r="M15" s="182"/>
      <c r="N15" s="182"/>
      <c r="O15" s="182"/>
      <c r="P15" s="182"/>
      <c r="Q15" s="182"/>
      <c r="R15" s="182"/>
    </row>
    <row r="16" spans="4:18" x14ac:dyDescent="0.25">
      <c r="E16" s="182"/>
      <c r="F16" s="182"/>
      <c r="G16" s="182"/>
      <c r="H16" s="182"/>
      <c r="I16" s="182"/>
      <c r="J16" s="182"/>
      <c r="K16" s="182"/>
      <c r="L16" s="182"/>
      <c r="M16" s="182"/>
      <c r="N16" s="182"/>
      <c r="O16" s="182"/>
      <c r="P16" s="182"/>
      <c r="Q16" s="182"/>
      <c r="R16" s="182"/>
    </row>
    <row r="17" spans="5:18" x14ac:dyDescent="0.25">
      <c r="E17" s="182"/>
      <c r="F17" s="182"/>
      <c r="G17" s="182"/>
      <c r="H17" s="182"/>
      <c r="I17" s="182"/>
      <c r="J17" s="182"/>
      <c r="K17" s="182"/>
      <c r="L17" s="182"/>
      <c r="M17" s="182"/>
      <c r="N17" s="182"/>
      <c r="O17" s="182"/>
      <c r="P17" s="182"/>
      <c r="Q17" s="182"/>
      <c r="R17" s="182"/>
    </row>
    <row r="18" spans="5:18" x14ac:dyDescent="0.25">
      <c r="E18" s="182"/>
      <c r="F18" s="182"/>
      <c r="G18" s="182"/>
      <c r="H18" s="182"/>
      <c r="I18" s="182"/>
      <c r="J18" s="182"/>
      <c r="K18" s="182"/>
      <c r="L18" s="182"/>
      <c r="M18" s="182"/>
      <c r="N18" s="182"/>
      <c r="O18" s="182"/>
      <c r="P18" s="182"/>
      <c r="Q18" s="182"/>
      <c r="R18" s="182"/>
    </row>
    <row r="19" spans="5:18" x14ac:dyDescent="0.25">
      <c r="E19" s="182"/>
      <c r="F19" s="182"/>
      <c r="G19" s="182"/>
      <c r="H19" s="182"/>
      <c r="I19" s="182"/>
      <c r="J19" s="182"/>
      <c r="K19" s="182"/>
      <c r="L19" s="182"/>
      <c r="M19" s="182"/>
      <c r="N19" s="182"/>
      <c r="O19" s="182"/>
      <c r="P19" s="182"/>
      <c r="Q19" s="182"/>
      <c r="R19" s="182"/>
    </row>
    <row r="20" spans="5:18" x14ac:dyDescent="0.25">
      <c r="E20" s="182"/>
      <c r="F20" s="182"/>
      <c r="G20" s="182"/>
      <c r="H20" s="182"/>
      <c r="I20" s="182"/>
      <c r="J20" s="182"/>
      <c r="K20" s="182"/>
      <c r="L20" s="182"/>
      <c r="M20" s="182"/>
      <c r="N20" s="182"/>
      <c r="O20" s="182"/>
      <c r="P20" s="182"/>
      <c r="Q20" s="182"/>
      <c r="R20" s="182"/>
    </row>
    <row r="21" spans="5:18" x14ac:dyDescent="0.25">
      <c r="E21" s="182"/>
      <c r="F21" s="182"/>
      <c r="G21" s="182"/>
      <c r="H21" s="182"/>
      <c r="I21" s="182"/>
      <c r="J21" s="182"/>
      <c r="K21" s="182"/>
      <c r="L21" s="182"/>
      <c r="M21" s="182"/>
      <c r="N21" s="182"/>
      <c r="O21" s="182"/>
      <c r="P21" s="182"/>
      <c r="Q21" s="182"/>
      <c r="R21" s="182"/>
    </row>
    <row r="22" spans="5:18" x14ac:dyDescent="0.25">
      <c r="F22" s="182"/>
      <c r="G22" s="182"/>
      <c r="H22" s="182"/>
      <c r="I22" s="182"/>
      <c r="J22" s="182"/>
      <c r="K22" s="182"/>
      <c r="L22" s="182"/>
      <c r="N22" s="182"/>
      <c r="O22" s="182"/>
      <c r="P22" s="182"/>
      <c r="Q22" s="182"/>
      <c r="R22" s="182"/>
    </row>
    <row r="23" spans="5:18" x14ac:dyDescent="0.25">
      <c r="E23" s="182"/>
      <c r="F23" s="182"/>
      <c r="G23" s="182"/>
      <c r="H23" s="182"/>
      <c r="I23" s="182"/>
      <c r="J23" s="182"/>
      <c r="K23" s="182"/>
      <c r="L23" s="182"/>
      <c r="M23" s="182"/>
      <c r="N23" s="182"/>
      <c r="O23" s="182"/>
      <c r="P23" s="182"/>
      <c r="Q23" s="182"/>
      <c r="R23" s="182"/>
    </row>
    <row r="24" spans="5:18" ht="15" customHeight="1" x14ac:dyDescent="0.25">
      <c r="E24" s="182"/>
      <c r="F24" s="182"/>
      <c r="G24" s="182"/>
      <c r="H24" s="182"/>
      <c r="I24" s="182"/>
      <c r="J24" s="182"/>
      <c r="K24" s="182"/>
      <c r="L24" s="182"/>
      <c r="M24" s="182"/>
      <c r="N24" s="182"/>
      <c r="O24" s="182"/>
      <c r="P24" s="182"/>
      <c r="Q24" s="182"/>
      <c r="R24" s="182"/>
    </row>
    <row r="25" spans="5:18" x14ac:dyDescent="0.25">
      <c r="E25" s="182"/>
      <c r="F25" s="182"/>
      <c r="G25" s="182"/>
      <c r="H25" s="182"/>
      <c r="I25" s="182"/>
      <c r="J25" s="182"/>
      <c r="K25" s="182"/>
      <c r="L25" s="182"/>
      <c r="M25" s="182"/>
      <c r="N25" s="182"/>
      <c r="O25" s="182"/>
      <c r="P25" s="182"/>
      <c r="Q25" s="182"/>
      <c r="R25" s="182"/>
    </row>
    <row r="26" spans="5:18" x14ac:dyDescent="0.25">
      <c r="E26" s="184"/>
      <c r="F26" s="182"/>
      <c r="G26" s="182"/>
      <c r="H26" s="182"/>
      <c r="I26" s="182"/>
      <c r="J26" s="182"/>
      <c r="K26" s="182"/>
      <c r="L26" s="182"/>
      <c r="M26" s="182"/>
      <c r="N26" s="182"/>
      <c r="O26" s="182"/>
      <c r="P26" s="182"/>
      <c r="Q26" s="182"/>
      <c r="R26" s="182"/>
    </row>
    <row r="27" spans="5:18" x14ac:dyDescent="0.25">
      <c r="E27" s="182"/>
      <c r="F27" s="182"/>
      <c r="G27" s="182"/>
      <c r="H27" s="182"/>
      <c r="I27" s="182"/>
      <c r="J27" s="182"/>
      <c r="K27" s="182"/>
      <c r="L27" s="182"/>
      <c r="M27" s="182"/>
      <c r="N27" s="182"/>
      <c r="O27" s="182"/>
      <c r="P27" s="182"/>
      <c r="Q27" s="182"/>
      <c r="R27" s="182"/>
    </row>
    <row r="28" spans="5:18" x14ac:dyDescent="0.25">
      <c r="E28" s="182"/>
      <c r="F28" s="182"/>
      <c r="G28" s="182"/>
      <c r="H28" s="182"/>
      <c r="I28" s="182"/>
      <c r="J28" s="182"/>
      <c r="K28" s="182"/>
      <c r="L28" s="182"/>
      <c r="M28" s="182"/>
      <c r="N28" s="182"/>
      <c r="O28" s="182"/>
      <c r="P28" s="182"/>
      <c r="Q28" s="182"/>
      <c r="R28" s="182"/>
    </row>
    <row r="29" spans="5:18" x14ac:dyDescent="0.25">
      <c r="E29" s="182"/>
      <c r="F29" s="182"/>
      <c r="G29" s="182"/>
      <c r="H29" s="182"/>
      <c r="I29" s="182"/>
      <c r="J29" s="182"/>
      <c r="K29" s="182"/>
      <c r="L29" s="182"/>
      <c r="M29" s="182"/>
      <c r="N29" s="182"/>
      <c r="O29" s="182"/>
      <c r="P29" s="182"/>
      <c r="Q29" s="182"/>
      <c r="R29" s="182"/>
    </row>
    <row r="30" spans="5:18" x14ac:dyDescent="0.25">
      <c r="E30" s="182"/>
      <c r="F30" s="182"/>
      <c r="G30" s="182"/>
      <c r="H30" s="182"/>
      <c r="I30" s="182"/>
      <c r="J30" s="182"/>
      <c r="K30" s="182"/>
      <c r="L30" s="182"/>
      <c r="M30" s="182"/>
      <c r="N30" s="182"/>
      <c r="O30" s="182"/>
      <c r="P30" s="182"/>
      <c r="Q30" s="182"/>
      <c r="R30" s="182"/>
    </row>
    <row r="31" spans="5:18" x14ac:dyDescent="0.25">
      <c r="E31" s="182"/>
      <c r="F31" s="182"/>
      <c r="G31" s="182"/>
      <c r="H31" s="182"/>
      <c r="I31" s="182"/>
      <c r="J31" s="182"/>
      <c r="K31" s="182"/>
      <c r="L31" s="182"/>
      <c r="M31" s="182"/>
      <c r="N31" s="182"/>
      <c r="O31" s="182"/>
      <c r="P31" s="182"/>
      <c r="Q31" s="182"/>
      <c r="R31" s="182"/>
    </row>
    <row r="32" spans="5:18" x14ac:dyDescent="0.25">
      <c r="E32" s="182"/>
      <c r="F32" s="182"/>
      <c r="G32" s="182"/>
      <c r="H32" s="182"/>
      <c r="I32" s="182"/>
      <c r="J32" s="182"/>
      <c r="K32" s="182"/>
      <c r="L32" s="182"/>
      <c r="M32" s="182"/>
      <c r="N32" s="182"/>
      <c r="O32" s="182"/>
      <c r="P32" s="182"/>
      <c r="Q32" s="182"/>
      <c r="R32" s="182"/>
    </row>
    <row r="33" spans="5:22" x14ac:dyDescent="0.25">
      <c r="E33" s="182"/>
      <c r="F33" s="182"/>
      <c r="G33" s="182"/>
      <c r="H33" s="182"/>
      <c r="I33" s="182"/>
      <c r="J33" s="182"/>
      <c r="K33" s="182"/>
      <c r="L33" s="182"/>
      <c r="M33" s="182"/>
      <c r="N33" s="182"/>
      <c r="O33" s="182"/>
      <c r="P33" s="182"/>
      <c r="Q33" s="182"/>
      <c r="R33" s="182"/>
    </row>
    <row r="34" spans="5:22" x14ac:dyDescent="0.25">
      <c r="E34" s="182"/>
      <c r="F34" s="182"/>
      <c r="G34" s="182"/>
      <c r="H34" s="182"/>
      <c r="I34" s="182"/>
      <c r="J34" s="182"/>
      <c r="K34" s="182"/>
      <c r="L34" s="182"/>
      <c r="M34" s="182"/>
      <c r="N34" s="182"/>
      <c r="O34" s="182"/>
      <c r="P34" s="182"/>
      <c r="Q34" s="182"/>
      <c r="R34" s="182"/>
    </row>
    <row r="35" spans="5:22" x14ac:dyDescent="0.25">
      <c r="E35" s="182"/>
      <c r="F35" s="182"/>
      <c r="G35" s="182"/>
      <c r="H35" s="182"/>
      <c r="I35" s="182"/>
      <c r="J35" s="182"/>
      <c r="K35" s="182"/>
      <c r="L35" s="182"/>
      <c r="M35" s="182"/>
      <c r="N35" s="182"/>
      <c r="O35" s="182"/>
      <c r="P35" s="182"/>
      <c r="Q35" s="182"/>
      <c r="R35" s="182"/>
    </row>
    <row r="36" spans="5:22" x14ac:dyDescent="0.25">
      <c r="E36" s="182"/>
      <c r="F36" s="182"/>
      <c r="G36" s="182"/>
      <c r="H36" s="182"/>
      <c r="I36" s="182"/>
      <c r="J36" s="182"/>
      <c r="K36" s="182"/>
      <c r="L36" s="182"/>
      <c r="M36" s="182"/>
      <c r="N36" s="182"/>
      <c r="O36" s="182"/>
      <c r="P36" s="182"/>
      <c r="Q36" s="182"/>
      <c r="R36" s="182"/>
    </row>
    <row r="37" spans="5:22" x14ac:dyDescent="0.25">
      <c r="E37" s="182"/>
      <c r="F37" s="182"/>
      <c r="G37" s="182"/>
      <c r="H37" s="182"/>
      <c r="I37" s="182"/>
      <c r="J37" s="182"/>
      <c r="K37" s="182"/>
      <c r="L37" s="182"/>
      <c r="M37" s="182"/>
      <c r="N37" s="182"/>
      <c r="O37" s="182"/>
      <c r="P37" s="182"/>
      <c r="Q37" s="182"/>
      <c r="R37" s="182"/>
    </row>
    <row r="38" spans="5:22" x14ac:dyDescent="0.25">
      <c r="E38" s="182"/>
      <c r="F38" s="182"/>
      <c r="G38" s="182"/>
      <c r="H38" s="182"/>
      <c r="I38" s="182"/>
      <c r="J38" s="182"/>
      <c r="K38" s="182"/>
      <c r="L38" s="182"/>
      <c r="M38" s="182"/>
      <c r="N38" s="182"/>
      <c r="O38" s="182"/>
      <c r="P38" s="182"/>
      <c r="Q38" s="182"/>
      <c r="R38" s="182"/>
    </row>
    <row r="39" spans="5:22" x14ac:dyDescent="0.25">
      <c r="E39" s="182"/>
      <c r="F39" s="182"/>
      <c r="G39" s="182"/>
      <c r="H39" s="182"/>
      <c r="I39" s="182"/>
      <c r="J39" s="182"/>
      <c r="K39" s="182"/>
      <c r="L39" s="182"/>
      <c r="M39" s="182"/>
      <c r="N39" s="182"/>
      <c r="O39" s="182"/>
      <c r="P39" s="182"/>
      <c r="Q39" s="182"/>
    </row>
    <row r="40" spans="5:22" x14ac:dyDescent="0.25">
      <c r="E40" s="182"/>
      <c r="F40" s="182"/>
      <c r="G40" s="182"/>
      <c r="H40" s="182"/>
      <c r="I40" s="182"/>
      <c r="J40" s="182"/>
      <c r="K40" s="182"/>
      <c r="L40" s="182"/>
      <c r="M40" s="182"/>
      <c r="N40" s="182"/>
      <c r="O40" s="182"/>
      <c r="P40" s="182"/>
      <c r="Q40" s="182"/>
    </row>
    <row r="44" spans="5:22" ht="15" customHeight="1" x14ac:dyDescent="0.25">
      <c r="E44" s="185"/>
      <c r="F44" s="182"/>
      <c r="G44" s="182"/>
      <c r="H44" s="182"/>
      <c r="I44" s="182"/>
      <c r="J44" s="182"/>
      <c r="K44" s="182"/>
      <c r="L44" s="182"/>
      <c r="M44" s="182"/>
      <c r="N44" s="185"/>
      <c r="O44" s="182"/>
      <c r="P44" s="182"/>
      <c r="Q44" s="182"/>
    </row>
    <row r="45" spans="5:22" x14ac:dyDescent="0.25">
      <c r="E45" s="186"/>
      <c r="F45" s="182"/>
      <c r="G45" s="182"/>
      <c r="H45" s="182"/>
      <c r="I45" s="182"/>
      <c r="J45" s="182"/>
      <c r="K45" s="182"/>
      <c r="L45" s="182"/>
      <c r="M45" s="182"/>
      <c r="N45" s="186"/>
      <c r="O45" s="182"/>
      <c r="P45" s="182"/>
      <c r="Q45" s="182"/>
    </row>
    <row r="46" spans="5:22" ht="15" customHeight="1" x14ac:dyDescent="0.25">
      <c r="E46" s="182"/>
      <c r="F46" s="182"/>
      <c r="G46" s="182"/>
      <c r="H46" s="182"/>
      <c r="I46" s="182"/>
      <c r="J46" s="182"/>
      <c r="K46" s="182"/>
      <c r="L46" s="182"/>
      <c r="M46" s="182"/>
      <c r="N46" s="182"/>
      <c r="O46" s="182"/>
      <c r="P46" s="182"/>
      <c r="Q46" s="182"/>
    </row>
    <row r="47" spans="5:22" x14ac:dyDescent="0.25">
      <c r="E47" s="182"/>
      <c r="F47" s="182"/>
      <c r="G47" s="182"/>
      <c r="H47" s="182"/>
      <c r="I47" s="182"/>
      <c r="J47" s="182"/>
      <c r="K47" s="182"/>
      <c r="L47" s="182"/>
      <c r="M47" s="182"/>
      <c r="N47" s="182"/>
      <c r="O47" s="182"/>
      <c r="P47" s="182"/>
      <c r="Q47" s="182"/>
      <c r="R47" s="182"/>
      <c r="S47" s="182"/>
      <c r="T47" s="182"/>
      <c r="U47" s="182"/>
      <c r="V47" s="182"/>
    </row>
    <row r="48" spans="5:22" x14ac:dyDescent="0.25">
      <c r="E48" s="182"/>
      <c r="F48" s="182"/>
      <c r="G48" s="182"/>
      <c r="H48" s="182"/>
      <c r="I48" s="182"/>
      <c r="J48" s="182"/>
      <c r="K48" s="182"/>
      <c r="L48" s="182"/>
      <c r="M48" s="182"/>
      <c r="N48" s="182"/>
      <c r="O48" s="182"/>
      <c r="P48" s="182"/>
      <c r="Q48" s="182"/>
      <c r="R48" s="182"/>
      <c r="S48" s="182"/>
      <c r="T48" s="182"/>
      <c r="U48" s="182"/>
      <c r="V48" s="182"/>
    </row>
    <row r="49" spans="5:22" ht="71.25" customHeight="1" x14ac:dyDescent="0.25">
      <c r="E49" s="182"/>
      <c r="F49" s="182"/>
      <c r="G49" s="182"/>
      <c r="H49" s="182"/>
      <c r="I49" s="182"/>
      <c r="J49" s="182"/>
      <c r="K49" s="182"/>
      <c r="L49" s="182"/>
      <c r="M49" s="182"/>
      <c r="N49" s="182"/>
      <c r="O49" s="182"/>
      <c r="P49" s="182"/>
      <c r="Q49" s="182"/>
      <c r="R49" s="182"/>
      <c r="S49" s="182"/>
      <c r="T49" s="182"/>
      <c r="U49" s="187"/>
      <c r="V49" s="187"/>
    </row>
    <row r="50" spans="5:22" x14ac:dyDescent="0.25">
      <c r="E50" s="182"/>
      <c r="F50" s="182"/>
      <c r="G50" s="182"/>
      <c r="H50" s="182"/>
      <c r="I50" s="182"/>
      <c r="J50" s="182"/>
      <c r="K50" s="182"/>
      <c r="L50" s="182"/>
      <c r="M50" s="182"/>
      <c r="N50" s="182"/>
      <c r="O50" s="182"/>
      <c r="P50" s="182"/>
      <c r="Q50" s="182"/>
      <c r="R50" s="182"/>
      <c r="S50" s="182"/>
      <c r="T50" s="182"/>
      <c r="U50" s="187"/>
      <c r="V50" s="187"/>
    </row>
    <row r="51" spans="5:22" x14ac:dyDescent="0.25">
      <c r="E51" s="182"/>
      <c r="F51" s="182"/>
      <c r="G51" s="182"/>
      <c r="H51" s="182"/>
      <c r="I51" s="182"/>
      <c r="J51" s="182"/>
      <c r="K51" s="182"/>
      <c r="L51" s="182"/>
      <c r="M51" s="182"/>
      <c r="N51" s="182"/>
      <c r="O51" s="182"/>
      <c r="P51" s="182"/>
      <c r="Q51" s="182"/>
      <c r="R51" s="182"/>
      <c r="S51" s="182"/>
      <c r="T51" s="182"/>
      <c r="U51" s="187"/>
      <c r="V51" s="187"/>
    </row>
    <row r="52" spans="5:22" x14ac:dyDescent="0.25">
      <c r="E52" s="182"/>
      <c r="F52" s="182"/>
      <c r="G52" s="182"/>
      <c r="H52" s="182"/>
      <c r="I52" s="182"/>
      <c r="J52" s="182"/>
      <c r="K52" s="182"/>
      <c r="L52" s="182"/>
      <c r="M52" s="182"/>
      <c r="N52" s="182"/>
      <c r="O52" s="182"/>
      <c r="P52" s="182"/>
      <c r="Q52" s="182"/>
      <c r="R52" s="182"/>
      <c r="S52" s="182"/>
      <c r="T52" s="182"/>
      <c r="U52" s="187"/>
      <c r="V52" s="187"/>
    </row>
    <row r="53" spans="5:22" x14ac:dyDescent="0.25">
      <c r="E53" s="182"/>
      <c r="F53" s="182"/>
      <c r="G53" s="182"/>
      <c r="H53" s="182"/>
      <c r="I53" s="182"/>
      <c r="J53" s="182"/>
      <c r="K53" s="182"/>
      <c r="L53" s="182"/>
      <c r="M53" s="182"/>
      <c r="N53" s="182"/>
      <c r="O53" s="182"/>
      <c r="P53" s="182"/>
      <c r="Q53" s="182"/>
      <c r="R53" s="182"/>
      <c r="S53" s="182"/>
      <c r="T53" s="182"/>
      <c r="U53" s="187"/>
      <c r="V53" s="187"/>
    </row>
    <row r="54" spans="5:22" x14ac:dyDescent="0.25">
      <c r="E54" s="182"/>
      <c r="F54" s="182"/>
      <c r="G54" s="182"/>
      <c r="H54" s="182"/>
      <c r="I54" s="182"/>
      <c r="J54" s="182"/>
      <c r="K54" s="182"/>
      <c r="L54" s="182"/>
      <c r="M54" s="182"/>
      <c r="N54" s="182"/>
      <c r="O54" s="182"/>
      <c r="P54" s="182"/>
      <c r="Q54" s="182"/>
      <c r="R54" s="182"/>
      <c r="S54" s="182"/>
      <c r="T54" s="182"/>
      <c r="U54" s="187"/>
      <c r="V54" s="187"/>
    </row>
    <row r="55" spans="5:22" x14ac:dyDescent="0.25">
      <c r="E55" s="182"/>
      <c r="F55" s="182"/>
      <c r="G55" s="182"/>
      <c r="H55" s="182"/>
      <c r="I55" s="182"/>
      <c r="J55" s="182"/>
      <c r="K55" s="182"/>
      <c r="L55" s="182"/>
      <c r="M55" s="182"/>
      <c r="N55" s="182"/>
      <c r="O55" s="182"/>
      <c r="P55" s="182"/>
      <c r="Q55" s="182"/>
      <c r="R55" s="182"/>
      <c r="S55" s="182"/>
      <c r="T55" s="182"/>
      <c r="U55" s="187"/>
      <c r="V55" s="187"/>
    </row>
    <row r="56" spans="5:22" x14ac:dyDescent="0.25">
      <c r="E56" s="182"/>
      <c r="F56" s="182"/>
      <c r="G56" s="182"/>
      <c r="H56" s="182"/>
      <c r="I56" s="182"/>
      <c r="J56" s="182"/>
      <c r="K56" s="182"/>
      <c r="L56" s="182"/>
      <c r="M56" s="182"/>
      <c r="N56" s="182"/>
      <c r="O56" s="182"/>
      <c r="P56" s="182"/>
      <c r="Q56" s="182"/>
      <c r="R56" s="182"/>
      <c r="S56" s="182"/>
      <c r="T56" s="182"/>
      <c r="U56" s="187"/>
      <c r="V56" s="187"/>
    </row>
    <row r="57" spans="5:22" x14ac:dyDescent="0.25">
      <c r="E57" s="182"/>
      <c r="F57" s="182"/>
      <c r="G57" s="182"/>
      <c r="H57" s="182"/>
      <c r="I57" s="182"/>
      <c r="J57" s="182"/>
      <c r="K57" s="182"/>
      <c r="L57" s="182"/>
      <c r="M57" s="182"/>
      <c r="N57" s="182"/>
      <c r="O57" s="182"/>
      <c r="P57" s="182"/>
      <c r="Q57" s="182"/>
      <c r="R57" s="182"/>
      <c r="S57" s="182"/>
      <c r="T57" s="182"/>
      <c r="U57" s="187"/>
      <c r="V57" s="187"/>
    </row>
    <row r="58" spans="5:22" x14ac:dyDescent="0.25">
      <c r="E58" s="182"/>
      <c r="F58" s="182"/>
      <c r="G58" s="182"/>
      <c r="H58" s="182"/>
      <c r="I58" s="182"/>
      <c r="J58" s="182"/>
      <c r="K58" s="182"/>
      <c r="L58" s="182"/>
      <c r="M58" s="182"/>
      <c r="N58" s="182"/>
      <c r="O58" s="182"/>
      <c r="P58" s="182"/>
      <c r="Q58" s="182"/>
      <c r="R58" s="182"/>
      <c r="S58" s="182"/>
      <c r="T58" s="182"/>
      <c r="U58" s="187"/>
      <c r="V58" s="187"/>
    </row>
    <row r="59" spans="5:22" x14ac:dyDescent="0.25">
      <c r="E59" s="182"/>
      <c r="F59" s="182"/>
      <c r="G59" s="182"/>
      <c r="H59" s="182"/>
      <c r="I59" s="182"/>
      <c r="J59" s="182"/>
      <c r="K59" s="182"/>
      <c r="L59" s="182"/>
      <c r="M59" s="182"/>
      <c r="N59" s="182"/>
      <c r="O59" s="182"/>
      <c r="P59" s="182"/>
      <c r="Q59" s="182"/>
      <c r="R59" s="182"/>
      <c r="S59" s="182"/>
      <c r="T59" s="182"/>
      <c r="U59" s="187"/>
      <c r="V59" s="187"/>
    </row>
    <row r="60" spans="5:22" x14ac:dyDescent="0.25">
      <c r="E60" s="182"/>
      <c r="F60" s="182"/>
      <c r="G60" s="182"/>
      <c r="H60" s="182"/>
      <c r="I60" s="182"/>
      <c r="J60" s="182"/>
      <c r="K60" s="182"/>
      <c r="L60" s="182"/>
      <c r="M60" s="182"/>
      <c r="N60" s="182"/>
      <c r="O60" s="182"/>
      <c r="P60" s="182"/>
      <c r="Q60" s="182"/>
      <c r="R60" s="182"/>
      <c r="S60" s="182"/>
      <c r="T60" s="182"/>
      <c r="U60" s="187"/>
      <c r="V60" s="187"/>
    </row>
    <row r="61" spans="5:22" x14ac:dyDescent="0.25">
      <c r="E61"/>
      <c r="F61" s="187"/>
      <c r="G61" s="187"/>
      <c r="H61" s="187"/>
      <c r="I61" s="187"/>
      <c r="J61" s="187"/>
      <c r="K61" s="187"/>
      <c r="L61" s="187"/>
      <c r="M61" s="187"/>
      <c r="N61" s="187"/>
      <c r="O61" s="187"/>
      <c r="P61" s="187"/>
      <c r="Q61" s="187"/>
      <c r="R61" s="187"/>
      <c r="S61" s="187"/>
      <c r="T61" s="187"/>
      <c r="U61" s="187"/>
      <c r="V61" s="187"/>
    </row>
    <row r="62" spans="5:22" x14ac:dyDescent="0.25">
      <c r="E62" s="187"/>
      <c r="F62" s="187"/>
      <c r="G62" s="187"/>
      <c r="H62" s="187"/>
      <c r="I62" s="187"/>
      <c r="J62" s="187"/>
      <c r="K62" s="187"/>
      <c r="L62" s="187"/>
      <c r="M62" s="187"/>
      <c r="N62" s="187"/>
      <c r="O62" s="187"/>
      <c r="P62" s="187"/>
      <c r="Q62" s="187"/>
      <c r="R62" s="187"/>
      <c r="S62" s="187"/>
      <c r="T62" s="187"/>
      <c r="U62" s="187"/>
      <c r="V62" s="187"/>
    </row>
    <row r="63" spans="5:22" x14ac:dyDescent="0.25">
      <c r="E63" s="187"/>
      <c r="F63" s="187"/>
      <c r="G63" s="187"/>
      <c r="H63" s="187"/>
      <c r="I63" s="187"/>
      <c r="J63" s="187"/>
      <c r="K63" s="187"/>
      <c r="L63" s="187"/>
      <c r="M63" s="187"/>
      <c r="N63" s="187"/>
      <c r="O63" s="187"/>
      <c r="P63" s="187"/>
      <c r="Q63" s="187"/>
      <c r="R63" s="187"/>
      <c r="S63" s="187"/>
      <c r="T63" s="187"/>
      <c r="U63" s="187"/>
      <c r="V63" s="187"/>
    </row>
    <row r="64" spans="5:22" x14ac:dyDescent="0.25">
      <c r="E64" s="187"/>
      <c r="F64" s="187"/>
      <c r="G64" s="187"/>
      <c r="H64" s="187"/>
      <c r="I64" s="187"/>
      <c r="J64" s="187"/>
      <c r="K64" s="187"/>
      <c r="L64" s="187"/>
      <c r="M64" s="187"/>
      <c r="N64" s="187"/>
      <c r="O64" s="187"/>
      <c r="P64" s="187"/>
      <c r="Q64" s="187"/>
      <c r="R64" s="187"/>
      <c r="S64" s="187"/>
      <c r="T64" s="187"/>
      <c r="U64" s="187"/>
      <c r="V64" s="187"/>
    </row>
    <row r="65" spans="5:22" x14ac:dyDescent="0.25">
      <c r="E65" s="187"/>
      <c r="F65" s="187"/>
      <c r="G65" s="187"/>
      <c r="H65" s="187"/>
      <c r="I65" s="187"/>
      <c r="J65" s="187"/>
      <c r="K65" s="187"/>
      <c r="L65" s="187"/>
      <c r="M65" s="187"/>
      <c r="N65" s="187"/>
      <c r="O65" s="187"/>
      <c r="P65" s="187"/>
      <c r="Q65" s="187"/>
      <c r="R65" s="187"/>
      <c r="S65" s="187"/>
      <c r="T65" s="187"/>
      <c r="U65" s="187"/>
      <c r="V65" s="187"/>
    </row>
    <row r="66" spans="5:22" x14ac:dyDescent="0.25">
      <c r="E66" s="187"/>
      <c r="F66" s="187"/>
      <c r="G66" s="187"/>
      <c r="H66" s="187"/>
      <c r="I66" s="187"/>
      <c r="J66" s="187"/>
      <c r="K66" s="187"/>
      <c r="L66" s="187"/>
      <c r="M66" s="187"/>
      <c r="N66" s="187"/>
      <c r="O66" s="187"/>
      <c r="P66" s="187"/>
      <c r="Q66" s="187"/>
      <c r="R66" s="187"/>
      <c r="S66" s="187"/>
      <c r="T66" s="187"/>
      <c r="U66" s="187"/>
      <c r="V66" s="187"/>
    </row>
    <row r="67" spans="5:22" x14ac:dyDescent="0.25">
      <c r="E67" s="187"/>
      <c r="F67" s="187"/>
      <c r="G67" s="187"/>
      <c r="H67" s="187"/>
      <c r="I67" s="187"/>
      <c r="J67" s="187"/>
      <c r="K67" s="187"/>
      <c r="L67" s="187"/>
      <c r="M67" s="187"/>
      <c r="N67" s="187"/>
      <c r="O67" s="187"/>
      <c r="P67" s="187"/>
      <c r="Q67" s="187"/>
      <c r="R67" s="187"/>
      <c r="S67" s="187"/>
      <c r="T67" s="187"/>
      <c r="U67" s="187"/>
      <c r="V67" s="187"/>
    </row>
    <row r="68" spans="5:22" x14ac:dyDescent="0.25">
      <c r="E68" s="187"/>
      <c r="F68" s="187"/>
      <c r="G68" s="187"/>
      <c r="H68" s="187"/>
      <c r="I68" s="187"/>
      <c r="J68" s="187"/>
      <c r="K68" s="187"/>
      <c r="L68" s="187"/>
      <c r="M68" s="187"/>
      <c r="N68" s="187"/>
      <c r="O68" s="187"/>
      <c r="P68" s="187"/>
      <c r="Q68" s="187"/>
      <c r="R68" s="187"/>
      <c r="S68" s="187"/>
      <c r="T68" s="187"/>
      <c r="U68" s="187"/>
      <c r="V68" s="187"/>
    </row>
    <row r="69" spans="5:22" x14ac:dyDescent="0.25">
      <c r="E69" s="187"/>
      <c r="F69" s="187"/>
      <c r="G69" s="187"/>
      <c r="H69" s="187"/>
      <c r="I69" s="187"/>
      <c r="J69" s="187"/>
      <c r="K69" s="187"/>
      <c r="L69" s="187"/>
      <c r="M69" s="187"/>
      <c r="N69" s="187"/>
      <c r="O69" s="187"/>
      <c r="P69" s="187"/>
      <c r="Q69" s="187"/>
      <c r="R69" s="187"/>
      <c r="S69" s="187"/>
      <c r="T69" s="187"/>
      <c r="U69" s="187"/>
      <c r="V69" s="187"/>
    </row>
    <row r="70" spans="5:22" x14ac:dyDescent="0.25">
      <c r="E70" s="187"/>
      <c r="F70" s="187"/>
      <c r="G70" s="187"/>
      <c r="H70" s="187"/>
      <c r="I70" s="187"/>
      <c r="J70" s="187"/>
      <c r="K70" s="187"/>
      <c r="L70" s="187"/>
      <c r="M70" s="187"/>
      <c r="N70" s="187"/>
      <c r="O70" s="187"/>
      <c r="P70" s="187"/>
      <c r="Q70" s="187"/>
      <c r="R70" s="187"/>
      <c r="S70" s="187"/>
      <c r="T70" s="187"/>
      <c r="U70" s="187"/>
      <c r="V70" s="187"/>
    </row>
    <row r="71" spans="5:22" x14ac:dyDescent="0.25">
      <c r="E71" s="187"/>
      <c r="F71" s="187"/>
      <c r="G71" s="187"/>
      <c r="H71" s="187"/>
      <c r="I71" s="187"/>
      <c r="J71" s="187"/>
      <c r="K71" s="187"/>
      <c r="L71" s="187"/>
      <c r="M71" s="187"/>
      <c r="N71" s="187"/>
      <c r="O71" s="187"/>
      <c r="P71" s="187"/>
      <c r="Q71" s="187"/>
      <c r="R71" s="187"/>
      <c r="S71" s="187"/>
      <c r="T71" s="187"/>
      <c r="U71" s="187"/>
      <c r="V71" s="187"/>
    </row>
    <row r="72" spans="5:22" x14ac:dyDescent="0.25">
      <c r="E72" s="187"/>
      <c r="F72" s="187"/>
      <c r="G72" s="187"/>
      <c r="H72" s="187"/>
      <c r="I72" s="187"/>
      <c r="J72" s="187"/>
      <c r="K72" s="187"/>
      <c r="L72" s="187"/>
      <c r="M72" s="187"/>
      <c r="N72" s="187"/>
      <c r="O72" s="187"/>
      <c r="P72" s="187"/>
      <c r="Q72" s="187"/>
      <c r="R72" s="187"/>
      <c r="S72" s="187"/>
      <c r="T72" s="187"/>
      <c r="U72" s="187"/>
      <c r="V72" s="187"/>
    </row>
    <row r="73" spans="5:22" x14ac:dyDescent="0.25">
      <c r="E73" s="187"/>
      <c r="F73" s="187"/>
      <c r="G73" s="187"/>
      <c r="H73" s="187"/>
      <c r="I73" s="187"/>
      <c r="J73" s="187"/>
      <c r="K73" s="187"/>
      <c r="L73" s="187"/>
      <c r="M73" s="187"/>
      <c r="N73" s="187"/>
      <c r="O73" s="187"/>
      <c r="P73" s="187"/>
      <c r="Q73" s="187"/>
      <c r="R73" s="187"/>
      <c r="S73" s="187"/>
      <c r="T73" s="187"/>
      <c r="U73" s="187"/>
      <c r="V73" s="187"/>
    </row>
    <row r="74" spans="5:22" x14ac:dyDescent="0.25">
      <c r="E74" s="187"/>
      <c r="F74" s="187"/>
      <c r="G74" s="187"/>
      <c r="H74" s="187"/>
      <c r="I74" s="187"/>
      <c r="J74" s="187"/>
      <c r="K74" s="187"/>
      <c r="L74" s="187"/>
      <c r="M74" s="187"/>
      <c r="N74" s="187"/>
      <c r="O74" s="187"/>
      <c r="P74" s="187"/>
      <c r="Q74" s="187"/>
      <c r="R74" s="187"/>
      <c r="S74" s="187"/>
      <c r="T74" s="187"/>
      <c r="U74" s="187"/>
      <c r="V74" s="187"/>
    </row>
    <row r="75" spans="5:22" x14ac:dyDescent="0.25">
      <c r="E75" s="187"/>
      <c r="F75" s="187"/>
      <c r="G75" s="187"/>
      <c r="H75" s="187"/>
      <c r="I75" s="187"/>
      <c r="J75" s="187"/>
      <c r="K75" s="187"/>
      <c r="L75" s="187"/>
      <c r="M75" s="187"/>
      <c r="N75" s="187"/>
      <c r="O75" s="187"/>
      <c r="P75" s="187"/>
      <c r="Q75" s="187"/>
      <c r="R75" s="187"/>
      <c r="S75" s="187"/>
      <c r="T75" s="187"/>
      <c r="U75" s="187"/>
      <c r="V75" s="187"/>
    </row>
    <row r="76" spans="5:22" x14ac:dyDescent="0.25">
      <c r="E76" s="187"/>
      <c r="F76" s="187"/>
      <c r="G76" s="187"/>
      <c r="H76" s="187"/>
      <c r="I76" s="187"/>
      <c r="J76" s="187"/>
      <c r="K76" s="187"/>
      <c r="L76" s="187"/>
      <c r="M76" s="187"/>
      <c r="N76" s="187"/>
      <c r="O76" s="187"/>
      <c r="P76" s="187"/>
      <c r="Q76" s="187"/>
      <c r="R76" s="187"/>
      <c r="S76" s="187"/>
      <c r="T76" s="187"/>
      <c r="U76" s="187"/>
      <c r="V76" s="187"/>
    </row>
    <row r="77" spans="5:22" x14ac:dyDescent="0.25">
      <c r="E77" s="187"/>
      <c r="F77" s="187"/>
      <c r="G77" s="187"/>
      <c r="H77" s="187"/>
      <c r="I77" s="187"/>
      <c r="J77" s="187"/>
      <c r="K77" s="187"/>
      <c r="L77" s="187"/>
      <c r="M77" s="187"/>
      <c r="N77" s="187"/>
      <c r="O77" s="187"/>
      <c r="P77" s="187"/>
      <c r="Q77" s="187"/>
      <c r="R77" s="187"/>
      <c r="S77" s="187"/>
      <c r="T77" s="187"/>
      <c r="U77" s="187"/>
      <c r="V77" s="187"/>
    </row>
    <row r="78" spans="5:22" x14ac:dyDescent="0.25">
      <c r="E78" s="187"/>
      <c r="F78" s="187"/>
      <c r="G78" s="187"/>
      <c r="H78" s="187"/>
      <c r="I78" s="187"/>
      <c r="J78" s="187"/>
      <c r="K78" s="187"/>
      <c r="L78" s="187"/>
      <c r="M78" s="187"/>
      <c r="N78" s="187"/>
      <c r="O78" s="187"/>
      <c r="P78" s="187"/>
      <c r="Q78" s="187"/>
      <c r="R78" s="187"/>
      <c r="S78" s="187"/>
      <c r="T78" s="187"/>
      <c r="U78" s="187"/>
      <c r="V78" s="187"/>
    </row>
    <row r="79" spans="5:22" x14ac:dyDescent="0.25">
      <c r="E79" s="187"/>
      <c r="F79" s="187"/>
      <c r="G79" s="187"/>
      <c r="H79" s="187"/>
      <c r="I79" s="187"/>
      <c r="J79" s="187"/>
      <c r="K79" s="187"/>
      <c r="L79" s="187"/>
      <c r="M79" s="187"/>
      <c r="N79" s="187"/>
      <c r="O79" s="187"/>
      <c r="P79" s="187"/>
      <c r="Q79" s="187"/>
      <c r="R79" s="187"/>
      <c r="S79" s="187"/>
      <c r="T79" s="187"/>
      <c r="U79" s="187"/>
      <c r="V79" s="187"/>
    </row>
    <row r="80" spans="5:22" x14ac:dyDescent="0.25">
      <c r="E80" s="187"/>
      <c r="F80" s="187"/>
      <c r="G80" s="187"/>
      <c r="H80" s="187"/>
      <c r="I80" s="187"/>
      <c r="J80" s="187"/>
      <c r="K80" s="187"/>
      <c r="L80" s="187"/>
      <c r="M80" s="187"/>
      <c r="N80" s="187"/>
      <c r="O80" s="187"/>
      <c r="P80" s="187"/>
      <c r="Q80" s="187"/>
      <c r="R80" s="187"/>
      <c r="S80" s="187"/>
      <c r="T80" s="187"/>
      <c r="U80" s="187"/>
      <c r="V80" s="187"/>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5545-9AF0-4BA3-AD28-7FF86A65DF32}">
  <sheetPr>
    <tabColor theme="8"/>
  </sheetPr>
  <dimension ref="E3:S43"/>
  <sheetViews>
    <sheetView showGridLines="0" topLeftCell="A21" workbookViewId="0">
      <selection activeCell="P38" sqref="P38"/>
    </sheetView>
  </sheetViews>
  <sheetFormatPr defaultRowHeight="15" x14ac:dyDescent="0.25"/>
  <cols>
    <col min="6" max="6" width="15.42578125" bestFit="1" customWidth="1"/>
    <col min="7" max="7" width="12.140625" customWidth="1"/>
    <col min="8" max="8" width="19" bestFit="1" customWidth="1"/>
    <col min="11" max="11" width="10.140625" bestFit="1" customWidth="1"/>
    <col min="12" max="12" width="10.7109375" style="203" customWidth="1"/>
    <col min="13" max="13" width="19.85546875" bestFit="1" customWidth="1"/>
  </cols>
  <sheetData>
    <row r="3" spans="5:19" ht="20.25" x14ac:dyDescent="0.3">
      <c r="E3" s="2" t="s">
        <v>201</v>
      </c>
    </row>
    <row r="6" spans="5:19" x14ac:dyDescent="0.25">
      <c r="E6" s="188" t="s">
        <v>179</v>
      </c>
      <c r="F6" s="189"/>
      <c r="G6" s="189"/>
      <c r="H6" s="189"/>
      <c r="I6" s="190"/>
      <c r="J6" s="188" t="s">
        <v>180</v>
      </c>
      <c r="K6" s="189"/>
      <c r="L6" s="191"/>
      <c r="M6" s="189"/>
    </row>
    <row r="7" spans="5:19" x14ac:dyDescent="0.25">
      <c r="E7" s="197" t="s">
        <v>43</v>
      </c>
      <c r="F7" s="197">
        <v>2023</v>
      </c>
      <c r="G7" s="197">
        <v>2024</v>
      </c>
      <c r="H7" s="209" t="s">
        <v>203</v>
      </c>
      <c r="I7" s="190"/>
      <c r="J7" s="189" t="s">
        <v>43</v>
      </c>
      <c r="K7" s="197">
        <v>2023</v>
      </c>
      <c r="L7" s="204">
        <v>2024</v>
      </c>
      <c r="M7" s="208" t="s">
        <v>203</v>
      </c>
    </row>
    <row r="8" spans="5:19" x14ac:dyDescent="0.25">
      <c r="E8" s="190" t="s">
        <v>181</v>
      </c>
      <c r="F8" s="194">
        <v>157011.3433668275</v>
      </c>
      <c r="G8" s="126">
        <v>141641.80331085029</v>
      </c>
      <c r="H8" s="195">
        <f t="shared" ref="H8:H17" si="0">(G8-F8)/F8</f>
        <v>-9.7888087105077293E-2</v>
      </c>
      <c r="I8" s="190"/>
      <c r="J8" s="189" t="s">
        <v>181</v>
      </c>
      <c r="K8" s="129">
        <v>107864.35</v>
      </c>
      <c r="L8" s="116">
        <v>99045.697400000005</v>
      </c>
      <c r="M8" s="193">
        <f t="shared" ref="M8:M17" si="1">(L8-K8)/K8</f>
        <v>-8.1756878894648707E-2</v>
      </c>
    </row>
    <row r="9" spans="5:19" x14ac:dyDescent="0.25">
      <c r="E9" s="190" t="s">
        <v>182</v>
      </c>
      <c r="F9" s="194">
        <v>60284.475033078023</v>
      </c>
      <c r="G9" s="149">
        <v>67784.036618600134</v>
      </c>
      <c r="H9" s="195">
        <f t="shared" si="0"/>
        <v>0.12440286792589818</v>
      </c>
      <c r="I9" s="190"/>
      <c r="J9" s="190" t="s">
        <v>182</v>
      </c>
      <c r="K9" s="129">
        <v>35801.423600000002</v>
      </c>
      <c r="L9" s="149">
        <v>54768.547299999998</v>
      </c>
      <c r="M9" s="195">
        <f t="shared" si="1"/>
        <v>0.5297868574142397</v>
      </c>
    </row>
    <row r="10" spans="5:19" x14ac:dyDescent="0.25">
      <c r="E10" s="190" t="s">
        <v>183</v>
      </c>
      <c r="F10" s="194">
        <v>70206.42218951408</v>
      </c>
      <c r="G10" s="149">
        <v>85784.761981182673</v>
      </c>
      <c r="H10" s="195">
        <f t="shared" si="0"/>
        <v>0.22189337251251282</v>
      </c>
      <c r="I10" s="190"/>
      <c r="J10" s="190" t="s">
        <v>183</v>
      </c>
      <c r="K10" s="129">
        <v>91559.7745</v>
      </c>
      <c r="L10" s="149">
        <v>88696.629000000001</v>
      </c>
      <c r="M10" s="195">
        <f t="shared" si="1"/>
        <v>-3.1270779287469727E-2</v>
      </c>
      <c r="P10" s="151"/>
    </row>
    <row r="11" spans="5:19" x14ac:dyDescent="0.25">
      <c r="E11" s="190" t="s">
        <v>184</v>
      </c>
      <c r="F11" s="194">
        <v>57878.617785026159</v>
      </c>
      <c r="G11" s="149">
        <v>60078.570918325167</v>
      </c>
      <c r="H11" s="195">
        <f t="shared" si="0"/>
        <v>3.8009773168221038E-2</v>
      </c>
      <c r="I11" s="190"/>
      <c r="J11" s="190" t="s">
        <v>184</v>
      </c>
      <c r="K11" s="129">
        <v>52038.441599999998</v>
      </c>
      <c r="L11" s="149">
        <v>45444.839099999997</v>
      </c>
      <c r="M11" s="195">
        <f t="shared" si="1"/>
        <v>-0.12670637892430661</v>
      </c>
    </row>
    <row r="12" spans="5:19" x14ac:dyDescent="0.25">
      <c r="E12" s="190" t="s">
        <v>40</v>
      </c>
      <c r="F12" s="194">
        <v>62099.35240684649</v>
      </c>
      <c r="G12" s="149">
        <v>61715.136000257356</v>
      </c>
      <c r="H12" s="195">
        <f t="shared" si="0"/>
        <v>-6.1871242081869724E-3</v>
      </c>
      <c r="I12" s="190"/>
      <c r="J12" s="190" t="s">
        <v>40</v>
      </c>
      <c r="K12" s="129">
        <v>23652.253799999999</v>
      </c>
      <c r="L12" s="149">
        <v>23427.285899999999</v>
      </c>
      <c r="M12" s="195">
        <f t="shared" si="1"/>
        <v>-9.5114783522236533E-3</v>
      </c>
      <c r="S12" s="202"/>
    </row>
    <row r="13" spans="5:19" x14ac:dyDescent="0.25">
      <c r="E13" s="190" t="s">
        <v>185</v>
      </c>
      <c r="F13" s="194">
        <v>69219.739568635239</v>
      </c>
      <c r="G13" s="149">
        <v>62765.312346443068</v>
      </c>
      <c r="H13" s="195">
        <f t="shared" si="0"/>
        <v>-9.3245471052260262E-2</v>
      </c>
      <c r="I13" s="190"/>
      <c r="J13" s="190" t="s">
        <v>185</v>
      </c>
      <c r="K13" s="129">
        <v>27205.878000000001</v>
      </c>
      <c r="L13" s="149">
        <v>23992.5825</v>
      </c>
      <c r="M13" s="195">
        <f t="shared" si="1"/>
        <v>-0.11811033997873548</v>
      </c>
    </row>
    <row r="14" spans="5:19" x14ac:dyDescent="0.25">
      <c r="E14" s="190" t="s">
        <v>186</v>
      </c>
      <c r="F14" s="194">
        <v>72119.274841272199</v>
      </c>
      <c r="G14" s="149">
        <v>83299.816796253755</v>
      </c>
      <c r="H14" s="195">
        <f t="shared" si="0"/>
        <v>0.15502848551360071</v>
      </c>
      <c r="I14" s="190"/>
      <c r="J14" s="190" t="s">
        <v>186</v>
      </c>
      <c r="K14" s="129">
        <v>35801.6086</v>
      </c>
      <c r="L14" s="149">
        <v>42133.656799999997</v>
      </c>
      <c r="M14" s="195">
        <f t="shared" si="1"/>
        <v>0.17686490768462279</v>
      </c>
    </row>
    <row r="15" spans="5:19" x14ac:dyDescent="0.25">
      <c r="E15" s="190" t="s">
        <v>187</v>
      </c>
      <c r="F15" s="194">
        <v>93329.608544680421</v>
      </c>
      <c r="G15" s="149">
        <v>97427.930360190367</v>
      </c>
      <c r="H15" s="195">
        <f t="shared" si="0"/>
        <v>4.3912343354016357E-2</v>
      </c>
      <c r="I15" s="190"/>
      <c r="J15" s="190" t="s">
        <v>187</v>
      </c>
      <c r="K15" s="129">
        <v>62167.531499999997</v>
      </c>
      <c r="L15" s="149">
        <v>70021.2016</v>
      </c>
      <c r="M15" s="195">
        <f t="shared" si="1"/>
        <v>0.12633073745255596</v>
      </c>
    </row>
    <row r="16" spans="5:19" x14ac:dyDescent="0.25">
      <c r="E16" s="190" t="s">
        <v>188</v>
      </c>
      <c r="F16" s="194">
        <v>89256.87012776162</v>
      </c>
      <c r="G16" s="149">
        <v>85819.27314888117</v>
      </c>
      <c r="H16" s="195">
        <f t="shared" si="0"/>
        <v>-3.8513528134695961E-2</v>
      </c>
      <c r="I16" s="190"/>
      <c r="J16" s="190" t="s">
        <v>188</v>
      </c>
      <c r="K16" s="129">
        <v>62670.444000000003</v>
      </c>
      <c r="L16" s="149">
        <v>63656.793100000003</v>
      </c>
      <c r="M16" s="195">
        <f t="shared" si="1"/>
        <v>1.5738664624747184E-2</v>
      </c>
    </row>
    <row r="17" spans="5:13" x14ac:dyDescent="0.25">
      <c r="E17" s="190" t="s">
        <v>189</v>
      </c>
      <c r="F17" s="194">
        <v>132164.51661829089</v>
      </c>
      <c r="G17" s="149">
        <v>176820.97944630909</v>
      </c>
      <c r="H17" s="195">
        <f t="shared" si="0"/>
        <v>0.33788541713501025</v>
      </c>
      <c r="I17" s="190"/>
      <c r="J17" s="190" t="s">
        <v>189</v>
      </c>
      <c r="K17" s="129">
        <v>83389.250199999995</v>
      </c>
      <c r="L17" s="149">
        <v>104395.8977</v>
      </c>
      <c r="M17" s="195">
        <f t="shared" si="1"/>
        <v>0.25191073729069224</v>
      </c>
    </row>
    <row r="18" spans="5:13" x14ac:dyDescent="0.25">
      <c r="E18" s="190" t="s">
        <v>190</v>
      </c>
      <c r="F18" s="194">
        <v>132232.07801640051</v>
      </c>
      <c r="G18" s="149"/>
      <c r="H18" s="195"/>
      <c r="I18" s="190"/>
      <c r="J18" s="190" t="s">
        <v>190</v>
      </c>
      <c r="K18" s="129">
        <v>86340.951100000006</v>
      </c>
      <c r="L18" s="149"/>
      <c r="M18" s="195"/>
    </row>
    <row r="19" spans="5:13" x14ac:dyDescent="0.25">
      <c r="E19" s="190" t="s">
        <v>191</v>
      </c>
      <c r="F19" s="194">
        <v>48704.780241687033</v>
      </c>
      <c r="G19" s="149"/>
      <c r="H19" s="195"/>
      <c r="I19" s="190"/>
      <c r="J19" s="190" t="s">
        <v>191</v>
      </c>
      <c r="K19" s="129">
        <v>22524.9771</v>
      </c>
      <c r="L19" s="149"/>
      <c r="M19" s="195"/>
    </row>
    <row r="20" spans="5:13" x14ac:dyDescent="0.25">
      <c r="E20" s="190"/>
      <c r="F20" s="190"/>
      <c r="G20" s="190"/>
      <c r="H20" s="190"/>
      <c r="I20" s="190"/>
      <c r="J20" s="190"/>
      <c r="K20" s="190"/>
      <c r="L20" s="205"/>
      <c r="M20" s="190"/>
    </row>
    <row r="21" spans="5:13" x14ac:dyDescent="0.25">
      <c r="E21" s="190"/>
      <c r="F21" s="190"/>
      <c r="G21" s="190"/>
      <c r="H21" s="190"/>
      <c r="I21" s="190"/>
      <c r="J21" s="190"/>
      <c r="K21" s="190"/>
      <c r="L21" s="205"/>
      <c r="M21" s="190"/>
    </row>
    <row r="22" spans="5:13" x14ac:dyDescent="0.25">
      <c r="E22" s="190"/>
      <c r="F22" s="190"/>
      <c r="G22" s="190"/>
      <c r="H22" s="190"/>
      <c r="I22" s="190"/>
      <c r="J22" s="190"/>
      <c r="K22" s="190"/>
      <c r="L22" s="205"/>
      <c r="M22" s="190"/>
    </row>
    <row r="23" spans="5:13" x14ac:dyDescent="0.25">
      <c r="E23" s="190"/>
      <c r="F23" s="190"/>
      <c r="G23" s="190"/>
      <c r="H23" s="190"/>
      <c r="I23" s="190"/>
      <c r="J23" s="190"/>
      <c r="K23" s="190"/>
      <c r="L23" s="205"/>
      <c r="M23" s="190"/>
    </row>
    <row r="24" spans="5:13" x14ac:dyDescent="0.25">
      <c r="E24" s="190"/>
      <c r="F24" s="190"/>
      <c r="G24" s="190"/>
      <c r="H24" s="190"/>
      <c r="I24" s="190"/>
      <c r="J24" s="190"/>
      <c r="K24" s="190"/>
      <c r="L24" s="205"/>
      <c r="M24" s="190"/>
    </row>
    <row r="25" spans="5:13" x14ac:dyDescent="0.25">
      <c r="E25" s="188" t="s">
        <v>192</v>
      </c>
      <c r="F25" s="189"/>
      <c r="G25" s="189"/>
      <c r="H25" s="189"/>
      <c r="I25" s="190"/>
      <c r="J25" s="196" t="s">
        <v>193</v>
      </c>
      <c r="K25" s="197"/>
      <c r="L25" s="204"/>
      <c r="M25" s="197"/>
    </row>
    <row r="26" spans="5:13" x14ac:dyDescent="0.25">
      <c r="E26" s="189" t="s">
        <v>43</v>
      </c>
      <c r="F26" s="189">
        <v>2023</v>
      </c>
      <c r="G26" s="189">
        <v>2024</v>
      </c>
      <c r="H26" s="208" t="s">
        <v>204</v>
      </c>
      <c r="I26" s="190"/>
      <c r="J26" s="198" t="s">
        <v>43</v>
      </c>
      <c r="K26" s="197">
        <v>2023</v>
      </c>
      <c r="L26" s="204">
        <v>2024</v>
      </c>
      <c r="M26" s="208" t="s">
        <v>203</v>
      </c>
    </row>
    <row r="27" spans="5:13" x14ac:dyDescent="0.25">
      <c r="E27" s="189" t="s">
        <v>181</v>
      </c>
      <c r="F27" s="192">
        <f>F8</f>
        <v>157011.3433668275</v>
      </c>
      <c r="G27" s="192">
        <f>G8</f>
        <v>141641.80331085029</v>
      </c>
      <c r="H27" s="193">
        <f t="shared" ref="H27:H28" si="2">(G27-F27)/F27</f>
        <v>-9.7888087105077293E-2</v>
      </c>
      <c r="I27" s="190"/>
      <c r="J27" s="190" t="s">
        <v>181</v>
      </c>
      <c r="K27" s="194">
        <f>K8</f>
        <v>107864.35</v>
      </c>
      <c r="L27" s="202">
        <f>L8</f>
        <v>99045.697400000005</v>
      </c>
      <c r="M27" s="193">
        <f t="shared" ref="M27:M28" si="3">(L27-K27)/K27</f>
        <v>-8.1756878894648707E-2</v>
      </c>
    </row>
    <row r="28" spans="5:13" x14ac:dyDescent="0.25">
      <c r="E28" s="190" t="s">
        <v>182</v>
      </c>
      <c r="F28" s="194">
        <f>F27+F9</f>
        <v>217295.81839990552</v>
      </c>
      <c r="G28" s="202">
        <f>G27+G9</f>
        <v>209425.83992945042</v>
      </c>
      <c r="H28" s="195">
        <f t="shared" si="2"/>
        <v>-3.621780910653051E-2</v>
      </c>
      <c r="I28" s="190"/>
      <c r="J28" s="190" t="s">
        <v>182</v>
      </c>
      <c r="K28" s="194">
        <f>K27+K9</f>
        <v>143665.77360000001</v>
      </c>
      <c r="L28" s="202">
        <f>L27+L9</f>
        <v>153814.24470000001</v>
      </c>
      <c r="M28" s="195">
        <f t="shared" si="3"/>
        <v>7.0639449088658893E-2</v>
      </c>
    </row>
    <row r="29" spans="5:13" x14ac:dyDescent="0.25">
      <c r="E29" s="190" t="s">
        <v>183</v>
      </c>
      <c r="F29" s="194">
        <f t="shared" ref="F29:F38" si="4">F28+F10</f>
        <v>287502.24058941961</v>
      </c>
      <c r="G29" s="202">
        <f t="shared" ref="G29:G36" si="5">G28+G10</f>
        <v>295210.60191063309</v>
      </c>
      <c r="H29" s="195">
        <f t="shared" ref="H29" si="6">(G29-F29)/F29</f>
        <v>2.6811482600658233E-2</v>
      </c>
      <c r="I29" s="190"/>
      <c r="J29" s="190" t="s">
        <v>183</v>
      </c>
      <c r="K29" s="194">
        <f t="shared" ref="K29:K38" si="7">K28+K10</f>
        <v>235225.54810000001</v>
      </c>
      <c r="L29" s="202">
        <f t="shared" ref="L29:L36" si="8">L28+L10</f>
        <v>242510.8737</v>
      </c>
      <c r="M29" s="195">
        <f t="shared" ref="M29" si="9">(L29-K29)/K29</f>
        <v>3.0971659578843094E-2</v>
      </c>
    </row>
    <row r="30" spans="5:13" x14ac:dyDescent="0.25">
      <c r="E30" s="190" t="s">
        <v>184</v>
      </c>
      <c r="F30" s="194">
        <f t="shared" si="4"/>
        <v>345380.85837444576</v>
      </c>
      <c r="G30" s="202">
        <f t="shared" si="5"/>
        <v>355289.17282895825</v>
      </c>
      <c r="H30" s="195">
        <f t="shared" ref="H30" si="10">(G30-F30)/F30</f>
        <v>2.8688082197567431E-2</v>
      </c>
      <c r="I30" s="190"/>
      <c r="J30" s="190" t="s">
        <v>184</v>
      </c>
      <c r="K30" s="194">
        <f t="shared" si="7"/>
        <v>287263.98970000003</v>
      </c>
      <c r="L30" s="202">
        <f t="shared" si="8"/>
        <v>287955.71279999998</v>
      </c>
      <c r="M30" s="195">
        <f t="shared" ref="M30" si="11">(L30-K30)/K30</f>
        <v>2.4079701069470477E-3</v>
      </c>
    </row>
    <row r="31" spans="5:13" x14ac:dyDescent="0.25">
      <c r="E31" s="190" t="s">
        <v>40</v>
      </c>
      <c r="F31" s="194">
        <f t="shared" si="4"/>
        <v>407480.21078129223</v>
      </c>
      <c r="G31" s="202">
        <f t="shared" si="5"/>
        <v>417004.30882921559</v>
      </c>
      <c r="H31" s="195">
        <f t="shared" ref="H31" si="12">(G31-F31)/F31</f>
        <v>2.3373154808333123E-2</v>
      </c>
      <c r="I31" s="190"/>
      <c r="J31" s="190" t="s">
        <v>40</v>
      </c>
      <c r="K31" s="194">
        <f t="shared" si="7"/>
        <v>310916.24350000004</v>
      </c>
      <c r="L31" s="202">
        <f t="shared" si="8"/>
        <v>311382.9987</v>
      </c>
      <c r="M31" s="195">
        <f t="shared" ref="M31" si="13">(L31-K31)/K31</f>
        <v>1.5012248789116607E-3</v>
      </c>
    </row>
    <row r="32" spans="5:13" x14ac:dyDescent="0.25">
      <c r="E32" s="190" t="s">
        <v>185</v>
      </c>
      <c r="F32" s="194">
        <f t="shared" si="4"/>
        <v>476699.95034992747</v>
      </c>
      <c r="G32" s="202">
        <f t="shared" si="5"/>
        <v>479769.62117565866</v>
      </c>
      <c r="H32" s="195">
        <f t="shared" ref="H32" si="14">(G32-F32)/F32</f>
        <v>6.4394192268697617E-3</v>
      </c>
      <c r="I32" s="190"/>
      <c r="J32" s="190" t="s">
        <v>185</v>
      </c>
      <c r="K32" s="194">
        <f t="shared" si="7"/>
        <v>338122.12150000007</v>
      </c>
      <c r="L32" s="202">
        <f t="shared" si="8"/>
        <v>335375.58120000002</v>
      </c>
      <c r="M32" s="195">
        <f t="shared" ref="M32" si="15">(L32-K32)/K32</f>
        <v>-8.122924012826091E-3</v>
      </c>
    </row>
    <row r="33" spans="5:13" x14ac:dyDescent="0.25">
      <c r="E33" s="190" t="s">
        <v>186</v>
      </c>
      <c r="F33" s="194">
        <f t="shared" si="4"/>
        <v>548819.22519119969</v>
      </c>
      <c r="G33" s="202">
        <f t="shared" si="5"/>
        <v>563069.43797191244</v>
      </c>
      <c r="H33" s="195">
        <f t="shared" ref="H33" si="16">(G33-F33)/F33</f>
        <v>2.5965221564073694E-2</v>
      </c>
      <c r="I33" s="190"/>
      <c r="J33" s="190" t="s">
        <v>186</v>
      </c>
      <c r="K33" s="194">
        <f t="shared" si="7"/>
        <v>373923.73010000004</v>
      </c>
      <c r="L33" s="202">
        <f t="shared" si="8"/>
        <v>377509.23800000001</v>
      </c>
      <c r="M33" s="195">
        <f t="shared" ref="M33" si="17">(L33-K33)/K33</f>
        <v>9.5888749800422668E-3</v>
      </c>
    </row>
    <row r="34" spans="5:13" x14ac:dyDescent="0.25">
      <c r="E34" s="190" t="s">
        <v>187</v>
      </c>
      <c r="F34" s="194">
        <f t="shared" si="4"/>
        <v>642148.83373588009</v>
      </c>
      <c r="G34" s="202">
        <f t="shared" si="5"/>
        <v>660497.36833210278</v>
      </c>
      <c r="H34" s="195">
        <f t="shared" ref="H34" si="18">(G34-F34)/F34</f>
        <v>2.8573647778000255E-2</v>
      </c>
      <c r="I34" s="190"/>
      <c r="J34" s="190" t="s">
        <v>187</v>
      </c>
      <c r="K34" s="194">
        <f t="shared" si="7"/>
        <v>436091.26160000003</v>
      </c>
      <c r="L34" s="202">
        <f t="shared" si="8"/>
        <v>447530.43960000004</v>
      </c>
      <c r="M34" s="195">
        <f t="shared" ref="M34" si="19">(L34-K34)/K34</f>
        <v>2.6231156198888654E-2</v>
      </c>
    </row>
    <row r="35" spans="5:13" x14ac:dyDescent="0.25">
      <c r="E35" s="190" t="s">
        <v>188</v>
      </c>
      <c r="F35" s="194">
        <f t="shared" si="4"/>
        <v>731405.70386364171</v>
      </c>
      <c r="G35" s="202">
        <f t="shared" si="5"/>
        <v>746316.64148098393</v>
      </c>
      <c r="H35" s="195">
        <f t="shared" ref="H35" si="20">(G35-F35)/F35</f>
        <v>2.0386684898101526E-2</v>
      </c>
      <c r="I35" s="190"/>
      <c r="J35" s="190" t="s">
        <v>188</v>
      </c>
      <c r="K35" s="194">
        <f t="shared" si="7"/>
        <v>498761.70560000004</v>
      </c>
      <c r="L35" s="202">
        <f t="shared" si="8"/>
        <v>511187.23270000005</v>
      </c>
      <c r="M35" s="195">
        <f t="shared" ref="M35" si="21">(L35-K35)/K35</f>
        <v>2.4912752844672294E-2</v>
      </c>
    </row>
    <row r="36" spans="5:13" x14ac:dyDescent="0.25">
      <c r="E36" s="190" t="s">
        <v>189</v>
      </c>
      <c r="F36" s="194">
        <f t="shared" si="4"/>
        <v>863570.22048193263</v>
      </c>
      <c r="G36" s="202">
        <f t="shared" si="5"/>
        <v>923137.62092729309</v>
      </c>
      <c r="H36" s="195">
        <f t="shared" ref="H36" si="22">(G36-F36)/F36</f>
        <v>6.8978062272825574E-2</v>
      </c>
      <c r="I36" s="190"/>
      <c r="J36" s="190" t="s">
        <v>189</v>
      </c>
      <c r="K36" s="194">
        <f t="shared" si="7"/>
        <v>582150.9558</v>
      </c>
      <c r="L36" s="202">
        <f t="shared" si="8"/>
        <v>615583.13040000002</v>
      </c>
      <c r="M36" s="195">
        <f t="shared" ref="M36" si="23">(L36-K36)/K36</f>
        <v>5.7428703443520183E-2</v>
      </c>
    </row>
    <row r="37" spans="5:13" x14ac:dyDescent="0.25">
      <c r="E37" s="190" t="s">
        <v>190</v>
      </c>
      <c r="F37" s="194">
        <f t="shared" si="4"/>
        <v>995802.2984983332</v>
      </c>
      <c r="G37" s="194"/>
      <c r="H37" s="195"/>
      <c r="I37" s="190"/>
      <c r="J37" s="190" t="s">
        <v>190</v>
      </c>
      <c r="K37" s="194">
        <f t="shared" si="7"/>
        <v>668491.90690000006</v>
      </c>
      <c r="L37" s="202"/>
      <c r="M37" s="195"/>
    </row>
    <row r="38" spans="5:13" x14ac:dyDescent="0.25">
      <c r="E38" s="190" t="s">
        <v>191</v>
      </c>
      <c r="F38" s="194">
        <f t="shared" si="4"/>
        <v>1044507.0787400203</v>
      </c>
      <c r="G38" s="194"/>
      <c r="H38" s="195"/>
      <c r="I38" s="190"/>
      <c r="J38" s="190" t="s">
        <v>191</v>
      </c>
      <c r="K38" s="194">
        <f t="shared" si="7"/>
        <v>691016.88400000008</v>
      </c>
      <c r="L38" s="202"/>
      <c r="M38" s="195"/>
    </row>
    <row r="39" spans="5:13" x14ac:dyDescent="0.25">
      <c r="E39" s="190"/>
      <c r="F39" s="190"/>
      <c r="G39" s="190"/>
      <c r="H39" s="190"/>
      <c r="I39" s="190"/>
      <c r="J39" s="190"/>
      <c r="K39" s="190"/>
      <c r="L39" s="205"/>
      <c r="M39" s="190"/>
    </row>
    <row r="40" spans="5:13" x14ac:dyDescent="0.25">
      <c r="E40" s="190"/>
      <c r="F40" s="190"/>
      <c r="G40" s="190"/>
      <c r="H40" s="190"/>
      <c r="I40" s="190"/>
      <c r="J40" s="190"/>
      <c r="K40" s="190"/>
      <c r="L40" s="205"/>
      <c r="M40" s="190"/>
    </row>
    <row r="41" spans="5:13" x14ac:dyDescent="0.25">
      <c r="E41" s="190"/>
      <c r="F41" s="190"/>
      <c r="G41" s="190"/>
      <c r="H41" s="190"/>
      <c r="I41" s="190"/>
      <c r="J41" s="190"/>
      <c r="K41" s="190"/>
      <c r="L41" s="205"/>
      <c r="M41" s="190"/>
    </row>
    <row r="42" spans="5:13" x14ac:dyDescent="0.25">
      <c r="E42" s="190"/>
      <c r="F42" s="190"/>
      <c r="G42" s="190"/>
      <c r="H42" s="190"/>
      <c r="I42" s="190"/>
      <c r="J42" s="190"/>
      <c r="K42" s="190"/>
      <c r="L42" s="205"/>
      <c r="M42" s="190"/>
    </row>
    <row r="43" spans="5:13" x14ac:dyDescent="0.25">
      <c r="E43" t="s">
        <v>202</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topLeftCell="A36" zoomScale="90" zoomScaleNormal="90" workbookViewId="0">
      <selection activeCell="AA65" sqref="AA65"/>
    </sheetView>
  </sheetViews>
  <sheetFormatPr defaultColWidth="9.140625" defaultRowHeight="15" x14ac:dyDescent="0.25"/>
  <cols>
    <col min="1" max="4" width="9.140625" style="13"/>
    <col min="5" max="5" width="24.7109375" style="21" customWidth="1"/>
    <col min="6" max="31" width="9.140625" style="13"/>
    <col min="32" max="32" width="10.7109375" style="13" customWidth="1"/>
    <col min="33" max="16384" width="9.140625" style="13"/>
  </cols>
  <sheetData>
    <row r="2" spans="4:30" ht="20.25" x14ac:dyDescent="0.3">
      <c r="D2" s="19"/>
      <c r="E2" s="20" t="s">
        <v>211</v>
      </c>
    </row>
    <row r="4" spans="4:30" ht="15" customHeight="1" x14ac:dyDescent="0.25">
      <c r="F4" s="22"/>
      <c r="G4" s="22"/>
      <c r="H4" s="22"/>
      <c r="I4" s="22"/>
      <c r="J4" s="22"/>
      <c r="K4" s="22"/>
      <c r="L4" s="22"/>
      <c r="M4" s="22"/>
      <c r="N4" s="22"/>
      <c r="O4" s="22"/>
      <c r="P4" s="22"/>
      <c r="Q4" s="22"/>
      <c r="R4" s="22"/>
    </row>
    <row r="5" spans="4:30" x14ac:dyDescent="0.25">
      <c r="E5" s="22"/>
      <c r="F5" s="22"/>
      <c r="G5" s="22"/>
      <c r="H5" s="22"/>
      <c r="I5" s="22"/>
      <c r="J5" s="22"/>
      <c r="K5" s="22"/>
      <c r="L5" s="22"/>
      <c r="M5" s="22"/>
      <c r="N5" s="22"/>
      <c r="O5" s="22"/>
      <c r="P5" s="22"/>
      <c r="Q5" s="22"/>
      <c r="R5" s="22"/>
    </row>
    <row r="6" spans="4:30" x14ac:dyDescent="0.25">
      <c r="E6" s="22"/>
      <c r="F6" s="22"/>
      <c r="G6" s="22"/>
      <c r="H6" s="22"/>
      <c r="I6" s="22"/>
      <c r="J6" s="22"/>
      <c r="K6" s="22"/>
      <c r="L6" s="22"/>
      <c r="M6" s="22"/>
      <c r="N6" s="22"/>
      <c r="O6" s="22"/>
      <c r="P6" s="22"/>
      <c r="Q6" s="22"/>
      <c r="R6" s="22"/>
    </row>
    <row r="7" spans="4:30" x14ac:dyDescent="0.25">
      <c r="E7" s="22"/>
      <c r="F7" s="22"/>
      <c r="G7" s="22"/>
      <c r="H7" s="22"/>
      <c r="I7" s="22"/>
      <c r="J7" s="22"/>
      <c r="K7" s="22"/>
      <c r="L7" s="22"/>
      <c r="M7" s="22"/>
      <c r="N7" s="22"/>
      <c r="O7" s="22"/>
      <c r="P7" s="22"/>
      <c r="Q7" s="22"/>
      <c r="R7" s="22"/>
    </row>
    <row r="8" spans="4:30" x14ac:dyDescent="0.25">
      <c r="E8" s="22"/>
      <c r="F8" s="22"/>
      <c r="G8" s="22"/>
      <c r="H8" s="22"/>
      <c r="I8" s="22"/>
      <c r="J8" s="22"/>
      <c r="K8" s="22"/>
      <c r="L8" s="22"/>
      <c r="M8" s="22"/>
      <c r="N8" s="22"/>
      <c r="O8" s="22"/>
      <c r="P8" s="22"/>
      <c r="Q8" s="22"/>
      <c r="R8" s="22"/>
    </row>
    <row r="9" spans="4:30" x14ac:dyDescent="0.25">
      <c r="E9" s="22"/>
      <c r="F9" s="22"/>
      <c r="G9" s="22"/>
      <c r="H9" s="22"/>
      <c r="I9" s="22"/>
      <c r="J9" s="22"/>
      <c r="K9" s="22"/>
      <c r="L9" s="22"/>
      <c r="M9" s="22"/>
      <c r="N9" s="22"/>
      <c r="O9" s="22"/>
      <c r="P9" s="22"/>
      <c r="Q9" s="22"/>
      <c r="R9" s="22"/>
    </row>
    <row r="10" spans="4:30" x14ac:dyDescent="0.25">
      <c r="E10" s="22"/>
      <c r="F10" s="22"/>
      <c r="G10" s="22"/>
      <c r="H10" s="22"/>
      <c r="I10" s="22"/>
      <c r="J10" s="22"/>
      <c r="K10" s="22"/>
      <c r="L10" s="22"/>
      <c r="M10" s="22"/>
      <c r="N10" s="22"/>
      <c r="O10" s="22"/>
      <c r="P10" s="22"/>
      <c r="Q10" s="22"/>
      <c r="R10" s="22"/>
    </row>
    <row r="11" spans="4:30" x14ac:dyDescent="0.25">
      <c r="E11" s="22"/>
      <c r="F11" s="22"/>
      <c r="G11" s="22"/>
      <c r="H11" s="22"/>
      <c r="I11" s="22"/>
      <c r="J11" s="22"/>
      <c r="K11" s="22"/>
      <c r="L11" s="22"/>
      <c r="M11" s="22"/>
      <c r="N11" s="22"/>
      <c r="O11" s="22"/>
      <c r="P11" s="22"/>
      <c r="Q11" s="22"/>
      <c r="R11" s="22"/>
    </row>
    <row r="12" spans="4:30" x14ac:dyDescent="0.25">
      <c r="E12" s="22"/>
      <c r="F12" s="22"/>
      <c r="G12" s="22"/>
      <c r="H12" s="22"/>
      <c r="I12" s="22"/>
      <c r="J12" s="22"/>
      <c r="K12" s="22"/>
      <c r="L12" s="22"/>
      <c r="M12" s="22"/>
      <c r="N12" s="22"/>
      <c r="O12" s="22"/>
      <c r="P12" s="22"/>
      <c r="Q12" s="22"/>
      <c r="R12" s="22"/>
    </row>
    <row r="13" spans="4:30" x14ac:dyDescent="0.25">
      <c r="E13" s="22"/>
      <c r="F13" s="22"/>
      <c r="G13" s="22"/>
      <c r="H13" s="22"/>
      <c r="I13" s="22"/>
      <c r="J13" s="22"/>
      <c r="K13" s="22"/>
      <c r="L13" s="22"/>
      <c r="M13" s="22"/>
      <c r="N13" s="22"/>
      <c r="O13" s="22"/>
      <c r="P13" s="22"/>
      <c r="Q13" s="22"/>
      <c r="R13" s="22"/>
    </row>
    <row r="14" spans="4:30" x14ac:dyDescent="0.25">
      <c r="E14" s="22"/>
      <c r="F14" s="22"/>
      <c r="G14" s="22"/>
      <c r="H14" s="22"/>
      <c r="I14" s="22"/>
      <c r="J14" s="22"/>
      <c r="K14" s="22"/>
      <c r="L14" s="22"/>
      <c r="M14" s="22"/>
      <c r="N14" s="22"/>
      <c r="O14" s="22"/>
      <c r="P14" s="22"/>
      <c r="Q14" s="22"/>
      <c r="R14" s="22"/>
      <c r="AB14" s="106"/>
      <c r="AC14" s="101"/>
      <c r="AD14" s="106"/>
    </row>
    <row r="15" spans="4:30" x14ac:dyDescent="0.25">
      <c r="E15" s="22"/>
      <c r="F15" s="22"/>
      <c r="G15" s="22"/>
      <c r="H15"/>
      <c r="I15" s="22"/>
      <c r="J15" s="22"/>
      <c r="K15" s="22"/>
      <c r="L15" s="22"/>
      <c r="M15" s="22"/>
      <c r="N15" s="22"/>
      <c r="O15" s="22"/>
      <c r="P15" s="22"/>
      <c r="Q15" s="22"/>
      <c r="R15" s="22"/>
      <c r="AB15" s="106"/>
      <c r="AC15" s="101"/>
      <c r="AD15" s="106"/>
    </row>
    <row r="16" spans="4:30" x14ac:dyDescent="0.25">
      <c r="E16" s="22"/>
      <c r="F16" s="22"/>
      <c r="G16" s="22"/>
      <c r="H16" s="22"/>
      <c r="I16" s="22"/>
      <c r="J16" s="22"/>
      <c r="K16" s="22"/>
      <c r="L16" s="22"/>
      <c r="M16" s="22"/>
      <c r="N16" s="22"/>
      <c r="O16" s="22"/>
      <c r="P16" s="22"/>
      <c r="Q16" s="22"/>
      <c r="R16" s="22"/>
      <c r="AB16" s="106"/>
      <c r="AC16" s="101"/>
      <c r="AD16" s="106"/>
    </row>
    <row r="17" spans="4:35" x14ac:dyDescent="0.25">
      <c r="E17" s="22"/>
      <c r="F17" s="22"/>
      <c r="G17" s="22"/>
      <c r="H17" s="22"/>
      <c r="I17" s="22"/>
      <c r="J17" s="22"/>
      <c r="K17" s="22"/>
      <c r="L17" s="22"/>
      <c r="M17" s="22"/>
      <c r="N17" s="22"/>
      <c r="O17" s="22"/>
      <c r="P17" s="22"/>
      <c r="Q17" s="22"/>
      <c r="R17" s="22"/>
    </row>
    <row r="18" spans="4:35" x14ac:dyDescent="0.25">
      <c r="E18" s="22"/>
      <c r="F18" s="22"/>
      <c r="G18" s="22"/>
      <c r="H18" s="22"/>
      <c r="I18" s="22"/>
      <c r="J18" s="22"/>
      <c r="K18" s="22"/>
      <c r="L18" s="22"/>
      <c r="M18" s="22"/>
      <c r="N18" s="22"/>
      <c r="O18" s="22"/>
      <c r="P18" s="22"/>
      <c r="Q18" s="22"/>
      <c r="R18" s="22"/>
    </row>
    <row r="19" spans="4:35" x14ac:dyDescent="0.25">
      <c r="E19" s="22"/>
      <c r="F19" s="22"/>
      <c r="G19" s="22"/>
      <c r="H19" s="22"/>
      <c r="I19" s="22"/>
      <c r="J19" s="22"/>
      <c r="K19" s="22"/>
      <c r="L19" s="22"/>
      <c r="M19" s="22"/>
      <c r="N19" s="22"/>
      <c r="O19" s="22"/>
      <c r="P19" s="22"/>
      <c r="Q19" s="22"/>
      <c r="R19" s="22"/>
    </row>
    <row r="20" spans="4:35" x14ac:dyDescent="0.25">
      <c r="E20" s="22"/>
      <c r="F20" s="22"/>
      <c r="G20" s="22"/>
      <c r="H20" s="22"/>
      <c r="I20" s="22"/>
      <c r="J20" s="22"/>
      <c r="K20" s="22"/>
      <c r="L20" s="22"/>
      <c r="M20" s="22"/>
      <c r="N20" s="22"/>
      <c r="O20" s="22"/>
      <c r="P20" s="22"/>
      <c r="Q20" s="22"/>
      <c r="R20" s="22"/>
    </row>
    <row r="21" spans="4:35" x14ac:dyDescent="0.25">
      <c r="E21" s="22"/>
      <c r="F21" s="22"/>
      <c r="G21" s="22"/>
      <c r="H21" s="22"/>
      <c r="I21" s="22"/>
      <c r="J21" s="22"/>
      <c r="K21" s="22"/>
      <c r="L21" s="22"/>
      <c r="M21" s="22"/>
      <c r="N21" s="22"/>
      <c r="O21" s="22"/>
      <c r="P21" s="22"/>
      <c r="Q21" s="22"/>
      <c r="R21" s="22"/>
    </row>
    <row r="22" spans="4:35" ht="15" customHeight="1" x14ac:dyDescent="0.25">
      <c r="E22" s="22" t="s">
        <v>102</v>
      </c>
      <c r="F22" s="22"/>
      <c r="G22" s="22"/>
      <c r="H22" s="22"/>
      <c r="I22" s="22"/>
      <c r="J22" s="22"/>
      <c r="K22" s="22"/>
      <c r="L22" s="22"/>
      <c r="M22" s="22"/>
      <c r="N22" s="22"/>
      <c r="O22" s="22"/>
      <c r="P22" s="22"/>
      <c r="Q22" s="22"/>
      <c r="R22" s="22"/>
    </row>
    <row r="23" spans="4:35" x14ac:dyDescent="0.25">
      <c r="E23" s="22"/>
      <c r="F23" s="22"/>
      <c r="G23" s="22"/>
      <c r="H23" s="22"/>
      <c r="I23" s="22"/>
      <c r="J23" s="22"/>
      <c r="K23" s="22"/>
      <c r="L23" s="22"/>
      <c r="M23" s="22"/>
      <c r="N23" s="22"/>
      <c r="O23" s="22"/>
      <c r="P23" s="22"/>
      <c r="Q23" s="22"/>
      <c r="R23" s="22"/>
    </row>
    <row r="24" spans="4:35" x14ac:dyDescent="0.25">
      <c r="E24" s="22" t="s">
        <v>41</v>
      </c>
      <c r="F24" s="22"/>
      <c r="G24" s="22"/>
      <c r="H24" s="22"/>
      <c r="I24" s="22"/>
      <c r="J24" s="22"/>
      <c r="K24" s="22"/>
      <c r="L24" s="22"/>
      <c r="M24" s="22"/>
      <c r="N24" s="22"/>
      <c r="O24" s="22"/>
      <c r="P24" s="22"/>
      <c r="Q24" s="22"/>
      <c r="R24" s="22"/>
      <c r="AG24" s="106"/>
      <c r="AH24" s="101"/>
      <c r="AI24" s="106"/>
    </row>
    <row r="25" spans="4:35" x14ac:dyDescent="0.25">
      <c r="E25" s="22"/>
      <c r="F25" s="22"/>
      <c r="G25" s="22"/>
      <c r="H25" s="22"/>
      <c r="I25" s="22"/>
      <c r="J25" s="22"/>
      <c r="K25" s="22"/>
      <c r="L25" s="22"/>
      <c r="M25" s="22"/>
      <c r="N25" s="22"/>
      <c r="O25" s="22"/>
      <c r="P25" s="22"/>
      <c r="Q25" s="22"/>
      <c r="R25" s="22"/>
      <c r="AG25" s="106"/>
    </row>
    <row r="26" spans="4:35" x14ac:dyDescent="0.25">
      <c r="D26" s="22"/>
      <c r="F26" s="22"/>
      <c r="G26" s="22"/>
      <c r="H26" s="22"/>
      <c r="I26" s="22"/>
      <c r="J26" s="22"/>
      <c r="K26" s="22"/>
      <c r="L26" s="22"/>
      <c r="M26" s="22"/>
      <c r="N26" s="22"/>
      <c r="O26" s="22"/>
      <c r="P26" s="22"/>
      <c r="Q26" s="22"/>
      <c r="R26" s="22"/>
      <c r="AG26" s="106"/>
    </row>
    <row r="27" spans="4:35" x14ac:dyDescent="0.25">
      <c r="E27" s="22"/>
      <c r="F27" s="22"/>
      <c r="G27" s="22"/>
      <c r="H27" s="22"/>
      <c r="I27" s="22"/>
      <c r="J27" s="22"/>
      <c r="K27" s="22"/>
      <c r="L27" s="22"/>
      <c r="M27" s="22"/>
      <c r="N27" s="22"/>
      <c r="O27" s="22"/>
      <c r="P27" s="22"/>
      <c r="Q27" s="22"/>
      <c r="R27" s="22"/>
      <c r="AG27" s="101"/>
    </row>
    <row r="28" spans="4:35" x14ac:dyDescent="0.25">
      <c r="E28" s="22"/>
      <c r="F28" s="22"/>
      <c r="G28" s="22"/>
      <c r="H28" s="22"/>
      <c r="I28" s="22"/>
      <c r="J28" s="22"/>
      <c r="K28" s="22"/>
      <c r="L28" s="22"/>
      <c r="M28" s="22"/>
      <c r="N28" s="22"/>
      <c r="O28" s="22"/>
      <c r="P28" s="22"/>
      <c r="Q28" s="22"/>
      <c r="R28" s="22"/>
      <c r="AG28" s="101"/>
    </row>
    <row r="29" spans="4:35" x14ac:dyDescent="0.25">
      <c r="E29" s="22"/>
      <c r="F29" s="22"/>
      <c r="G29" s="22"/>
      <c r="H29" s="22"/>
      <c r="I29" s="22"/>
      <c r="J29" s="22"/>
      <c r="K29" s="22"/>
      <c r="L29" s="22"/>
      <c r="M29" s="22"/>
      <c r="N29" s="22"/>
      <c r="O29" s="22"/>
      <c r="P29" s="22"/>
      <c r="Q29" s="22"/>
      <c r="R29" s="22"/>
      <c r="AG29" s="101"/>
    </row>
    <row r="30" spans="4:35" x14ac:dyDescent="0.25">
      <c r="E30" s="22"/>
      <c r="F30" s="22"/>
      <c r="G30" s="22"/>
      <c r="H30" s="22"/>
      <c r="I30" s="22"/>
      <c r="J30" s="22"/>
      <c r="K30" s="22"/>
      <c r="L30" s="22"/>
      <c r="M30" s="22"/>
      <c r="N30" s="22"/>
      <c r="O30" s="22"/>
      <c r="P30" s="22"/>
      <c r="Q30" s="22"/>
      <c r="R30" s="22"/>
    </row>
    <row r="31" spans="4:35" x14ac:dyDescent="0.25">
      <c r="E31" s="22"/>
      <c r="F31" s="22"/>
      <c r="G31" s="22"/>
      <c r="H31" s="22"/>
      <c r="I31" s="22"/>
      <c r="J31" s="22"/>
      <c r="K31" s="22"/>
      <c r="L31" s="22"/>
      <c r="M31" s="22"/>
      <c r="N31" s="22"/>
      <c r="O31" s="22"/>
      <c r="P31" s="22"/>
      <c r="Q31" s="22"/>
      <c r="R31" s="22"/>
      <c r="AG31" s="106"/>
    </row>
    <row r="32" spans="4:35" x14ac:dyDescent="0.25">
      <c r="E32" s="22"/>
      <c r="F32" s="22"/>
      <c r="G32" s="22"/>
      <c r="H32" s="22"/>
      <c r="I32" s="22"/>
      <c r="J32" s="22"/>
      <c r="K32" s="22"/>
      <c r="L32" s="22"/>
      <c r="M32" s="22"/>
      <c r="N32" s="22"/>
      <c r="O32" s="22"/>
      <c r="P32" s="22"/>
      <c r="Q32" s="22"/>
      <c r="R32" s="22"/>
      <c r="AG32" s="106"/>
    </row>
    <row r="33" spans="5:18" x14ac:dyDescent="0.25">
      <c r="E33" s="22"/>
      <c r="F33" s="22"/>
      <c r="G33" s="22"/>
      <c r="H33" s="22"/>
      <c r="I33" s="22"/>
      <c r="J33" s="22"/>
      <c r="K33" s="22"/>
      <c r="L33" s="22"/>
      <c r="M33" s="22"/>
      <c r="N33" s="22"/>
      <c r="O33" s="22"/>
      <c r="P33" s="22"/>
      <c r="Q33" s="22"/>
      <c r="R33" s="22"/>
    </row>
    <row r="34" spans="5:18" x14ac:dyDescent="0.25">
      <c r="E34" s="22"/>
      <c r="F34" s="22"/>
      <c r="G34" s="22"/>
      <c r="H34" s="22"/>
      <c r="I34" s="22"/>
      <c r="J34" s="22"/>
      <c r="K34" s="22"/>
      <c r="L34" s="22"/>
      <c r="M34" s="22"/>
      <c r="N34" s="22"/>
      <c r="O34" s="22"/>
      <c r="P34" s="22"/>
      <c r="Q34" s="22"/>
      <c r="R34" s="22"/>
    </row>
    <row r="35" spans="5:18" x14ac:dyDescent="0.25">
      <c r="E35" s="22"/>
      <c r="F35" s="22"/>
      <c r="G35" s="22"/>
      <c r="H35" s="22"/>
      <c r="I35" s="22"/>
      <c r="J35" s="22"/>
      <c r="K35" s="22"/>
      <c r="L35" s="22"/>
      <c r="M35" s="22"/>
      <c r="N35" s="22"/>
      <c r="O35" s="22"/>
      <c r="P35" s="22"/>
      <c r="Q35" s="22"/>
      <c r="R35" s="22"/>
    </row>
    <row r="36" spans="5:18" x14ac:dyDescent="0.25">
      <c r="E36" s="22"/>
      <c r="F36" s="22"/>
      <c r="G36" s="22"/>
      <c r="H36" s="22"/>
      <c r="I36" s="22"/>
      <c r="J36" s="22"/>
      <c r="K36" s="22"/>
      <c r="L36" s="22"/>
      <c r="M36" s="22"/>
      <c r="N36" s="22"/>
      <c r="O36" s="22"/>
      <c r="P36" s="22"/>
      <c r="Q36" s="22"/>
      <c r="R36" s="22"/>
    </row>
    <row r="37" spans="5:18" x14ac:dyDescent="0.25">
      <c r="E37" s="22"/>
      <c r="F37" s="22"/>
      <c r="G37" s="22"/>
      <c r="H37" s="22"/>
      <c r="I37" s="22"/>
      <c r="J37" s="22"/>
      <c r="K37" s="22"/>
      <c r="L37" s="22"/>
      <c r="M37" s="22"/>
      <c r="N37" s="22"/>
      <c r="O37" s="22"/>
      <c r="P37" s="22"/>
      <c r="Q37" s="22"/>
    </row>
    <row r="38" spans="5:18" x14ac:dyDescent="0.25">
      <c r="E38" s="22"/>
      <c r="F38" s="22"/>
      <c r="G38" s="22"/>
      <c r="H38" s="22"/>
      <c r="I38" s="22"/>
      <c r="J38" s="22"/>
      <c r="K38" s="22"/>
      <c r="L38" s="22"/>
      <c r="M38" s="22"/>
      <c r="N38" s="22"/>
      <c r="O38" s="22"/>
      <c r="P38" s="22"/>
      <c r="Q38" s="22"/>
    </row>
    <row r="39" spans="5:18" x14ac:dyDescent="0.25">
      <c r="E39" s="22"/>
      <c r="F39" s="22"/>
      <c r="G39" s="22"/>
      <c r="H39" s="22"/>
      <c r="I39" s="22"/>
      <c r="J39" s="22"/>
      <c r="K39" s="22"/>
      <c r="L39" s="22"/>
      <c r="M39" s="22"/>
      <c r="N39" s="22"/>
      <c r="O39" s="22"/>
      <c r="P39" s="22"/>
      <c r="Q39" s="22"/>
    </row>
    <row r="40" spans="5:18" x14ac:dyDescent="0.25">
      <c r="E40" s="22"/>
      <c r="F40" s="22"/>
      <c r="G40" s="22"/>
      <c r="H40" s="22"/>
      <c r="I40" s="22"/>
      <c r="J40" s="22"/>
      <c r="K40" s="22"/>
      <c r="L40" s="22"/>
      <c r="M40" s="22"/>
      <c r="N40" s="22"/>
      <c r="O40" s="22"/>
      <c r="P40" s="22"/>
      <c r="Q40" s="22"/>
    </row>
    <row r="41" spans="5:18" x14ac:dyDescent="0.25">
      <c r="E41" s="22"/>
      <c r="F41" s="22"/>
      <c r="G41" s="22"/>
      <c r="H41" s="22"/>
      <c r="I41" s="22"/>
      <c r="J41" s="22"/>
      <c r="K41" s="22"/>
      <c r="L41" s="22"/>
      <c r="M41" s="22"/>
      <c r="N41" s="22"/>
      <c r="O41" s="22"/>
      <c r="P41" s="22"/>
      <c r="Q41" s="22"/>
    </row>
    <row r="42" spans="5:18" x14ac:dyDescent="0.25">
      <c r="E42" s="22"/>
      <c r="F42" s="22"/>
      <c r="G42" s="22"/>
      <c r="H42" s="22"/>
      <c r="I42" s="22"/>
      <c r="J42" s="22"/>
      <c r="K42" s="22"/>
      <c r="L42" s="22"/>
      <c r="M42" s="22"/>
      <c r="N42" s="22"/>
      <c r="O42" s="22"/>
      <c r="P42" s="22"/>
      <c r="Q42" s="22"/>
    </row>
    <row r="43" spans="5:18" x14ac:dyDescent="0.25">
      <c r="E43" s="22"/>
      <c r="F43" s="22"/>
      <c r="G43" s="22"/>
      <c r="H43" s="22"/>
      <c r="I43" s="22"/>
      <c r="J43" s="22"/>
      <c r="K43" s="22"/>
      <c r="L43" s="22"/>
      <c r="M43" s="22"/>
      <c r="N43" s="22"/>
      <c r="O43" s="22"/>
      <c r="P43" s="22"/>
      <c r="Q43" s="22"/>
    </row>
    <row r="44" spans="5:18" x14ac:dyDescent="0.25">
      <c r="E44" s="22"/>
      <c r="F44" s="22"/>
      <c r="G44" s="22"/>
      <c r="H44" s="22"/>
      <c r="I44" s="22"/>
      <c r="J44" s="22"/>
      <c r="K44" s="22"/>
      <c r="L44" s="22"/>
      <c r="M44" s="22"/>
      <c r="N44" s="22"/>
      <c r="O44" s="22"/>
      <c r="P44" s="22"/>
      <c r="Q44" s="22"/>
    </row>
    <row r="45" spans="5:18" x14ac:dyDescent="0.25">
      <c r="E45" s="22"/>
      <c r="F45" s="22"/>
      <c r="G45" s="22"/>
      <c r="H45" s="22"/>
      <c r="I45" s="22"/>
      <c r="J45" s="22"/>
      <c r="K45" s="22"/>
      <c r="L45" s="22"/>
      <c r="M45" s="22"/>
      <c r="N45" s="22"/>
      <c r="O45" s="22"/>
      <c r="P45" s="22"/>
      <c r="Q45" s="22"/>
    </row>
    <row r="46" spans="5:18" x14ac:dyDescent="0.25">
      <c r="E46" s="22"/>
      <c r="F46" s="22"/>
      <c r="G46" s="22"/>
      <c r="H46" s="22"/>
      <c r="I46" s="22"/>
      <c r="J46" s="22"/>
      <c r="K46" s="22"/>
      <c r="L46" s="22"/>
      <c r="M46" s="22"/>
      <c r="N46" s="22"/>
      <c r="O46" s="22"/>
      <c r="P46" s="22"/>
      <c r="Q46" s="22"/>
    </row>
    <row r="47" spans="5:18" x14ac:dyDescent="0.25">
      <c r="E47" s="22"/>
      <c r="F47" s="22"/>
      <c r="G47" s="22"/>
      <c r="H47" s="22"/>
      <c r="I47" s="22"/>
      <c r="J47" s="22"/>
      <c r="K47" s="22"/>
      <c r="L47" s="22"/>
      <c r="M47" s="22"/>
      <c r="N47" s="22"/>
      <c r="O47" s="22"/>
      <c r="P47" s="22"/>
      <c r="Q47" s="22"/>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B1" sqref="B1:C1048576"/>
    </sheetView>
  </sheetViews>
  <sheetFormatPr defaultColWidth="9.140625" defaultRowHeight="14.25" x14ac:dyDescent="0.2"/>
  <cols>
    <col min="1" max="1" width="9.140625" style="1"/>
    <col min="2" max="2" width="3" style="1" customWidth="1"/>
    <col min="3" max="3" width="19.140625" style="1" customWidth="1"/>
    <col min="4" max="4" width="14.42578125" style="1" bestFit="1" customWidth="1"/>
    <col min="5" max="5" width="11.28515625" style="1" bestFit="1" customWidth="1"/>
    <col min="6" max="6" width="13.5703125" style="1" customWidth="1"/>
    <col min="7" max="7" width="9.140625" style="1"/>
    <col min="8" max="9" width="11.28515625" style="1" bestFit="1" customWidth="1"/>
    <col min="10" max="10" width="13.5703125" style="1" bestFit="1" customWidth="1"/>
    <col min="11" max="12" width="9.140625" style="1"/>
    <col min="13" max="13" width="17.7109375" style="1" customWidth="1"/>
    <col min="14" max="14" width="12" style="1" bestFit="1" customWidth="1"/>
    <col min="15" max="15" width="21.7109375" style="1" bestFit="1" customWidth="1"/>
    <col min="16" max="16" width="12" style="1" bestFit="1" customWidth="1"/>
    <col min="17" max="17" width="24.7109375" style="1" bestFit="1" customWidth="1"/>
    <col min="18" max="19" width="26.7109375" style="1" bestFit="1" customWidth="1"/>
    <col min="20" max="20" width="29.7109375" style="1" customWidth="1"/>
    <col min="21" max="16384" width="9.140625" style="1"/>
  </cols>
  <sheetData>
    <row r="1" spans="1:19" ht="15" x14ac:dyDescent="0.25">
      <c r="A1" s="3" t="s">
        <v>135</v>
      </c>
    </row>
    <row r="2" spans="1:19" x14ac:dyDescent="0.2">
      <c r="A2" s="11"/>
    </row>
    <row r="3" spans="1:19" ht="15" thickBot="1" x14ac:dyDescent="0.25"/>
    <row r="4" spans="1:19" ht="15" x14ac:dyDescent="0.25">
      <c r="B4" s="36"/>
      <c r="C4" s="216">
        <v>45566</v>
      </c>
      <c r="D4" s="216"/>
      <c r="E4" s="216"/>
      <c r="F4" s="216"/>
      <c r="G4" s="216"/>
      <c r="H4" s="216"/>
      <c r="I4" s="216"/>
      <c r="J4" s="216"/>
    </row>
    <row r="5" spans="1:19" s="5" customFormat="1" x14ac:dyDescent="0.2">
      <c r="A5" s="1"/>
      <c r="B5" s="38"/>
      <c r="C5" s="38"/>
      <c r="D5" s="49" t="s">
        <v>4</v>
      </c>
      <c r="E5" s="50"/>
      <c r="F5" s="50"/>
      <c r="G5" s="57"/>
      <c r="H5" s="49" t="s">
        <v>125</v>
      </c>
      <c r="I5" s="50"/>
      <c r="J5" s="50"/>
    </row>
    <row r="6" spans="1:19" s="5" customFormat="1" ht="24.75" customHeight="1" x14ac:dyDescent="0.2">
      <c r="A6" s="1"/>
      <c r="B6" s="51"/>
      <c r="C6" s="51"/>
      <c r="D6" s="51">
        <v>2023</v>
      </c>
      <c r="E6" s="51">
        <v>2024</v>
      </c>
      <c r="F6" s="110" t="s">
        <v>203</v>
      </c>
      <c r="G6" s="51"/>
      <c r="H6" s="53">
        <v>2023</v>
      </c>
      <c r="I6" s="51">
        <v>2024</v>
      </c>
      <c r="J6" s="52" t="s">
        <v>203</v>
      </c>
    </row>
    <row r="7" spans="1:19" s="5" customFormat="1" x14ac:dyDescent="0.2">
      <c r="A7" s="1"/>
      <c r="B7" s="38"/>
      <c r="C7" s="38"/>
      <c r="D7" s="43"/>
      <c r="E7" s="116"/>
      <c r="F7" s="43"/>
      <c r="G7" s="43"/>
      <c r="H7" s="54"/>
      <c r="I7" s="43"/>
      <c r="J7" s="43"/>
    </row>
    <row r="8" spans="1:19" s="5" customFormat="1" ht="16.5" customHeight="1" x14ac:dyDescent="0.25">
      <c r="A8" s="1"/>
      <c r="B8" s="35" t="s">
        <v>11</v>
      </c>
      <c r="C8" s="38"/>
      <c r="D8" s="115">
        <v>132164.51661829095</v>
      </c>
      <c r="E8" s="115">
        <v>176820.97944630912</v>
      </c>
      <c r="F8" s="170">
        <v>0.33788541713500986</v>
      </c>
      <c r="G8" s="43"/>
      <c r="H8" s="115">
        <v>83389.250199999995</v>
      </c>
      <c r="I8" s="115">
        <v>104395.89769999999</v>
      </c>
      <c r="J8" s="170">
        <v>0.25191073729069208</v>
      </c>
      <c r="L8" s="144"/>
      <c r="M8" s="100"/>
    </row>
    <row r="9" spans="1:19" s="6" customFormat="1" ht="22.5" customHeight="1" x14ac:dyDescent="0.25">
      <c r="A9" s="3"/>
      <c r="B9" s="35"/>
      <c r="C9" s="47" t="s">
        <v>12</v>
      </c>
      <c r="D9" s="171">
        <v>9766.8861309878721</v>
      </c>
      <c r="E9" s="171">
        <v>8249.5282299999999</v>
      </c>
      <c r="F9" s="172">
        <v>-0.1553573862373267</v>
      </c>
      <c r="G9" s="43"/>
      <c r="H9" s="171">
        <v>2350.1372000000001</v>
      </c>
      <c r="I9" s="171">
        <v>2161.4495000000002</v>
      </c>
      <c r="J9" s="172">
        <v>-8.0287950848146203E-2</v>
      </c>
      <c r="L9" s="144"/>
      <c r="M9" s="145"/>
    </row>
    <row r="10" spans="1:19" s="5" customFormat="1" ht="15" x14ac:dyDescent="0.25">
      <c r="A10" s="1"/>
      <c r="B10" s="38"/>
      <c r="C10" s="45" t="s">
        <v>31</v>
      </c>
      <c r="D10" s="171">
        <v>2704.95057</v>
      </c>
      <c r="E10" s="171">
        <v>2571.8461699999998</v>
      </c>
      <c r="F10" s="172">
        <v>-4.9207701418366459E-2</v>
      </c>
      <c r="G10" s="43"/>
      <c r="H10" s="171">
        <v>359.10320000000002</v>
      </c>
      <c r="I10" s="171">
        <v>324.7663</v>
      </c>
      <c r="J10" s="172">
        <v>-9.5618474020838617E-2</v>
      </c>
      <c r="L10" s="144"/>
      <c r="M10" s="145"/>
    </row>
    <row r="11" spans="1:19" s="5" customFormat="1" ht="15" x14ac:dyDescent="0.25">
      <c r="A11" s="1"/>
      <c r="B11" s="38"/>
      <c r="C11" s="46" t="s">
        <v>6</v>
      </c>
      <c r="D11" s="171">
        <v>267.00785999999999</v>
      </c>
      <c r="E11" s="171">
        <v>268.71445</v>
      </c>
      <c r="F11" s="172">
        <v>6.3915346911510608E-3</v>
      </c>
      <c r="G11" s="43"/>
      <c r="H11" s="171">
        <v>153.96440000000001</v>
      </c>
      <c r="I11" s="171">
        <v>110.8447</v>
      </c>
      <c r="J11" s="172">
        <v>-0.28006279373673398</v>
      </c>
      <c r="L11" s="144"/>
      <c r="M11" s="145"/>
    </row>
    <row r="12" spans="1:19" s="5" customFormat="1" ht="15" x14ac:dyDescent="0.25">
      <c r="A12" s="1"/>
      <c r="B12" s="38"/>
      <c r="C12" s="46" t="s">
        <v>7</v>
      </c>
      <c r="D12" s="171">
        <v>6794.9277009878733</v>
      </c>
      <c r="E12" s="171">
        <v>5408.9676099999997</v>
      </c>
      <c r="F12" s="172">
        <v>-0.20396980688791982</v>
      </c>
      <c r="G12" s="43"/>
      <c r="H12" s="171">
        <v>1837.0695999999998</v>
      </c>
      <c r="I12" s="171">
        <v>1725.8384999999998</v>
      </c>
      <c r="J12" s="172">
        <v>-6.0548114235846037E-2</v>
      </c>
      <c r="L12" s="144"/>
      <c r="M12" s="145"/>
    </row>
    <row r="13" spans="1:19" s="6" customFormat="1" ht="21" customHeight="1" x14ac:dyDescent="0.25">
      <c r="A13" s="3"/>
      <c r="B13" s="35"/>
      <c r="C13" s="61" t="s">
        <v>9</v>
      </c>
      <c r="D13" s="171">
        <v>3786.4750736053547</v>
      </c>
      <c r="E13" s="171">
        <v>3525.1063663924983</v>
      </c>
      <c r="F13" s="172">
        <v>-6.9026918738960524E-2</v>
      </c>
      <c r="G13" s="43"/>
      <c r="H13" s="171">
        <v>1537.057</v>
      </c>
      <c r="I13" s="171">
        <v>1523.4675000000002</v>
      </c>
      <c r="J13" s="172">
        <v>-8.8412466160980464E-3</v>
      </c>
      <c r="L13" s="144"/>
      <c r="M13" s="145"/>
    </row>
    <row r="14" spans="1:19" s="5" customFormat="1" ht="15" x14ac:dyDescent="0.25">
      <c r="A14" s="1"/>
      <c r="B14" s="38"/>
      <c r="C14" s="46" t="s">
        <v>32</v>
      </c>
      <c r="D14" s="171">
        <v>409.08871999999997</v>
      </c>
      <c r="E14" s="171">
        <v>418.25846000000001</v>
      </c>
      <c r="F14" s="172">
        <v>2.2415039945369426E-2</v>
      </c>
      <c r="G14" s="43"/>
      <c r="H14" s="171">
        <v>108.49300000000001</v>
      </c>
      <c r="I14" s="171">
        <v>128.58969999999999</v>
      </c>
      <c r="J14" s="172">
        <v>0.18523499211930708</v>
      </c>
      <c r="L14" s="144"/>
      <c r="M14" s="145"/>
    </row>
    <row r="15" spans="1:19" s="5" customFormat="1" ht="15" x14ac:dyDescent="0.25">
      <c r="A15" s="1"/>
      <c r="B15" s="38"/>
      <c r="C15" s="46" t="s">
        <v>6</v>
      </c>
      <c r="D15" s="171">
        <v>169.46639999999999</v>
      </c>
      <c r="E15" s="171">
        <v>186.14913999999999</v>
      </c>
      <c r="F15" s="172">
        <v>9.844275915461706E-2</v>
      </c>
      <c r="G15" s="43"/>
      <c r="H15" s="171">
        <v>463.14120000000003</v>
      </c>
      <c r="I15" s="171">
        <v>423.51610000000005</v>
      </c>
      <c r="J15" s="172">
        <v>-8.5557277132762038E-2</v>
      </c>
      <c r="L15" s="144"/>
      <c r="M15" s="145"/>
      <c r="N15"/>
      <c r="O15"/>
      <c r="P15"/>
      <c r="Q15"/>
      <c r="R15"/>
      <c r="S15"/>
    </row>
    <row r="16" spans="1:19" s="5" customFormat="1" ht="15" x14ac:dyDescent="0.25">
      <c r="A16" s="1"/>
      <c r="B16" s="38"/>
      <c r="C16" s="46" t="s">
        <v>7</v>
      </c>
      <c r="D16" s="171">
        <v>3207.9199536053547</v>
      </c>
      <c r="E16" s="171">
        <v>2920.6987663924979</v>
      </c>
      <c r="F16" s="172">
        <v>-8.9535023119904023E-2</v>
      </c>
      <c r="G16" s="43"/>
      <c r="H16" s="171">
        <v>965.42279999999994</v>
      </c>
      <c r="I16" s="171">
        <v>971.36170000000004</v>
      </c>
      <c r="J16" s="172">
        <v>6.1516052863057552E-3</v>
      </c>
      <c r="L16" s="144"/>
      <c r="M16" s="145"/>
      <c r="N16"/>
      <c r="O16"/>
      <c r="P16"/>
      <c r="Q16"/>
      <c r="R16"/>
      <c r="S16"/>
    </row>
    <row r="17" spans="1:20" s="6" customFormat="1" ht="24.75" customHeight="1" x14ac:dyDescent="0.25">
      <c r="A17" s="3"/>
      <c r="B17" s="35"/>
      <c r="C17" s="1" t="s">
        <v>10</v>
      </c>
      <c r="D17" s="171">
        <v>118611.15541369772</v>
      </c>
      <c r="E17" s="171">
        <v>165046.34484991664</v>
      </c>
      <c r="F17" s="172">
        <v>0.3914909122523933</v>
      </c>
      <c r="G17" s="43"/>
      <c r="H17" s="171">
        <v>79502.056000000011</v>
      </c>
      <c r="I17" s="171">
        <v>100710.9807</v>
      </c>
      <c r="J17" s="172">
        <v>0.26677202788315291</v>
      </c>
      <c r="L17" s="144"/>
      <c r="M17" s="145"/>
      <c r="N17" s="94"/>
      <c r="O17" s="94"/>
      <c r="P17" s="94"/>
      <c r="Q17" s="94"/>
      <c r="R17" s="94"/>
      <c r="S17" s="94"/>
      <c r="T17" s="94"/>
    </row>
    <row r="18" spans="1:20" s="5" customFormat="1" ht="15" x14ac:dyDescent="0.25">
      <c r="A18" s="1"/>
      <c r="B18" s="38"/>
      <c r="C18" s="46" t="s">
        <v>31</v>
      </c>
      <c r="D18" s="171">
        <v>24468.358691660946</v>
      </c>
      <c r="E18" s="171">
        <v>23717.930457037346</v>
      </c>
      <c r="F18" s="172">
        <v>-3.0669332752562305E-2</v>
      </c>
      <c r="G18" s="43"/>
      <c r="H18" s="171">
        <v>11114.448899999999</v>
      </c>
      <c r="I18" s="171">
        <v>11920.451400000002</v>
      </c>
      <c r="J18" s="172">
        <v>7.2518440387989228E-2</v>
      </c>
      <c r="L18" s="144"/>
      <c r="M18" s="145"/>
      <c r="N18"/>
      <c r="O18"/>
      <c r="P18"/>
      <c r="Q18"/>
      <c r="R18"/>
      <c r="S18"/>
      <c r="T18"/>
    </row>
    <row r="19" spans="1:20" s="5" customFormat="1" ht="15" x14ac:dyDescent="0.25">
      <c r="A19" s="1"/>
      <c r="B19" s="38"/>
      <c r="C19" s="46" t="s">
        <v>6</v>
      </c>
      <c r="D19" s="171">
        <v>76107.07529676758</v>
      </c>
      <c r="E19" s="171">
        <v>119111.71749897373</v>
      </c>
      <c r="F19" s="172">
        <v>0.56505445826838441</v>
      </c>
      <c r="G19" s="43"/>
      <c r="H19" s="171">
        <v>60385.679600000003</v>
      </c>
      <c r="I19" s="171">
        <v>78617.367100000003</v>
      </c>
      <c r="J19" s="172">
        <v>0.30192071399656811</v>
      </c>
      <c r="L19" s="144"/>
      <c r="M19" s="145"/>
      <c r="N19"/>
      <c r="O19"/>
      <c r="P19"/>
      <c r="Q19"/>
      <c r="R19"/>
      <c r="S19"/>
      <c r="T19"/>
    </row>
    <row r="20" spans="1:20" s="5" customFormat="1" ht="15" x14ac:dyDescent="0.25">
      <c r="A20" s="1"/>
      <c r="B20" s="38"/>
      <c r="C20" s="46" t="s">
        <v>7</v>
      </c>
      <c r="D20" s="171">
        <v>18035.721425269188</v>
      </c>
      <c r="E20" s="171">
        <v>22216.696893905537</v>
      </c>
      <c r="F20" s="172">
        <v>0.23181636986134288</v>
      </c>
      <c r="G20" s="43"/>
      <c r="H20" s="171">
        <v>8001.9275000000007</v>
      </c>
      <c r="I20" s="171">
        <v>10173.162200000001</v>
      </c>
      <c r="J20" s="172">
        <v>0.27133896176889877</v>
      </c>
      <c r="L20" s="144"/>
      <c r="M20" s="145"/>
      <c r="N20"/>
      <c r="O20"/>
      <c r="P20"/>
      <c r="Q20"/>
      <c r="R20"/>
      <c r="S20"/>
      <c r="T20"/>
    </row>
    <row r="21" spans="1:20" s="5" customFormat="1" ht="24" customHeight="1" x14ac:dyDescent="0.25">
      <c r="A21" s="1"/>
      <c r="B21" s="44" t="s">
        <v>8</v>
      </c>
      <c r="C21" s="47"/>
      <c r="D21" s="173">
        <v>29000.674034992709</v>
      </c>
      <c r="E21" s="173">
        <v>28530.902927635183</v>
      </c>
      <c r="F21" s="170">
        <v>-1.6198627203998523E-2</v>
      </c>
      <c r="G21" s="95"/>
      <c r="H21" s="173">
        <v>15317.6823</v>
      </c>
      <c r="I21" s="173">
        <v>11929.315200000001</v>
      </c>
      <c r="J21" s="170">
        <v>-0.22120625259344878</v>
      </c>
      <c r="L21" s="144"/>
      <c r="M21" s="145"/>
      <c r="N21"/>
      <c r="O21"/>
      <c r="P21"/>
      <c r="Q21"/>
      <c r="R21"/>
      <c r="S21"/>
      <c r="T21"/>
    </row>
    <row r="22" spans="1:20" s="6" customFormat="1" ht="24" customHeight="1" x14ac:dyDescent="0.25">
      <c r="A22" s="3"/>
      <c r="B22" s="44"/>
      <c r="C22" s="47" t="s">
        <v>12</v>
      </c>
      <c r="D22" s="174">
        <v>4716.6718000000001</v>
      </c>
      <c r="E22" s="174">
        <v>5521.95903</v>
      </c>
      <c r="F22" s="172">
        <v>0.17073208909723164</v>
      </c>
      <c r="G22" s="175"/>
      <c r="H22" s="174">
        <v>1105.3995</v>
      </c>
      <c r="I22" s="174">
        <v>1363.0462</v>
      </c>
      <c r="J22" s="172">
        <v>0.23308016694416817</v>
      </c>
      <c r="L22" s="144"/>
      <c r="M22" s="145"/>
      <c r="N22" s="94"/>
      <c r="O22" s="94"/>
      <c r="P22" s="94"/>
      <c r="Q22" s="94"/>
      <c r="R22" s="94"/>
      <c r="S22" s="94"/>
      <c r="T22" s="94"/>
    </row>
    <row r="23" spans="1:20" s="5" customFormat="1" ht="15" x14ac:dyDescent="0.25">
      <c r="A23" s="1"/>
      <c r="B23" s="47"/>
      <c r="C23" s="45" t="s">
        <v>31</v>
      </c>
      <c r="D23" s="174">
        <v>1683.6904500000001</v>
      </c>
      <c r="E23" s="174">
        <v>2291.6761299999998</v>
      </c>
      <c r="F23" s="172">
        <v>0.36110300441509291</v>
      </c>
      <c r="G23" s="66"/>
      <c r="H23" s="174">
        <v>310.50130000000001</v>
      </c>
      <c r="I23" s="174">
        <v>306.99029999999999</v>
      </c>
      <c r="J23" s="172">
        <v>-1.1307521095724958E-2</v>
      </c>
      <c r="L23" s="144"/>
      <c r="M23" s="145"/>
      <c r="N23"/>
      <c r="O23"/>
      <c r="P23"/>
      <c r="Q23"/>
      <c r="R23"/>
      <c r="S23"/>
      <c r="T23"/>
    </row>
    <row r="24" spans="1:20" s="5" customFormat="1" ht="15" x14ac:dyDescent="0.25">
      <c r="A24" s="1"/>
      <c r="B24" s="1"/>
      <c r="C24" s="46" t="s">
        <v>6</v>
      </c>
      <c r="D24" s="174">
        <v>135.81864999999999</v>
      </c>
      <c r="E24" s="174">
        <v>176.31084999999999</v>
      </c>
      <c r="F24" s="172">
        <v>0.29813431366016374</v>
      </c>
      <c r="G24" s="175"/>
      <c r="H24" s="174">
        <v>40.674900000000001</v>
      </c>
      <c r="I24" s="174">
        <v>40.523699999999998</v>
      </c>
      <c r="J24" s="172">
        <v>-3.7172801899943916E-3</v>
      </c>
      <c r="L24" s="144"/>
      <c r="M24" s="145"/>
      <c r="N24"/>
      <c r="O24"/>
      <c r="P24"/>
      <c r="Q24"/>
      <c r="R24"/>
      <c r="S24"/>
      <c r="T24"/>
    </row>
    <row r="25" spans="1:20" s="5" customFormat="1" ht="15" x14ac:dyDescent="0.25">
      <c r="A25" s="1"/>
      <c r="B25" s="1"/>
      <c r="C25" s="46" t="s">
        <v>7</v>
      </c>
      <c r="D25" s="174">
        <v>2897.1626999999999</v>
      </c>
      <c r="E25" s="174">
        <v>3053.9720499999999</v>
      </c>
      <c r="F25" s="172">
        <v>5.4125144576795771E-2</v>
      </c>
      <c r="G25" s="175"/>
      <c r="H25" s="174">
        <v>754.22329999999999</v>
      </c>
      <c r="I25" s="174">
        <v>1015.5322</v>
      </c>
      <c r="J25" s="172">
        <v>0.34646092211683199</v>
      </c>
      <c r="L25" s="144"/>
      <c r="M25" s="145"/>
      <c r="N25"/>
      <c r="O25"/>
      <c r="P25"/>
      <c r="Q25"/>
      <c r="R25"/>
      <c r="S25"/>
      <c r="T25"/>
    </row>
    <row r="26" spans="1:20" s="6" customFormat="1" ht="21" customHeight="1" x14ac:dyDescent="0.25">
      <c r="A26" s="3"/>
      <c r="B26" s="3"/>
      <c r="C26" s="61" t="s">
        <v>9</v>
      </c>
      <c r="D26" s="174">
        <v>2169.176083605355</v>
      </c>
      <c r="E26" s="174">
        <v>2198.8923300000001</v>
      </c>
      <c r="F26" s="172">
        <v>1.369932419006494E-2</v>
      </c>
      <c r="G26" s="175"/>
      <c r="H26" s="174">
        <v>1077.8602999999998</v>
      </c>
      <c r="I26" s="174">
        <v>1041.2243000000001</v>
      </c>
      <c r="J26" s="172">
        <v>-3.3989562469273378E-2</v>
      </c>
      <c r="L26" s="144"/>
      <c r="M26" s="145"/>
      <c r="N26" s="94"/>
      <c r="O26" s="94"/>
      <c r="P26" s="94"/>
      <c r="Q26" s="94"/>
      <c r="R26" s="94"/>
      <c r="S26" s="94"/>
      <c r="T26" s="94"/>
    </row>
    <row r="27" spans="1:20" s="5" customFormat="1" ht="15" x14ac:dyDescent="0.25">
      <c r="A27" s="1"/>
      <c r="B27" s="1"/>
      <c r="C27" s="163" t="s">
        <v>31</v>
      </c>
      <c r="D27" s="174">
        <v>379.75400999999999</v>
      </c>
      <c r="E27" s="174">
        <v>364.90609000000001</v>
      </c>
      <c r="F27" s="172">
        <v>-3.9098783973341024E-2</v>
      </c>
      <c r="G27" s="175"/>
      <c r="H27" s="174">
        <v>105.8447</v>
      </c>
      <c r="I27" s="174">
        <v>123.5505</v>
      </c>
      <c r="J27" s="172">
        <v>0.16728093140232808</v>
      </c>
      <c r="L27" s="144"/>
      <c r="M27" s="145"/>
      <c r="N27"/>
      <c r="O27"/>
      <c r="P27"/>
      <c r="Q27"/>
      <c r="R27"/>
      <c r="S27"/>
      <c r="T27"/>
    </row>
    <row r="28" spans="1:20" s="5" customFormat="1" ht="15" x14ac:dyDescent="0.25">
      <c r="A28" s="1"/>
      <c r="B28" s="1"/>
      <c r="C28" s="46" t="s">
        <v>6</v>
      </c>
      <c r="D28" s="174">
        <v>164.72014999999999</v>
      </c>
      <c r="E28" s="174">
        <v>112.63814000000001</v>
      </c>
      <c r="F28" s="172">
        <v>-0.31618481406191035</v>
      </c>
      <c r="G28" s="175"/>
      <c r="H28" s="174">
        <v>444.15620000000001</v>
      </c>
      <c r="I28" s="174">
        <v>291.91390000000001</v>
      </c>
      <c r="J28" s="172">
        <v>-0.34276747684710918</v>
      </c>
      <c r="L28" s="144"/>
      <c r="M28" s="145"/>
      <c r="N28"/>
      <c r="O28"/>
      <c r="P28"/>
      <c r="Q28"/>
      <c r="R28"/>
      <c r="S28"/>
      <c r="T28"/>
    </row>
    <row r="29" spans="1:20" s="5" customFormat="1" ht="15" x14ac:dyDescent="0.25">
      <c r="A29" s="1"/>
      <c r="B29" s="1"/>
      <c r="C29" s="46" t="s">
        <v>7</v>
      </c>
      <c r="D29" s="174">
        <v>1624.701923605355</v>
      </c>
      <c r="E29" s="174">
        <v>1721.3480999999999</v>
      </c>
      <c r="F29" s="172">
        <v>5.9485481607714649E-2</v>
      </c>
      <c r="G29" s="175"/>
      <c r="H29" s="174">
        <v>527.85939999999994</v>
      </c>
      <c r="I29" s="174">
        <v>625.75990000000002</v>
      </c>
      <c r="J29" s="172">
        <v>0.185467001250712</v>
      </c>
      <c r="L29" s="144"/>
      <c r="M29" s="145"/>
      <c r="N29"/>
      <c r="O29"/>
      <c r="P29"/>
      <c r="Q29"/>
      <c r="R29"/>
      <c r="S29"/>
      <c r="T29"/>
    </row>
    <row r="30" spans="1:20" s="6" customFormat="1" ht="21.75" customHeight="1" x14ac:dyDescent="0.25">
      <c r="A30" s="3"/>
      <c r="B30" s="3"/>
      <c r="C30" s="1" t="s">
        <v>10</v>
      </c>
      <c r="D30" s="174">
        <v>22114.826151387355</v>
      </c>
      <c r="E30" s="174">
        <v>20810.051567635182</v>
      </c>
      <c r="F30" s="172">
        <v>-5.8999992802128295E-2</v>
      </c>
      <c r="G30" s="175"/>
      <c r="H30" s="174">
        <v>13134.422500000001</v>
      </c>
      <c r="I30" s="174">
        <v>9525.0447000000004</v>
      </c>
      <c r="J30" s="172">
        <v>-0.27480293100058262</v>
      </c>
      <c r="L30" s="144"/>
      <c r="M30" s="145"/>
      <c r="N30" s="94"/>
      <c r="O30" s="94"/>
      <c r="P30" s="94"/>
      <c r="Q30" s="94"/>
      <c r="R30" s="94"/>
      <c r="S30" s="94"/>
      <c r="T30" s="94"/>
    </row>
    <row r="31" spans="1:20" s="5" customFormat="1" ht="15" x14ac:dyDescent="0.25">
      <c r="A31" s="1"/>
      <c r="B31" s="1"/>
      <c r="C31" s="46" t="s">
        <v>31</v>
      </c>
      <c r="D31" s="174">
        <v>8450.7852147138165</v>
      </c>
      <c r="E31" s="174">
        <v>7856.1140082826323</v>
      </c>
      <c r="F31" s="172">
        <v>-7.0368751698456522E-2</v>
      </c>
      <c r="G31" s="175"/>
      <c r="H31" s="174">
        <v>3024.7514000000001</v>
      </c>
      <c r="I31" s="174">
        <v>2592.1087000000002</v>
      </c>
      <c r="J31" s="172">
        <v>-0.14303413497056316</v>
      </c>
      <c r="L31" s="144"/>
      <c r="M31" s="145"/>
      <c r="N31"/>
      <c r="O31"/>
      <c r="P31"/>
      <c r="Q31"/>
      <c r="R31"/>
      <c r="S31"/>
      <c r="T31"/>
    </row>
    <row r="32" spans="1:20" s="5" customFormat="1" ht="15" x14ac:dyDescent="0.25">
      <c r="A32" s="1"/>
      <c r="B32" s="1"/>
      <c r="C32" s="46" t="s">
        <v>6</v>
      </c>
      <c r="D32" s="174">
        <v>3687.4187700000002</v>
      </c>
      <c r="E32" s="174">
        <v>2936.8218943099691</v>
      </c>
      <c r="F32" s="172">
        <v>-0.20355617913449819</v>
      </c>
      <c r="G32" s="175"/>
      <c r="H32" s="174">
        <v>6071.7845000000007</v>
      </c>
      <c r="I32" s="174">
        <v>2688.0895</v>
      </c>
      <c r="J32" s="172">
        <v>-0.55728180076219769</v>
      </c>
      <c r="L32" s="144"/>
      <c r="M32" s="145"/>
      <c r="N32"/>
      <c r="O32"/>
      <c r="P32"/>
      <c r="Q32"/>
      <c r="R32"/>
      <c r="S32"/>
      <c r="T32"/>
    </row>
    <row r="33" spans="1:20" s="5" customFormat="1" ht="15" x14ac:dyDescent="0.25">
      <c r="A33" s="1"/>
      <c r="B33" s="1"/>
      <c r="C33" s="46" t="s">
        <v>7</v>
      </c>
      <c r="D33" s="174">
        <v>9976.6221666735382</v>
      </c>
      <c r="E33" s="174">
        <v>10017.11566504258</v>
      </c>
      <c r="F33" s="172">
        <v>4.0588385219507027E-3</v>
      </c>
      <c r="G33" s="175"/>
      <c r="H33" s="174">
        <v>4037.8865999999998</v>
      </c>
      <c r="I33" s="174">
        <v>4244.8464999999997</v>
      </c>
      <c r="J33" s="172">
        <v>5.1254510218290888E-2</v>
      </c>
      <c r="L33" s="144"/>
      <c r="M33" s="145"/>
      <c r="N33"/>
      <c r="O33"/>
      <c r="P33"/>
      <c r="Q33"/>
      <c r="R33"/>
      <c r="S33"/>
      <c r="T33"/>
    </row>
    <row r="34" spans="1:20" s="5" customFormat="1" ht="27" customHeight="1" x14ac:dyDescent="0.25">
      <c r="A34" s="1"/>
      <c r="B34" s="44" t="s">
        <v>13</v>
      </c>
      <c r="C34" s="47"/>
      <c r="D34" s="173">
        <v>11534.172180000001</v>
      </c>
      <c r="E34" s="173">
        <v>13284.98689983556</v>
      </c>
      <c r="F34" s="170">
        <v>0.15179370417856533</v>
      </c>
      <c r="G34" s="95"/>
      <c r="H34" s="173">
        <v>8534.6278999999995</v>
      </c>
      <c r="I34" s="173">
        <v>8989.4143000000022</v>
      </c>
      <c r="J34" s="170">
        <v>5.3287197207508331E-2</v>
      </c>
      <c r="L34" s="144"/>
      <c r="M34" s="145"/>
      <c r="N34"/>
      <c r="O34"/>
      <c r="P34"/>
      <c r="Q34"/>
      <c r="R34"/>
      <c r="S34"/>
      <c r="T34"/>
    </row>
    <row r="35" spans="1:20" s="6" customFormat="1" ht="24" customHeight="1" x14ac:dyDescent="0.25">
      <c r="A35" s="3"/>
      <c r="B35" s="44"/>
      <c r="C35" s="47" t="s">
        <v>12</v>
      </c>
      <c r="D35" s="174">
        <v>321.68898000000002</v>
      </c>
      <c r="E35" s="174">
        <v>36.865049999999997</v>
      </c>
      <c r="F35" s="172">
        <v>-0.8854015763922034</v>
      </c>
      <c r="G35" s="175"/>
      <c r="H35" s="174">
        <v>158.81450000000001</v>
      </c>
      <c r="I35" s="174">
        <v>10.9937</v>
      </c>
      <c r="J35" s="172">
        <v>-0.93077647192164448</v>
      </c>
      <c r="L35" s="144"/>
      <c r="M35" s="145"/>
      <c r="N35" s="94"/>
      <c r="O35" s="94"/>
      <c r="P35" s="94"/>
      <c r="Q35" s="94"/>
      <c r="R35" s="94"/>
      <c r="S35" s="94"/>
      <c r="T35" s="94"/>
    </row>
    <row r="36" spans="1:20" s="5" customFormat="1" ht="15" x14ac:dyDescent="0.25">
      <c r="A36" s="1"/>
      <c r="B36" s="47"/>
      <c r="C36" s="45" t="s">
        <v>31</v>
      </c>
      <c r="D36" s="174">
        <v>1.5402199999999999</v>
      </c>
      <c r="E36" s="174">
        <v>2.3539999999999998E-2</v>
      </c>
      <c r="F36" s="172">
        <v>-0.98471646907584642</v>
      </c>
      <c r="G36" s="175"/>
      <c r="H36" s="174">
        <v>0.82950000000000002</v>
      </c>
      <c r="I36" s="174">
        <v>5.3E-3</v>
      </c>
      <c r="J36" s="172">
        <v>-0.99361060880048224</v>
      </c>
      <c r="L36" s="144"/>
      <c r="M36" s="145"/>
      <c r="N36"/>
      <c r="O36"/>
      <c r="P36"/>
      <c r="Q36"/>
      <c r="R36"/>
      <c r="S36"/>
      <c r="T36"/>
    </row>
    <row r="37" spans="1:20" s="5" customFormat="1" ht="15" x14ac:dyDescent="0.25">
      <c r="A37" s="1"/>
      <c r="B37" s="1"/>
      <c r="C37" s="46" t="s">
        <v>6</v>
      </c>
      <c r="D37" s="174">
        <v>8.7823000000000011</v>
      </c>
      <c r="E37" s="174">
        <v>0</v>
      </c>
      <c r="F37" s="172">
        <v>-1</v>
      </c>
      <c r="G37" s="175"/>
      <c r="H37" s="174">
        <v>22.824999999999999</v>
      </c>
      <c r="I37" s="174">
        <v>0</v>
      </c>
      <c r="J37" s="172">
        <v>-1</v>
      </c>
      <c r="L37" s="144"/>
      <c r="M37" s="145"/>
      <c r="N37"/>
      <c r="O37"/>
      <c r="P37"/>
      <c r="Q37"/>
      <c r="R37"/>
      <c r="S37"/>
      <c r="T37"/>
    </row>
    <row r="38" spans="1:20" s="5" customFormat="1" ht="15" x14ac:dyDescent="0.25">
      <c r="A38" s="1"/>
      <c r="B38" s="1"/>
      <c r="C38" s="46" t="s">
        <v>7</v>
      </c>
      <c r="D38" s="174">
        <v>311.36646000000002</v>
      </c>
      <c r="E38" s="174">
        <v>36.84151</v>
      </c>
      <c r="F38" s="172">
        <v>-0.88167797520644953</v>
      </c>
      <c r="G38" s="175"/>
      <c r="H38" s="174">
        <v>135.16</v>
      </c>
      <c r="I38" s="174">
        <v>10.9884</v>
      </c>
      <c r="J38" s="172">
        <v>-0.9187007990529743</v>
      </c>
      <c r="L38" s="144"/>
      <c r="M38" s="145"/>
      <c r="N38"/>
      <c r="O38"/>
      <c r="P38"/>
      <c r="Q38"/>
      <c r="R38"/>
      <c r="S38"/>
      <c r="T38"/>
    </row>
    <row r="39" spans="1:20" s="6" customFormat="1" ht="22.5" customHeight="1" x14ac:dyDescent="0.25">
      <c r="A39" s="3"/>
      <c r="B39" s="3"/>
      <c r="C39" s="61" t="s">
        <v>9</v>
      </c>
      <c r="D39" s="174">
        <v>175.60227</v>
      </c>
      <c r="E39" s="174">
        <v>139.00290999999999</v>
      </c>
      <c r="F39" s="172">
        <v>-0.20842190707443597</v>
      </c>
      <c r="G39" s="175"/>
      <c r="H39" s="174">
        <v>89.009999999999991</v>
      </c>
      <c r="I39" s="174">
        <v>163.43600000000001</v>
      </c>
      <c r="J39" s="172">
        <v>0.83615324120885326</v>
      </c>
      <c r="L39" s="144"/>
      <c r="M39" s="145"/>
      <c r="N39" s="94"/>
      <c r="O39" s="94"/>
      <c r="P39" s="94"/>
      <c r="Q39" s="94"/>
      <c r="R39" s="94"/>
      <c r="S39" s="94"/>
      <c r="T39" s="94"/>
    </row>
    <row r="40" spans="1:20" s="5" customFormat="1" ht="15" x14ac:dyDescent="0.25">
      <c r="A40" s="1"/>
      <c r="B40" s="1"/>
      <c r="C40" s="163" t="s">
        <v>31</v>
      </c>
      <c r="D40" s="174">
        <v>3.746E-2</v>
      </c>
      <c r="E40" s="174">
        <v>9.824999999999999E-2</v>
      </c>
      <c r="F40" s="172" t="s">
        <v>212</v>
      </c>
      <c r="G40" s="175"/>
      <c r="H40" s="174">
        <v>2.35E-2</v>
      </c>
      <c r="I40" s="174">
        <v>8.0699999999999994E-2</v>
      </c>
      <c r="J40" s="172" t="s">
        <v>212</v>
      </c>
      <c r="L40" s="144"/>
      <c r="M40" s="145"/>
      <c r="N40"/>
      <c r="O40"/>
      <c r="P40"/>
      <c r="Q40"/>
      <c r="R40"/>
      <c r="S40"/>
      <c r="T40"/>
    </row>
    <row r="41" spans="1:20" s="5" customFormat="1" ht="15" x14ac:dyDescent="0.25">
      <c r="A41" s="1"/>
      <c r="B41" s="1"/>
      <c r="C41" s="46" t="s">
        <v>6</v>
      </c>
      <c r="D41" s="174">
        <v>4.7462499999999999</v>
      </c>
      <c r="E41" s="174">
        <v>73.510999999999996</v>
      </c>
      <c r="F41" s="172">
        <v>14.488227548064261</v>
      </c>
      <c r="G41" s="175"/>
      <c r="H41" s="174">
        <v>18.984999999999999</v>
      </c>
      <c r="I41" s="174">
        <v>131.6</v>
      </c>
      <c r="J41" s="172">
        <v>5.9317882538846458</v>
      </c>
      <c r="L41" s="144"/>
      <c r="M41" s="145"/>
      <c r="N41"/>
      <c r="O41"/>
      <c r="P41"/>
      <c r="Q41"/>
      <c r="R41"/>
      <c r="S41"/>
      <c r="T41"/>
    </row>
    <row r="42" spans="1:20" s="5" customFormat="1" ht="15" x14ac:dyDescent="0.25">
      <c r="A42" s="1"/>
      <c r="B42" s="1"/>
      <c r="C42" s="46" t="s">
        <v>7</v>
      </c>
      <c r="D42" s="174">
        <v>170.81855999999999</v>
      </c>
      <c r="E42" s="174">
        <v>65.393659999999997</v>
      </c>
      <c r="F42" s="172">
        <v>-0.6171747379207505</v>
      </c>
      <c r="G42" s="175"/>
      <c r="H42" s="174">
        <v>70.001499999999993</v>
      </c>
      <c r="I42" s="174">
        <v>31.755299999999998</v>
      </c>
      <c r="J42" s="172">
        <v>-0.54636257794475829</v>
      </c>
      <c r="L42" s="144"/>
      <c r="M42" s="145"/>
      <c r="N42"/>
      <c r="O42"/>
      <c r="P42"/>
      <c r="Q42"/>
      <c r="R42"/>
      <c r="S42"/>
      <c r="T42"/>
    </row>
    <row r="43" spans="1:20" s="6" customFormat="1" ht="21" customHeight="1" x14ac:dyDescent="0.25">
      <c r="A43" s="3"/>
      <c r="B43" s="3"/>
      <c r="C43" s="1" t="s">
        <v>10</v>
      </c>
      <c r="D43" s="174">
        <v>11036.880930000001</v>
      </c>
      <c r="E43" s="174">
        <v>13109.11893983556</v>
      </c>
      <c r="F43" s="172">
        <v>0.18775576387735468</v>
      </c>
      <c r="G43" s="175"/>
      <c r="H43" s="174">
        <v>8286.8033999999989</v>
      </c>
      <c r="I43" s="174">
        <v>8814.9846000000016</v>
      </c>
      <c r="J43" s="172">
        <v>6.3737628914908584E-2</v>
      </c>
      <c r="L43" s="144"/>
      <c r="M43" s="145"/>
      <c r="N43" s="94"/>
      <c r="O43" s="94"/>
      <c r="P43" s="94"/>
      <c r="Q43" s="94"/>
      <c r="R43" s="94"/>
      <c r="S43" s="94"/>
      <c r="T43" s="94"/>
    </row>
    <row r="44" spans="1:20" s="5" customFormat="1" ht="15" x14ac:dyDescent="0.25">
      <c r="A44" s="1"/>
      <c r="B44" s="1"/>
      <c r="C44" s="46" t="s">
        <v>31</v>
      </c>
      <c r="D44" s="174">
        <v>174.32680999999999</v>
      </c>
      <c r="E44" s="174">
        <v>54.86824</v>
      </c>
      <c r="F44" s="172">
        <v>-0.68525644449066669</v>
      </c>
      <c r="G44" s="175"/>
      <c r="H44" s="174">
        <v>118.49160000000001</v>
      </c>
      <c r="I44" s="174">
        <v>77.399100000000004</v>
      </c>
      <c r="J44" s="172">
        <v>-0.34679673495842744</v>
      </c>
      <c r="L44" s="144"/>
      <c r="M44" s="145"/>
      <c r="N44"/>
      <c r="O44"/>
      <c r="P44"/>
      <c r="Q44"/>
      <c r="R44"/>
      <c r="S44"/>
      <c r="T44"/>
    </row>
    <row r="45" spans="1:20" s="5" customFormat="1" ht="15" x14ac:dyDescent="0.25">
      <c r="A45" s="1"/>
      <c r="B45" s="1"/>
      <c r="C45" s="46" t="s">
        <v>6</v>
      </c>
      <c r="D45" s="174">
        <v>9972.0906599999998</v>
      </c>
      <c r="E45" s="174">
        <v>12310.31935285836</v>
      </c>
      <c r="F45" s="172">
        <v>0.23447727989853231</v>
      </c>
      <c r="G45" s="175"/>
      <c r="H45" s="174">
        <v>7873.5813999999991</v>
      </c>
      <c r="I45" s="174">
        <v>8454.455100000001</v>
      </c>
      <c r="J45" s="172">
        <v>7.3775029492932145E-2</v>
      </c>
      <c r="L45" s="144"/>
      <c r="M45" s="145"/>
      <c r="N45"/>
      <c r="O45"/>
      <c r="P45"/>
      <c r="Q45"/>
      <c r="R45"/>
      <c r="S45"/>
      <c r="T45"/>
    </row>
    <row r="46" spans="1:20" s="5" customFormat="1" ht="15" x14ac:dyDescent="0.25">
      <c r="A46" s="1"/>
      <c r="B46" s="1"/>
      <c r="C46" s="46" t="s">
        <v>7</v>
      </c>
      <c r="D46" s="174">
        <v>890.46346000000005</v>
      </c>
      <c r="E46" s="174">
        <v>743.93134697720143</v>
      </c>
      <c r="F46" s="172">
        <v>-0.16455713188141219</v>
      </c>
      <c r="G46" s="175"/>
      <c r="H46" s="174">
        <v>294.73039999999997</v>
      </c>
      <c r="I46" s="174">
        <v>283.13040000000001</v>
      </c>
      <c r="J46" s="172">
        <v>-3.9358003110639306E-2</v>
      </c>
      <c r="L46" s="144"/>
      <c r="M46" s="145"/>
      <c r="N46"/>
      <c r="O46"/>
      <c r="P46"/>
      <c r="Q46"/>
      <c r="R46"/>
      <c r="S46"/>
      <c r="T46"/>
    </row>
    <row r="47" spans="1:20" s="5" customFormat="1" ht="21.75" customHeight="1" x14ac:dyDescent="0.25">
      <c r="A47" s="1"/>
      <c r="B47" s="44" t="s">
        <v>14</v>
      </c>
      <c r="C47" s="47"/>
      <c r="D47" s="173">
        <v>90526.349223298239</v>
      </c>
      <c r="E47" s="173">
        <v>134245.40662757982</v>
      </c>
      <c r="F47" s="170">
        <v>0.48294289761361398</v>
      </c>
      <c r="G47" s="95"/>
      <c r="H47" s="173">
        <v>59150.4035</v>
      </c>
      <c r="I47" s="173">
        <v>83119.855499999991</v>
      </c>
      <c r="J47" s="170">
        <v>0.40522888402612484</v>
      </c>
      <c r="L47" s="144"/>
      <c r="M47" s="145"/>
      <c r="N47"/>
      <c r="O47"/>
      <c r="P47"/>
      <c r="Q47"/>
      <c r="R47"/>
      <c r="S47"/>
      <c r="T47"/>
    </row>
    <row r="48" spans="1:20" s="6" customFormat="1" ht="21" customHeight="1" x14ac:dyDescent="0.25">
      <c r="A48" s="3"/>
      <c r="B48" s="44"/>
      <c r="C48" s="47" t="s">
        <v>12</v>
      </c>
      <c r="D48" s="174">
        <v>4330.5506309878729</v>
      </c>
      <c r="E48" s="174">
        <v>2372.17013</v>
      </c>
      <c r="F48" s="172">
        <v>-0.45222436310394382</v>
      </c>
      <c r="G48" s="175"/>
      <c r="H48" s="174">
        <v>959.38040000000001</v>
      </c>
      <c r="I48" s="174">
        <v>654.67020000000002</v>
      </c>
      <c r="J48" s="172">
        <v>-0.31761145005672409</v>
      </c>
      <c r="L48" s="144"/>
      <c r="M48" s="145"/>
      <c r="N48" s="94"/>
      <c r="O48" s="94"/>
      <c r="P48" s="94"/>
      <c r="Q48" s="94"/>
      <c r="R48" s="94"/>
      <c r="S48" s="94"/>
      <c r="T48" s="94"/>
    </row>
    <row r="49" spans="1:20" s="5" customFormat="1" ht="15" x14ac:dyDescent="0.25">
      <c r="A49" s="1"/>
      <c r="B49" s="47"/>
      <c r="C49" s="45" t="s">
        <v>31</v>
      </c>
      <c r="D49" s="174">
        <v>939.10491999999999</v>
      </c>
      <c r="E49" s="174">
        <v>228.09898999999999</v>
      </c>
      <c r="F49" s="172">
        <v>-0.75711021724814309</v>
      </c>
      <c r="G49" s="175"/>
      <c r="H49" s="174">
        <v>35.104599999999998</v>
      </c>
      <c r="I49" s="174">
        <v>8.7478999999999996</v>
      </c>
      <c r="J49" s="172">
        <v>-0.75080473784062485</v>
      </c>
      <c r="L49" s="144"/>
      <c r="M49" s="145"/>
      <c r="N49"/>
      <c r="O49"/>
      <c r="P49"/>
      <c r="Q49"/>
      <c r="R49"/>
      <c r="S49"/>
      <c r="T49"/>
    </row>
    <row r="50" spans="1:20" s="5" customFormat="1" ht="15" x14ac:dyDescent="0.25">
      <c r="A50" s="1"/>
      <c r="B50" s="1"/>
      <c r="C50" s="163" t="s">
        <v>6</v>
      </c>
      <c r="D50" s="174">
        <v>122.40499</v>
      </c>
      <c r="E50" s="174">
        <v>92.20371999999999</v>
      </c>
      <c r="F50" s="172">
        <v>-0.24673234318306803</v>
      </c>
      <c r="G50" s="176"/>
      <c r="H50" s="174">
        <v>90.463800000000006</v>
      </c>
      <c r="I50" s="174">
        <v>70.198999999999998</v>
      </c>
      <c r="J50" s="172">
        <v>-0.2240100460073533</v>
      </c>
      <c r="L50" s="144"/>
      <c r="M50" s="145"/>
      <c r="N50"/>
      <c r="O50"/>
      <c r="P50"/>
      <c r="Q50"/>
      <c r="R50"/>
      <c r="S50"/>
      <c r="T50"/>
    </row>
    <row r="51" spans="1:20" s="5" customFormat="1" ht="15" x14ac:dyDescent="0.25">
      <c r="A51" s="1"/>
      <c r="B51" s="1"/>
      <c r="C51" s="46" t="s">
        <v>7</v>
      </c>
      <c r="D51" s="174">
        <v>3269.0407209878731</v>
      </c>
      <c r="E51" s="174">
        <v>2051.86742</v>
      </c>
      <c r="F51" s="172">
        <v>-0.37233347788340027</v>
      </c>
      <c r="G51" s="175"/>
      <c r="H51" s="174">
        <v>833.81200000000001</v>
      </c>
      <c r="I51" s="174">
        <v>575.72329999999999</v>
      </c>
      <c r="J51" s="172">
        <v>-0.3095286467453095</v>
      </c>
      <c r="L51" s="144"/>
      <c r="M51" s="145"/>
      <c r="N51"/>
      <c r="O51"/>
      <c r="P51"/>
      <c r="Q51"/>
      <c r="R51"/>
      <c r="S51"/>
      <c r="T51"/>
    </row>
    <row r="52" spans="1:20" s="6" customFormat="1" ht="24" customHeight="1" x14ac:dyDescent="0.25">
      <c r="A52" s="3"/>
      <c r="B52" s="3"/>
      <c r="C52" s="61" t="s">
        <v>9</v>
      </c>
      <c r="D52" s="174">
        <v>1256.8655100000001</v>
      </c>
      <c r="E52" s="174">
        <v>1062.336776392498</v>
      </c>
      <c r="F52" s="172">
        <v>-0.15477291091192572</v>
      </c>
      <c r="G52" s="175"/>
      <c r="H52" s="174">
        <v>303.91430000000003</v>
      </c>
      <c r="I52" s="174">
        <v>265.00870000000003</v>
      </c>
      <c r="J52" s="172">
        <v>-0.12801503581766305</v>
      </c>
      <c r="L52" s="144"/>
      <c r="M52" s="145"/>
      <c r="N52" s="94"/>
      <c r="O52" s="94"/>
      <c r="P52" s="94"/>
      <c r="Q52" s="94"/>
      <c r="R52" s="94"/>
      <c r="S52" s="94"/>
      <c r="T52" s="94"/>
    </row>
    <row r="53" spans="1:20" s="5" customFormat="1" ht="15" x14ac:dyDescent="0.25">
      <c r="A53" s="1"/>
      <c r="B53" s="1"/>
      <c r="C53" s="163" t="s">
        <v>31</v>
      </c>
      <c r="D53" s="174">
        <v>22.49701</v>
      </c>
      <c r="E53" s="174">
        <v>47.439790000000002</v>
      </c>
      <c r="F53" s="172">
        <v>1.1087153359490884</v>
      </c>
      <c r="G53" s="176"/>
      <c r="H53" s="174">
        <v>0.379</v>
      </c>
      <c r="I53" s="174">
        <v>3.3504999999999998</v>
      </c>
      <c r="J53" s="172" t="s">
        <v>212</v>
      </c>
      <c r="L53" s="144"/>
      <c r="M53" s="145"/>
      <c r="N53"/>
      <c r="O53"/>
      <c r="P53"/>
      <c r="Q53"/>
      <c r="R53"/>
      <c r="S53"/>
      <c r="T53"/>
    </row>
    <row r="54" spans="1:20" s="5" customFormat="1" ht="15" x14ac:dyDescent="0.25">
      <c r="A54" s="1"/>
      <c r="B54" s="1"/>
      <c r="C54" s="163" t="s">
        <v>6</v>
      </c>
      <c r="D54" s="174">
        <v>0</v>
      </c>
      <c r="E54" s="174">
        <v>0</v>
      </c>
      <c r="F54" s="172" t="s">
        <v>212</v>
      </c>
      <c r="G54" s="176"/>
      <c r="H54" s="174">
        <v>0</v>
      </c>
      <c r="I54" s="174">
        <v>2.2000000000000001E-3</v>
      </c>
      <c r="J54" s="172" t="s">
        <v>212</v>
      </c>
      <c r="L54" s="144"/>
      <c r="M54" s="145"/>
      <c r="N54"/>
      <c r="O54"/>
      <c r="P54"/>
      <c r="Q54"/>
      <c r="R54"/>
      <c r="S54"/>
      <c r="T54"/>
    </row>
    <row r="55" spans="1:20" s="5" customFormat="1" ht="15" x14ac:dyDescent="0.25">
      <c r="A55" s="1"/>
      <c r="B55" s="1"/>
      <c r="C55" s="46" t="s">
        <v>7</v>
      </c>
      <c r="D55" s="174">
        <v>1234.3685</v>
      </c>
      <c r="E55" s="174">
        <v>1014.896986392498</v>
      </c>
      <c r="F55" s="172">
        <v>-0.17780064349301045</v>
      </c>
      <c r="G55" s="175"/>
      <c r="H55" s="174">
        <v>303.53530000000001</v>
      </c>
      <c r="I55" s="174">
        <v>261.65600000000001</v>
      </c>
      <c r="J55" s="172">
        <v>-0.13797176143927906</v>
      </c>
      <c r="L55" s="144"/>
      <c r="M55" s="145"/>
      <c r="N55"/>
      <c r="O55"/>
      <c r="P55"/>
      <c r="Q55"/>
      <c r="R55"/>
      <c r="S55"/>
      <c r="T55"/>
    </row>
    <row r="56" spans="1:20" s="6" customFormat="1" ht="22.5" customHeight="1" x14ac:dyDescent="0.25">
      <c r="A56" s="3"/>
      <c r="B56" s="3"/>
      <c r="C56" s="1" t="s">
        <v>10</v>
      </c>
      <c r="D56" s="174">
        <v>84938.933082310366</v>
      </c>
      <c r="E56" s="174">
        <v>130810.89972118734</v>
      </c>
      <c r="F56" s="172">
        <v>0.5400581920946026</v>
      </c>
      <c r="G56" s="175"/>
      <c r="H56" s="174">
        <v>57887.108800000002</v>
      </c>
      <c r="I56" s="174">
        <v>82200.176599999992</v>
      </c>
      <c r="J56" s="172">
        <v>0.42000832834822782</v>
      </c>
      <c r="L56" s="144"/>
      <c r="M56" s="145"/>
      <c r="N56" s="94"/>
      <c r="O56" s="94"/>
      <c r="P56" s="94"/>
      <c r="Q56" s="94"/>
      <c r="R56" s="94"/>
      <c r="S56" s="94"/>
      <c r="T56" s="94"/>
    </row>
    <row r="57" spans="1:20" s="5" customFormat="1" ht="15" x14ac:dyDescent="0.25">
      <c r="A57" s="1"/>
      <c r="B57" s="1"/>
      <c r="C57" s="163" t="s">
        <v>31</v>
      </c>
      <c r="D57" s="174">
        <v>15575.80358694713</v>
      </c>
      <c r="E57" s="174">
        <v>15662.619396040491</v>
      </c>
      <c r="F57" s="172">
        <v>5.5737611615823629E-3</v>
      </c>
      <c r="G57" s="175"/>
      <c r="H57" s="174">
        <v>7897.9877999999999</v>
      </c>
      <c r="I57" s="174">
        <v>9203.4838</v>
      </c>
      <c r="J57" s="172">
        <v>0.16529476026792547</v>
      </c>
      <c r="L57" s="144"/>
      <c r="M57" s="145"/>
      <c r="N57"/>
      <c r="O57"/>
      <c r="P57"/>
      <c r="Q57"/>
      <c r="R57"/>
      <c r="S57"/>
      <c r="T57"/>
    </row>
    <row r="58" spans="1:20" s="5" customFormat="1" ht="15" x14ac:dyDescent="0.25">
      <c r="A58" s="1"/>
      <c r="B58" s="1"/>
      <c r="C58" s="46" t="s">
        <v>6</v>
      </c>
      <c r="D58" s="174">
        <v>62447.565866767582</v>
      </c>
      <c r="E58" s="174">
        <v>103864.5762518054</v>
      </c>
      <c r="F58" s="172">
        <v>0.66322857921157985</v>
      </c>
      <c r="G58" s="175"/>
      <c r="H58" s="174">
        <v>46440.313699999999</v>
      </c>
      <c r="I58" s="174">
        <v>67474.822499999995</v>
      </c>
      <c r="J58" s="172">
        <v>0.45293640641363703</v>
      </c>
      <c r="L58" s="144"/>
      <c r="M58" s="145"/>
      <c r="N58"/>
      <c r="O58"/>
      <c r="P58"/>
      <c r="Q58"/>
      <c r="R58"/>
      <c r="S58"/>
      <c r="T58"/>
    </row>
    <row r="59" spans="1:20" s="5" customFormat="1" ht="15" x14ac:dyDescent="0.25">
      <c r="A59" s="1"/>
      <c r="B59" s="1"/>
      <c r="C59" s="46" t="s">
        <v>7</v>
      </c>
      <c r="D59" s="174">
        <v>6915.5636285956498</v>
      </c>
      <c r="E59" s="174">
        <v>11283.70407334144</v>
      </c>
      <c r="F59" s="172">
        <v>0.63163910844282589</v>
      </c>
      <c r="G59" s="175"/>
      <c r="H59" s="174">
        <v>3548.8072999999999</v>
      </c>
      <c r="I59" s="174">
        <v>5521.8702999999996</v>
      </c>
      <c r="J59" s="172">
        <v>0.55597918771188271</v>
      </c>
      <c r="L59" s="144"/>
      <c r="M59" s="145"/>
      <c r="N59"/>
      <c r="O59"/>
      <c r="P59"/>
      <c r="Q59"/>
      <c r="R59"/>
      <c r="S59"/>
      <c r="T59"/>
    </row>
    <row r="60" spans="1:20" s="5" customFormat="1" ht="20.25" customHeight="1" x14ac:dyDescent="0.25">
      <c r="A60" s="1"/>
      <c r="B60" s="44" t="s">
        <v>15</v>
      </c>
      <c r="C60" s="47"/>
      <c r="D60" s="173">
        <v>1103.3211799999999</v>
      </c>
      <c r="E60" s="173">
        <v>759.682991258539</v>
      </c>
      <c r="F60" s="170">
        <v>-0.31145798247203133</v>
      </c>
      <c r="G60" s="95"/>
      <c r="H60" s="173">
        <v>386.53650000000005</v>
      </c>
      <c r="I60" s="173">
        <v>357.31269999999995</v>
      </c>
      <c r="J60" s="170">
        <v>-7.5604244359847236E-2</v>
      </c>
      <c r="L60" s="144"/>
      <c r="M60" s="145"/>
      <c r="N60"/>
      <c r="O60"/>
      <c r="P60"/>
      <c r="Q60"/>
      <c r="R60"/>
      <c r="S60"/>
      <c r="T60"/>
    </row>
    <row r="61" spans="1:20" s="6" customFormat="1" ht="24.75" customHeight="1" x14ac:dyDescent="0.25">
      <c r="A61" s="3"/>
      <c r="B61" s="44"/>
      <c r="C61" s="47" t="s">
        <v>12</v>
      </c>
      <c r="D61" s="174">
        <v>397.97471999999999</v>
      </c>
      <c r="E61" s="174">
        <v>318.53402</v>
      </c>
      <c r="F61" s="172">
        <v>-0.19961242764364528</v>
      </c>
      <c r="G61" s="175"/>
      <c r="H61" s="174">
        <v>126.5428</v>
      </c>
      <c r="I61" s="174">
        <v>132.73939999999999</v>
      </c>
      <c r="J61" s="172">
        <v>4.8968412268418193E-2</v>
      </c>
      <c r="L61" s="144"/>
      <c r="M61" s="145"/>
      <c r="N61" s="94"/>
      <c r="O61" s="94"/>
      <c r="P61" s="94"/>
      <c r="Q61" s="94"/>
      <c r="R61" s="94"/>
      <c r="S61" s="94"/>
      <c r="T61" s="94"/>
    </row>
    <row r="62" spans="1:20" s="5" customFormat="1" ht="15" x14ac:dyDescent="0.25">
      <c r="A62" s="1"/>
      <c r="B62" s="47"/>
      <c r="C62" s="45" t="s">
        <v>31</v>
      </c>
      <c r="D62" s="174">
        <v>80.614980000000003</v>
      </c>
      <c r="E62" s="174">
        <v>52.047510000000003</v>
      </c>
      <c r="F62" s="172">
        <v>-0.35436924998306768</v>
      </c>
      <c r="G62" s="175"/>
      <c r="H62" s="174">
        <v>12.6678</v>
      </c>
      <c r="I62" s="174">
        <v>9.0228000000000002</v>
      </c>
      <c r="J62" s="172">
        <v>-0.28773741296831334</v>
      </c>
      <c r="L62" s="144"/>
      <c r="M62" s="145"/>
      <c r="N62"/>
      <c r="O62"/>
      <c r="P62"/>
      <c r="Q62"/>
      <c r="R62"/>
      <c r="S62"/>
      <c r="T62"/>
    </row>
    <row r="63" spans="1:20" s="5" customFormat="1" ht="15" x14ac:dyDescent="0.25">
      <c r="A63" s="1"/>
      <c r="B63" s="1"/>
      <c r="C63" s="46" t="s">
        <v>6</v>
      </c>
      <c r="D63" s="174">
        <v>1.92E-3</v>
      </c>
      <c r="E63" s="174">
        <v>0.19988</v>
      </c>
      <c r="F63" s="172" t="s">
        <v>212</v>
      </c>
      <c r="G63" s="175"/>
      <c r="H63" s="174">
        <v>6.9999999999999999E-4</v>
      </c>
      <c r="I63" s="174">
        <v>0.122</v>
      </c>
      <c r="J63" s="172" t="s">
        <v>212</v>
      </c>
      <c r="L63" s="144"/>
      <c r="M63" s="145"/>
      <c r="N63"/>
      <c r="O63"/>
      <c r="P63"/>
      <c r="Q63"/>
      <c r="R63"/>
      <c r="S63"/>
      <c r="T63"/>
    </row>
    <row r="64" spans="1:20" s="5" customFormat="1" ht="15" x14ac:dyDescent="0.25">
      <c r="A64" s="1"/>
      <c r="B64" s="1"/>
      <c r="C64" s="46" t="s">
        <v>7</v>
      </c>
      <c r="D64" s="174">
        <v>317.35782</v>
      </c>
      <c r="E64" s="174">
        <v>266.28663</v>
      </c>
      <c r="F64" s="172">
        <v>-0.16092620626143703</v>
      </c>
      <c r="G64" s="175"/>
      <c r="H64" s="174">
        <v>113.87430000000001</v>
      </c>
      <c r="I64" s="174">
        <v>123.5946</v>
      </c>
      <c r="J64" s="172">
        <v>8.5359910006032921E-2</v>
      </c>
      <c r="L64" s="144"/>
      <c r="M64" s="145"/>
      <c r="N64"/>
      <c r="O64"/>
      <c r="P64"/>
      <c r="Q64"/>
      <c r="R64"/>
      <c r="S64"/>
      <c r="T64"/>
    </row>
    <row r="65" spans="1:20" s="6" customFormat="1" ht="22.5" customHeight="1" x14ac:dyDescent="0.25">
      <c r="A65" s="3"/>
      <c r="B65" s="3"/>
      <c r="C65" s="61" t="s">
        <v>9</v>
      </c>
      <c r="D65" s="174">
        <v>184.83121</v>
      </c>
      <c r="E65" s="174">
        <v>124.87434999999999</v>
      </c>
      <c r="F65" s="172">
        <v>-0.3243870989104059</v>
      </c>
      <c r="G65" s="175"/>
      <c r="H65" s="174">
        <v>66.272400000000005</v>
      </c>
      <c r="I65" s="174">
        <v>53.798499999999997</v>
      </c>
      <c r="J65" s="172">
        <v>-0.18822164279549264</v>
      </c>
      <c r="L65" s="144"/>
      <c r="M65" s="145"/>
      <c r="N65" s="94"/>
      <c r="O65" s="94"/>
      <c r="P65" s="94"/>
      <c r="Q65" s="94"/>
      <c r="R65" s="94"/>
      <c r="S65" s="94"/>
      <c r="T65" s="94"/>
    </row>
    <row r="66" spans="1:20" s="5" customFormat="1" ht="15" x14ac:dyDescent="0.25">
      <c r="A66" s="1"/>
      <c r="B66" s="1"/>
      <c r="C66" s="163" t="s">
        <v>31</v>
      </c>
      <c r="D66" s="174">
        <v>6.8002399999999996</v>
      </c>
      <c r="E66" s="174">
        <v>5.81433</v>
      </c>
      <c r="F66" s="172">
        <v>-0.14498164770655148</v>
      </c>
      <c r="G66" s="175"/>
      <c r="H66" s="174">
        <v>2.2458</v>
      </c>
      <c r="I66" s="174">
        <v>1.6080000000000001</v>
      </c>
      <c r="J66" s="172">
        <v>-0.28399679401549555</v>
      </c>
      <c r="L66" s="144"/>
      <c r="M66" s="145"/>
      <c r="N66"/>
      <c r="O66"/>
      <c r="P66"/>
      <c r="Q66"/>
      <c r="R66"/>
      <c r="S66"/>
      <c r="T66"/>
    </row>
    <row r="67" spans="1:20" s="5" customFormat="1" ht="15" x14ac:dyDescent="0.25">
      <c r="A67" s="1"/>
      <c r="B67" s="1"/>
      <c r="C67" s="46" t="s">
        <v>6</v>
      </c>
      <c r="D67" s="174">
        <v>0</v>
      </c>
      <c r="E67" s="174">
        <v>0</v>
      </c>
      <c r="F67" s="172" t="s">
        <v>212</v>
      </c>
      <c r="G67" s="175"/>
      <c r="H67" s="174">
        <v>0</v>
      </c>
      <c r="I67" s="174">
        <v>0</v>
      </c>
      <c r="J67" s="172" t="s">
        <v>212</v>
      </c>
      <c r="L67" s="144"/>
      <c r="M67" s="145"/>
      <c r="N67"/>
      <c r="O67"/>
      <c r="P67"/>
      <c r="Q67"/>
      <c r="R67"/>
      <c r="S67"/>
      <c r="T67"/>
    </row>
    <row r="68" spans="1:20" s="5" customFormat="1" ht="15" x14ac:dyDescent="0.25">
      <c r="A68" s="1"/>
      <c r="B68" s="1"/>
      <c r="C68" s="46" t="s">
        <v>7</v>
      </c>
      <c r="D68" s="174">
        <v>178.03097</v>
      </c>
      <c r="E68" s="174">
        <v>119.06001999999999</v>
      </c>
      <c r="F68" s="172">
        <v>-0.3312398398997658</v>
      </c>
      <c r="G68" s="175"/>
      <c r="H68" s="174">
        <v>64.026600000000002</v>
      </c>
      <c r="I68" s="174">
        <v>52.1905</v>
      </c>
      <c r="J68" s="172">
        <v>-0.18486222913601535</v>
      </c>
      <c r="L68" s="144"/>
      <c r="M68" s="145"/>
      <c r="N68"/>
      <c r="O68"/>
      <c r="P68"/>
      <c r="Q68"/>
      <c r="R68"/>
      <c r="S68"/>
      <c r="T68"/>
    </row>
    <row r="69" spans="1:20" s="6" customFormat="1" ht="22.5" customHeight="1" x14ac:dyDescent="0.25">
      <c r="A69" s="3"/>
      <c r="B69" s="3"/>
      <c r="C69" s="1" t="s">
        <v>10</v>
      </c>
      <c r="D69" s="174">
        <v>520.51525000000004</v>
      </c>
      <c r="E69" s="174">
        <v>316.27462125853901</v>
      </c>
      <c r="F69" s="172">
        <v>-0.39238164250031293</v>
      </c>
      <c r="G69" s="175"/>
      <c r="H69" s="174">
        <v>193.72130000000001</v>
      </c>
      <c r="I69" s="174">
        <v>170.7748</v>
      </c>
      <c r="J69" s="172">
        <v>-0.11845109443308512</v>
      </c>
      <c r="L69" s="144"/>
      <c r="M69" s="145"/>
      <c r="N69" s="94"/>
      <c r="O69" s="94"/>
      <c r="P69" s="94"/>
      <c r="Q69" s="94"/>
      <c r="R69" s="94"/>
      <c r="S69" s="94"/>
      <c r="T69" s="94"/>
    </row>
    <row r="70" spans="1:20" ht="15" x14ac:dyDescent="0.25">
      <c r="C70" s="46" t="s">
        <v>31</v>
      </c>
      <c r="D70" s="174">
        <v>267.44308000000001</v>
      </c>
      <c r="E70" s="174">
        <v>144.32881271422389</v>
      </c>
      <c r="F70" s="172">
        <v>-0.46033820462199326</v>
      </c>
      <c r="G70" s="175"/>
      <c r="H70" s="174">
        <v>73.218100000000007</v>
      </c>
      <c r="I70" s="174">
        <v>47.459800000000001</v>
      </c>
      <c r="J70" s="172">
        <v>-0.35180235488219447</v>
      </c>
      <c r="L70" s="144"/>
      <c r="M70" s="145"/>
      <c r="N70"/>
      <c r="O70"/>
      <c r="P70"/>
      <c r="Q70"/>
      <c r="R70"/>
      <c r="S70"/>
      <c r="T70"/>
    </row>
    <row r="71" spans="1:20" ht="15" x14ac:dyDescent="0.25">
      <c r="C71" s="46" t="s">
        <v>6</v>
      </c>
      <c r="D71" s="174">
        <v>0</v>
      </c>
      <c r="E71" s="174">
        <v>0</v>
      </c>
      <c r="F71" s="172" t="s">
        <v>212</v>
      </c>
      <c r="G71" s="175"/>
      <c r="H71" s="174">
        <v>0</v>
      </c>
      <c r="I71" s="174">
        <v>0</v>
      </c>
      <c r="J71" s="172" t="s">
        <v>212</v>
      </c>
      <c r="L71" s="144"/>
      <c r="M71" s="145"/>
      <c r="N71"/>
      <c r="O71"/>
      <c r="P71"/>
      <c r="Q71"/>
      <c r="R71"/>
      <c r="S71"/>
      <c r="T71"/>
    </row>
    <row r="72" spans="1:20" ht="15" x14ac:dyDescent="0.25">
      <c r="C72" s="46" t="s">
        <v>7</v>
      </c>
      <c r="D72" s="174">
        <v>253.07217</v>
      </c>
      <c r="E72" s="174">
        <v>171.9458085443151</v>
      </c>
      <c r="F72" s="172">
        <v>-0.32056611146016134</v>
      </c>
      <c r="G72" s="175"/>
      <c r="H72" s="174">
        <v>120.50320000000001</v>
      </c>
      <c r="I72" s="174">
        <v>123.315</v>
      </c>
      <c r="J72" s="172">
        <v>2.3333820180708818E-2</v>
      </c>
      <c r="L72" s="144"/>
      <c r="M72" s="145"/>
      <c r="N72"/>
      <c r="O72"/>
      <c r="P72"/>
      <c r="Q72"/>
      <c r="R72"/>
      <c r="S72"/>
      <c r="T72"/>
    </row>
    <row r="73" spans="1:20" ht="15.75" thickBot="1" x14ac:dyDescent="0.3">
      <c r="B73" s="8"/>
      <c r="C73" s="8"/>
      <c r="D73" s="8"/>
      <c r="E73" s="8"/>
      <c r="F73" s="8"/>
      <c r="G73" s="8"/>
      <c r="H73" s="8"/>
      <c r="I73" s="8"/>
      <c r="J73" s="8"/>
      <c r="N73"/>
      <c r="O73"/>
      <c r="P73"/>
      <c r="Q73"/>
      <c r="R73"/>
      <c r="S73"/>
      <c r="T73"/>
    </row>
    <row r="74" spans="1:20" ht="15" x14ac:dyDescent="0.25">
      <c r="N74"/>
      <c r="O74"/>
      <c r="P74"/>
      <c r="Q74"/>
      <c r="R74"/>
      <c r="S74"/>
      <c r="T74"/>
    </row>
    <row r="75" spans="1:20" ht="15" x14ac:dyDescent="0.25">
      <c r="B75" s="5"/>
      <c r="C75" s="6" t="s">
        <v>128</v>
      </c>
      <c r="D75" s="5"/>
      <c r="E75" s="5"/>
      <c r="F75" s="5"/>
      <c r="G75" s="5"/>
      <c r="H75" s="5"/>
      <c r="I75" s="5"/>
      <c r="J75" s="5"/>
      <c r="N75"/>
      <c r="O75"/>
      <c r="P75"/>
      <c r="Q75"/>
      <c r="R75"/>
      <c r="S75"/>
      <c r="T75"/>
    </row>
    <row r="76" spans="1:20" ht="15" x14ac:dyDescent="0.25">
      <c r="B76" s="41"/>
      <c r="C76" s="16" t="s">
        <v>174</v>
      </c>
      <c r="D76" s="5"/>
      <c r="E76" s="5"/>
      <c r="F76" s="5"/>
      <c r="G76" s="5"/>
      <c r="H76" s="5"/>
      <c r="I76" s="5"/>
      <c r="J76" s="5"/>
      <c r="N76"/>
      <c r="O76"/>
      <c r="P76"/>
      <c r="Q76"/>
      <c r="R76"/>
      <c r="S76"/>
      <c r="T76"/>
    </row>
    <row r="77" spans="1:20" ht="15" x14ac:dyDescent="0.25">
      <c r="B77" s="15"/>
      <c r="C77" s="217" t="s">
        <v>126</v>
      </c>
      <c r="D77" s="217"/>
      <c r="E77" s="217"/>
      <c r="F77" s="217"/>
      <c r="G77" s="217"/>
      <c r="H77" s="217"/>
      <c r="I77" s="217"/>
      <c r="J77" s="217"/>
      <c r="N77"/>
      <c r="O77"/>
      <c r="P77"/>
      <c r="Q77"/>
      <c r="R77"/>
      <c r="S77"/>
      <c r="T77"/>
    </row>
    <row r="78" spans="1:20" ht="21.75" customHeight="1" x14ac:dyDescent="0.25">
      <c r="B78" s="15"/>
      <c r="C78" s="217"/>
      <c r="D78" s="217"/>
      <c r="E78" s="217"/>
      <c r="F78" s="217"/>
      <c r="G78" s="217"/>
      <c r="H78" s="217"/>
      <c r="I78" s="217"/>
      <c r="J78" s="217"/>
      <c r="N78"/>
      <c r="O78"/>
      <c r="P78"/>
      <c r="Q78"/>
      <c r="R78"/>
      <c r="S78"/>
      <c r="T78"/>
    </row>
    <row r="79" spans="1:20" ht="15" x14ac:dyDescent="0.25">
      <c r="N79"/>
      <c r="O79"/>
      <c r="P79"/>
      <c r="Q79"/>
      <c r="R79"/>
      <c r="S79"/>
      <c r="T79"/>
    </row>
    <row r="80" spans="1:20" ht="15" x14ac:dyDescent="0.25">
      <c r="B80" s="17"/>
      <c r="C80" s="212"/>
      <c r="D80" s="210"/>
      <c r="E80" s="211"/>
      <c r="F80" s="211"/>
      <c r="G80" s="211"/>
      <c r="H80" s="211"/>
      <c r="I80" s="211"/>
      <c r="N80"/>
      <c r="O80"/>
      <c r="P80"/>
      <c r="Q80"/>
      <c r="R80"/>
      <c r="S80"/>
      <c r="T80"/>
    </row>
    <row r="81" spans="3:20" ht="15" x14ac:dyDescent="0.25">
      <c r="C81" s="212"/>
      <c r="D81" s="210"/>
      <c r="E81" s="211"/>
      <c r="F81" s="211"/>
      <c r="G81" s="211"/>
      <c r="H81" s="211"/>
      <c r="I81" s="211"/>
      <c r="N81"/>
      <c r="O81"/>
      <c r="P81"/>
      <c r="Q81"/>
      <c r="R81"/>
      <c r="S81"/>
      <c r="T81"/>
    </row>
    <row r="82" spans="3:20" ht="15" x14ac:dyDescent="0.25">
      <c r="N82"/>
      <c r="O82"/>
      <c r="P82"/>
      <c r="Q82"/>
      <c r="R82"/>
      <c r="S82"/>
      <c r="T82"/>
    </row>
    <row r="83" spans="3:20" ht="15" x14ac:dyDescent="0.25">
      <c r="N83"/>
      <c r="O83"/>
      <c r="P83"/>
      <c r="Q83"/>
      <c r="R83"/>
      <c r="S83"/>
      <c r="T83"/>
    </row>
    <row r="84" spans="3:20" ht="15" x14ac:dyDescent="0.25">
      <c r="N84"/>
      <c r="O84"/>
      <c r="P84"/>
      <c r="Q84"/>
      <c r="R84"/>
      <c r="S84"/>
      <c r="T84"/>
    </row>
    <row r="85" spans="3:20" ht="15" x14ac:dyDescent="0.25">
      <c r="N85"/>
      <c r="O85"/>
      <c r="P85"/>
      <c r="Q85"/>
      <c r="R85"/>
      <c r="S85"/>
      <c r="T85"/>
    </row>
    <row r="86" spans="3:20" ht="15" x14ac:dyDescent="0.25">
      <c r="N86"/>
      <c r="O86"/>
      <c r="P86"/>
      <c r="Q86"/>
      <c r="R86"/>
      <c r="S86"/>
      <c r="T86"/>
    </row>
    <row r="87" spans="3:20" ht="15" x14ac:dyDescent="0.25">
      <c r="N87"/>
      <c r="O87"/>
      <c r="P87"/>
      <c r="Q87"/>
      <c r="R87"/>
      <c r="S87"/>
      <c r="T87"/>
    </row>
    <row r="88" spans="3:20" ht="15" x14ac:dyDescent="0.25">
      <c r="N88"/>
      <c r="O88"/>
      <c r="P88"/>
      <c r="Q88"/>
      <c r="R88"/>
      <c r="S88"/>
      <c r="T88"/>
    </row>
    <row r="89" spans="3:20" ht="15" x14ac:dyDescent="0.25">
      <c r="N89"/>
      <c r="O89"/>
      <c r="P89"/>
      <c r="Q89"/>
      <c r="R89"/>
      <c r="S89"/>
      <c r="T89"/>
    </row>
    <row r="90" spans="3:20" ht="15" x14ac:dyDescent="0.25">
      <c r="N90"/>
      <c r="O90"/>
      <c r="P90"/>
      <c r="Q90"/>
      <c r="R90"/>
      <c r="S90"/>
      <c r="T90"/>
    </row>
    <row r="91" spans="3:20" ht="15" x14ac:dyDescent="0.25">
      <c r="N91"/>
      <c r="O91"/>
      <c r="P91"/>
      <c r="Q91"/>
      <c r="R91"/>
      <c r="S91"/>
      <c r="T91"/>
    </row>
    <row r="92" spans="3:20" ht="15" x14ac:dyDescent="0.25">
      <c r="N92"/>
      <c r="O92"/>
      <c r="P92"/>
      <c r="Q92"/>
      <c r="R92"/>
      <c r="S92"/>
      <c r="T92"/>
    </row>
    <row r="93" spans="3:20" ht="15" x14ac:dyDescent="0.25">
      <c r="N93"/>
      <c r="O93"/>
      <c r="P93"/>
      <c r="Q93"/>
      <c r="R93"/>
    </row>
    <row r="94" spans="3:20" ht="15" x14ac:dyDescent="0.25">
      <c r="N94"/>
      <c r="O94"/>
      <c r="P94"/>
      <c r="Q94"/>
      <c r="R94"/>
    </row>
    <row r="95" spans="3:20" ht="15" x14ac:dyDescent="0.25">
      <c r="N95"/>
      <c r="O95"/>
      <c r="P95"/>
      <c r="Q95"/>
      <c r="R95"/>
    </row>
    <row r="96" spans="3:20" ht="15" x14ac:dyDescent="0.25">
      <c r="N96"/>
      <c r="O96"/>
      <c r="P96"/>
      <c r="Q96"/>
      <c r="R96"/>
    </row>
    <row r="97" spans="14:18" ht="15" x14ac:dyDescent="0.25">
      <c r="N97"/>
      <c r="O97"/>
      <c r="P97"/>
      <c r="Q97"/>
      <c r="R97"/>
    </row>
    <row r="98" spans="14:18" ht="15" x14ac:dyDescent="0.25">
      <c r="N98"/>
      <c r="O98"/>
      <c r="P98"/>
      <c r="Q98"/>
      <c r="R98"/>
    </row>
    <row r="99" spans="14:18" ht="15" x14ac:dyDescent="0.25">
      <c r="N99"/>
      <c r="O99"/>
      <c r="P99"/>
      <c r="Q99"/>
      <c r="R99"/>
    </row>
  </sheetData>
  <mergeCells count="2">
    <mergeCell ref="C4:J4"/>
    <mergeCell ref="C77:J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N81"/>
  <sheetViews>
    <sheetView showGridLines="0" workbookViewId="0">
      <selection activeCell="B1" sqref="B1:C1048576"/>
    </sheetView>
  </sheetViews>
  <sheetFormatPr defaultRowHeight="15" x14ac:dyDescent="0.25"/>
  <cols>
    <col min="2" max="2" width="4" customWidth="1"/>
    <col min="3" max="3" width="18.85546875" customWidth="1"/>
    <col min="4" max="4" width="11.140625" customWidth="1"/>
    <col min="5" max="5" width="11.42578125" customWidth="1"/>
    <col min="6" max="6" width="15.140625" customWidth="1"/>
    <col min="8" max="8" width="11" customWidth="1"/>
    <col min="9" max="9" width="13.140625" customWidth="1"/>
    <col min="10" max="10" width="17.140625" customWidth="1"/>
    <col min="12" max="12" width="14.140625" customWidth="1"/>
  </cols>
  <sheetData>
    <row r="1" spans="1:14" x14ac:dyDescent="0.25">
      <c r="A1" s="3" t="s">
        <v>136</v>
      </c>
      <c r="B1" s="1"/>
      <c r="C1" s="1"/>
      <c r="D1" s="1"/>
      <c r="E1" s="1"/>
      <c r="F1" s="1"/>
      <c r="G1" s="1"/>
      <c r="H1" s="1"/>
      <c r="I1" s="1"/>
      <c r="J1" s="1"/>
      <c r="K1" s="1"/>
    </row>
    <row r="2" spans="1:14" x14ac:dyDescent="0.25">
      <c r="A2" s="11"/>
      <c r="B2" s="1"/>
      <c r="C2" s="1"/>
      <c r="D2" s="1"/>
      <c r="E2" s="1"/>
      <c r="F2" s="1"/>
      <c r="G2" s="1"/>
      <c r="H2" s="1"/>
      <c r="I2" s="1"/>
      <c r="J2" s="1"/>
      <c r="K2" s="1"/>
    </row>
    <row r="3" spans="1:14" ht="15.75" thickBot="1" x14ac:dyDescent="0.3">
      <c r="A3" s="1"/>
      <c r="B3" s="1"/>
      <c r="C3" s="1"/>
      <c r="D3" s="1"/>
      <c r="E3" s="1"/>
      <c r="F3" s="1"/>
      <c r="G3" s="1"/>
      <c r="H3" s="1"/>
      <c r="I3" s="1"/>
      <c r="J3" s="1"/>
      <c r="K3" s="1"/>
    </row>
    <row r="4" spans="1:14" x14ac:dyDescent="0.25">
      <c r="A4" s="1"/>
      <c r="B4" s="36"/>
      <c r="C4" s="216">
        <v>45566</v>
      </c>
      <c r="D4" s="216"/>
      <c r="E4" s="216"/>
      <c r="F4" s="216"/>
      <c r="G4" s="216"/>
      <c r="H4" s="216"/>
      <c r="I4" s="216"/>
      <c r="J4" s="216"/>
      <c r="K4" s="1"/>
    </row>
    <row r="5" spans="1:14" x14ac:dyDescent="0.25">
      <c r="A5" s="1"/>
      <c r="B5" s="38"/>
      <c r="C5" s="38"/>
      <c r="D5" s="49" t="s">
        <v>4</v>
      </c>
      <c r="E5" s="50"/>
      <c r="F5" s="50"/>
      <c r="G5" s="57"/>
      <c r="H5" s="49" t="s">
        <v>125</v>
      </c>
      <c r="I5" s="50"/>
      <c r="J5" s="50"/>
      <c r="K5" s="5"/>
    </row>
    <row r="6" spans="1:14" x14ac:dyDescent="0.25">
      <c r="A6" s="1"/>
      <c r="B6" s="51"/>
      <c r="C6" s="51"/>
      <c r="D6" s="51">
        <v>2023</v>
      </c>
      <c r="E6" s="51">
        <v>2024</v>
      </c>
      <c r="F6" s="52" t="s">
        <v>203</v>
      </c>
      <c r="G6" s="51"/>
      <c r="H6" s="53">
        <v>2023</v>
      </c>
      <c r="I6" s="51">
        <v>2024</v>
      </c>
      <c r="J6" s="52" t="s">
        <v>203</v>
      </c>
      <c r="K6" s="5"/>
    </row>
    <row r="7" spans="1:14" x14ac:dyDescent="0.25">
      <c r="A7" s="1"/>
      <c r="B7" s="38"/>
      <c r="C7" s="38"/>
      <c r="D7" s="43"/>
      <c r="E7" s="43"/>
      <c r="F7" s="43"/>
      <c r="G7" s="43"/>
      <c r="H7" s="112"/>
      <c r="I7" s="112"/>
      <c r="J7" s="43"/>
      <c r="K7" s="5"/>
    </row>
    <row r="8" spans="1:14" ht="16.5" customHeight="1" x14ac:dyDescent="0.25">
      <c r="A8" s="1"/>
      <c r="B8" s="35" t="s">
        <v>11</v>
      </c>
      <c r="C8" s="38"/>
      <c r="D8" s="115">
        <v>88952.095484154634</v>
      </c>
      <c r="E8" s="115">
        <v>104592.52759236547</v>
      </c>
      <c r="F8" s="170">
        <v>0.17582983315999481</v>
      </c>
      <c r="G8" s="43"/>
      <c r="H8" s="115">
        <v>51623.47189999999</v>
      </c>
      <c r="I8" s="115">
        <v>61098.832900000001</v>
      </c>
      <c r="J8" s="170">
        <v>0.18354753470194268</v>
      </c>
      <c r="K8" s="23"/>
      <c r="M8" s="94"/>
      <c r="N8" s="94"/>
    </row>
    <row r="9" spans="1:14" ht="23.25" customHeight="1" x14ac:dyDescent="0.25">
      <c r="A9" s="1"/>
      <c r="B9" s="35"/>
      <c r="C9" s="47" t="s">
        <v>12</v>
      </c>
      <c r="D9" s="171">
        <v>9738.2455309878733</v>
      </c>
      <c r="E9" s="171">
        <v>8209.3547099999996</v>
      </c>
      <c r="F9" s="172">
        <v>-0.15699859036443692</v>
      </c>
      <c r="G9" s="43"/>
      <c r="H9" s="171">
        <v>2338.5312000000004</v>
      </c>
      <c r="I9" s="171">
        <v>2141.8715000000002</v>
      </c>
      <c r="J9" s="172">
        <v>-8.4095392868823018E-2</v>
      </c>
      <c r="K9" s="23"/>
      <c r="M9" s="94"/>
      <c r="N9" s="94"/>
    </row>
    <row r="10" spans="1:14" x14ac:dyDescent="0.25">
      <c r="A10" s="1"/>
      <c r="B10" s="38"/>
      <c r="C10" s="45" t="s">
        <v>31</v>
      </c>
      <c r="D10" s="171">
        <v>2704.95057</v>
      </c>
      <c r="E10" s="171">
        <v>2564.3608599999998</v>
      </c>
      <c r="F10" s="172">
        <v>-5.197496455545219E-2</v>
      </c>
      <c r="G10" s="43"/>
      <c r="H10" s="171">
        <v>359.10320000000002</v>
      </c>
      <c r="I10" s="171">
        <v>323.7783</v>
      </c>
      <c r="J10" s="172">
        <v>-9.8369772254883872E-2</v>
      </c>
      <c r="K10" s="23"/>
      <c r="M10" s="94"/>
      <c r="N10" s="94"/>
    </row>
    <row r="11" spans="1:14" x14ac:dyDescent="0.25">
      <c r="A11" s="1"/>
      <c r="B11" s="38"/>
      <c r="C11" s="46" t="s">
        <v>6</v>
      </c>
      <c r="D11" s="171">
        <v>267.00785999999999</v>
      </c>
      <c r="E11" s="171">
        <v>268.71445</v>
      </c>
      <c r="F11" s="172">
        <v>6.3915346911510608E-3</v>
      </c>
      <c r="G11" s="43"/>
      <c r="H11" s="171">
        <v>153.96440000000001</v>
      </c>
      <c r="I11" s="171">
        <v>110.8447</v>
      </c>
      <c r="J11" s="172">
        <v>-0.28006279373673398</v>
      </c>
      <c r="K11" s="23"/>
      <c r="M11" s="94"/>
      <c r="N11" s="94"/>
    </row>
    <row r="12" spans="1:14" x14ac:dyDescent="0.25">
      <c r="A12" s="1"/>
      <c r="B12" s="38"/>
      <c r="C12" s="46" t="s">
        <v>7</v>
      </c>
      <c r="D12" s="171">
        <v>6766.2871009878736</v>
      </c>
      <c r="E12" s="171">
        <v>5376.2794000000004</v>
      </c>
      <c r="F12" s="172">
        <v>-0.20543138064374078</v>
      </c>
      <c r="G12" s="43"/>
      <c r="H12" s="171">
        <v>1825.4636</v>
      </c>
      <c r="I12" s="171">
        <v>1707.2484999999999</v>
      </c>
      <c r="J12" s="172">
        <v>-6.4758946713591073E-2</v>
      </c>
      <c r="K12" s="23"/>
    </row>
    <row r="13" spans="1:14" ht="27" customHeight="1" x14ac:dyDescent="0.25">
      <c r="A13" s="1"/>
      <c r="B13" s="35"/>
      <c r="C13" s="61" t="s">
        <v>9</v>
      </c>
      <c r="D13" s="171">
        <v>3779.2678736053549</v>
      </c>
      <c r="E13" s="171">
        <v>3525.1063663924983</v>
      </c>
      <c r="F13" s="172">
        <v>-6.7251519530525092E-2</v>
      </c>
      <c r="G13" s="43"/>
      <c r="H13" s="171">
        <v>1534.1070999999999</v>
      </c>
      <c r="I13" s="171">
        <v>1523.4675000000002</v>
      </c>
      <c r="J13" s="172">
        <v>-6.9353697665565503E-3</v>
      </c>
      <c r="K13" s="23"/>
    </row>
    <row r="14" spans="1:14" x14ac:dyDescent="0.25">
      <c r="A14" s="1"/>
      <c r="B14" s="38"/>
      <c r="C14" s="46" t="s">
        <v>32</v>
      </c>
      <c r="D14" s="171">
        <v>409.08871999999997</v>
      </c>
      <c r="E14" s="171">
        <v>418.25846000000001</v>
      </c>
      <c r="F14" s="172">
        <v>2.2415039945369426E-2</v>
      </c>
      <c r="G14" s="43"/>
      <c r="H14" s="171">
        <v>108.49300000000001</v>
      </c>
      <c r="I14" s="171">
        <v>128.58969999999999</v>
      </c>
      <c r="J14" s="172">
        <v>0.18523499211930708</v>
      </c>
      <c r="K14" s="23"/>
    </row>
    <row r="15" spans="1:14" x14ac:dyDescent="0.25">
      <c r="A15" s="1"/>
      <c r="B15" s="38"/>
      <c r="C15" s="46" t="s">
        <v>6</v>
      </c>
      <c r="D15" s="171">
        <v>169.46639999999999</v>
      </c>
      <c r="E15" s="171">
        <v>186.14913999999999</v>
      </c>
      <c r="F15" s="172">
        <v>9.844275915461706E-2</v>
      </c>
      <c r="G15" s="43"/>
      <c r="H15" s="171">
        <v>463.14120000000003</v>
      </c>
      <c r="I15" s="171">
        <v>423.51610000000005</v>
      </c>
      <c r="J15" s="172">
        <v>-8.5557277132762038E-2</v>
      </c>
      <c r="K15" s="23"/>
      <c r="M15" s="94"/>
      <c r="N15" s="94"/>
    </row>
    <row r="16" spans="1:14" x14ac:dyDescent="0.25">
      <c r="A16" s="1"/>
      <c r="B16" s="38"/>
      <c r="C16" s="46" t="s">
        <v>7</v>
      </c>
      <c r="D16" s="171">
        <v>3200.7127536053549</v>
      </c>
      <c r="E16" s="171">
        <v>2920.6987663924979</v>
      </c>
      <c r="F16" s="172">
        <v>-8.7484885014265337E-2</v>
      </c>
      <c r="G16" s="43"/>
      <c r="H16" s="171">
        <v>962.47289999999998</v>
      </c>
      <c r="I16" s="171">
        <v>971.36170000000004</v>
      </c>
      <c r="J16" s="172">
        <v>9.2353769129500281E-3</v>
      </c>
      <c r="K16" s="23"/>
    </row>
    <row r="17" spans="1:14" ht="24" customHeight="1" x14ac:dyDescent="0.25">
      <c r="A17" s="1"/>
      <c r="B17" s="35"/>
      <c r="C17" s="1" t="s">
        <v>10</v>
      </c>
      <c r="D17" s="171">
        <v>75434.582079561413</v>
      </c>
      <c r="E17" s="171">
        <v>92858.066515972969</v>
      </c>
      <c r="F17" s="172">
        <v>0.23097475926936106</v>
      </c>
      <c r="G17" s="43"/>
      <c r="H17" s="171">
        <v>47750.833599999998</v>
      </c>
      <c r="I17" s="171">
        <v>57433.493900000001</v>
      </c>
      <c r="J17" s="172">
        <v>0.20277468622034703</v>
      </c>
      <c r="K17" s="23"/>
    </row>
    <row r="18" spans="1:14" x14ac:dyDescent="0.25">
      <c r="A18" s="1"/>
      <c r="B18" s="38"/>
      <c r="C18" s="46" t="s">
        <v>31</v>
      </c>
      <c r="D18" s="171">
        <v>21498.530743091753</v>
      </c>
      <c r="E18" s="171">
        <v>20238.536496892943</v>
      </c>
      <c r="F18" s="172">
        <v>-5.8608388696687636E-2</v>
      </c>
      <c r="G18" s="43"/>
      <c r="H18" s="171">
        <v>10015.862999999999</v>
      </c>
      <c r="I18" s="171">
        <v>10060.767600000001</v>
      </c>
      <c r="J18" s="172">
        <v>4.4833480649647131E-3</v>
      </c>
      <c r="K18" s="23"/>
    </row>
    <row r="19" spans="1:14" x14ac:dyDescent="0.25">
      <c r="A19" s="1"/>
      <c r="B19" s="38"/>
      <c r="C19" s="46" t="s">
        <v>6</v>
      </c>
      <c r="D19" s="171">
        <v>37968.955419796119</v>
      </c>
      <c r="E19" s="171">
        <v>52477.408636233165</v>
      </c>
      <c r="F19" s="172">
        <v>0.38211357294471898</v>
      </c>
      <c r="G19" s="43"/>
      <c r="H19" s="171">
        <v>30382.267400000001</v>
      </c>
      <c r="I19" s="171">
        <v>37845.977100000004</v>
      </c>
      <c r="J19" s="172">
        <v>0.24566006222432243</v>
      </c>
      <c r="K19" s="23"/>
      <c r="M19" s="94"/>
      <c r="N19" s="94"/>
    </row>
    <row r="20" spans="1:14" x14ac:dyDescent="0.25">
      <c r="A20" s="1"/>
      <c r="B20" s="38"/>
      <c r="C20" s="46" t="s">
        <v>7</v>
      </c>
      <c r="D20" s="171">
        <v>15967.095916673541</v>
      </c>
      <c r="E20" s="171">
        <v>20142.121382846843</v>
      </c>
      <c r="F20" s="172">
        <v>0.261476820078068</v>
      </c>
      <c r="G20" s="43"/>
      <c r="H20" s="171">
        <v>7352.7031999999999</v>
      </c>
      <c r="I20" s="171">
        <v>9526.7492000000002</v>
      </c>
      <c r="J20" s="172">
        <v>0.29567982561842021</v>
      </c>
      <c r="K20" s="23"/>
    </row>
    <row r="21" spans="1:14" ht="21.75" customHeight="1" x14ac:dyDescent="0.25">
      <c r="A21" s="1"/>
      <c r="B21" s="44" t="s">
        <v>8</v>
      </c>
      <c r="C21" s="47"/>
      <c r="D21" s="173">
        <v>23119.390357408338</v>
      </c>
      <c r="E21" s="173">
        <v>23014.051744540346</v>
      </c>
      <c r="F21" s="170">
        <v>-4.5562885197030153E-3</v>
      </c>
      <c r="G21" s="95"/>
      <c r="H21" s="173">
        <v>9563.9994999999999</v>
      </c>
      <c r="I21" s="173">
        <v>9457.2890000000007</v>
      </c>
      <c r="J21" s="170">
        <v>-1.1157518358297617E-2</v>
      </c>
      <c r="K21" s="23"/>
    </row>
    <row r="22" spans="1:14" ht="26.25" customHeight="1" x14ac:dyDescent="0.25">
      <c r="A22" s="1"/>
      <c r="B22" s="44"/>
      <c r="C22" s="47" t="s">
        <v>12</v>
      </c>
      <c r="D22" s="174">
        <v>4716.6718000000001</v>
      </c>
      <c r="E22" s="174">
        <v>5481.7855099999997</v>
      </c>
      <c r="F22" s="172">
        <v>0.16221474430338775</v>
      </c>
      <c r="G22" s="175"/>
      <c r="H22" s="174">
        <v>1105.3995</v>
      </c>
      <c r="I22" s="174">
        <v>1344.3122000000001</v>
      </c>
      <c r="J22" s="172">
        <v>0.21613244804254036</v>
      </c>
      <c r="K22" s="23"/>
      <c r="M22" s="164"/>
    </row>
    <row r="23" spans="1:14" x14ac:dyDescent="0.25">
      <c r="A23" s="1"/>
      <c r="B23" s="47"/>
      <c r="C23" s="45" t="s">
        <v>31</v>
      </c>
      <c r="D23" s="174">
        <v>1683.6904500000001</v>
      </c>
      <c r="E23" s="174">
        <v>2284.1908199999998</v>
      </c>
      <c r="F23" s="172">
        <v>0.35665722876791262</v>
      </c>
      <c r="G23" s="66"/>
      <c r="H23" s="174">
        <v>310.50130000000001</v>
      </c>
      <c r="I23" s="174">
        <v>306.00229999999999</v>
      </c>
      <c r="J23" s="172">
        <v>-1.4489472346814726E-2</v>
      </c>
      <c r="K23" s="23"/>
      <c r="M23" s="164"/>
      <c r="N23" s="94"/>
    </row>
    <row r="24" spans="1:14" x14ac:dyDescent="0.25">
      <c r="A24" s="1"/>
      <c r="B24" s="1"/>
      <c r="C24" s="46" t="s">
        <v>6</v>
      </c>
      <c r="D24" s="174">
        <v>135.81864999999999</v>
      </c>
      <c r="E24" s="174">
        <v>176.31084999999999</v>
      </c>
      <c r="F24" s="172">
        <v>0.29813431366016374</v>
      </c>
      <c r="G24" s="175"/>
      <c r="H24" s="174">
        <v>40.674900000000001</v>
      </c>
      <c r="I24" s="174">
        <v>40.523699999999998</v>
      </c>
      <c r="J24" s="172">
        <v>-3.7172801899943916E-3</v>
      </c>
      <c r="K24" s="23"/>
      <c r="M24" s="94"/>
      <c r="N24" s="94"/>
    </row>
    <row r="25" spans="1:14" x14ac:dyDescent="0.25">
      <c r="A25" s="1"/>
      <c r="B25" s="1"/>
      <c r="C25" s="46" t="s">
        <v>7</v>
      </c>
      <c r="D25" s="174">
        <v>2897.1626999999999</v>
      </c>
      <c r="E25" s="174">
        <v>3021.2838400000001</v>
      </c>
      <c r="F25" s="172">
        <v>4.2842309132310796E-2</v>
      </c>
      <c r="G25" s="175"/>
      <c r="H25" s="174">
        <v>754.22329999999999</v>
      </c>
      <c r="I25" s="174">
        <v>997.78620000000001</v>
      </c>
      <c r="J25" s="172">
        <v>0.32293208125498113</v>
      </c>
      <c r="K25" s="23"/>
    </row>
    <row r="26" spans="1:14" ht="25.5" customHeight="1" x14ac:dyDescent="0.25">
      <c r="A26" s="1"/>
      <c r="B26" s="3"/>
      <c r="C26" s="61" t="s">
        <v>9</v>
      </c>
      <c r="D26" s="174">
        <v>2169.176083605355</v>
      </c>
      <c r="E26" s="174">
        <v>2198.8923300000001</v>
      </c>
      <c r="F26" s="172">
        <v>1.369932419006494E-2</v>
      </c>
      <c r="G26" s="175"/>
      <c r="H26" s="174">
        <v>1077.8602999999998</v>
      </c>
      <c r="I26" s="174">
        <v>1041.2243000000001</v>
      </c>
      <c r="J26" s="172">
        <v>-3.3989562469273378E-2</v>
      </c>
      <c r="K26" s="23"/>
    </row>
    <row r="27" spans="1:14" x14ac:dyDescent="0.25">
      <c r="A27" s="1"/>
      <c r="B27" s="1"/>
      <c r="C27" s="163" t="s">
        <v>31</v>
      </c>
      <c r="D27" s="174">
        <v>379.75400999999999</v>
      </c>
      <c r="E27" s="174">
        <v>364.90609000000001</v>
      </c>
      <c r="F27" s="172">
        <v>-3.9098783973341024E-2</v>
      </c>
      <c r="G27" s="175"/>
      <c r="H27" s="174">
        <v>105.8447</v>
      </c>
      <c r="I27" s="174">
        <v>123.5505</v>
      </c>
      <c r="J27" s="172">
        <v>0.16728093140232808</v>
      </c>
      <c r="K27" s="23"/>
      <c r="M27" s="94"/>
      <c r="N27" s="94"/>
    </row>
    <row r="28" spans="1:14" x14ac:dyDescent="0.25">
      <c r="A28" s="1"/>
      <c r="B28" s="1"/>
      <c r="C28" s="46" t="s">
        <v>6</v>
      </c>
      <c r="D28" s="174">
        <v>164.72014999999999</v>
      </c>
      <c r="E28" s="174">
        <v>112.63814000000001</v>
      </c>
      <c r="F28" s="172">
        <v>-0.31618481406191035</v>
      </c>
      <c r="G28" s="175"/>
      <c r="H28" s="174">
        <v>444.15620000000001</v>
      </c>
      <c r="I28" s="174">
        <v>291.91390000000001</v>
      </c>
      <c r="J28" s="172">
        <v>-0.34276747684710918</v>
      </c>
      <c r="K28" s="23"/>
    </row>
    <row r="29" spans="1:14" x14ac:dyDescent="0.25">
      <c r="A29" s="1"/>
      <c r="B29" s="1"/>
      <c r="C29" s="46" t="s">
        <v>7</v>
      </c>
      <c r="D29" s="174">
        <v>1624.701923605355</v>
      </c>
      <c r="E29" s="174">
        <v>1721.3480999999999</v>
      </c>
      <c r="F29" s="172">
        <v>5.9485481607714649E-2</v>
      </c>
      <c r="G29" s="175"/>
      <c r="H29" s="174">
        <v>527.85939999999994</v>
      </c>
      <c r="I29" s="174">
        <v>625.75990000000002</v>
      </c>
      <c r="J29" s="172">
        <v>0.185467001250712</v>
      </c>
      <c r="K29" s="23"/>
    </row>
    <row r="30" spans="1:14" ht="25.5" customHeight="1" x14ac:dyDescent="0.25">
      <c r="A30" s="1"/>
      <c r="B30" s="3"/>
      <c r="C30" s="1" t="s">
        <v>10</v>
      </c>
      <c r="D30" s="174">
        <v>16233.542473802983</v>
      </c>
      <c r="E30" s="174">
        <v>15333.373904540347</v>
      </c>
      <c r="F30" s="172">
        <v>-5.5451148183786179E-2</v>
      </c>
      <c r="G30" s="175"/>
      <c r="H30" s="174">
        <v>7380.7397000000001</v>
      </c>
      <c r="I30" s="174">
        <v>7071.7525000000005</v>
      </c>
      <c r="J30" s="172">
        <v>-4.1863988239552681E-2</v>
      </c>
      <c r="K30" s="23"/>
      <c r="M30" s="94"/>
      <c r="N30" s="94"/>
    </row>
    <row r="31" spans="1:14" x14ac:dyDescent="0.25">
      <c r="A31" s="1"/>
      <c r="B31" s="1"/>
      <c r="C31" s="46" t="s">
        <v>31</v>
      </c>
      <c r="D31" s="174">
        <v>6417.4139271294443</v>
      </c>
      <c r="E31" s="174">
        <v>5368.9205996119517</v>
      </c>
      <c r="F31" s="172">
        <v>-0.16338253063044841</v>
      </c>
      <c r="G31" s="175"/>
      <c r="H31" s="174">
        <v>2279.8411999999998</v>
      </c>
      <c r="I31" s="174">
        <v>1883.5363</v>
      </c>
      <c r="J31" s="172">
        <v>-0.17383004570669217</v>
      </c>
      <c r="K31" s="23"/>
    </row>
    <row r="32" spans="1:14" x14ac:dyDescent="0.25">
      <c r="A32" s="1"/>
      <c r="B32" s="1"/>
      <c r="C32" s="46" t="s">
        <v>6</v>
      </c>
      <c r="D32" s="174">
        <v>866.87509</v>
      </c>
      <c r="E32" s="174">
        <v>1022.985809885816</v>
      </c>
      <c r="F32" s="172">
        <v>0.18008444548316185</v>
      </c>
      <c r="G32" s="175"/>
      <c r="H32" s="174">
        <v>1368.6029000000001</v>
      </c>
      <c r="I32" s="174">
        <v>1259.1148000000001</v>
      </c>
      <c r="J32" s="172">
        <v>-7.9999903551278478E-2</v>
      </c>
      <c r="K32" s="23"/>
    </row>
    <row r="33" spans="1:14" x14ac:dyDescent="0.25">
      <c r="A33" s="1"/>
      <c r="B33" s="1"/>
      <c r="C33" s="46" t="s">
        <v>7</v>
      </c>
      <c r="D33" s="174">
        <v>8949.2534566735394</v>
      </c>
      <c r="E33" s="174">
        <v>8941.4674950425797</v>
      </c>
      <c r="F33" s="172">
        <v>-8.7001241708643936E-4</v>
      </c>
      <c r="G33" s="175"/>
      <c r="H33" s="174">
        <v>3732.2955999999999</v>
      </c>
      <c r="I33" s="174">
        <v>3929.1014</v>
      </c>
      <c r="J33" s="172">
        <v>5.2730496480503875E-2</v>
      </c>
      <c r="K33" s="23"/>
    </row>
    <row r="34" spans="1:14" ht="20.25" customHeight="1" x14ac:dyDescent="0.25">
      <c r="A34" s="1"/>
      <c r="B34" s="44" t="s">
        <v>13</v>
      </c>
      <c r="C34" s="47"/>
      <c r="D34" s="173">
        <v>4669.97282</v>
      </c>
      <c r="E34" s="173">
        <v>6843.008276347352</v>
      </c>
      <c r="F34" s="170">
        <v>0.46532079309775343</v>
      </c>
      <c r="G34" s="95"/>
      <c r="H34" s="173">
        <v>3958.1831999999995</v>
      </c>
      <c r="I34" s="173">
        <v>4713.5117999999993</v>
      </c>
      <c r="J34" s="170">
        <v>0.19082709461249794</v>
      </c>
      <c r="K34" s="23"/>
      <c r="M34" s="94"/>
      <c r="N34" s="94"/>
    </row>
    <row r="35" spans="1:14" ht="27" customHeight="1" x14ac:dyDescent="0.25">
      <c r="A35" s="1"/>
      <c r="B35" s="44"/>
      <c r="C35" s="47" t="s">
        <v>12</v>
      </c>
      <c r="D35" s="174">
        <v>293.04838000000001</v>
      </c>
      <c r="E35" s="174">
        <v>36.865049999999997</v>
      </c>
      <c r="F35" s="172">
        <v>-0.87420148850507207</v>
      </c>
      <c r="G35" s="175"/>
      <c r="H35" s="174">
        <v>147.20850000000002</v>
      </c>
      <c r="I35" s="174">
        <v>10.9937</v>
      </c>
      <c r="J35" s="172">
        <v>-0.92531885047398765</v>
      </c>
      <c r="K35" s="23"/>
      <c r="M35" s="94"/>
      <c r="N35" s="94"/>
    </row>
    <row r="36" spans="1:14" x14ac:dyDescent="0.25">
      <c r="A36" s="1"/>
      <c r="B36" s="47"/>
      <c r="C36" s="45" t="s">
        <v>31</v>
      </c>
      <c r="D36" s="174">
        <v>1.5402199999999999</v>
      </c>
      <c r="E36" s="174">
        <v>2.3539999999999998E-2</v>
      </c>
      <c r="F36" s="172">
        <v>-0.98471646907584642</v>
      </c>
      <c r="G36" s="175"/>
      <c r="H36" s="174">
        <v>0.82950000000000002</v>
      </c>
      <c r="I36" s="174">
        <v>5.3E-3</v>
      </c>
      <c r="J36" s="172">
        <v>-0.99361060880048224</v>
      </c>
      <c r="K36" s="23"/>
    </row>
    <row r="37" spans="1:14" x14ac:dyDescent="0.25">
      <c r="A37" s="1"/>
      <c r="B37" s="1"/>
      <c r="C37" s="46" t="s">
        <v>6</v>
      </c>
      <c r="D37" s="174">
        <v>8.7823000000000011</v>
      </c>
      <c r="E37" s="174">
        <v>0</v>
      </c>
      <c r="F37" s="172">
        <v>-1</v>
      </c>
      <c r="G37" s="175"/>
      <c r="H37" s="174">
        <v>22.824999999999999</v>
      </c>
      <c r="I37" s="174">
        <v>0</v>
      </c>
      <c r="J37" s="172">
        <v>-1</v>
      </c>
      <c r="K37" s="23"/>
    </row>
    <row r="38" spans="1:14" x14ac:dyDescent="0.25">
      <c r="A38" s="1"/>
      <c r="B38" s="1"/>
      <c r="C38" s="46" t="s">
        <v>7</v>
      </c>
      <c r="D38" s="174">
        <v>282.72586000000001</v>
      </c>
      <c r="E38" s="174">
        <v>36.84151</v>
      </c>
      <c r="F38" s="172">
        <v>-0.86969175723791237</v>
      </c>
      <c r="G38" s="175"/>
      <c r="H38" s="174">
        <v>123.554</v>
      </c>
      <c r="I38" s="174">
        <v>10.9884</v>
      </c>
      <c r="J38" s="172">
        <v>-0.91106398821567902</v>
      </c>
      <c r="K38" s="23"/>
    </row>
    <row r="39" spans="1:14" ht="26.25" customHeight="1" x14ac:dyDescent="0.25">
      <c r="A39" s="1"/>
      <c r="B39" s="3"/>
      <c r="C39" s="61" t="s">
        <v>9</v>
      </c>
      <c r="D39" s="174">
        <v>168.39507</v>
      </c>
      <c r="E39" s="174">
        <v>139.00290999999999</v>
      </c>
      <c r="F39" s="172">
        <v>-0.17454287705691157</v>
      </c>
      <c r="G39" s="175"/>
      <c r="H39" s="174">
        <v>86.060099999999991</v>
      </c>
      <c r="I39" s="174">
        <v>163.43600000000001</v>
      </c>
      <c r="J39" s="172">
        <v>0.89909144888281589</v>
      </c>
      <c r="K39" s="23"/>
      <c r="M39" s="94"/>
      <c r="N39" s="94"/>
    </row>
    <row r="40" spans="1:14" x14ac:dyDescent="0.25">
      <c r="A40" s="1"/>
      <c r="B40" s="1"/>
      <c r="C40" s="163" t="s">
        <v>31</v>
      </c>
      <c r="D40" s="174">
        <v>3.746E-2</v>
      </c>
      <c r="E40" s="174">
        <v>9.824999999999999E-2</v>
      </c>
      <c r="F40" s="172" t="s">
        <v>212</v>
      </c>
      <c r="G40" s="175"/>
      <c r="H40" s="174">
        <v>2.35E-2</v>
      </c>
      <c r="I40" s="174">
        <v>8.0699999999999994E-2</v>
      </c>
      <c r="J40" s="172" t="s">
        <v>212</v>
      </c>
      <c r="K40" s="23"/>
    </row>
    <row r="41" spans="1:14" x14ac:dyDescent="0.25">
      <c r="A41" s="1"/>
      <c r="B41" s="1"/>
      <c r="C41" s="46" t="s">
        <v>6</v>
      </c>
      <c r="D41" s="174">
        <v>4.7462499999999999</v>
      </c>
      <c r="E41" s="174">
        <v>73.510999999999996</v>
      </c>
      <c r="F41" s="172">
        <v>14.488227548064261</v>
      </c>
      <c r="G41" s="175"/>
      <c r="H41" s="174">
        <v>18.984999999999999</v>
      </c>
      <c r="I41" s="174">
        <v>131.6</v>
      </c>
      <c r="J41" s="172">
        <v>5.9317882538846458</v>
      </c>
      <c r="K41" s="23"/>
    </row>
    <row r="42" spans="1:14" x14ac:dyDescent="0.25">
      <c r="A42" s="1"/>
      <c r="B42" s="1"/>
      <c r="C42" s="46" t="s">
        <v>7</v>
      </c>
      <c r="D42" s="174">
        <v>163.61135999999999</v>
      </c>
      <c r="E42" s="174">
        <v>65.393659999999997</v>
      </c>
      <c r="F42" s="172">
        <v>-0.60031100529938752</v>
      </c>
      <c r="G42" s="175"/>
      <c r="H42" s="174">
        <v>67.051599999999993</v>
      </c>
      <c r="I42" s="174">
        <v>31.755299999999998</v>
      </c>
      <c r="J42" s="172">
        <v>-0.5264050373145458</v>
      </c>
      <c r="K42" s="23"/>
      <c r="M42" s="94"/>
      <c r="N42" s="94"/>
    </row>
    <row r="43" spans="1:14" ht="26.25" customHeight="1" x14ac:dyDescent="0.25">
      <c r="A43" s="1"/>
      <c r="B43" s="3"/>
      <c r="C43" s="1" t="s">
        <v>10</v>
      </c>
      <c r="D43" s="174">
        <v>4208.5293700000002</v>
      </c>
      <c r="E43" s="174">
        <v>6667.1403163473524</v>
      </c>
      <c r="F43" s="172">
        <v>0.58419716965105839</v>
      </c>
      <c r="G43" s="175"/>
      <c r="H43" s="174">
        <v>3724.9145999999996</v>
      </c>
      <c r="I43" s="174">
        <v>4539.0820999999996</v>
      </c>
      <c r="J43" s="172">
        <v>0.21857346742929357</v>
      </c>
      <c r="K43" s="23"/>
    </row>
    <row r="44" spans="1:14" x14ac:dyDescent="0.25">
      <c r="A44" s="1"/>
      <c r="B44" s="1"/>
      <c r="C44" s="46" t="s">
        <v>31</v>
      </c>
      <c r="D44" s="174">
        <v>112.48813</v>
      </c>
      <c r="E44" s="174">
        <v>54.86824</v>
      </c>
      <c r="F44" s="172">
        <v>-0.51223084604571167</v>
      </c>
      <c r="G44" s="175"/>
      <c r="H44" s="174">
        <v>78.060600000000008</v>
      </c>
      <c r="I44" s="174">
        <v>74.777100000000004</v>
      </c>
      <c r="J44" s="172">
        <v>-4.2063473762692108E-2</v>
      </c>
      <c r="K44" s="23"/>
    </row>
    <row r="45" spans="1:14" x14ac:dyDescent="0.25">
      <c r="A45" s="1"/>
      <c r="B45" s="1"/>
      <c r="C45" s="46" t="s">
        <v>6</v>
      </c>
      <c r="D45" s="174">
        <v>3603.9915099999998</v>
      </c>
      <c r="E45" s="174">
        <v>6026.5655663473526</v>
      </c>
      <c r="F45" s="172">
        <v>0.67219194319005293</v>
      </c>
      <c r="G45" s="175"/>
      <c r="H45" s="174">
        <v>3453.9398999999999</v>
      </c>
      <c r="I45" s="174">
        <v>4241.3150999999998</v>
      </c>
      <c r="J45" s="172">
        <v>0.22796436035265119</v>
      </c>
      <c r="K45" s="23"/>
    </row>
    <row r="46" spans="1:14" x14ac:dyDescent="0.25">
      <c r="A46" s="1"/>
      <c r="B46" s="1"/>
      <c r="C46" s="46" t="s">
        <v>7</v>
      </c>
      <c r="D46" s="174">
        <v>492.04973000000001</v>
      </c>
      <c r="E46" s="174">
        <v>585.70650999999998</v>
      </c>
      <c r="F46" s="172">
        <v>0.19034006989496766</v>
      </c>
      <c r="G46" s="175"/>
      <c r="H46" s="174">
        <v>192.91409999999999</v>
      </c>
      <c r="I46" s="174">
        <v>222.98990000000001</v>
      </c>
      <c r="J46" s="172">
        <v>0.15590254937301118</v>
      </c>
      <c r="K46" s="23"/>
      <c r="M46" s="94"/>
      <c r="N46" s="94"/>
    </row>
    <row r="47" spans="1:14" ht="23.25" customHeight="1" x14ac:dyDescent="0.25">
      <c r="A47" s="1"/>
      <c r="B47" s="44" t="s">
        <v>14</v>
      </c>
      <c r="C47" s="47"/>
      <c r="D47" s="173">
        <v>60243.9625967463</v>
      </c>
      <c r="E47" s="173">
        <v>74069.20973293345</v>
      </c>
      <c r="F47" s="170">
        <v>0.22948767876922216</v>
      </c>
      <c r="G47" s="95"/>
      <c r="H47" s="173">
        <v>37768.521199999996</v>
      </c>
      <c r="I47" s="173">
        <v>46605.751600000003</v>
      </c>
      <c r="J47" s="170">
        <v>0.23398401947492742</v>
      </c>
      <c r="K47" s="23"/>
      <c r="M47" s="94"/>
      <c r="N47" s="94"/>
    </row>
    <row r="48" spans="1:14" ht="23.25" customHeight="1" x14ac:dyDescent="0.25">
      <c r="A48" s="1"/>
      <c r="B48" s="44"/>
      <c r="C48" s="47" t="s">
        <v>12</v>
      </c>
      <c r="D48" s="174">
        <v>4330.5506309878729</v>
      </c>
      <c r="E48" s="174">
        <v>2372.17013</v>
      </c>
      <c r="F48" s="172">
        <v>-0.45222436310394382</v>
      </c>
      <c r="G48" s="175"/>
      <c r="H48" s="174">
        <v>959.38040000000001</v>
      </c>
      <c r="I48" s="174">
        <v>653.82620000000009</v>
      </c>
      <c r="J48" s="172">
        <v>-0.3184911845186747</v>
      </c>
      <c r="K48" s="23"/>
    </row>
    <row r="49" spans="1:14" x14ac:dyDescent="0.25">
      <c r="A49" s="1"/>
      <c r="B49" s="47"/>
      <c r="C49" s="45" t="s">
        <v>31</v>
      </c>
      <c r="D49" s="174">
        <v>939.10491999999999</v>
      </c>
      <c r="E49" s="174">
        <v>228.09898999999999</v>
      </c>
      <c r="F49" s="172">
        <v>-0.75711021724814309</v>
      </c>
      <c r="G49" s="175"/>
      <c r="H49" s="174">
        <v>35.104599999999998</v>
      </c>
      <c r="I49" s="174">
        <v>8.7478999999999996</v>
      </c>
      <c r="J49" s="172">
        <v>-0.75080473784062485</v>
      </c>
      <c r="K49" s="23"/>
    </row>
    <row r="50" spans="1:14" x14ac:dyDescent="0.25">
      <c r="A50" s="1"/>
      <c r="B50" s="1"/>
      <c r="C50" s="163" t="s">
        <v>6</v>
      </c>
      <c r="D50" s="174">
        <v>122.40499</v>
      </c>
      <c r="E50" s="174">
        <v>92.20371999999999</v>
      </c>
      <c r="F50" s="172">
        <v>-0.24673234318306803</v>
      </c>
      <c r="G50" s="176"/>
      <c r="H50" s="174">
        <v>90.463800000000006</v>
      </c>
      <c r="I50" s="174">
        <v>70.198999999999998</v>
      </c>
      <c r="J50" s="172">
        <v>-0.2240100460073533</v>
      </c>
      <c r="K50" s="23"/>
    </row>
    <row r="51" spans="1:14" x14ac:dyDescent="0.25">
      <c r="A51" s="1"/>
      <c r="B51" s="1"/>
      <c r="C51" s="46" t="s">
        <v>7</v>
      </c>
      <c r="D51" s="174">
        <v>3269.0407209878731</v>
      </c>
      <c r="E51" s="174">
        <v>2051.86742</v>
      </c>
      <c r="F51" s="172">
        <v>-0.37233347788340027</v>
      </c>
      <c r="G51" s="175"/>
      <c r="H51" s="174">
        <v>833.81200000000001</v>
      </c>
      <c r="I51" s="174">
        <v>574.87930000000006</v>
      </c>
      <c r="J51" s="172">
        <v>-0.31054086532695613</v>
      </c>
      <c r="K51" s="23"/>
      <c r="M51" s="94"/>
      <c r="N51" s="94"/>
    </row>
    <row r="52" spans="1:14" ht="24.75" customHeight="1" x14ac:dyDescent="0.25">
      <c r="A52" s="1"/>
      <c r="B52" s="3"/>
      <c r="C52" s="61" t="s">
        <v>9</v>
      </c>
      <c r="D52" s="174">
        <v>1256.8655100000001</v>
      </c>
      <c r="E52" s="174">
        <v>1062.336776392498</v>
      </c>
      <c r="F52" s="172">
        <v>-0.15477291091192572</v>
      </c>
      <c r="G52" s="175"/>
      <c r="H52" s="174">
        <v>303.91430000000003</v>
      </c>
      <c r="I52" s="174">
        <v>265.00870000000003</v>
      </c>
      <c r="J52" s="172">
        <v>-0.12801503581766305</v>
      </c>
      <c r="K52" s="23"/>
    </row>
    <row r="53" spans="1:14" x14ac:dyDescent="0.25">
      <c r="A53" s="1"/>
      <c r="B53" s="1"/>
      <c r="C53" s="163" t="s">
        <v>31</v>
      </c>
      <c r="D53" s="174">
        <v>22.49701</v>
      </c>
      <c r="E53" s="174">
        <v>47.439790000000002</v>
      </c>
      <c r="F53" s="172">
        <v>1.1087153359490884</v>
      </c>
      <c r="G53" s="176"/>
      <c r="H53" s="174">
        <v>0.379</v>
      </c>
      <c r="I53" s="174">
        <v>3.3504999999999998</v>
      </c>
      <c r="J53" s="172" t="s">
        <v>212</v>
      </c>
      <c r="K53" s="23"/>
      <c r="M53" s="94"/>
      <c r="N53" s="94"/>
    </row>
    <row r="54" spans="1:14" x14ac:dyDescent="0.25">
      <c r="A54" s="1"/>
      <c r="B54" s="1"/>
      <c r="C54" s="163" t="s">
        <v>6</v>
      </c>
      <c r="D54" s="174">
        <v>0</v>
      </c>
      <c r="E54" s="174">
        <v>0</v>
      </c>
      <c r="F54" s="172" t="s">
        <v>212</v>
      </c>
      <c r="G54" s="176"/>
      <c r="H54" s="174">
        <v>0</v>
      </c>
      <c r="I54" s="174">
        <v>2.2000000000000001E-3</v>
      </c>
      <c r="J54" s="172" t="s">
        <v>212</v>
      </c>
      <c r="K54" s="23"/>
    </row>
    <row r="55" spans="1:14" x14ac:dyDescent="0.25">
      <c r="A55" s="1"/>
      <c r="B55" s="1"/>
      <c r="C55" s="46" t="s">
        <v>7</v>
      </c>
      <c r="D55" s="174">
        <v>1234.3685</v>
      </c>
      <c r="E55" s="174">
        <v>1014.896986392498</v>
      </c>
      <c r="F55" s="172">
        <v>-0.17780064349301045</v>
      </c>
      <c r="G55" s="175"/>
      <c r="H55" s="174">
        <v>303.53530000000001</v>
      </c>
      <c r="I55" s="174">
        <v>261.65600000000001</v>
      </c>
      <c r="J55" s="172">
        <v>-0.13797176143927906</v>
      </c>
      <c r="K55" s="23"/>
    </row>
    <row r="56" spans="1:14" ht="23.25" customHeight="1" x14ac:dyDescent="0.25">
      <c r="A56" s="1"/>
      <c r="B56" s="3"/>
      <c r="C56" s="1" t="s">
        <v>10</v>
      </c>
      <c r="D56" s="174">
        <v>54656.546455758427</v>
      </c>
      <c r="E56" s="174">
        <v>70634.702826540946</v>
      </c>
      <c r="F56" s="172">
        <v>0.29233746745627237</v>
      </c>
      <c r="G56" s="175"/>
      <c r="H56" s="174">
        <v>36505.226499999997</v>
      </c>
      <c r="I56" s="174">
        <v>45686.916700000002</v>
      </c>
      <c r="J56" s="172">
        <v>0.25151714097705996</v>
      </c>
      <c r="K56" s="23"/>
    </row>
    <row r="57" spans="1:14" x14ac:dyDescent="0.25">
      <c r="A57" s="1"/>
      <c r="B57" s="1"/>
      <c r="C57" s="163" t="s">
        <v>31</v>
      </c>
      <c r="D57" s="174">
        <v>14885.73707596231</v>
      </c>
      <c r="E57" s="174">
        <v>14763.84399728099</v>
      </c>
      <c r="F57" s="172">
        <v>-8.1885820002930466E-3</v>
      </c>
      <c r="G57" s="175"/>
      <c r="H57" s="174">
        <v>7638.4315999999999</v>
      </c>
      <c r="I57" s="174">
        <v>8089.8666000000003</v>
      </c>
      <c r="J57" s="172">
        <v>5.910048340290177E-2</v>
      </c>
      <c r="K57" s="23"/>
    </row>
    <row r="58" spans="1:14" x14ac:dyDescent="0.25">
      <c r="A58" s="1"/>
      <c r="B58" s="1"/>
      <c r="C58" s="46" t="s">
        <v>6</v>
      </c>
      <c r="D58" s="174">
        <v>33498.088819796118</v>
      </c>
      <c r="E58" s="174">
        <v>45427.857259999997</v>
      </c>
      <c r="F58" s="172">
        <v>0.35613280818438314</v>
      </c>
      <c r="G58" s="175"/>
      <c r="H58" s="174">
        <v>25559.724600000001</v>
      </c>
      <c r="I58" s="174">
        <v>32345.547200000001</v>
      </c>
      <c r="J58" s="172">
        <v>0.26548887776357338</v>
      </c>
      <c r="K58" s="23"/>
    </row>
    <row r="59" spans="1:14" x14ac:dyDescent="0.25">
      <c r="A59" s="1"/>
      <c r="B59" s="1"/>
      <c r="C59" s="46" t="s">
        <v>7</v>
      </c>
      <c r="D59" s="174">
        <v>6272.7205600000007</v>
      </c>
      <c r="E59" s="174">
        <v>10443.00156925995</v>
      </c>
      <c r="F59" s="172">
        <v>0.66482811873576408</v>
      </c>
      <c r="G59" s="175"/>
      <c r="H59" s="174">
        <v>3307.0702999999999</v>
      </c>
      <c r="I59" s="174">
        <v>5251.5029000000004</v>
      </c>
      <c r="J59" s="172">
        <v>0.58796228190250466</v>
      </c>
      <c r="K59" s="23"/>
    </row>
    <row r="60" spans="1:14" ht="26.25" customHeight="1" x14ac:dyDescent="0.25">
      <c r="A60" s="1"/>
      <c r="B60" s="44" t="s">
        <v>15</v>
      </c>
      <c r="C60" s="47"/>
      <c r="D60" s="173">
        <v>918.76971000000003</v>
      </c>
      <c r="E60" s="173">
        <v>666.25783854431506</v>
      </c>
      <c r="F60" s="170">
        <v>-0.27483695719102991</v>
      </c>
      <c r="G60" s="95"/>
      <c r="H60" s="173">
        <v>332.76800000000003</v>
      </c>
      <c r="I60" s="173">
        <v>322.28049999999996</v>
      </c>
      <c r="J60" s="170">
        <v>-3.1515951052986067E-2</v>
      </c>
      <c r="K60" s="23"/>
    </row>
    <row r="61" spans="1:14" ht="22.5" customHeight="1" x14ac:dyDescent="0.25">
      <c r="A61" s="1"/>
      <c r="B61" s="44"/>
      <c r="C61" s="47" t="s">
        <v>12</v>
      </c>
      <c r="D61" s="174">
        <v>397.97471999999999</v>
      </c>
      <c r="E61" s="174">
        <v>318.53402</v>
      </c>
      <c r="F61" s="172">
        <v>-0.19961242764364528</v>
      </c>
      <c r="G61" s="175"/>
      <c r="H61" s="174">
        <v>126.5428</v>
      </c>
      <c r="I61" s="174">
        <v>132.73939999999999</v>
      </c>
      <c r="J61" s="172">
        <v>4.8968412268418193E-2</v>
      </c>
      <c r="K61" s="23"/>
    </row>
    <row r="62" spans="1:14" x14ac:dyDescent="0.25">
      <c r="A62" s="1"/>
      <c r="B62" s="47"/>
      <c r="C62" s="45" t="s">
        <v>31</v>
      </c>
      <c r="D62" s="174">
        <v>80.614980000000003</v>
      </c>
      <c r="E62" s="174">
        <v>52.047510000000003</v>
      </c>
      <c r="F62" s="172">
        <v>-0.35436924998306768</v>
      </c>
      <c r="G62" s="175"/>
      <c r="H62" s="174">
        <v>12.6678</v>
      </c>
      <c r="I62" s="174">
        <v>9.0228000000000002</v>
      </c>
      <c r="J62" s="172">
        <v>-0.28773741296831334</v>
      </c>
      <c r="K62" s="23"/>
    </row>
    <row r="63" spans="1:14" x14ac:dyDescent="0.25">
      <c r="A63" s="1"/>
      <c r="B63" s="1"/>
      <c r="C63" s="46" t="s">
        <v>6</v>
      </c>
      <c r="D63" s="174">
        <v>1.92E-3</v>
      </c>
      <c r="E63" s="174">
        <v>0.19988</v>
      </c>
      <c r="F63" s="172" t="s">
        <v>212</v>
      </c>
      <c r="G63" s="175"/>
      <c r="H63" s="174">
        <v>6.9999999999999999E-4</v>
      </c>
      <c r="I63" s="174">
        <v>0.122</v>
      </c>
      <c r="J63" s="172" t="s">
        <v>212</v>
      </c>
      <c r="K63" s="23"/>
    </row>
    <row r="64" spans="1:14" x14ac:dyDescent="0.25">
      <c r="A64" s="1"/>
      <c r="B64" s="1"/>
      <c r="C64" s="46" t="s">
        <v>7</v>
      </c>
      <c r="D64" s="174">
        <v>317.35782</v>
      </c>
      <c r="E64" s="174">
        <v>266.28663</v>
      </c>
      <c r="F64" s="172">
        <v>-0.16092620626143703</v>
      </c>
      <c r="G64" s="175"/>
      <c r="H64" s="174">
        <v>113.87430000000001</v>
      </c>
      <c r="I64" s="174">
        <v>123.5946</v>
      </c>
      <c r="J64" s="172">
        <v>8.5359910006032921E-2</v>
      </c>
      <c r="K64" s="23"/>
    </row>
    <row r="65" spans="1:11" ht="23.25" customHeight="1" x14ac:dyDescent="0.25">
      <c r="A65" s="1"/>
      <c r="B65" s="3"/>
      <c r="C65" s="61" t="s">
        <v>9</v>
      </c>
      <c r="D65" s="174">
        <v>184.83121</v>
      </c>
      <c r="E65" s="174">
        <v>124.87434999999999</v>
      </c>
      <c r="F65" s="172">
        <v>-0.3243870989104059</v>
      </c>
      <c r="G65" s="175"/>
      <c r="H65" s="174">
        <v>66.272400000000005</v>
      </c>
      <c r="I65" s="174">
        <v>53.798499999999997</v>
      </c>
      <c r="J65" s="172">
        <v>-0.18822164279549264</v>
      </c>
      <c r="K65" s="23"/>
    </row>
    <row r="66" spans="1:11" x14ac:dyDescent="0.25">
      <c r="A66" s="1"/>
      <c r="B66" s="1"/>
      <c r="C66" s="163" t="s">
        <v>31</v>
      </c>
      <c r="D66" s="174">
        <v>6.8002399999999996</v>
      </c>
      <c r="E66" s="174">
        <v>5.81433</v>
      </c>
      <c r="F66" s="172">
        <v>-0.14498164770655148</v>
      </c>
      <c r="G66" s="175"/>
      <c r="H66" s="174">
        <v>2.2458</v>
      </c>
      <c r="I66" s="174">
        <v>1.6080000000000001</v>
      </c>
      <c r="J66" s="172">
        <v>-0.28399679401549555</v>
      </c>
      <c r="K66" s="23"/>
    </row>
    <row r="67" spans="1:11" x14ac:dyDescent="0.25">
      <c r="A67" s="1"/>
      <c r="B67" s="1"/>
      <c r="C67" s="46" t="s">
        <v>6</v>
      </c>
      <c r="D67" s="174">
        <v>0</v>
      </c>
      <c r="E67" s="174">
        <v>0</v>
      </c>
      <c r="F67" s="172" t="s">
        <v>212</v>
      </c>
      <c r="G67" s="175"/>
      <c r="H67" s="174">
        <v>0</v>
      </c>
      <c r="I67" s="174">
        <v>0</v>
      </c>
      <c r="J67" s="172" t="s">
        <v>212</v>
      </c>
      <c r="K67" s="23"/>
    </row>
    <row r="68" spans="1:11" x14ac:dyDescent="0.25">
      <c r="A68" s="1"/>
      <c r="B68" s="1"/>
      <c r="C68" s="46" t="s">
        <v>7</v>
      </c>
      <c r="D68" s="174">
        <v>178.03097</v>
      </c>
      <c r="E68" s="174">
        <v>119.06001999999999</v>
      </c>
      <c r="F68" s="172">
        <v>-0.3312398398997658</v>
      </c>
      <c r="G68" s="175"/>
      <c r="H68" s="174">
        <v>64.026600000000002</v>
      </c>
      <c r="I68" s="174">
        <v>52.1905</v>
      </c>
      <c r="J68" s="172">
        <v>-0.18486222913601535</v>
      </c>
      <c r="K68" s="23"/>
    </row>
    <row r="69" spans="1:11" ht="23.25" customHeight="1" x14ac:dyDescent="0.25">
      <c r="A69" s="1"/>
      <c r="B69" s="3"/>
      <c r="C69" s="1" t="s">
        <v>10</v>
      </c>
      <c r="D69" s="174">
        <v>335.96377999999999</v>
      </c>
      <c r="E69" s="174">
        <v>222.8494685443151</v>
      </c>
      <c r="F69" s="172">
        <v>-0.33668603042769935</v>
      </c>
      <c r="G69" s="175"/>
      <c r="H69" s="174">
        <v>139.9528</v>
      </c>
      <c r="I69" s="174">
        <v>135.74260000000001</v>
      </c>
      <c r="J69" s="172">
        <v>-3.0082999411229973E-2</v>
      </c>
      <c r="K69" s="23"/>
    </row>
    <row r="70" spans="1:11" x14ac:dyDescent="0.25">
      <c r="A70" s="1"/>
      <c r="B70" s="1"/>
      <c r="C70" s="46" t="s">
        <v>31</v>
      </c>
      <c r="D70" s="174">
        <v>82.89161</v>
      </c>
      <c r="E70" s="174">
        <v>50.903660000000002</v>
      </c>
      <c r="F70" s="172">
        <v>-0.38590093738075537</v>
      </c>
      <c r="G70" s="175"/>
      <c r="H70" s="174">
        <v>19.529599999999999</v>
      </c>
      <c r="I70" s="174">
        <v>12.5876</v>
      </c>
      <c r="J70" s="172">
        <v>-0.35546042929706695</v>
      </c>
      <c r="K70" s="23"/>
    </row>
    <row r="71" spans="1:11" x14ac:dyDescent="0.25">
      <c r="A71" s="1"/>
      <c r="B71" s="1"/>
      <c r="C71" s="46" t="s">
        <v>6</v>
      </c>
      <c r="D71" s="174">
        <v>0</v>
      </c>
      <c r="E71" s="174">
        <v>0</v>
      </c>
      <c r="F71" s="172" t="s">
        <v>212</v>
      </c>
      <c r="G71" s="175"/>
      <c r="H71" s="174">
        <v>0</v>
      </c>
      <c r="I71" s="174">
        <v>0</v>
      </c>
      <c r="J71" s="172" t="s">
        <v>212</v>
      </c>
      <c r="K71" s="23"/>
    </row>
    <row r="72" spans="1:11" x14ac:dyDescent="0.25">
      <c r="A72" s="1"/>
      <c r="B72" s="1"/>
      <c r="C72" s="46" t="s">
        <v>7</v>
      </c>
      <c r="D72" s="174">
        <v>253.07217</v>
      </c>
      <c r="E72" s="174">
        <v>171.9458085443151</v>
      </c>
      <c r="F72" s="172">
        <v>-0.32056611146016134</v>
      </c>
      <c r="G72" s="175"/>
      <c r="H72" s="174">
        <v>120.42319999999999</v>
      </c>
      <c r="I72" s="174">
        <v>123.155</v>
      </c>
      <c r="J72" s="172">
        <v>2.2684997575218122E-2</v>
      </c>
      <c r="K72" s="23"/>
    </row>
    <row r="73" spans="1:11" ht="15.75" thickBot="1" x14ac:dyDescent="0.3">
      <c r="A73" s="1"/>
      <c r="B73" s="8"/>
      <c r="C73" s="8"/>
      <c r="D73" s="8"/>
      <c r="E73" s="8"/>
      <c r="F73" s="8"/>
      <c r="G73" s="8"/>
      <c r="H73" s="8"/>
      <c r="I73" s="8"/>
      <c r="J73" s="8"/>
      <c r="K73" s="1"/>
    </row>
    <row r="74" spans="1:11" x14ac:dyDescent="0.25">
      <c r="B74" s="1"/>
      <c r="C74" s="1"/>
      <c r="D74" s="1"/>
      <c r="E74" s="1"/>
      <c r="F74" s="1"/>
      <c r="G74" s="1"/>
      <c r="H74" s="1"/>
      <c r="I74" s="1"/>
      <c r="J74" s="1"/>
      <c r="K74" s="1"/>
    </row>
    <row r="75" spans="1:11" x14ac:dyDescent="0.25">
      <c r="A75" s="5"/>
      <c r="B75" s="6" t="s">
        <v>128</v>
      </c>
      <c r="C75" s="5"/>
      <c r="D75" s="5"/>
      <c r="E75" s="5"/>
      <c r="F75" s="9" t="s">
        <v>41</v>
      </c>
      <c r="G75" s="5"/>
      <c r="H75" s="5"/>
      <c r="I75" s="5"/>
      <c r="J75" s="1"/>
      <c r="K75" s="1"/>
    </row>
    <row r="76" spans="1:11" ht="15" customHeight="1" x14ac:dyDescent="0.25">
      <c r="A76" s="41"/>
      <c r="B76" s="16" t="s">
        <v>174</v>
      </c>
      <c r="C76" s="5"/>
      <c r="D76" s="5"/>
      <c r="E76" s="5"/>
      <c r="F76" s="5"/>
      <c r="G76" s="5"/>
      <c r="H76" s="5"/>
      <c r="I76" s="5"/>
      <c r="J76" s="42"/>
      <c r="K76" s="1"/>
    </row>
    <row r="77" spans="1:11" ht="24.75" customHeight="1" x14ac:dyDescent="0.25">
      <c r="A77" s="15"/>
      <c r="B77" s="217" t="s">
        <v>126</v>
      </c>
      <c r="C77" s="217"/>
      <c r="D77" s="217"/>
      <c r="E77" s="217"/>
      <c r="F77" s="217"/>
      <c r="G77" s="217"/>
      <c r="H77" s="217"/>
      <c r="I77" s="217"/>
      <c r="J77" s="42"/>
      <c r="K77" s="1"/>
    </row>
    <row r="78" spans="1:11" x14ac:dyDescent="0.25">
      <c r="A78" s="15"/>
      <c r="B78" s="217"/>
      <c r="C78" s="217"/>
      <c r="D78" s="217"/>
      <c r="E78" s="217"/>
      <c r="F78" s="217"/>
      <c r="G78" s="217"/>
      <c r="H78" s="217"/>
      <c r="I78" s="217"/>
      <c r="K78" s="1"/>
    </row>
    <row r="79" spans="1:11" x14ac:dyDescent="0.25">
      <c r="A79" s="1"/>
      <c r="C79" s="1"/>
      <c r="D79" s="1"/>
      <c r="E79" s="1"/>
      <c r="F79" s="1"/>
      <c r="G79" s="1"/>
      <c r="H79" s="1"/>
      <c r="I79" s="1"/>
      <c r="J79" s="1"/>
    </row>
    <row r="80" spans="1:11" x14ac:dyDescent="0.25">
      <c r="B80" s="212"/>
      <c r="C80" s="1"/>
      <c r="D80" s="1"/>
      <c r="E80" s="1"/>
      <c r="F80" s="1"/>
      <c r="G80" s="1"/>
      <c r="H80" s="1"/>
      <c r="I80" s="1"/>
      <c r="J80" s="1"/>
    </row>
    <row r="81" spans="1:10" x14ac:dyDescent="0.25">
      <c r="A81" s="1"/>
      <c r="B81" s="212"/>
      <c r="C81" s="1"/>
      <c r="D81" s="1"/>
      <c r="E81" s="1"/>
      <c r="F81" s="1"/>
      <c r="G81" s="1"/>
      <c r="H81" s="1"/>
      <c r="I81" s="1"/>
      <c r="J81" s="1"/>
    </row>
  </sheetData>
  <mergeCells count="2">
    <mergeCell ref="C4:J4"/>
    <mergeCell ref="B77:I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election activeCell="B1" sqref="B1:C1048576"/>
    </sheetView>
  </sheetViews>
  <sheetFormatPr defaultRowHeight="15" x14ac:dyDescent="0.25"/>
  <cols>
    <col min="2" max="2" width="4" customWidth="1"/>
    <col min="3" max="3" width="20.42578125" customWidth="1"/>
    <col min="4" max="5" width="11.85546875" bestFit="1" customWidth="1"/>
    <col min="6" max="6" width="16.140625" customWidth="1"/>
    <col min="8" max="8" width="9.5703125" bestFit="1" customWidth="1"/>
    <col min="9" max="9" width="10.28515625" customWidth="1"/>
    <col min="10" max="10" width="13.5703125" bestFit="1" customWidth="1"/>
    <col min="14" max="14" width="14.28515625" customWidth="1"/>
  </cols>
  <sheetData>
    <row r="1" spans="1:20" x14ac:dyDescent="0.25">
      <c r="A1" s="3" t="s">
        <v>197</v>
      </c>
      <c r="B1" s="1"/>
      <c r="C1" s="1"/>
      <c r="D1" s="1"/>
      <c r="E1" s="1"/>
      <c r="F1" s="1"/>
      <c r="G1" s="1"/>
      <c r="H1" s="1"/>
      <c r="I1" s="1"/>
      <c r="J1" s="1"/>
      <c r="K1" s="1"/>
    </row>
    <row r="2" spans="1:20" x14ac:dyDescent="0.25">
      <c r="A2" s="11"/>
      <c r="B2" s="1"/>
      <c r="C2" s="1"/>
      <c r="D2" s="1"/>
      <c r="E2" s="1"/>
      <c r="F2" s="1"/>
      <c r="G2" s="1"/>
      <c r="H2" s="1"/>
      <c r="I2" s="1"/>
      <c r="J2" s="1"/>
      <c r="K2" s="1"/>
    </row>
    <row r="3" spans="1:20" ht="15.75" thickBot="1" x14ac:dyDescent="0.3">
      <c r="A3" s="1"/>
      <c r="B3" s="1"/>
      <c r="C3" s="1"/>
      <c r="D3" s="1"/>
      <c r="E3" s="1"/>
      <c r="F3" s="1"/>
      <c r="G3" s="1"/>
      <c r="H3" s="1"/>
      <c r="I3" s="1"/>
      <c r="J3" s="1"/>
      <c r="K3" s="1"/>
    </row>
    <row r="4" spans="1:20" x14ac:dyDescent="0.25">
      <c r="A4" s="1"/>
      <c r="B4" s="36"/>
      <c r="C4" s="216">
        <v>45566</v>
      </c>
      <c r="D4" s="216"/>
      <c r="E4" s="216"/>
      <c r="F4" s="216"/>
      <c r="G4" s="216"/>
      <c r="H4" s="216"/>
      <c r="I4" s="216"/>
      <c r="J4" s="216"/>
      <c r="K4" s="1"/>
    </row>
    <row r="5" spans="1:20" x14ac:dyDescent="0.25">
      <c r="A5" s="1"/>
      <c r="B5" s="38"/>
      <c r="C5" s="38"/>
      <c r="D5" s="49" t="s">
        <v>4</v>
      </c>
      <c r="E5" s="50"/>
      <c r="F5" s="50"/>
      <c r="G5" s="57"/>
      <c r="H5" s="49" t="s">
        <v>125</v>
      </c>
      <c r="I5" s="50"/>
      <c r="J5" s="50"/>
      <c r="K5" s="5"/>
    </row>
    <row r="6" spans="1:20" x14ac:dyDescent="0.25">
      <c r="A6" s="1"/>
      <c r="B6" s="51"/>
      <c r="C6" s="51"/>
      <c r="D6" s="51">
        <v>2023</v>
      </c>
      <c r="E6" s="51">
        <v>2024</v>
      </c>
      <c r="F6" s="52" t="s">
        <v>203</v>
      </c>
      <c r="G6" s="51"/>
      <c r="H6" s="53">
        <v>2023</v>
      </c>
      <c r="I6" s="51">
        <v>2024</v>
      </c>
      <c r="J6" s="51" t="s">
        <v>203</v>
      </c>
      <c r="K6" s="5"/>
    </row>
    <row r="7" spans="1:20" x14ac:dyDescent="0.25">
      <c r="A7" s="1"/>
      <c r="B7" s="38"/>
      <c r="C7" s="38"/>
      <c r="D7" s="43"/>
      <c r="E7" s="43"/>
      <c r="F7" s="43"/>
      <c r="G7" s="43"/>
      <c r="H7" s="54"/>
      <c r="I7" s="43"/>
      <c r="J7" s="43"/>
      <c r="K7" s="5"/>
    </row>
    <row r="8" spans="1:20" x14ac:dyDescent="0.25">
      <c r="A8" s="1"/>
      <c r="B8" s="35" t="s">
        <v>11</v>
      </c>
      <c r="C8" s="38"/>
      <c r="D8" s="115">
        <v>43212.421134136282</v>
      </c>
      <c r="E8" s="115">
        <v>72228.451853943654</v>
      </c>
      <c r="F8" s="170">
        <v>0.67147431128050672</v>
      </c>
      <c r="G8" s="43"/>
      <c r="H8" s="115">
        <v>31765.778300000002</v>
      </c>
      <c r="I8" s="115">
        <v>43297.064799999993</v>
      </c>
      <c r="J8" s="170">
        <v>0.3630097267284646</v>
      </c>
      <c r="K8" s="23"/>
      <c r="N8" s="151"/>
    </row>
    <row r="9" spans="1:20" ht="22.5" customHeight="1" x14ac:dyDescent="0.25">
      <c r="A9" s="1"/>
      <c r="B9" s="35"/>
      <c r="C9" s="47" t="s">
        <v>12</v>
      </c>
      <c r="D9" s="174">
        <v>28.640599999999999</v>
      </c>
      <c r="E9" s="174">
        <v>40.173519999999996</v>
      </c>
      <c r="F9" s="172">
        <v>0.40267731821260722</v>
      </c>
      <c r="G9" s="43"/>
      <c r="H9" s="174">
        <v>11.606</v>
      </c>
      <c r="I9" s="174">
        <v>19.577999999999999</v>
      </c>
      <c r="J9" s="172">
        <v>0.68688609339996554</v>
      </c>
      <c r="K9" s="23"/>
      <c r="N9" s="151"/>
    </row>
    <row r="10" spans="1:20" x14ac:dyDescent="0.25">
      <c r="A10" s="1"/>
      <c r="B10" s="38"/>
      <c r="C10" s="45" t="s">
        <v>31</v>
      </c>
      <c r="D10" s="174">
        <v>0</v>
      </c>
      <c r="E10" s="174">
        <v>7.4853100000000001</v>
      </c>
      <c r="F10" s="172" t="s">
        <v>212</v>
      </c>
      <c r="G10" s="43"/>
      <c r="H10" s="174">
        <v>0</v>
      </c>
      <c r="I10" s="174">
        <v>0.98799999999999999</v>
      </c>
      <c r="J10" s="172" t="s">
        <v>212</v>
      </c>
      <c r="K10" s="23"/>
      <c r="M10" s="151"/>
      <c r="O10" s="89"/>
      <c r="P10" s="89"/>
      <c r="Q10" s="89"/>
      <c r="R10" s="89"/>
      <c r="S10" s="89"/>
      <c r="T10" s="89"/>
    </row>
    <row r="11" spans="1:20" x14ac:dyDescent="0.25">
      <c r="A11" s="1"/>
      <c r="B11" s="38"/>
      <c r="C11" s="46" t="s">
        <v>6</v>
      </c>
      <c r="D11" s="174">
        <v>0</v>
      </c>
      <c r="E11" s="174">
        <v>0</v>
      </c>
      <c r="F11" s="172" t="s">
        <v>212</v>
      </c>
      <c r="G11" s="43"/>
      <c r="H11" s="174">
        <v>0</v>
      </c>
      <c r="I11" s="174">
        <v>0</v>
      </c>
      <c r="J11" s="172" t="s">
        <v>212</v>
      </c>
      <c r="K11" s="23"/>
      <c r="O11" s="89"/>
      <c r="P11" s="89"/>
      <c r="Q11" s="89"/>
      <c r="R11" s="89"/>
      <c r="S11" s="89"/>
      <c r="T11" s="89"/>
    </row>
    <row r="12" spans="1:20" x14ac:dyDescent="0.25">
      <c r="A12" s="1"/>
      <c r="B12" s="38"/>
      <c r="C12" s="46" t="s">
        <v>7</v>
      </c>
      <c r="D12" s="174">
        <v>28.640599999999999</v>
      </c>
      <c r="E12" s="174">
        <v>32.688209999999998</v>
      </c>
      <c r="F12" s="172">
        <v>0.14132420410186933</v>
      </c>
      <c r="G12" s="43"/>
      <c r="H12" s="174">
        <v>11.606</v>
      </c>
      <c r="I12" s="174">
        <v>18.59</v>
      </c>
      <c r="J12" s="172">
        <v>0.60175771152851976</v>
      </c>
      <c r="K12" s="23"/>
      <c r="O12" s="89"/>
      <c r="P12" s="89"/>
      <c r="Q12" s="89"/>
      <c r="R12" s="89"/>
      <c r="S12" s="89"/>
      <c r="T12" s="89"/>
    </row>
    <row r="13" spans="1:20" ht="23.25" customHeight="1" x14ac:dyDescent="0.25">
      <c r="A13" s="1"/>
      <c r="B13" s="35"/>
      <c r="C13" s="61" t="s">
        <v>9</v>
      </c>
      <c r="D13" s="174">
        <v>7.2072000000000003</v>
      </c>
      <c r="E13" s="174">
        <v>0</v>
      </c>
      <c r="F13" s="172">
        <v>-1</v>
      </c>
      <c r="G13" s="43"/>
      <c r="H13" s="174">
        <v>2.9499</v>
      </c>
      <c r="I13" s="174">
        <v>0</v>
      </c>
      <c r="J13" s="172">
        <v>-1</v>
      </c>
      <c r="K13" s="23"/>
      <c r="O13" s="89"/>
      <c r="P13" s="89"/>
      <c r="Q13" s="89"/>
      <c r="R13" s="89"/>
      <c r="S13" s="89"/>
      <c r="T13" s="89"/>
    </row>
    <row r="14" spans="1:20" x14ac:dyDescent="0.25">
      <c r="A14" s="1"/>
      <c r="B14" s="38"/>
      <c r="C14" s="46" t="s">
        <v>32</v>
      </c>
      <c r="D14" s="174">
        <v>0</v>
      </c>
      <c r="E14" s="174">
        <v>0</v>
      </c>
      <c r="F14" s="172" t="s">
        <v>212</v>
      </c>
      <c r="G14" s="43"/>
      <c r="H14" s="174">
        <v>0</v>
      </c>
      <c r="I14" s="174">
        <v>0</v>
      </c>
      <c r="J14" s="172" t="s">
        <v>212</v>
      </c>
      <c r="K14" s="23"/>
      <c r="O14" s="93"/>
      <c r="P14" s="93"/>
      <c r="Q14" s="93"/>
      <c r="R14" s="93"/>
      <c r="S14" s="93"/>
      <c r="T14" s="93"/>
    </row>
    <row r="15" spans="1:20" x14ac:dyDescent="0.25">
      <c r="A15" s="1"/>
      <c r="B15" s="38"/>
      <c r="C15" s="46" t="s">
        <v>6</v>
      </c>
      <c r="D15" s="174">
        <v>0</v>
      </c>
      <c r="E15" s="174">
        <v>0</v>
      </c>
      <c r="F15" s="172" t="s">
        <v>212</v>
      </c>
      <c r="G15" s="43"/>
      <c r="H15" s="174">
        <v>0</v>
      </c>
      <c r="I15" s="174">
        <v>0</v>
      </c>
      <c r="J15" s="172" t="s">
        <v>212</v>
      </c>
      <c r="K15" s="23"/>
      <c r="O15" s="93"/>
      <c r="P15" s="93"/>
      <c r="Q15" s="93"/>
      <c r="R15" s="93"/>
      <c r="S15" s="93"/>
      <c r="T15" s="93"/>
    </row>
    <row r="16" spans="1:20" x14ac:dyDescent="0.25">
      <c r="A16" s="1"/>
      <c r="B16" s="38"/>
      <c r="C16" s="46" t="s">
        <v>7</v>
      </c>
      <c r="D16" s="174">
        <v>7.2072000000000003</v>
      </c>
      <c r="E16" s="174">
        <v>0</v>
      </c>
      <c r="F16" s="172">
        <v>-1</v>
      </c>
      <c r="G16" s="43"/>
      <c r="H16" s="174">
        <v>2.9499</v>
      </c>
      <c r="I16" s="174">
        <v>0</v>
      </c>
      <c r="J16" s="172">
        <v>-1</v>
      </c>
      <c r="K16" s="23"/>
      <c r="O16" s="93"/>
      <c r="P16" s="93"/>
      <c r="Q16" s="93"/>
      <c r="R16" s="93"/>
      <c r="S16" s="93"/>
      <c r="T16" s="93"/>
    </row>
    <row r="17" spans="1:20" ht="23.25" customHeight="1" x14ac:dyDescent="0.25">
      <c r="A17" s="1"/>
      <c r="B17" s="35"/>
      <c r="C17" s="1" t="s">
        <v>10</v>
      </c>
      <c r="D17" s="171">
        <v>43176.573334136287</v>
      </c>
      <c r="E17" s="171">
        <v>72188.278333943657</v>
      </c>
      <c r="F17" s="172">
        <v>0.67193162308853538</v>
      </c>
      <c r="G17" s="43"/>
      <c r="H17" s="171">
        <v>31751.222399999999</v>
      </c>
      <c r="I17" s="171">
        <v>43277.486799999991</v>
      </c>
      <c r="J17" s="172">
        <v>0.36301797312849265</v>
      </c>
      <c r="K17" s="23"/>
      <c r="O17" s="93"/>
      <c r="P17" s="93"/>
      <c r="Q17" s="93"/>
      <c r="R17" s="93"/>
      <c r="S17" s="93"/>
      <c r="T17" s="93"/>
    </row>
    <row r="18" spans="1:20" x14ac:dyDescent="0.25">
      <c r="A18" s="1"/>
      <c r="B18" s="38"/>
      <c r="C18" s="46" t="s">
        <v>31</v>
      </c>
      <c r="D18" s="171">
        <v>2969.8279485691896</v>
      </c>
      <c r="E18" s="171">
        <v>3479.3939601444022</v>
      </c>
      <c r="F18" s="172">
        <v>0.17158098731635696</v>
      </c>
      <c r="G18" s="43"/>
      <c r="H18" s="171">
        <v>1098.5859</v>
      </c>
      <c r="I18" s="171">
        <v>1859.6837999999998</v>
      </c>
      <c r="J18" s="172">
        <v>0.69279780488717335</v>
      </c>
      <c r="K18" s="23"/>
      <c r="N18" s="92"/>
      <c r="O18" s="93"/>
      <c r="P18" s="93"/>
      <c r="Q18" s="93"/>
      <c r="R18" s="93"/>
      <c r="S18" s="93"/>
      <c r="T18" s="93"/>
    </row>
    <row r="19" spans="1:20" x14ac:dyDescent="0.25">
      <c r="A19" s="1"/>
      <c r="B19" s="38"/>
      <c r="C19" s="46" t="s">
        <v>6</v>
      </c>
      <c r="D19" s="171">
        <v>38138.119876971447</v>
      </c>
      <c r="E19" s="171">
        <v>66634.308862740567</v>
      </c>
      <c r="F19" s="172">
        <v>0.74718389573723287</v>
      </c>
      <c r="G19" s="43"/>
      <c r="H19" s="171">
        <v>30003.412200000002</v>
      </c>
      <c r="I19" s="171">
        <v>40771.389999999985</v>
      </c>
      <c r="J19" s="172">
        <v>0.35889177298307362</v>
      </c>
      <c r="K19" s="23"/>
      <c r="N19" s="91"/>
      <c r="O19" s="89"/>
      <c r="P19" s="89"/>
      <c r="Q19" s="89"/>
      <c r="R19" s="89"/>
      <c r="S19" s="89"/>
      <c r="T19" s="89"/>
    </row>
    <row r="20" spans="1:20" x14ac:dyDescent="0.25">
      <c r="A20" s="1"/>
      <c r="B20" s="38"/>
      <c r="C20" s="46" t="s">
        <v>7</v>
      </c>
      <c r="D20" s="171">
        <v>2068.6255085956486</v>
      </c>
      <c r="E20" s="171">
        <v>2074.5755110586842</v>
      </c>
      <c r="F20" s="172">
        <v>2.8763072089713149E-3</v>
      </c>
      <c r="G20" s="43"/>
      <c r="H20" s="171">
        <v>649.22430000000008</v>
      </c>
      <c r="I20" s="171">
        <v>646.4129999999999</v>
      </c>
      <c r="J20" s="172">
        <v>-4.3302445703282937E-3</v>
      </c>
      <c r="K20" s="23"/>
      <c r="N20" s="92"/>
      <c r="O20" s="93"/>
      <c r="P20" s="93"/>
      <c r="Q20" s="93"/>
      <c r="R20" s="93"/>
      <c r="S20" s="93"/>
      <c r="T20" s="93"/>
    </row>
    <row r="21" spans="1:20" ht="21" customHeight="1" x14ac:dyDescent="0.25">
      <c r="A21" s="1"/>
      <c r="B21" s="44" t="s">
        <v>8</v>
      </c>
      <c r="C21" s="47"/>
      <c r="D21" s="173">
        <v>5881.2836775843725</v>
      </c>
      <c r="E21" s="173">
        <v>5516.8511830948337</v>
      </c>
      <c r="F21" s="170">
        <v>-6.1964787700773294E-2</v>
      </c>
      <c r="G21" s="95"/>
      <c r="H21" s="173">
        <v>5753.6828000000014</v>
      </c>
      <c r="I21" s="173">
        <v>2472.0261999999998</v>
      </c>
      <c r="J21" s="170">
        <v>-0.57035758036574435</v>
      </c>
      <c r="K21" s="23"/>
      <c r="N21" s="92"/>
      <c r="O21" s="93"/>
      <c r="P21" s="93"/>
      <c r="Q21" s="93"/>
      <c r="R21" s="93"/>
      <c r="S21" s="93"/>
      <c r="T21" s="93"/>
    </row>
    <row r="22" spans="1:20" ht="23.25" customHeight="1" x14ac:dyDescent="0.25">
      <c r="A22" s="1"/>
      <c r="B22" s="44"/>
      <c r="C22" s="47" t="s">
        <v>12</v>
      </c>
      <c r="D22" s="174">
        <v>0</v>
      </c>
      <c r="E22" s="174">
        <v>40.173519999999996</v>
      </c>
      <c r="F22" s="172" t="s">
        <v>212</v>
      </c>
      <c r="G22" s="175"/>
      <c r="H22" s="174">
        <v>0</v>
      </c>
      <c r="I22" s="174">
        <v>18.733999999999998</v>
      </c>
      <c r="J22" s="172" t="s">
        <v>212</v>
      </c>
      <c r="K22" s="23"/>
      <c r="N22" s="92"/>
      <c r="O22" s="93"/>
      <c r="P22" s="93"/>
      <c r="Q22" s="93"/>
      <c r="R22" s="93"/>
      <c r="S22" s="93"/>
      <c r="T22" s="93"/>
    </row>
    <row r="23" spans="1:20" x14ac:dyDescent="0.25">
      <c r="A23" s="1"/>
      <c r="B23" s="47"/>
      <c r="C23" s="45" t="s">
        <v>31</v>
      </c>
      <c r="D23" s="174">
        <v>0</v>
      </c>
      <c r="E23" s="174">
        <v>7.4853100000000001</v>
      </c>
      <c r="F23" s="172" t="s">
        <v>212</v>
      </c>
      <c r="G23" s="66"/>
      <c r="H23" s="174">
        <v>0</v>
      </c>
      <c r="I23" s="174">
        <v>0.98799999999999999</v>
      </c>
      <c r="J23" s="172" t="s">
        <v>212</v>
      </c>
      <c r="K23" s="23"/>
      <c r="N23" s="90"/>
      <c r="O23" s="89"/>
      <c r="P23" s="89"/>
      <c r="Q23" s="89"/>
      <c r="R23" s="89"/>
      <c r="S23" s="89"/>
      <c r="T23" s="89"/>
    </row>
    <row r="24" spans="1:20" x14ac:dyDescent="0.25">
      <c r="A24" s="1"/>
      <c r="B24" s="1"/>
      <c r="C24" s="46" t="s">
        <v>6</v>
      </c>
      <c r="D24" s="174">
        <v>0</v>
      </c>
      <c r="E24" s="174">
        <v>0</v>
      </c>
      <c r="F24" s="172" t="s">
        <v>212</v>
      </c>
      <c r="G24" s="175"/>
      <c r="H24" s="174">
        <v>0</v>
      </c>
      <c r="I24" s="174">
        <v>0</v>
      </c>
      <c r="J24" s="172" t="s">
        <v>212</v>
      </c>
      <c r="K24" s="23"/>
      <c r="N24" s="91"/>
      <c r="O24" s="89"/>
      <c r="P24" s="89"/>
      <c r="Q24" s="89"/>
      <c r="R24" s="89"/>
      <c r="S24" s="89"/>
      <c r="T24" s="89"/>
    </row>
    <row r="25" spans="1:20" x14ac:dyDescent="0.25">
      <c r="A25" s="1"/>
      <c r="B25" s="1"/>
      <c r="C25" s="46" t="s">
        <v>7</v>
      </c>
      <c r="D25" s="174">
        <v>0</v>
      </c>
      <c r="E25" s="174">
        <v>32.688209999999998</v>
      </c>
      <c r="F25" s="172" t="s">
        <v>212</v>
      </c>
      <c r="G25" s="175"/>
      <c r="H25" s="174">
        <v>0</v>
      </c>
      <c r="I25" s="174">
        <v>17.745999999999999</v>
      </c>
      <c r="J25" s="172" t="s">
        <v>212</v>
      </c>
      <c r="K25" s="23"/>
      <c r="N25" s="92"/>
      <c r="O25" s="93"/>
      <c r="P25" s="93"/>
      <c r="Q25" s="93"/>
      <c r="R25" s="93"/>
      <c r="S25" s="93"/>
      <c r="T25" s="93"/>
    </row>
    <row r="26" spans="1:20" ht="23.25" customHeight="1" x14ac:dyDescent="0.25">
      <c r="A26" s="1"/>
      <c r="B26" s="3"/>
      <c r="C26" s="61" t="s">
        <v>9</v>
      </c>
      <c r="D26" s="174">
        <v>0</v>
      </c>
      <c r="E26" s="174">
        <v>0</v>
      </c>
      <c r="F26" s="172" t="s">
        <v>212</v>
      </c>
      <c r="G26" s="175"/>
      <c r="H26" s="174">
        <v>0</v>
      </c>
      <c r="I26" s="174">
        <v>0</v>
      </c>
      <c r="J26" s="172" t="s">
        <v>212</v>
      </c>
      <c r="K26" s="23"/>
      <c r="N26" s="131"/>
      <c r="O26" s="93"/>
      <c r="P26" s="93"/>
      <c r="Q26" s="93"/>
      <c r="R26" s="93"/>
      <c r="S26" s="93"/>
      <c r="T26" s="93"/>
    </row>
    <row r="27" spans="1:20" x14ac:dyDescent="0.25">
      <c r="A27" s="1"/>
      <c r="B27" s="1"/>
      <c r="C27" s="163" t="s">
        <v>31</v>
      </c>
      <c r="D27" s="174">
        <v>0</v>
      </c>
      <c r="E27" s="174">
        <v>0</v>
      </c>
      <c r="F27" s="172" t="s">
        <v>212</v>
      </c>
      <c r="G27" s="175"/>
      <c r="H27" s="174">
        <v>0</v>
      </c>
      <c r="I27" s="174">
        <v>0</v>
      </c>
      <c r="J27" s="172" t="s">
        <v>212</v>
      </c>
      <c r="K27" s="23"/>
      <c r="N27" s="92"/>
      <c r="O27" s="93"/>
      <c r="P27" s="93"/>
      <c r="Q27" s="93"/>
      <c r="R27" s="93"/>
      <c r="S27" s="93"/>
      <c r="T27" s="93"/>
    </row>
    <row r="28" spans="1:20" x14ac:dyDescent="0.25">
      <c r="A28" s="1"/>
      <c r="B28" s="1"/>
      <c r="C28" s="46" t="s">
        <v>6</v>
      </c>
      <c r="D28" s="174">
        <v>0</v>
      </c>
      <c r="E28" s="174">
        <v>0</v>
      </c>
      <c r="F28" s="172" t="s">
        <v>212</v>
      </c>
      <c r="G28" s="175"/>
      <c r="H28" s="174">
        <v>0</v>
      </c>
      <c r="I28" s="174">
        <v>0</v>
      </c>
      <c r="J28" s="172" t="s">
        <v>212</v>
      </c>
      <c r="K28" s="23"/>
      <c r="N28" s="91"/>
      <c r="O28" s="89"/>
      <c r="P28" s="89"/>
      <c r="Q28" s="89"/>
      <c r="R28" s="89"/>
      <c r="S28" s="89"/>
      <c r="T28" s="89"/>
    </row>
    <row r="29" spans="1:20" x14ac:dyDescent="0.25">
      <c r="A29" s="1"/>
      <c r="B29" s="1"/>
      <c r="C29" s="46" t="s">
        <v>7</v>
      </c>
      <c r="D29" s="174">
        <v>0</v>
      </c>
      <c r="E29" s="174">
        <v>0</v>
      </c>
      <c r="F29" s="172" t="s">
        <v>212</v>
      </c>
      <c r="G29" s="175"/>
      <c r="H29" s="174">
        <v>0</v>
      </c>
      <c r="I29" s="174">
        <v>0</v>
      </c>
      <c r="J29" s="172" t="s">
        <v>212</v>
      </c>
      <c r="K29" s="23"/>
      <c r="N29" s="92"/>
      <c r="O29" s="93"/>
      <c r="P29" s="93"/>
      <c r="Q29" s="93"/>
      <c r="R29" s="93"/>
      <c r="S29" s="93"/>
      <c r="T29" s="93"/>
    </row>
    <row r="30" spans="1:20" ht="22.5" customHeight="1" x14ac:dyDescent="0.25">
      <c r="A30" s="1"/>
      <c r="B30" s="3"/>
      <c r="C30" s="1" t="s">
        <v>10</v>
      </c>
      <c r="D30" s="174">
        <v>5881.2836775843725</v>
      </c>
      <c r="E30" s="174">
        <v>5476.6776630948334</v>
      </c>
      <c r="F30" s="172">
        <v>-6.8795527757253755E-2</v>
      </c>
      <c r="G30" s="175"/>
      <c r="H30" s="174">
        <v>5753.6828000000014</v>
      </c>
      <c r="I30" s="174">
        <v>2453.2921999999999</v>
      </c>
      <c r="J30" s="172">
        <v>-0.57361358189575562</v>
      </c>
      <c r="K30" s="23"/>
      <c r="N30" s="92"/>
      <c r="O30" s="93"/>
      <c r="P30" s="93"/>
      <c r="Q30" s="93"/>
      <c r="R30" s="93"/>
      <c r="S30" s="93"/>
      <c r="T30" s="93"/>
    </row>
    <row r="31" spans="1:20" x14ac:dyDescent="0.25">
      <c r="A31" s="1"/>
      <c r="B31" s="1"/>
      <c r="C31" s="46" t="s">
        <v>31</v>
      </c>
      <c r="D31" s="174">
        <v>2033.371287584373</v>
      </c>
      <c r="E31" s="174">
        <v>2487.193408670681</v>
      </c>
      <c r="F31" s="172">
        <v>0.22318704107671583</v>
      </c>
      <c r="G31" s="175"/>
      <c r="H31" s="174">
        <v>744.91020000000003</v>
      </c>
      <c r="I31" s="174">
        <v>708.5723999999999</v>
      </c>
      <c r="J31" s="172">
        <v>-4.8781450435233839E-2</v>
      </c>
      <c r="K31" s="23"/>
      <c r="N31" s="92"/>
      <c r="O31" s="93"/>
      <c r="P31" s="93"/>
      <c r="Q31" s="93"/>
      <c r="R31" s="93"/>
      <c r="S31" s="93"/>
      <c r="T31" s="93"/>
    </row>
    <row r="32" spans="1:20" x14ac:dyDescent="0.25">
      <c r="A32" s="1"/>
      <c r="B32" s="1"/>
      <c r="C32" s="46" t="s">
        <v>6</v>
      </c>
      <c r="D32" s="174">
        <v>2820.5436800000002</v>
      </c>
      <c r="E32" s="174">
        <v>1913.8360844241529</v>
      </c>
      <c r="F32" s="172">
        <v>-0.32146553942956391</v>
      </c>
      <c r="G32" s="175"/>
      <c r="H32" s="174">
        <v>4703.1816000000008</v>
      </c>
      <c r="I32" s="174">
        <v>1428.9747</v>
      </c>
      <c r="J32" s="172">
        <v>-0.69616850431631228</v>
      </c>
      <c r="K32" s="23"/>
      <c r="N32" s="90"/>
      <c r="O32" s="89"/>
      <c r="P32" s="89"/>
      <c r="Q32" s="89"/>
      <c r="R32" s="89"/>
      <c r="S32" s="89"/>
      <c r="T32" s="89"/>
    </row>
    <row r="33" spans="1:20" x14ac:dyDescent="0.25">
      <c r="A33" s="1"/>
      <c r="B33" s="1"/>
      <c r="C33" s="46" t="s">
        <v>7</v>
      </c>
      <c r="D33" s="174">
        <v>1027.36871</v>
      </c>
      <c r="E33" s="174">
        <v>1075.6481699999999</v>
      </c>
      <c r="F33" s="172">
        <v>4.6993313627392813E-2</v>
      </c>
      <c r="G33" s="175"/>
      <c r="H33" s="174">
        <v>305.59100000000001</v>
      </c>
      <c r="I33" s="174">
        <v>315.74509999999998</v>
      </c>
      <c r="J33" s="172">
        <v>3.3227745581512452E-2</v>
      </c>
      <c r="K33" s="23"/>
      <c r="N33" s="91"/>
      <c r="O33" s="89"/>
      <c r="P33" s="89"/>
      <c r="Q33" s="89"/>
      <c r="R33" s="89"/>
      <c r="S33" s="89"/>
      <c r="T33" s="89"/>
    </row>
    <row r="34" spans="1:20" ht="21" customHeight="1" x14ac:dyDescent="0.25">
      <c r="A34" s="1"/>
      <c r="B34" s="44" t="s">
        <v>13</v>
      </c>
      <c r="C34" s="47"/>
      <c r="D34" s="173">
        <v>6864.1993599999987</v>
      </c>
      <c r="E34" s="173">
        <v>6441.9786234882131</v>
      </c>
      <c r="F34" s="170">
        <v>-6.1510558532464552E-2</v>
      </c>
      <c r="G34" s="95"/>
      <c r="H34" s="173">
        <v>4576.4447</v>
      </c>
      <c r="I34" s="173">
        <v>4275.9025000000011</v>
      </c>
      <c r="J34" s="170">
        <v>-6.5671546298811168E-2</v>
      </c>
      <c r="K34" s="23"/>
      <c r="N34" s="92"/>
      <c r="O34" s="93"/>
      <c r="P34" s="93"/>
      <c r="Q34" s="93"/>
      <c r="R34" s="93"/>
      <c r="S34" s="93"/>
      <c r="T34" s="93"/>
    </row>
    <row r="35" spans="1:20" ht="22.5" customHeight="1" x14ac:dyDescent="0.25">
      <c r="A35" s="1"/>
      <c r="B35" s="44"/>
      <c r="C35" s="47" t="s">
        <v>12</v>
      </c>
      <c r="D35" s="174">
        <v>28.640599999999999</v>
      </c>
      <c r="E35" s="174">
        <v>0</v>
      </c>
      <c r="F35" s="172">
        <v>-1</v>
      </c>
      <c r="G35" s="175"/>
      <c r="H35" s="174">
        <v>11.606</v>
      </c>
      <c r="I35" s="174">
        <v>0</v>
      </c>
      <c r="J35" s="172">
        <v>-1</v>
      </c>
      <c r="K35" s="23"/>
      <c r="N35" s="92"/>
      <c r="O35" s="93"/>
      <c r="P35" s="93"/>
      <c r="Q35" s="93"/>
      <c r="R35" s="93"/>
      <c r="S35" s="93"/>
      <c r="T35" s="93"/>
    </row>
    <row r="36" spans="1:20" x14ac:dyDescent="0.25">
      <c r="A36" s="1"/>
      <c r="B36" s="47"/>
      <c r="C36" s="45" t="s">
        <v>31</v>
      </c>
      <c r="D36" s="174">
        <v>0</v>
      </c>
      <c r="E36" s="174">
        <v>0</v>
      </c>
      <c r="F36" s="172" t="s">
        <v>212</v>
      </c>
      <c r="G36" s="175"/>
      <c r="H36" s="174">
        <v>0</v>
      </c>
      <c r="I36" s="174">
        <v>0</v>
      </c>
      <c r="J36" s="172" t="s">
        <v>212</v>
      </c>
      <c r="K36" s="23"/>
      <c r="N36" s="92"/>
      <c r="O36" s="93"/>
      <c r="P36" s="93"/>
      <c r="Q36" s="93"/>
      <c r="R36" s="93"/>
      <c r="S36" s="93"/>
      <c r="T36" s="93"/>
    </row>
    <row r="37" spans="1:20" x14ac:dyDescent="0.25">
      <c r="A37" s="1"/>
      <c r="B37" s="1"/>
      <c r="C37" s="46" t="s">
        <v>6</v>
      </c>
      <c r="D37" s="174">
        <v>0</v>
      </c>
      <c r="E37" s="174">
        <v>0</v>
      </c>
      <c r="F37" s="172" t="s">
        <v>212</v>
      </c>
      <c r="G37" s="175"/>
      <c r="H37" s="174">
        <v>0</v>
      </c>
      <c r="I37" s="174">
        <v>0</v>
      </c>
      <c r="J37" s="172" t="s">
        <v>212</v>
      </c>
      <c r="K37" s="23"/>
      <c r="N37" s="90"/>
      <c r="O37" s="89"/>
      <c r="P37" s="89"/>
      <c r="Q37" s="89"/>
      <c r="R37" s="89"/>
      <c r="S37" s="89"/>
      <c r="T37" s="89"/>
    </row>
    <row r="38" spans="1:20" x14ac:dyDescent="0.25">
      <c r="A38" s="1"/>
      <c r="B38" s="1"/>
      <c r="C38" s="46" t="s">
        <v>7</v>
      </c>
      <c r="D38" s="174">
        <v>28.640599999999999</v>
      </c>
      <c r="E38" s="174">
        <v>0</v>
      </c>
      <c r="F38" s="172">
        <v>-1</v>
      </c>
      <c r="G38" s="175"/>
      <c r="H38" s="174">
        <v>11.606</v>
      </c>
      <c r="I38" s="174">
        <v>0</v>
      </c>
      <c r="J38" s="172">
        <v>-1</v>
      </c>
      <c r="K38" s="23"/>
      <c r="N38" s="91"/>
      <c r="O38" s="89"/>
      <c r="P38" s="89"/>
      <c r="Q38" s="89"/>
      <c r="R38" s="89"/>
      <c r="S38" s="89"/>
      <c r="T38" s="89"/>
    </row>
    <row r="39" spans="1:20" ht="23.25" customHeight="1" x14ac:dyDescent="0.25">
      <c r="A39" s="1"/>
      <c r="B39" s="3"/>
      <c r="C39" s="61" t="s">
        <v>9</v>
      </c>
      <c r="D39" s="174">
        <v>7.2072000000000003</v>
      </c>
      <c r="E39" s="174">
        <v>0</v>
      </c>
      <c r="F39" s="172">
        <v>-1</v>
      </c>
      <c r="G39" s="175"/>
      <c r="H39" s="174">
        <v>2.9499</v>
      </c>
      <c r="I39" s="174">
        <v>0</v>
      </c>
      <c r="J39" s="172">
        <v>-1</v>
      </c>
      <c r="K39" s="23"/>
      <c r="N39" s="92"/>
      <c r="O39" s="93"/>
      <c r="P39" s="93"/>
      <c r="Q39" s="93"/>
      <c r="R39" s="93"/>
      <c r="S39" s="93"/>
      <c r="T39" s="93"/>
    </row>
    <row r="40" spans="1:20" x14ac:dyDescent="0.25">
      <c r="A40" s="1"/>
      <c r="B40" s="1"/>
      <c r="C40" s="163" t="s">
        <v>31</v>
      </c>
      <c r="D40" s="174">
        <v>0</v>
      </c>
      <c r="E40" s="174">
        <v>0</v>
      </c>
      <c r="F40" s="172" t="s">
        <v>212</v>
      </c>
      <c r="G40" s="175"/>
      <c r="H40" s="174">
        <v>0</v>
      </c>
      <c r="I40" s="174">
        <v>0</v>
      </c>
      <c r="J40" s="172" t="s">
        <v>212</v>
      </c>
      <c r="K40" s="23"/>
      <c r="N40" s="92"/>
      <c r="O40" s="93"/>
      <c r="P40" s="93"/>
      <c r="Q40" s="93"/>
      <c r="R40" s="93"/>
      <c r="S40" s="93"/>
      <c r="T40" s="93"/>
    </row>
    <row r="41" spans="1:20" x14ac:dyDescent="0.25">
      <c r="A41" s="1"/>
      <c r="B41" s="1"/>
      <c r="C41" s="46" t="s">
        <v>6</v>
      </c>
      <c r="D41" s="174">
        <v>0</v>
      </c>
      <c r="E41" s="174">
        <v>0</v>
      </c>
      <c r="F41" s="172" t="s">
        <v>212</v>
      </c>
      <c r="G41" s="175"/>
      <c r="H41" s="174">
        <v>0</v>
      </c>
      <c r="I41" s="174">
        <v>0</v>
      </c>
      <c r="J41" s="172" t="s">
        <v>212</v>
      </c>
      <c r="K41" s="23"/>
      <c r="N41" s="90"/>
      <c r="O41" s="89"/>
      <c r="P41" s="89"/>
      <c r="Q41" s="89"/>
      <c r="R41" s="89"/>
      <c r="S41" s="89"/>
      <c r="T41" s="89"/>
    </row>
    <row r="42" spans="1:20" x14ac:dyDescent="0.25">
      <c r="A42" s="1"/>
      <c r="B42" s="1"/>
      <c r="C42" s="46" t="s">
        <v>7</v>
      </c>
      <c r="D42" s="174">
        <v>7.2072000000000003</v>
      </c>
      <c r="E42" s="174">
        <v>0</v>
      </c>
      <c r="F42" s="172">
        <v>-1</v>
      </c>
      <c r="G42" s="175"/>
      <c r="H42" s="174">
        <v>2.9499</v>
      </c>
      <c r="I42" s="174">
        <v>0</v>
      </c>
      <c r="J42" s="172">
        <v>-1</v>
      </c>
      <c r="K42" s="23"/>
    </row>
    <row r="43" spans="1:20" ht="23.25" customHeight="1" x14ac:dyDescent="0.25">
      <c r="A43" s="1"/>
      <c r="B43" s="3"/>
      <c r="C43" s="1" t="s">
        <v>10</v>
      </c>
      <c r="D43" s="174">
        <v>6828.3515599999992</v>
      </c>
      <c r="E43" s="174">
        <v>6441.9786234882131</v>
      </c>
      <c r="F43" s="172">
        <v>-5.6583632684516633E-2</v>
      </c>
      <c r="G43" s="175"/>
      <c r="H43" s="174">
        <v>4561.8887999999997</v>
      </c>
      <c r="I43" s="174">
        <v>4275.9025000000011</v>
      </c>
      <c r="J43" s="172">
        <v>-6.2690326866362611E-2</v>
      </c>
      <c r="K43" s="23"/>
    </row>
    <row r="44" spans="1:20" x14ac:dyDescent="0.25">
      <c r="A44" s="1"/>
      <c r="B44" s="1"/>
      <c r="C44" s="46" t="s">
        <v>31</v>
      </c>
      <c r="D44" s="174">
        <v>61.838679999999997</v>
      </c>
      <c r="E44" s="174">
        <v>0</v>
      </c>
      <c r="F44" s="172">
        <v>-1</v>
      </c>
      <c r="G44" s="175"/>
      <c r="H44" s="174">
        <v>40.430999999999997</v>
      </c>
      <c r="I44" s="174">
        <v>2.6219999999999999</v>
      </c>
      <c r="J44" s="172">
        <v>-0.93514877198189506</v>
      </c>
      <c r="K44" s="23"/>
    </row>
    <row r="45" spans="1:20" x14ac:dyDescent="0.25">
      <c r="A45" s="1"/>
      <c r="B45" s="1"/>
      <c r="C45" s="46" t="s">
        <v>6</v>
      </c>
      <c r="D45" s="174">
        <v>6368.0991499999991</v>
      </c>
      <c r="E45" s="174">
        <v>6283.7537865110116</v>
      </c>
      <c r="F45" s="172">
        <v>-1.3244982765223979E-2</v>
      </c>
      <c r="G45" s="175"/>
      <c r="H45" s="174">
        <v>4419.6414999999997</v>
      </c>
      <c r="I45" s="174">
        <v>4213.1400000000003</v>
      </c>
      <c r="J45" s="172">
        <v>-4.6723586064616192E-2</v>
      </c>
      <c r="K45" s="23"/>
    </row>
    <row r="46" spans="1:20" x14ac:dyDescent="0.25">
      <c r="A46" s="1"/>
      <c r="B46" s="1"/>
      <c r="C46" s="46" t="s">
        <v>7</v>
      </c>
      <c r="D46" s="174">
        <v>398.41372999999999</v>
      </c>
      <c r="E46" s="174">
        <v>158.22483697720139</v>
      </c>
      <c r="F46" s="172">
        <v>-0.60286299124982112</v>
      </c>
      <c r="G46" s="175"/>
      <c r="H46" s="174">
        <v>101.8163</v>
      </c>
      <c r="I46" s="174">
        <v>60.140500000000003</v>
      </c>
      <c r="J46" s="172">
        <v>-0.40932345803176895</v>
      </c>
      <c r="K46" s="23"/>
    </row>
    <row r="47" spans="1:20" ht="21" customHeight="1" x14ac:dyDescent="0.25">
      <c r="A47" s="1"/>
      <c r="B47" s="44" t="s">
        <v>14</v>
      </c>
      <c r="C47" s="47"/>
      <c r="D47" s="173">
        <v>30282.386626551914</v>
      </c>
      <c r="E47" s="173">
        <v>60176.196894646389</v>
      </c>
      <c r="F47" s="170">
        <v>0.9871682386448124</v>
      </c>
      <c r="G47" s="95"/>
      <c r="H47" s="173">
        <v>21381.882300000001</v>
      </c>
      <c r="I47" s="173">
        <v>36514.103899999987</v>
      </c>
      <c r="J47" s="170">
        <v>0.70771232334395484</v>
      </c>
      <c r="K47" s="23"/>
    </row>
    <row r="48" spans="1:20" ht="24.75" customHeight="1" x14ac:dyDescent="0.25">
      <c r="A48" s="1"/>
      <c r="B48" s="44"/>
      <c r="C48" s="47" t="s">
        <v>12</v>
      </c>
      <c r="D48" s="174">
        <v>0</v>
      </c>
      <c r="E48" s="174">
        <v>0</v>
      </c>
      <c r="F48" s="172" t="s">
        <v>212</v>
      </c>
      <c r="G48" s="175"/>
      <c r="H48" s="174">
        <v>0</v>
      </c>
      <c r="I48" s="174">
        <v>0.84400000000000008</v>
      </c>
      <c r="J48" s="172" t="s">
        <v>212</v>
      </c>
      <c r="K48" s="23"/>
    </row>
    <row r="49" spans="1:11" x14ac:dyDescent="0.25">
      <c r="A49" s="1"/>
      <c r="B49" s="47"/>
      <c r="C49" s="45" t="s">
        <v>31</v>
      </c>
      <c r="D49" s="174">
        <v>0</v>
      </c>
      <c r="E49" s="174">
        <v>0</v>
      </c>
      <c r="F49" s="172" t="s">
        <v>212</v>
      </c>
      <c r="G49" s="175"/>
      <c r="H49" s="174">
        <v>0</v>
      </c>
      <c r="I49" s="174">
        <v>0</v>
      </c>
      <c r="J49" s="172" t="s">
        <v>212</v>
      </c>
      <c r="K49" s="23"/>
    </row>
    <row r="50" spans="1:11" x14ac:dyDescent="0.25">
      <c r="A50" s="1"/>
      <c r="B50" s="1"/>
      <c r="C50" s="163" t="s">
        <v>6</v>
      </c>
      <c r="D50" s="174">
        <v>0</v>
      </c>
      <c r="E50" s="174">
        <v>0</v>
      </c>
      <c r="F50" s="172" t="s">
        <v>212</v>
      </c>
      <c r="G50" s="176"/>
      <c r="H50" s="174">
        <v>0</v>
      </c>
      <c r="I50" s="174">
        <v>0</v>
      </c>
      <c r="J50" s="172" t="s">
        <v>212</v>
      </c>
      <c r="K50" s="23"/>
    </row>
    <row r="51" spans="1:11" x14ac:dyDescent="0.25">
      <c r="A51" s="1"/>
      <c r="B51" s="1"/>
      <c r="C51" s="46" t="s">
        <v>7</v>
      </c>
      <c r="D51" s="174">
        <v>0</v>
      </c>
      <c r="E51" s="174">
        <v>0</v>
      </c>
      <c r="F51" s="172" t="s">
        <v>212</v>
      </c>
      <c r="G51" s="175"/>
      <c r="H51" s="174">
        <v>0</v>
      </c>
      <c r="I51" s="174">
        <v>0.84400000000000008</v>
      </c>
      <c r="J51" s="172" t="s">
        <v>212</v>
      </c>
      <c r="K51" s="23"/>
    </row>
    <row r="52" spans="1:11" ht="23.25" customHeight="1" x14ac:dyDescent="0.25">
      <c r="A52" s="1"/>
      <c r="B52" s="3"/>
      <c r="C52" s="61" t="s">
        <v>9</v>
      </c>
      <c r="D52" s="174">
        <v>0</v>
      </c>
      <c r="E52" s="174">
        <v>0</v>
      </c>
      <c r="F52" s="172" t="s">
        <v>212</v>
      </c>
      <c r="G52" s="175"/>
      <c r="H52" s="174">
        <v>0</v>
      </c>
      <c r="I52" s="174">
        <v>0</v>
      </c>
      <c r="J52" s="172" t="s">
        <v>212</v>
      </c>
      <c r="K52" s="23"/>
    </row>
    <row r="53" spans="1:11" x14ac:dyDescent="0.25">
      <c r="A53" s="1"/>
      <c r="B53" s="1"/>
      <c r="C53" s="163" t="s">
        <v>31</v>
      </c>
      <c r="D53" s="174">
        <v>0</v>
      </c>
      <c r="E53" s="174">
        <v>0</v>
      </c>
      <c r="F53" s="172" t="s">
        <v>212</v>
      </c>
      <c r="G53" s="176"/>
      <c r="H53" s="174">
        <v>0</v>
      </c>
      <c r="I53" s="174">
        <v>0</v>
      </c>
      <c r="J53" s="172" t="s">
        <v>212</v>
      </c>
      <c r="K53" s="23"/>
    </row>
    <row r="54" spans="1:11" x14ac:dyDescent="0.25">
      <c r="A54" s="1"/>
      <c r="B54" s="1"/>
      <c r="C54" s="163" t="s">
        <v>6</v>
      </c>
      <c r="D54" s="174">
        <v>0</v>
      </c>
      <c r="E54" s="174">
        <v>0</v>
      </c>
      <c r="F54" s="172" t="s">
        <v>212</v>
      </c>
      <c r="G54" s="176"/>
      <c r="H54" s="174">
        <v>0</v>
      </c>
      <c r="I54" s="174">
        <v>0</v>
      </c>
      <c r="J54" s="172" t="s">
        <v>212</v>
      </c>
      <c r="K54" s="23"/>
    </row>
    <row r="55" spans="1:11" x14ac:dyDescent="0.25">
      <c r="A55" s="1"/>
      <c r="B55" s="1"/>
      <c r="C55" s="46" t="s">
        <v>7</v>
      </c>
      <c r="D55" s="174">
        <v>0</v>
      </c>
      <c r="E55" s="174">
        <v>0</v>
      </c>
      <c r="F55" s="172" t="s">
        <v>212</v>
      </c>
      <c r="G55" s="175"/>
      <c r="H55" s="174">
        <v>0</v>
      </c>
      <c r="I55" s="174">
        <v>0</v>
      </c>
      <c r="J55" s="172" t="s">
        <v>212</v>
      </c>
      <c r="K55" s="23"/>
    </row>
    <row r="56" spans="1:11" ht="23.25" customHeight="1" x14ac:dyDescent="0.25">
      <c r="A56" s="1"/>
      <c r="B56" s="3"/>
      <c r="C56" s="1" t="s">
        <v>10</v>
      </c>
      <c r="D56" s="174">
        <v>30282.386626551914</v>
      </c>
      <c r="E56" s="174">
        <v>60176.196894646389</v>
      </c>
      <c r="F56" s="172">
        <v>0.9871682386448124</v>
      </c>
      <c r="G56" s="175"/>
      <c r="H56" s="174">
        <v>21381.882300000001</v>
      </c>
      <c r="I56" s="174">
        <v>36513.25989999999</v>
      </c>
      <c r="J56" s="172">
        <v>0.70767285067320707</v>
      </c>
      <c r="K56" s="23"/>
    </row>
    <row r="57" spans="1:11" x14ac:dyDescent="0.25">
      <c r="A57" s="1"/>
      <c r="B57" s="1"/>
      <c r="C57" s="163" t="s">
        <v>31</v>
      </c>
      <c r="D57" s="174">
        <v>690.066510984817</v>
      </c>
      <c r="E57" s="174">
        <v>898.77539875949765</v>
      </c>
      <c r="F57" s="172">
        <v>0.30244749520857811</v>
      </c>
      <c r="G57" s="175"/>
      <c r="H57" s="174">
        <v>259.55619999999999</v>
      </c>
      <c r="I57" s="174">
        <v>1113.6171999999999</v>
      </c>
      <c r="J57" s="172">
        <v>3.2904665733278571</v>
      </c>
      <c r="K57" s="23"/>
    </row>
    <row r="58" spans="1:11" x14ac:dyDescent="0.25">
      <c r="A58" s="1"/>
      <c r="B58" s="1"/>
      <c r="C58" s="46" t="s">
        <v>6</v>
      </c>
      <c r="D58" s="174">
        <v>28949.477046971449</v>
      </c>
      <c r="E58" s="174">
        <v>58436.718991805406</v>
      </c>
      <c r="F58" s="172">
        <v>1.0185759796969722</v>
      </c>
      <c r="G58" s="175"/>
      <c r="H58" s="174">
        <v>20880.589100000001</v>
      </c>
      <c r="I58" s="174">
        <v>35129.275299999987</v>
      </c>
      <c r="J58" s="172">
        <v>0.68238909025799399</v>
      </c>
      <c r="K58" s="23"/>
    </row>
    <row r="59" spans="1:11" x14ac:dyDescent="0.25">
      <c r="A59" s="1"/>
      <c r="B59" s="1"/>
      <c r="C59" s="46" t="s">
        <v>7</v>
      </c>
      <c r="D59" s="174">
        <v>642.84306859564856</v>
      </c>
      <c r="E59" s="174">
        <v>840.70250408148263</v>
      </c>
      <c r="F59" s="172">
        <v>0.30778808258456719</v>
      </c>
      <c r="G59" s="175"/>
      <c r="H59" s="174">
        <v>241.73699999999999</v>
      </c>
      <c r="I59" s="174">
        <v>270.36739999999998</v>
      </c>
      <c r="J59" s="172">
        <v>0.11843615168550937</v>
      </c>
      <c r="K59" s="23"/>
    </row>
    <row r="60" spans="1:11" x14ac:dyDescent="0.25">
      <c r="A60" s="1"/>
      <c r="B60" s="44" t="s">
        <v>15</v>
      </c>
      <c r="C60" s="47"/>
      <c r="D60" s="173">
        <v>184.55146999999999</v>
      </c>
      <c r="E60" s="173">
        <v>93.42515271422387</v>
      </c>
      <c r="F60" s="170">
        <v>-0.49377183116328538</v>
      </c>
      <c r="G60" s="95"/>
      <c r="H60" s="173">
        <v>53.768499999999996</v>
      </c>
      <c r="I60" s="173">
        <v>35.032199999999996</v>
      </c>
      <c r="J60" s="170">
        <v>-0.34846238968913029</v>
      </c>
      <c r="K60" s="23"/>
    </row>
    <row r="61" spans="1:11" ht="23.25" customHeight="1" x14ac:dyDescent="0.25">
      <c r="A61" s="1"/>
      <c r="B61" s="44"/>
      <c r="C61" s="47" t="s">
        <v>12</v>
      </c>
      <c r="D61" s="174">
        <v>0</v>
      </c>
      <c r="E61" s="174">
        <v>0</v>
      </c>
      <c r="F61" s="172" t="s">
        <v>212</v>
      </c>
      <c r="G61" s="175"/>
      <c r="H61" s="174">
        <v>0</v>
      </c>
      <c r="I61" s="174">
        <v>0</v>
      </c>
      <c r="J61" s="172" t="s">
        <v>212</v>
      </c>
      <c r="K61" s="23"/>
    </row>
    <row r="62" spans="1:11" x14ac:dyDescent="0.25">
      <c r="A62" s="1"/>
      <c r="B62" s="47"/>
      <c r="C62" s="45" t="s">
        <v>31</v>
      </c>
      <c r="D62" s="174">
        <v>0</v>
      </c>
      <c r="E62" s="174">
        <v>0</v>
      </c>
      <c r="F62" s="172" t="s">
        <v>212</v>
      </c>
      <c r="G62" s="175"/>
      <c r="H62" s="174">
        <v>0</v>
      </c>
      <c r="I62" s="174">
        <v>0</v>
      </c>
      <c r="J62" s="172" t="s">
        <v>212</v>
      </c>
      <c r="K62" s="23"/>
    </row>
    <row r="63" spans="1:11" x14ac:dyDescent="0.25">
      <c r="A63" s="1"/>
      <c r="B63" s="1"/>
      <c r="C63" s="46" t="s">
        <v>6</v>
      </c>
      <c r="D63" s="174">
        <v>0</v>
      </c>
      <c r="E63" s="174">
        <v>0</v>
      </c>
      <c r="F63" s="172" t="s">
        <v>212</v>
      </c>
      <c r="G63" s="175"/>
      <c r="H63" s="174">
        <v>0</v>
      </c>
      <c r="I63" s="174">
        <v>0</v>
      </c>
      <c r="J63" s="172" t="s">
        <v>212</v>
      </c>
      <c r="K63" s="23"/>
    </row>
    <row r="64" spans="1:11" x14ac:dyDescent="0.25">
      <c r="A64" s="1"/>
      <c r="B64" s="1"/>
      <c r="C64" s="46" t="s">
        <v>7</v>
      </c>
      <c r="D64" s="174">
        <v>0</v>
      </c>
      <c r="E64" s="174">
        <v>0</v>
      </c>
      <c r="F64" s="172" t="s">
        <v>212</v>
      </c>
      <c r="G64" s="175"/>
      <c r="H64" s="174">
        <v>0</v>
      </c>
      <c r="I64" s="174">
        <v>0</v>
      </c>
      <c r="J64" s="172" t="s">
        <v>212</v>
      </c>
      <c r="K64" s="23"/>
    </row>
    <row r="65" spans="1:11" ht="21.75" customHeight="1" x14ac:dyDescent="0.25">
      <c r="A65" s="1"/>
      <c r="B65" s="3"/>
      <c r="C65" s="61" t="s">
        <v>9</v>
      </c>
      <c r="D65" s="174">
        <v>0</v>
      </c>
      <c r="E65" s="174">
        <v>0</v>
      </c>
      <c r="F65" s="172" t="s">
        <v>212</v>
      </c>
      <c r="G65" s="175"/>
      <c r="H65" s="174">
        <v>0</v>
      </c>
      <c r="I65" s="174">
        <v>0</v>
      </c>
      <c r="J65" s="172" t="s">
        <v>212</v>
      </c>
      <c r="K65" s="23"/>
    </row>
    <row r="66" spans="1:11" x14ac:dyDescent="0.25">
      <c r="A66" s="1"/>
      <c r="B66" s="1"/>
      <c r="C66" s="163" t="s">
        <v>31</v>
      </c>
      <c r="D66" s="174">
        <v>0</v>
      </c>
      <c r="E66" s="174">
        <v>0</v>
      </c>
      <c r="F66" s="172" t="s">
        <v>212</v>
      </c>
      <c r="G66" s="175"/>
      <c r="H66" s="174">
        <v>0</v>
      </c>
      <c r="I66" s="174">
        <v>0</v>
      </c>
      <c r="J66" s="172" t="s">
        <v>212</v>
      </c>
      <c r="K66" s="23"/>
    </row>
    <row r="67" spans="1:11" x14ac:dyDescent="0.25">
      <c r="A67" s="1"/>
      <c r="B67" s="1"/>
      <c r="C67" s="46" t="s">
        <v>6</v>
      </c>
      <c r="D67" s="174">
        <v>0</v>
      </c>
      <c r="E67" s="174">
        <v>0</v>
      </c>
      <c r="F67" s="172" t="s">
        <v>212</v>
      </c>
      <c r="G67" s="175"/>
      <c r="H67" s="174">
        <v>0</v>
      </c>
      <c r="I67" s="174">
        <v>0</v>
      </c>
      <c r="J67" s="172" t="s">
        <v>212</v>
      </c>
      <c r="K67" s="23"/>
    </row>
    <row r="68" spans="1:11" x14ac:dyDescent="0.25">
      <c r="A68" s="1"/>
      <c r="B68" s="1"/>
      <c r="C68" s="46" t="s">
        <v>7</v>
      </c>
      <c r="D68" s="174">
        <v>0</v>
      </c>
      <c r="E68" s="174">
        <v>0</v>
      </c>
      <c r="F68" s="172" t="s">
        <v>212</v>
      </c>
      <c r="G68" s="175"/>
      <c r="H68" s="174">
        <v>0</v>
      </c>
      <c r="I68" s="174">
        <v>0</v>
      </c>
      <c r="J68" s="172" t="s">
        <v>212</v>
      </c>
      <c r="K68" s="23"/>
    </row>
    <row r="69" spans="1:11" ht="24" customHeight="1" x14ac:dyDescent="0.25">
      <c r="A69" s="1"/>
      <c r="B69" s="3"/>
      <c r="C69" s="1" t="s">
        <v>10</v>
      </c>
      <c r="D69" s="174">
        <v>184.55146999999999</v>
      </c>
      <c r="E69" s="174">
        <v>93.42515271422387</v>
      </c>
      <c r="F69" s="172">
        <v>-0.49377183116328538</v>
      </c>
      <c r="G69" s="175"/>
      <c r="H69" s="174">
        <v>53.768499999999996</v>
      </c>
      <c r="I69" s="174">
        <v>35.032199999999996</v>
      </c>
      <c r="J69" s="172">
        <v>-0.34846238968913029</v>
      </c>
      <c r="K69" s="23"/>
    </row>
    <row r="70" spans="1:11" x14ac:dyDescent="0.25">
      <c r="A70" s="1"/>
      <c r="B70" s="1"/>
      <c r="C70" s="46" t="s">
        <v>31</v>
      </c>
      <c r="D70" s="174">
        <v>184.55146999999999</v>
      </c>
      <c r="E70" s="174">
        <v>93.42515271422387</v>
      </c>
      <c r="F70" s="172">
        <v>-0.49377183116328538</v>
      </c>
      <c r="G70" s="175"/>
      <c r="H70" s="174">
        <v>53.688499999999998</v>
      </c>
      <c r="I70" s="174">
        <v>34.872199999999999</v>
      </c>
      <c r="J70" s="172">
        <v>-0.35047170250612325</v>
      </c>
      <c r="K70" s="23"/>
    </row>
    <row r="71" spans="1:11" x14ac:dyDescent="0.25">
      <c r="A71" s="1"/>
      <c r="B71" s="1"/>
      <c r="C71" s="46" t="s">
        <v>6</v>
      </c>
      <c r="D71" s="174">
        <v>0</v>
      </c>
      <c r="E71" s="174">
        <v>0</v>
      </c>
      <c r="F71" s="172" t="s">
        <v>212</v>
      </c>
      <c r="G71" s="175"/>
      <c r="H71" s="174">
        <v>0</v>
      </c>
      <c r="I71" s="174">
        <v>0</v>
      </c>
      <c r="J71" s="172" t="s">
        <v>212</v>
      </c>
      <c r="K71" s="23"/>
    </row>
    <row r="72" spans="1:11" x14ac:dyDescent="0.25">
      <c r="A72" s="1"/>
      <c r="B72" s="1"/>
      <c r="C72" s="46" t="s">
        <v>7</v>
      </c>
      <c r="D72" s="174">
        <v>0</v>
      </c>
      <c r="E72" s="174">
        <v>0</v>
      </c>
      <c r="F72" s="172" t="s">
        <v>212</v>
      </c>
      <c r="G72" s="175"/>
      <c r="H72" s="174">
        <v>0.08</v>
      </c>
      <c r="I72" s="174">
        <v>0.16</v>
      </c>
      <c r="J72" s="172" t="s">
        <v>212</v>
      </c>
      <c r="K72" s="23"/>
    </row>
    <row r="73" spans="1:11" ht="15.75" thickBot="1" x14ac:dyDescent="0.3">
      <c r="A73" s="1"/>
      <c r="B73" s="8"/>
      <c r="C73" s="8"/>
      <c r="D73" s="8"/>
      <c r="E73" s="8"/>
      <c r="F73" s="8"/>
      <c r="G73" s="8"/>
      <c r="H73" s="8"/>
      <c r="I73" s="8"/>
      <c r="J73" s="8"/>
      <c r="K73" s="1"/>
    </row>
    <row r="74" spans="1:11" x14ac:dyDescent="0.25">
      <c r="A74" s="1"/>
      <c r="B74" s="1"/>
      <c r="C74" s="1"/>
      <c r="D74" s="1"/>
      <c r="E74" s="1"/>
      <c r="F74" s="1"/>
      <c r="G74" s="1"/>
      <c r="H74" s="1"/>
      <c r="I74" s="1"/>
      <c r="J74" s="1"/>
      <c r="K74" s="1"/>
    </row>
    <row r="75" spans="1:11" x14ac:dyDescent="0.25">
      <c r="A75" s="1"/>
      <c r="B75" s="5"/>
      <c r="C75" s="6" t="s">
        <v>128</v>
      </c>
      <c r="D75" s="5"/>
      <c r="E75" s="5"/>
      <c r="F75" s="5"/>
      <c r="G75" s="5"/>
      <c r="H75" s="5"/>
      <c r="I75" s="5"/>
      <c r="J75" s="5"/>
      <c r="K75" s="1"/>
    </row>
    <row r="76" spans="1:11" x14ac:dyDescent="0.25">
      <c r="A76" s="1"/>
      <c r="B76" s="41"/>
      <c r="C76" s="16" t="s">
        <v>174</v>
      </c>
      <c r="D76" s="5"/>
      <c r="E76" s="5"/>
      <c r="F76" s="5"/>
      <c r="G76" s="5"/>
      <c r="H76" s="5"/>
      <c r="I76" s="5"/>
      <c r="J76" s="5"/>
      <c r="K76" s="1"/>
    </row>
    <row r="77" spans="1:11" x14ac:dyDescent="0.25">
      <c r="A77" s="1"/>
      <c r="B77" s="15"/>
      <c r="C77" s="217" t="s">
        <v>126</v>
      </c>
      <c r="D77" s="217"/>
      <c r="E77" s="217"/>
      <c r="F77" s="217"/>
      <c r="G77" s="217"/>
      <c r="H77" s="217"/>
      <c r="I77" s="217"/>
      <c r="J77" s="217"/>
      <c r="K77" s="1"/>
    </row>
    <row r="78" spans="1:11" x14ac:dyDescent="0.25">
      <c r="A78" s="1"/>
      <c r="B78" s="15"/>
      <c r="C78" s="217"/>
      <c r="D78" s="217"/>
      <c r="E78" s="217"/>
      <c r="F78" s="217"/>
      <c r="G78" s="217"/>
      <c r="H78" s="217"/>
      <c r="I78" s="217"/>
      <c r="J78" s="217"/>
      <c r="K78" s="1"/>
    </row>
    <row r="79" spans="1:11" x14ac:dyDescent="0.25">
      <c r="A79" s="1"/>
      <c r="B79" s="1"/>
      <c r="C79" s="1"/>
      <c r="D79" s="1"/>
      <c r="E79" s="1"/>
      <c r="F79" s="1"/>
      <c r="G79" s="1"/>
      <c r="H79" s="1"/>
      <c r="I79" s="1"/>
      <c r="J79" s="1"/>
      <c r="K79" s="1"/>
    </row>
    <row r="80" spans="1:11" x14ac:dyDescent="0.25">
      <c r="B80" s="17"/>
      <c r="C80" s="212"/>
      <c r="D80" s="1"/>
      <c r="E80" s="1"/>
      <c r="F80" s="1"/>
      <c r="G80" s="1"/>
      <c r="H80" s="1"/>
      <c r="I80" s="1"/>
      <c r="J80" s="1"/>
    </row>
    <row r="81" spans="3:3" x14ac:dyDescent="0.25">
      <c r="C81" s="212"/>
    </row>
  </sheetData>
  <mergeCells count="2">
    <mergeCell ref="C4:J4"/>
    <mergeCell ref="C77:J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C7" sqref="C7:E55"/>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146</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6">
        <v>45566</v>
      </c>
      <c r="D4" s="216"/>
      <c r="E4" s="216"/>
      <c r="F4" s="65"/>
    </row>
    <row r="5" spans="1:10" x14ac:dyDescent="0.25">
      <c r="B5" s="47"/>
      <c r="C5" s="218" t="s">
        <v>125</v>
      </c>
      <c r="D5" s="73" t="s">
        <v>56</v>
      </c>
      <c r="E5" s="74" t="s">
        <v>57</v>
      </c>
      <c r="F5" s="67"/>
    </row>
    <row r="6" spans="1:10" x14ac:dyDescent="0.25">
      <c r="B6" s="68"/>
      <c r="C6" s="219"/>
      <c r="D6" s="99" t="s">
        <v>164</v>
      </c>
      <c r="E6" s="67" t="s">
        <v>58</v>
      </c>
      <c r="F6" s="69"/>
      <c r="H6" s="152"/>
      <c r="I6" s="94"/>
      <c r="J6" s="94"/>
    </row>
    <row r="7" spans="1:10" x14ac:dyDescent="0.25">
      <c r="B7" s="38" t="s">
        <v>59</v>
      </c>
      <c r="C7" s="167">
        <v>126.3441</v>
      </c>
      <c r="D7" s="167">
        <v>1631.7964099999999</v>
      </c>
      <c r="E7" s="141">
        <v>12915.49356083901</v>
      </c>
      <c r="F7" s="66"/>
      <c r="H7" s="40"/>
    </row>
    <row r="8" spans="1:10" x14ac:dyDescent="0.25">
      <c r="B8" s="38" t="s">
        <v>60</v>
      </c>
      <c r="C8" s="113">
        <v>8.1854000000000013</v>
      </c>
      <c r="D8" s="113">
        <v>27.316469999999999</v>
      </c>
      <c r="E8" s="140">
        <v>3337.2187064773861</v>
      </c>
      <c r="F8" s="66"/>
      <c r="H8" s="40"/>
    </row>
    <row r="9" spans="1:10" x14ac:dyDescent="0.25">
      <c r="B9" s="38" t="s">
        <v>61</v>
      </c>
      <c r="C9" s="113">
        <v>31.86</v>
      </c>
      <c r="D9" s="113">
        <v>228.52515</v>
      </c>
      <c r="E9" s="140">
        <v>7172.7919020715635</v>
      </c>
      <c r="F9" s="66"/>
      <c r="H9" s="40"/>
    </row>
    <row r="10" spans="1:10" x14ac:dyDescent="0.25">
      <c r="B10" s="38" t="s">
        <v>62</v>
      </c>
      <c r="C10" s="113">
        <v>1294.3855000000001</v>
      </c>
      <c r="D10" s="113">
        <v>4632.0477700000001</v>
      </c>
      <c r="E10" s="140">
        <v>3578.5689580113494</v>
      </c>
      <c r="F10" s="66"/>
      <c r="H10" s="40"/>
    </row>
    <row r="11" spans="1:10" x14ac:dyDescent="0.25">
      <c r="B11" s="38" t="s">
        <v>63</v>
      </c>
      <c r="C11" s="113">
        <v>184.93219999999999</v>
      </c>
      <c r="D11" s="113">
        <v>69.273480000000006</v>
      </c>
      <c r="E11" s="140">
        <v>374.58852487560313</v>
      </c>
      <c r="F11" s="66"/>
      <c r="H11" s="40"/>
    </row>
    <row r="12" spans="1:10" x14ac:dyDescent="0.25">
      <c r="B12" s="38" t="s">
        <v>64</v>
      </c>
      <c r="C12" s="113">
        <v>174.0027</v>
      </c>
      <c r="D12" s="113">
        <v>118.33516</v>
      </c>
      <c r="E12" s="140">
        <v>680.0765735244338</v>
      </c>
      <c r="F12" s="66"/>
      <c r="H12" s="40"/>
    </row>
    <row r="13" spans="1:10" x14ac:dyDescent="0.25">
      <c r="B13" s="38" t="s">
        <v>65</v>
      </c>
      <c r="C13" s="113">
        <v>3934.8688999999999</v>
      </c>
      <c r="D13" s="113">
        <v>4141.13537</v>
      </c>
      <c r="E13" s="140">
        <v>1052.4201632232271</v>
      </c>
      <c r="F13" s="66"/>
      <c r="H13" s="40"/>
    </row>
    <row r="14" spans="1:10" x14ac:dyDescent="0.25">
      <c r="B14" s="38" t="s">
        <v>66</v>
      </c>
      <c r="C14" s="113">
        <v>350.65400000000011</v>
      </c>
      <c r="D14" s="113">
        <v>1271.487585080454</v>
      </c>
      <c r="E14" s="140">
        <v>3626.0461454324022</v>
      </c>
      <c r="F14" s="66"/>
      <c r="H14" s="40"/>
    </row>
    <row r="15" spans="1:10" x14ac:dyDescent="0.25">
      <c r="B15" s="38" t="s">
        <v>67</v>
      </c>
      <c r="C15" s="113">
        <v>12.101100000000001</v>
      </c>
      <c r="D15" s="113">
        <v>111.58893</v>
      </c>
      <c r="E15" s="140">
        <v>9221.387311897266</v>
      </c>
      <c r="F15" s="66"/>
      <c r="H15" s="40"/>
    </row>
    <row r="16" spans="1:10" x14ac:dyDescent="0.25">
      <c r="B16" s="38" t="s">
        <v>68</v>
      </c>
      <c r="C16" s="113">
        <v>65.459100000000007</v>
      </c>
      <c r="D16" s="113">
        <v>328.19169000000011</v>
      </c>
      <c r="E16" s="140">
        <v>5013.6908390124527</v>
      </c>
      <c r="F16" s="66"/>
      <c r="H16" s="40"/>
    </row>
    <row r="17" spans="2:10" x14ac:dyDescent="0.25">
      <c r="B17" s="38" t="s">
        <v>69</v>
      </c>
      <c r="C17" s="113">
        <v>491.11249999999978</v>
      </c>
      <c r="D17" s="113">
        <v>731.05717000000004</v>
      </c>
      <c r="E17" s="140">
        <v>1488.5737381964425</v>
      </c>
      <c r="F17" s="66"/>
      <c r="H17" s="40"/>
    </row>
    <row r="18" spans="2:10" x14ac:dyDescent="0.25">
      <c r="B18" s="38" t="s">
        <v>70</v>
      </c>
      <c r="C18" s="113">
        <v>117.0925</v>
      </c>
      <c r="D18" s="113">
        <v>469.84381999999999</v>
      </c>
      <c r="E18" s="140">
        <v>4012.5868010333711</v>
      </c>
      <c r="F18" s="66"/>
      <c r="H18" s="40"/>
    </row>
    <row r="19" spans="2:10" x14ac:dyDescent="0.25">
      <c r="B19" s="38" t="s">
        <v>71</v>
      </c>
      <c r="C19" s="113">
        <v>1206.0505000000001</v>
      </c>
      <c r="D19" s="113">
        <v>3900.0625026402499</v>
      </c>
      <c r="E19" s="140">
        <v>3233.7472623577946</v>
      </c>
      <c r="F19" s="66"/>
      <c r="H19" s="40"/>
    </row>
    <row r="20" spans="2:10" x14ac:dyDescent="0.25">
      <c r="B20" s="38" t="s">
        <v>72</v>
      </c>
      <c r="C20" s="113">
        <v>8.7926000000000002</v>
      </c>
      <c r="D20" s="113">
        <v>19.01519</v>
      </c>
      <c r="E20" s="140">
        <v>2162.6356254122788</v>
      </c>
      <c r="F20" s="66"/>
      <c r="H20" s="40"/>
    </row>
    <row r="21" spans="2:10" x14ac:dyDescent="0.25">
      <c r="B21" s="38" t="s">
        <v>73</v>
      </c>
      <c r="C21" s="113">
        <v>161.1063</v>
      </c>
      <c r="D21" s="113">
        <v>331.19171</v>
      </c>
      <c r="E21" s="140">
        <v>2055.7340712312302</v>
      </c>
      <c r="F21" s="66"/>
      <c r="H21" s="40"/>
    </row>
    <row r="22" spans="2:10" x14ac:dyDescent="0.25">
      <c r="B22" s="38" t="s">
        <v>74</v>
      </c>
      <c r="C22" s="113">
        <v>67.805899999999994</v>
      </c>
      <c r="D22" s="113">
        <v>216.93047000000001</v>
      </c>
      <c r="E22" s="140">
        <v>3199.2860503289544</v>
      </c>
      <c r="F22" s="66"/>
      <c r="H22" s="40"/>
    </row>
    <row r="23" spans="2:10" x14ac:dyDescent="0.25">
      <c r="B23" s="38" t="s">
        <v>75</v>
      </c>
      <c r="C23" s="113">
        <v>953.14409999999998</v>
      </c>
      <c r="D23" s="113">
        <v>1099.5905900000009</v>
      </c>
      <c r="E23" s="140">
        <v>1153.6456974344183</v>
      </c>
      <c r="F23" s="66"/>
      <c r="H23" s="40"/>
    </row>
    <row r="24" spans="2:10" x14ac:dyDescent="0.25">
      <c r="B24" s="38" t="s">
        <v>76</v>
      </c>
      <c r="C24" s="113">
        <v>0</v>
      </c>
      <c r="D24" s="113">
        <v>0</v>
      </c>
      <c r="E24" s="140" t="s">
        <v>212</v>
      </c>
      <c r="F24" s="66"/>
      <c r="H24" s="40"/>
    </row>
    <row r="25" spans="2:10" x14ac:dyDescent="0.25">
      <c r="B25" s="38" t="s">
        <v>77</v>
      </c>
      <c r="C25" s="113">
        <v>216.01669999999999</v>
      </c>
      <c r="D25" s="113">
        <v>297.67939000000001</v>
      </c>
      <c r="E25" s="140">
        <v>1378.0387812608933</v>
      </c>
      <c r="F25" s="66"/>
      <c r="H25" s="40"/>
    </row>
    <row r="26" spans="2:10" x14ac:dyDescent="0.25">
      <c r="B26" s="38" t="s">
        <v>78</v>
      </c>
      <c r="C26" s="113">
        <v>118.6563</v>
      </c>
      <c r="D26" s="113">
        <v>1751.8423600000001</v>
      </c>
      <c r="E26" s="140">
        <v>14764.006293808252</v>
      </c>
      <c r="F26" s="66"/>
      <c r="H26" s="40"/>
    </row>
    <row r="27" spans="2:10" x14ac:dyDescent="0.25">
      <c r="B27" s="38" t="s">
        <v>79</v>
      </c>
      <c r="C27" s="113">
        <v>21.869299999999999</v>
      </c>
      <c r="D27" s="113">
        <v>337.91124000000002</v>
      </c>
      <c r="E27" s="140">
        <v>15451.397164061036</v>
      </c>
      <c r="F27" s="66"/>
      <c r="H27" s="40"/>
    </row>
    <row r="28" spans="2:10" x14ac:dyDescent="0.25">
      <c r="B28" s="38" t="s">
        <v>80</v>
      </c>
      <c r="C28" s="113">
        <v>673.22869999999989</v>
      </c>
      <c r="D28" s="113">
        <v>746.58824000000004</v>
      </c>
      <c r="E28" s="140">
        <v>1108.9667448817916</v>
      </c>
      <c r="F28" s="66"/>
      <c r="H28" s="40"/>
    </row>
    <row r="29" spans="2:10" x14ac:dyDescent="0.25">
      <c r="B29" s="38" t="s">
        <v>81</v>
      </c>
      <c r="C29" s="113">
        <v>48.186099999999989</v>
      </c>
      <c r="D29" s="113">
        <v>40.530250000000002</v>
      </c>
      <c r="E29" s="140">
        <v>841.11911941410506</v>
      </c>
      <c r="F29" s="66"/>
      <c r="H29" s="40"/>
      <c r="I29" s="94"/>
      <c r="J29" s="94"/>
    </row>
    <row r="30" spans="2:10" x14ac:dyDescent="0.25">
      <c r="B30" s="47" t="s">
        <v>82</v>
      </c>
      <c r="C30" s="113">
        <v>247.28110000000001</v>
      </c>
      <c r="D30" s="113">
        <v>719.21486917223604</v>
      </c>
      <c r="E30" s="140">
        <v>2908.4910620837418</v>
      </c>
      <c r="F30" s="66"/>
      <c r="H30" s="152"/>
    </row>
    <row r="31" spans="2:10" x14ac:dyDescent="0.25">
      <c r="B31" s="35" t="s">
        <v>31</v>
      </c>
      <c r="C31" s="112">
        <v>10513.135600000001</v>
      </c>
      <c r="D31" s="112">
        <v>23221.155816892937</v>
      </c>
      <c r="E31" s="159">
        <v>2208.7754501038621</v>
      </c>
      <c r="F31" s="70"/>
      <c r="H31" s="40"/>
    </row>
    <row r="32" spans="2:10" x14ac:dyDescent="0.25">
      <c r="B32" s="35"/>
      <c r="C32" s="169"/>
      <c r="D32" s="169"/>
      <c r="E32" s="158"/>
      <c r="F32" s="70"/>
      <c r="H32" s="40"/>
    </row>
    <row r="33" spans="2:10" x14ac:dyDescent="0.25">
      <c r="B33" s="38" t="s">
        <v>83</v>
      </c>
      <c r="C33" s="113">
        <v>2E-3</v>
      </c>
      <c r="D33" s="113">
        <v>0</v>
      </c>
      <c r="E33" s="158" t="s">
        <v>212</v>
      </c>
      <c r="F33" s="66"/>
      <c r="H33" s="40"/>
    </row>
    <row r="34" spans="2:10" x14ac:dyDescent="0.25">
      <c r="B34" s="38" t="s">
        <v>84</v>
      </c>
      <c r="C34" s="113">
        <v>1406.9193</v>
      </c>
      <c r="D34" s="113">
        <v>496.71340067133832</v>
      </c>
      <c r="E34" s="158">
        <v>353.0503851012196</v>
      </c>
      <c r="F34" s="66"/>
      <c r="H34" s="40"/>
    </row>
    <row r="35" spans="2:10" x14ac:dyDescent="0.25">
      <c r="B35" s="38" t="s">
        <v>85</v>
      </c>
      <c r="C35" s="113">
        <v>38.649799999999999</v>
      </c>
      <c r="D35" s="113">
        <v>12.18290849913121</v>
      </c>
      <c r="E35" s="158">
        <v>315.21271776648808</v>
      </c>
      <c r="F35" s="66"/>
      <c r="H35" s="40"/>
      <c r="I35" s="94"/>
      <c r="J35" s="94"/>
    </row>
    <row r="36" spans="2:10" x14ac:dyDescent="0.25">
      <c r="B36" s="38" t="s">
        <v>86</v>
      </c>
      <c r="C36" s="113">
        <v>35866.158900000002</v>
      </c>
      <c r="D36" s="113">
        <v>51829.213547062704</v>
      </c>
      <c r="E36" s="158">
        <v>1445.0728803039653</v>
      </c>
      <c r="F36" s="66"/>
      <c r="H36" s="152"/>
    </row>
    <row r="37" spans="2:10" x14ac:dyDescent="0.25">
      <c r="B37" s="150" t="s">
        <v>129</v>
      </c>
      <c r="C37" s="113">
        <v>1055.7860000000001</v>
      </c>
      <c r="D37" s="113">
        <v>466.24092999999999</v>
      </c>
      <c r="E37" s="158">
        <v>441.60552422555327</v>
      </c>
      <c r="F37" s="66"/>
      <c r="H37" s="40"/>
    </row>
    <row r="38" spans="2:10" x14ac:dyDescent="0.25">
      <c r="B38" s="38" t="s">
        <v>88</v>
      </c>
      <c r="C38" s="113">
        <v>12.821899999999999</v>
      </c>
      <c r="D38" s="113">
        <v>127.92144</v>
      </c>
      <c r="E38" s="158">
        <v>9976.792831015684</v>
      </c>
      <c r="F38" s="66"/>
      <c r="H38" s="40"/>
    </row>
    <row r="39" spans="2:10" x14ac:dyDescent="0.25">
      <c r="B39" s="35" t="s">
        <v>6</v>
      </c>
      <c r="C39" s="112">
        <v>38380.337900000006</v>
      </c>
      <c r="D39" s="112">
        <v>52932.272226233174</v>
      </c>
      <c r="E39" s="139">
        <v>1379.1507611045072</v>
      </c>
      <c r="F39" s="70"/>
      <c r="H39" s="40"/>
    </row>
    <row r="40" spans="2:10" x14ac:dyDescent="0.25">
      <c r="B40" s="35"/>
      <c r="C40" s="169"/>
      <c r="D40" s="169"/>
      <c r="E40" s="140"/>
      <c r="F40" s="70"/>
      <c r="H40" s="40"/>
    </row>
    <row r="41" spans="2:10" x14ac:dyDescent="0.25">
      <c r="B41" s="38" t="s">
        <v>89</v>
      </c>
      <c r="C41" s="113">
        <v>6.2939999999999996</v>
      </c>
      <c r="D41" s="113">
        <v>17.308150000000001</v>
      </c>
      <c r="E41" s="140">
        <v>2749.9443914839535</v>
      </c>
      <c r="H41" s="40"/>
    </row>
    <row r="42" spans="2:10" x14ac:dyDescent="0.25">
      <c r="B42" s="38" t="s">
        <v>90</v>
      </c>
      <c r="C42" s="113">
        <v>2837.3415</v>
      </c>
      <c r="D42" s="113">
        <v>5359.5699754884236</v>
      </c>
      <c r="E42" s="140">
        <v>1888.9407480518025</v>
      </c>
      <c r="H42" s="40"/>
    </row>
    <row r="43" spans="2:10" x14ac:dyDescent="0.25">
      <c r="B43" s="38" t="s">
        <v>91</v>
      </c>
      <c r="C43" s="113">
        <v>484.14280000000002</v>
      </c>
      <c r="D43" s="113">
        <v>1531.27703</v>
      </c>
      <c r="E43" s="140">
        <v>3162.8623414414096</v>
      </c>
      <c r="H43" s="40"/>
    </row>
    <row r="44" spans="2:10" x14ac:dyDescent="0.25">
      <c r="B44" s="38" t="s">
        <v>92</v>
      </c>
      <c r="C44" s="113">
        <v>241.6489</v>
      </c>
      <c r="D44" s="113">
        <v>3359.89093</v>
      </c>
      <c r="E44" s="140">
        <v>13904.019136855166</v>
      </c>
      <c r="H44" s="40"/>
    </row>
    <row r="45" spans="2:10" x14ac:dyDescent="0.25">
      <c r="B45" s="38" t="s">
        <v>93</v>
      </c>
      <c r="C45" s="113">
        <v>0</v>
      </c>
      <c r="D45" s="113">
        <v>0</v>
      </c>
      <c r="E45" s="140" t="s">
        <v>212</v>
      </c>
      <c r="H45" s="40"/>
    </row>
    <row r="46" spans="2:10" x14ac:dyDescent="0.25">
      <c r="B46" s="38" t="s">
        <v>94</v>
      </c>
      <c r="C46" s="113">
        <v>1387.1097</v>
      </c>
      <c r="D46" s="113">
        <v>5506.9061799999999</v>
      </c>
      <c r="E46" s="140">
        <v>3970.0581576208428</v>
      </c>
      <c r="H46" s="40"/>
    </row>
    <row r="47" spans="2:10" x14ac:dyDescent="0.25">
      <c r="B47" s="38" t="s">
        <v>95</v>
      </c>
      <c r="C47" s="113">
        <v>0</v>
      </c>
      <c r="D47" s="113">
        <v>0</v>
      </c>
      <c r="E47" s="140" t="s">
        <v>212</v>
      </c>
      <c r="H47" s="40"/>
      <c r="I47" s="94"/>
      <c r="J47" s="94"/>
    </row>
    <row r="48" spans="2:10" x14ac:dyDescent="0.25">
      <c r="B48" s="38" t="s">
        <v>96</v>
      </c>
      <c r="C48" s="113">
        <v>6212.4731000000002</v>
      </c>
      <c r="D48" s="113">
        <v>10057.90066663932</v>
      </c>
      <c r="E48" s="140">
        <v>1618.9849846817556</v>
      </c>
      <c r="H48" s="152"/>
      <c r="I48" s="94"/>
      <c r="J48" s="94"/>
    </row>
    <row r="49" spans="1:12" x14ac:dyDescent="0.25">
      <c r="B49" s="38" t="s">
        <v>97</v>
      </c>
      <c r="C49" s="113">
        <v>118.33150000000001</v>
      </c>
      <c r="D49" s="113">
        <v>369.53384</v>
      </c>
      <c r="E49" s="140">
        <v>3122.8695655848187</v>
      </c>
      <c r="H49" s="152"/>
    </row>
    <row r="50" spans="1:12" x14ac:dyDescent="0.25">
      <c r="B50" s="38" t="s">
        <v>98</v>
      </c>
      <c r="C50" s="113">
        <v>170.3759</v>
      </c>
      <c r="D50" s="113">
        <v>644.74130000000002</v>
      </c>
      <c r="E50" s="140">
        <v>3784.228285808028</v>
      </c>
    </row>
    <row r="51" spans="1:12" x14ac:dyDescent="0.25">
      <c r="B51" s="38" t="s">
        <v>99</v>
      </c>
      <c r="C51" s="113">
        <v>622.33820000000003</v>
      </c>
      <c r="D51" s="113">
        <v>865.71660711160587</v>
      </c>
      <c r="E51" s="140">
        <v>1391.0709757357106</v>
      </c>
      <c r="F51" s="94"/>
      <c r="G51" s="94"/>
    </row>
    <row r="52" spans="1:12" x14ac:dyDescent="0.25">
      <c r="B52" s="38" t="s">
        <v>100</v>
      </c>
      <c r="C52" s="113">
        <v>125.3038</v>
      </c>
      <c r="D52" s="113">
        <v>726.25486999999998</v>
      </c>
      <c r="E52" s="140">
        <v>5795.9524770996577</v>
      </c>
      <c r="F52" s="66"/>
    </row>
    <row r="53" spans="1:12" x14ac:dyDescent="0.25">
      <c r="B53" s="71" t="s">
        <v>7</v>
      </c>
      <c r="C53" s="112">
        <v>12205.359400000001</v>
      </c>
      <c r="D53" s="112">
        <v>28439.099549239352</v>
      </c>
      <c r="E53" s="139">
        <v>2330.0501539708325</v>
      </c>
      <c r="F53" s="70"/>
    </row>
    <row r="54" spans="1:12" x14ac:dyDescent="0.25">
      <c r="B54" s="71"/>
      <c r="C54" s="113"/>
      <c r="D54" s="66"/>
      <c r="E54" s="139" t="s">
        <v>212</v>
      </c>
      <c r="F54" s="70"/>
      <c r="K54" s="160"/>
      <c r="L54" s="160"/>
    </row>
    <row r="55" spans="1:12" x14ac:dyDescent="0.25">
      <c r="B55" s="71" t="s">
        <v>101</v>
      </c>
      <c r="C55" s="112">
        <v>61098.832900000009</v>
      </c>
      <c r="D55" s="112">
        <v>104592.52759236546</v>
      </c>
      <c r="E55" s="139">
        <v>1711.858027853842</v>
      </c>
      <c r="F55" s="70"/>
      <c r="I55" s="5"/>
      <c r="J55" s="5"/>
    </row>
    <row r="56" spans="1:12" ht="15.75" thickBot="1" x14ac:dyDescent="0.3">
      <c r="B56" s="72"/>
      <c r="C56" s="72"/>
      <c r="D56" s="72"/>
      <c r="E56" s="72"/>
      <c r="F56" s="72"/>
      <c r="H56" s="5"/>
      <c r="I56" s="5"/>
      <c r="J56" s="5"/>
      <c r="K56" s="5"/>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42"/>
      <c r="J66" s="42"/>
      <c r="K66" s="5"/>
      <c r="L66" s="5"/>
    </row>
    <row r="67" spans="1:12" x14ac:dyDescent="0.25">
      <c r="A67" s="41"/>
      <c r="B67" s="16" t="s">
        <v>174</v>
      </c>
      <c r="C67" s="5"/>
      <c r="D67" s="5"/>
      <c r="E67" s="5"/>
      <c r="F67" s="5"/>
      <c r="G67" s="5"/>
      <c r="H67" s="42"/>
      <c r="I67" s="42"/>
      <c r="J67" s="42"/>
      <c r="K67" s="42"/>
      <c r="L67" s="5"/>
    </row>
    <row r="68" spans="1:12" s="39" customFormat="1" ht="10.5" customHeight="1" x14ac:dyDescent="0.25">
      <c r="A68" s="177"/>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212"/>
      <c r="C70" s="1"/>
      <c r="D70" s="1"/>
      <c r="E70" s="1"/>
      <c r="F70" s="1"/>
      <c r="G70" s="1"/>
      <c r="H70" s="1"/>
      <c r="K70" s="1"/>
      <c r="L70" s="1"/>
    </row>
    <row r="71" spans="1:12" x14ac:dyDescent="0.25">
      <c r="B71" s="21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topLeftCell="A3" workbookViewId="0">
      <selection activeCell="C7" sqref="C7:E55"/>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149</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6">
        <v>45566</v>
      </c>
      <c r="D4" s="216"/>
      <c r="E4" s="216"/>
      <c r="F4" s="65"/>
    </row>
    <row r="5" spans="1:10" x14ac:dyDescent="0.25">
      <c r="B5" s="47"/>
      <c r="C5" s="218" t="s">
        <v>125</v>
      </c>
      <c r="D5" s="73" t="s">
        <v>56</v>
      </c>
      <c r="E5" s="74" t="s">
        <v>57</v>
      </c>
      <c r="F5" s="67"/>
    </row>
    <row r="6" spans="1:10" x14ac:dyDescent="0.25">
      <c r="B6" s="68"/>
      <c r="C6" s="220"/>
      <c r="D6" s="66" t="s">
        <v>164</v>
      </c>
      <c r="E6" s="67" t="s">
        <v>58</v>
      </c>
      <c r="F6" s="69"/>
      <c r="H6" s="152"/>
      <c r="I6" s="94"/>
      <c r="J6" s="94"/>
    </row>
    <row r="7" spans="1:10" x14ac:dyDescent="0.25">
      <c r="B7" s="38" t="s">
        <v>59</v>
      </c>
      <c r="C7" s="167">
        <v>132.31479999999999</v>
      </c>
      <c r="D7" s="167">
        <v>1701.5908899999999</v>
      </c>
      <c r="E7" s="141">
        <v>12860.170517583823</v>
      </c>
      <c r="F7" s="66"/>
      <c r="G7" s="152"/>
      <c r="H7" s="94"/>
      <c r="I7" s="94"/>
      <c r="J7" s="94"/>
    </row>
    <row r="8" spans="1:10" x14ac:dyDescent="0.25">
      <c r="B8" s="38" t="s">
        <v>60</v>
      </c>
      <c r="C8" s="113">
        <v>16.042200000000001</v>
      </c>
      <c r="D8" s="113">
        <v>40.057729999999999</v>
      </c>
      <c r="E8" s="140">
        <v>2497.0222288713517</v>
      </c>
      <c r="F8" s="66"/>
      <c r="G8" s="40"/>
    </row>
    <row r="9" spans="1:10" x14ac:dyDescent="0.25">
      <c r="B9" s="38" t="s">
        <v>61</v>
      </c>
      <c r="C9" s="113">
        <v>37.836599999999997</v>
      </c>
      <c r="D9" s="113">
        <v>268.64882999999998</v>
      </c>
      <c r="E9" s="140">
        <v>7100.2370720413564</v>
      </c>
      <c r="F9" s="66"/>
      <c r="G9" s="40"/>
    </row>
    <row r="10" spans="1:10" x14ac:dyDescent="0.25">
      <c r="B10" s="38" t="s">
        <v>62</v>
      </c>
      <c r="C10" s="113">
        <v>1295.0844</v>
      </c>
      <c r="D10" s="113">
        <v>4634.5024999999996</v>
      </c>
      <c r="E10" s="140">
        <v>3578.5331828566536</v>
      </c>
      <c r="F10" s="66"/>
      <c r="G10" s="40"/>
    </row>
    <row r="11" spans="1:10" x14ac:dyDescent="0.25">
      <c r="B11" s="38" t="s">
        <v>63</v>
      </c>
      <c r="C11" s="113">
        <v>186.85220000000001</v>
      </c>
      <c r="D11" s="113">
        <v>69.273480000000006</v>
      </c>
      <c r="E11" s="140">
        <v>370.73944004940807</v>
      </c>
      <c r="F11" s="66"/>
      <c r="G11" s="40"/>
    </row>
    <row r="12" spans="1:10" x14ac:dyDescent="0.25">
      <c r="B12" s="38" t="s">
        <v>64</v>
      </c>
      <c r="C12" s="113">
        <v>230.67910000000001</v>
      </c>
      <c r="D12" s="113">
        <v>230.63829000000001</v>
      </c>
      <c r="E12" s="140">
        <v>999.82308757056876</v>
      </c>
      <c r="F12" s="66"/>
      <c r="G12" s="40"/>
    </row>
    <row r="13" spans="1:10" x14ac:dyDescent="0.25">
      <c r="B13" s="38" t="s">
        <v>65</v>
      </c>
      <c r="C13" s="113">
        <v>3961.9760000000001</v>
      </c>
      <c r="D13" s="113">
        <v>4169.56952</v>
      </c>
      <c r="E13" s="140">
        <v>1052.396460755946</v>
      </c>
      <c r="F13" s="66"/>
      <c r="G13" s="40"/>
    </row>
    <row r="14" spans="1:10" x14ac:dyDescent="0.25">
      <c r="B14" s="38" t="s">
        <v>66</v>
      </c>
      <c r="C14" s="113">
        <v>401.9405000000001</v>
      </c>
      <c r="D14" s="113">
        <v>1483.1862950804541</v>
      </c>
      <c r="E14" s="140">
        <v>3690.0643132017144</v>
      </c>
      <c r="F14" s="66"/>
      <c r="G14" s="40"/>
    </row>
    <row r="15" spans="1:10" x14ac:dyDescent="0.25">
      <c r="B15" s="38" t="s">
        <v>67</v>
      </c>
      <c r="C15" s="113">
        <v>12.1092</v>
      </c>
      <c r="D15" s="113">
        <v>111.66809000000001</v>
      </c>
      <c r="E15" s="140">
        <v>9221.7561853797124</v>
      </c>
      <c r="F15" s="66"/>
      <c r="G15" s="40"/>
    </row>
    <row r="16" spans="1:10" x14ac:dyDescent="0.25">
      <c r="B16" s="38" t="s">
        <v>68</v>
      </c>
      <c r="C16" s="113">
        <v>68.1721</v>
      </c>
      <c r="D16" s="113">
        <v>335.71298000000007</v>
      </c>
      <c r="E16" s="140">
        <v>4924.4922776326393</v>
      </c>
      <c r="F16" s="66"/>
      <c r="G16" s="40"/>
    </row>
    <row r="17" spans="2:10" x14ac:dyDescent="0.25">
      <c r="B17" s="38" t="s">
        <v>69</v>
      </c>
      <c r="C17" s="113">
        <v>491.58789999999982</v>
      </c>
      <c r="D17" s="113">
        <v>732.24106000000006</v>
      </c>
      <c r="E17" s="140">
        <v>1489.5424806021474</v>
      </c>
      <c r="F17" s="66"/>
      <c r="G17" s="40"/>
    </row>
    <row r="18" spans="2:10" x14ac:dyDescent="0.25">
      <c r="B18" s="38" t="s">
        <v>70</v>
      </c>
      <c r="C18" s="113">
        <v>195.1403</v>
      </c>
      <c r="D18" s="113">
        <v>701.68475967483494</v>
      </c>
      <c r="E18" s="140">
        <v>3595.7962536433274</v>
      </c>
      <c r="F18" s="66"/>
      <c r="G18" s="40"/>
    </row>
    <row r="19" spans="2:10" x14ac:dyDescent="0.25">
      <c r="B19" s="38" t="s">
        <v>71</v>
      </c>
      <c r="C19" s="113">
        <v>1409.2660000000001</v>
      </c>
      <c r="D19" s="113">
        <v>4538.2310675681874</v>
      </c>
      <c r="E19" s="140">
        <v>3220.279966711882</v>
      </c>
      <c r="F19" s="66"/>
      <c r="G19" s="40"/>
    </row>
    <row r="20" spans="2:10" x14ac:dyDescent="0.25">
      <c r="B20" s="38" t="s">
        <v>72</v>
      </c>
      <c r="C20" s="113">
        <v>8.8015999999999988</v>
      </c>
      <c r="D20" s="113">
        <v>19.049910000000001</v>
      </c>
      <c r="E20" s="140">
        <v>2164.3689783675695</v>
      </c>
      <c r="F20" s="66"/>
      <c r="G20" s="40"/>
    </row>
    <row r="21" spans="2:10" x14ac:dyDescent="0.25">
      <c r="B21" s="38" t="s">
        <v>73</v>
      </c>
      <c r="C21" s="113">
        <v>265.2063</v>
      </c>
      <c r="D21" s="113">
        <v>564.56514000000004</v>
      </c>
      <c r="E21" s="140">
        <v>2128.7772575538365</v>
      </c>
      <c r="F21" s="66"/>
      <c r="G21" s="40"/>
    </row>
    <row r="22" spans="2:10" x14ac:dyDescent="0.25">
      <c r="B22" s="38" t="s">
        <v>74</v>
      </c>
      <c r="C22" s="113">
        <v>67.822199999999995</v>
      </c>
      <c r="D22" s="113">
        <v>217.00550999999999</v>
      </c>
      <c r="E22" s="140">
        <v>3199.6235745817739</v>
      </c>
      <c r="F22" s="66"/>
      <c r="G22" s="40"/>
    </row>
    <row r="23" spans="2:10" x14ac:dyDescent="0.25">
      <c r="B23" s="38" t="s">
        <v>75</v>
      </c>
      <c r="C23" s="113">
        <v>954.59910000000002</v>
      </c>
      <c r="D23" s="113">
        <v>1099.5905900000009</v>
      </c>
      <c r="E23" s="140">
        <v>1151.8873105998121</v>
      </c>
      <c r="F23" s="66"/>
      <c r="G23" s="40"/>
    </row>
    <row r="24" spans="2:10" x14ac:dyDescent="0.25">
      <c r="B24" s="38" t="s">
        <v>76</v>
      </c>
      <c r="C24" s="113">
        <v>0</v>
      </c>
      <c r="D24" s="113">
        <v>0</v>
      </c>
      <c r="E24" s="140" t="s">
        <v>212</v>
      </c>
      <c r="F24" s="66"/>
      <c r="G24" s="40"/>
    </row>
    <row r="25" spans="2:10" x14ac:dyDescent="0.25">
      <c r="B25" s="38" t="s">
        <v>77</v>
      </c>
      <c r="C25" s="113">
        <v>259.0849</v>
      </c>
      <c r="D25" s="113">
        <v>342.07402000000002</v>
      </c>
      <c r="E25" s="140">
        <v>1320.3163133011612</v>
      </c>
      <c r="F25" s="66"/>
      <c r="G25" s="40"/>
    </row>
    <row r="26" spans="2:10" x14ac:dyDescent="0.25">
      <c r="B26" s="38" t="s">
        <v>78</v>
      </c>
      <c r="C26" s="113">
        <v>142.38939999999999</v>
      </c>
      <c r="D26" s="113">
        <v>2097.1336700000002</v>
      </c>
      <c r="E26" s="140">
        <v>14728.158626976448</v>
      </c>
      <c r="F26" s="66"/>
      <c r="G26" s="40"/>
    </row>
    <row r="27" spans="2:10" x14ac:dyDescent="0.25">
      <c r="B27" s="38" t="s">
        <v>79</v>
      </c>
      <c r="C27" s="113">
        <v>40.661700000000003</v>
      </c>
      <c r="D27" s="113">
        <v>528.11915999999997</v>
      </c>
      <c r="E27" s="140">
        <v>12988.122975674896</v>
      </c>
      <c r="F27" s="66"/>
      <c r="G27" s="40"/>
    </row>
    <row r="28" spans="2:10" x14ac:dyDescent="0.25">
      <c r="B28" s="38" t="s">
        <v>80</v>
      </c>
      <c r="C28" s="113">
        <v>735.66259999999988</v>
      </c>
      <c r="D28" s="113">
        <v>827.59672</v>
      </c>
      <c r="E28" s="140">
        <v>1124.9677773479311</v>
      </c>
      <c r="F28" s="66"/>
      <c r="G28" s="40"/>
    </row>
    <row r="29" spans="2:10" x14ac:dyDescent="0.25">
      <c r="B29" s="38" t="s">
        <v>81</v>
      </c>
      <c r="C29" s="113">
        <v>68.489199999999983</v>
      </c>
      <c r="D29" s="113">
        <v>87.769750000000002</v>
      </c>
      <c r="E29" s="140">
        <v>1281.5122676275971</v>
      </c>
      <c r="F29" s="66"/>
      <c r="G29" s="40"/>
    </row>
    <row r="30" spans="2:10" x14ac:dyDescent="0.25">
      <c r="B30" s="47" t="s">
        <v>82</v>
      </c>
      <c r="C30" s="113">
        <v>1392.0890999999999</v>
      </c>
      <c r="D30" s="113">
        <v>1908.1251247138659</v>
      </c>
      <c r="E30" s="140">
        <v>1370.6918075242929</v>
      </c>
      <c r="F30" s="66"/>
      <c r="G30" s="40"/>
    </row>
    <row r="31" spans="2:10" x14ac:dyDescent="0.25">
      <c r="B31" s="35" t="s">
        <v>31</v>
      </c>
      <c r="C31" s="112">
        <v>12373.8074</v>
      </c>
      <c r="D31" s="112">
        <v>26708.03508703734</v>
      </c>
      <c r="E31" s="139">
        <v>2158.4330694396731</v>
      </c>
      <c r="F31" s="70"/>
      <c r="G31" s="152"/>
      <c r="H31" s="94"/>
      <c r="I31" s="94"/>
    </row>
    <row r="32" spans="2:10" x14ac:dyDescent="0.25">
      <c r="B32" s="35"/>
      <c r="C32" s="168"/>
      <c r="D32" s="168"/>
      <c r="E32" s="139" t="s">
        <v>212</v>
      </c>
      <c r="F32" s="70"/>
      <c r="G32" s="40"/>
      <c r="J32" s="94"/>
    </row>
    <row r="33" spans="2:12" x14ac:dyDescent="0.25">
      <c r="B33" s="38" t="s">
        <v>83</v>
      </c>
      <c r="C33" s="113">
        <v>2.4119999999999999</v>
      </c>
      <c r="D33" s="113">
        <v>0</v>
      </c>
      <c r="E33" s="140" t="s">
        <v>212</v>
      </c>
      <c r="F33" s="66"/>
      <c r="G33" s="40"/>
    </row>
    <row r="34" spans="2:12" x14ac:dyDescent="0.25">
      <c r="B34" s="38" t="s">
        <v>84</v>
      </c>
      <c r="C34" s="113">
        <v>2788.3366999999998</v>
      </c>
      <c r="D34" s="113">
        <v>1704.844912257666</v>
      </c>
      <c r="E34" s="140">
        <v>611.42003125292081</v>
      </c>
      <c r="F34" s="66"/>
      <c r="G34" s="40"/>
      <c r="K34" s="161"/>
      <c r="L34" s="161"/>
    </row>
    <row r="35" spans="2:12" x14ac:dyDescent="0.25">
      <c r="B35" s="38" t="s">
        <v>85</v>
      </c>
      <c r="C35" s="113">
        <v>115.4157</v>
      </c>
      <c r="D35" s="113">
        <v>24.21492911955313</v>
      </c>
      <c r="E35" s="140">
        <v>209.80619724658888</v>
      </c>
      <c r="F35" s="66"/>
      <c r="G35" s="40"/>
    </row>
    <row r="36" spans="2:12" x14ac:dyDescent="0.25">
      <c r="B36" s="38" t="s">
        <v>86</v>
      </c>
      <c r="C36" s="113">
        <v>75171.229500000001</v>
      </c>
      <c r="D36" s="113">
        <v>117242.40995759649</v>
      </c>
      <c r="E36" s="140">
        <v>1559.6713095878856</v>
      </c>
      <c r="F36" s="66"/>
      <c r="G36" s="40"/>
    </row>
    <row r="37" spans="2:12" x14ac:dyDescent="0.25">
      <c r="B37" s="150" t="s">
        <v>129</v>
      </c>
      <c r="C37" s="113">
        <v>1056.2909999999999</v>
      </c>
      <c r="D37" s="113">
        <v>467.18984999999998</v>
      </c>
      <c r="E37" s="140">
        <v>442.29274887317985</v>
      </c>
      <c r="F37" s="66"/>
      <c r="G37" s="40"/>
    </row>
    <row r="38" spans="2:12" x14ac:dyDescent="0.25">
      <c r="B38" s="38" t="s">
        <v>88</v>
      </c>
      <c r="C38" s="113">
        <v>18.042999999999999</v>
      </c>
      <c r="D38" s="113">
        <v>127.92144</v>
      </c>
      <c r="E38" s="140">
        <v>7089.8098985756251</v>
      </c>
      <c r="F38" s="66"/>
      <c r="G38" s="152"/>
      <c r="H38" s="94"/>
      <c r="I38" s="94"/>
      <c r="J38" s="94"/>
    </row>
    <row r="39" spans="2:12" x14ac:dyDescent="0.25">
      <c r="B39" s="35" t="s">
        <v>6</v>
      </c>
      <c r="C39" s="112">
        <v>79151.727899999998</v>
      </c>
      <c r="D39" s="112">
        <v>119566.58108897372</v>
      </c>
      <c r="E39" s="139">
        <v>1510.5997589848409</v>
      </c>
      <c r="F39" s="70"/>
      <c r="G39" s="40"/>
    </row>
    <row r="40" spans="2:12" x14ac:dyDescent="0.25">
      <c r="B40" s="35"/>
      <c r="C40" s="168"/>
      <c r="D40" s="168"/>
      <c r="E40" s="140" t="s">
        <v>212</v>
      </c>
      <c r="F40" s="70"/>
      <c r="G40" s="40"/>
    </row>
    <row r="41" spans="2:12" x14ac:dyDescent="0.25">
      <c r="B41" s="38" t="s">
        <v>89</v>
      </c>
      <c r="C41" s="113">
        <v>6.2939999999999996</v>
      </c>
      <c r="D41" s="113">
        <v>17.308150000000001</v>
      </c>
      <c r="E41" s="140">
        <v>2749.9443914839535</v>
      </c>
      <c r="G41" s="40"/>
    </row>
    <row r="42" spans="2:12" x14ac:dyDescent="0.25">
      <c r="B42" s="38" t="s">
        <v>90</v>
      </c>
      <c r="C42" s="113">
        <v>3244.4958999999999</v>
      </c>
      <c r="D42" s="113">
        <v>5925.0578895699073</v>
      </c>
      <c r="E42" s="140">
        <v>1826.1875102292183</v>
      </c>
      <c r="G42" s="40"/>
    </row>
    <row r="43" spans="2:12" x14ac:dyDescent="0.25">
      <c r="B43" s="38" t="s">
        <v>91</v>
      </c>
      <c r="C43" s="113">
        <v>536.24429999999995</v>
      </c>
      <c r="D43" s="113">
        <v>1751.7953600000001</v>
      </c>
      <c r="E43" s="140">
        <v>3266.7859779581813</v>
      </c>
      <c r="G43" s="40"/>
    </row>
    <row r="44" spans="2:12" x14ac:dyDescent="0.25">
      <c r="B44" s="38" t="s">
        <v>92</v>
      </c>
      <c r="C44" s="113">
        <v>243.25020000000001</v>
      </c>
      <c r="D44" s="113">
        <v>3372.2873100000002</v>
      </c>
      <c r="E44" s="140">
        <v>13863.451335291811</v>
      </c>
      <c r="G44" s="40"/>
    </row>
    <row r="45" spans="2:12" x14ac:dyDescent="0.25">
      <c r="B45" s="38" t="s">
        <v>93</v>
      </c>
      <c r="C45" s="113">
        <v>0</v>
      </c>
      <c r="D45" s="113">
        <v>0</v>
      </c>
      <c r="E45" s="140" t="s">
        <v>212</v>
      </c>
      <c r="G45" s="40"/>
    </row>
    <row r="46" spans="2:12" x14ac:dyDescent="0.25">
      <c r="B46" s="38" t="s">
        <v>94</v>
      </c>
      <c r="C46" s="113">
        <v>1407.7942</v>
      </c>
      <c r="D46" s="113">
        <v>5589.8098069772013</v>
      </c>
      <c r="E46" s="140">
        <v>3970.615738420574</v>
      </c>
      <c r="G46" s="40"/>
    </row>
    <row r="47" spans="2:12" x14ac:dyDescent="0.25">
      <c r="B47" s="38" t="s">
        <v>95</v>
      </c>
      <c r="C47" s="113">
        <v>0</v>
      </c>
      <c r="D47" s="113">
        <v>0</v>
      </c>
      <c r="E47" s="140" t="s">
        <v>212</v>
      </c>
      <c r="G47" s="40"/>
    </row>
    <row r="48" spans="2:12" x14ac:dyDescent="0.25">
      <c r="B48" s="38" t="s">
        <v>96</v>
      </c>
      <c r="C48" s="113">
        <v>6212.4731000000002</v>
      </c>
      <c r="D48" s="113">
        <v>10057.90066663932</v>
      </c>
      <c r="E48" s="140">
        <v>1618.9849846817556</v>
      </c>
      <c r="G48" s="40"/>
    </row>
    <row r="49" spans="1:12" x14ac:dyDescent="0.25">
      <c r="B49" s="38" t="s">
        <v>97</v>
      </c>
      <c r="C49" s="113">
        <v>119.07850000000001</v>
      </c>
      <c r="D49" s="113">
        <v>370.46965999999998</v>
      </c>
      <c r="E49" s="140">
        <v>3111.1381147730276</v>
      </c>
      <c r="G49" s="40"/>
    </row>
    <row r="50" spans="1:12" x14ac:dyDescent="0.25">
      <c r="B50" s="38" t="s">
        <v>98</v>
      </c>
      <c r="C50" s="113">
        <v>347.1995</v>
      </c>
      <c r="D50" s="113">
        <v>1865.8326199999999</v>
      </c>
      <c r="E50" s="140">
        <v>5373.9496168629275</v>
      </c>
      <c r="G50" s="94"/>
      <c r="H50" s="152"/>
      <c r="I50" s="94"/>
      <c r="J50" s="94"/>
    </row>
    <row r="51" spans="1:12" x14ac:dyDescent="0.25">
      <c r="B51" s="38" t="s">
        <v>99</v>
      </c>
      <c r="C51" s="113">
        <v>625.04819999999995</v>
      </c>
      <c r="D51" s="113">
        <v>869.64693711160589</v>
      </c>
      <c r="E51" s="140">
        <v>1391.3278001786198</v>
      </c>
      <c r="F51" s="94"/>
      <c r="H51" s="152"/>
      <c r="I51" s="94"/>
      <c r="J51" s="94"/>
    </row>
    <row r="52" spans="1:12" x14ac:dyDescent="0.25">
      <c r="B52" s="38" t="s">
        <v>100</v>
      </c>
      <c r="C52" s="113">
        <v>128.4845</v>
      </c>
      <c r="D52" s="113">
        <v>726.25486999999998</v>
      </c>
      <c r="E52" s="140">
        <v>5652.4706871256849</v>
      </c>
      <c r="F52" s="66"/>
    </row>
    <row r="53" spans="1:12" x14ac:dyDescent="0.25">
      <c r="B53" s="71" t="s">
        <v>7</v>
      </c>
      <c r="C53" s="112">
        <v>12870.3624</v>
      </c>
      <c r="D53" s="112">
        <v>30546.363270298036</v>
      </c>
      <c r="E53" s="139">
        <v>2373.3879684924827</v>
      </c>
      <c r="F53" s="70"/>
    </row>
    <row r="54" spans="1:12" x14ac:dyDescent="0.25">
      <c r="B54" s="71"/>
      <c r="C54" s="113"/>
      <c r="D54" s="66"/>
      <c r="E54" s="139" t="s">
        <v>212</v>
      </c>
      <c r="F54" s="70"/>
    </row>
    <row r="55" spans="1:12" x14ac:dyDescent="0.25">
      <c r="B55" s="71" t="s">
        <v>101</v>
      </c>
      <c r="C55" s="112">
        <v>104395.8977</v>
      </c>
      <c r="D55" s="112">
        <v>176820.97944630909</v>
      </c>
      <c r="E55" s="139">
        <v>1693.7540970664893</v>
      </c>
      <c r="F55" s="70"/>
    </row>
    <row r="56" spans="1:12" ht="15.75" thickBot="1" x14ac:dyDescent="0.3">
      <c r="B56" s="72"/>
      <c r="C56" s="72"/>
      <c r="D56" s="72"/>
      <c r="E56" s="72"/>
      <c r="F56" s="72"/>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174</v>
      </c>
      <c r="C67" s="5"/>
      <c r="D67" s="5"/>
      <c r="E67" s="5"/>
      <c r="F67" s="5"/>
      <c r="G67" s="5"/>
      <c r="H67" s="5"/>
      <c r="I67" s="5"/>
      <c r="J67" s="5"/>
      <c r="K67" s="5"/>
      <c r="L67" s="5"/>
    </row>
    <row r="68" spans="1:12" ht="15" customHeight="1" x14ac:dyDescent="0.25">
      <c r="A68" s="15"/>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212"/>
      <c r="C70" s="1"/>
      <c r="D70" s="1"/>
      <c r="E70" s="1"/>
      <c r="F70" s="1"/>
      <c r="G70" s="1"/>
      <c r="H70" s="1"/>
      <c r="I70" s="1"/>
      <c r="J70" s="1"/>
      <c r="K70" s="1"/>
      <c r="L70" s="1"/>
    </row>
    <row r="71" spans="1:12" x14ac:dyDescent="0.25">
      <c r="B71" s="212"/>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C7" sqref="C7:E55"/>
    </sheetView>
  </sheetViews>
  <sheetFormatPr defaultRowHeight="15" x14ac:dyDescent="0.25"/>
  <cols>
    <col min="2" max="2" width="21.42578125" customWidth="1"/>
    <col min="3" max="3" width="19.28515625" customWidth="1"/>
    <col min="4" max="4" width="11" customWidth="1"/>
    <col min="5" max="5" width="12.140625" customWidth="1"/>
    <col min="7" max="7" width="13.85546875" customWidth="1"/>
  </cols>
  <sheetData>
    <row r="1" spans="1:10" x14ac:dyDescent="0.25">
      <c r="A1" s="3" t="s">
        <v>150</v>
      </c>
      <c r="B1" s="26"/>
      <c r="C1" s="26"/>
      <c r="D1" s="29"/>
      <c r="E1" s="26"/>
      <c r="G1" s="26"/>
      <c r="H1" s="26"/>
      <c r="I1" s="29"/>
    </row>
    <row r="2" spans="1:10" x14ac:dyDescent="0.25">
      <c r="A2" s="11"/>
      <c r="B2" s="29"/>
      <c r="C2" s="29"/>
      <c r="D2" s="29"/>
      <c r="E2" s="29"/>
      <c r="F2" s="29"/>
      <c r="G2" s="29"/>
      <c r="H2" s="29"/>
      <c r="I2" s="29"/>
    </row>
    <row r="3" spans="1:10" ht="15.75" thickBot="1" x14ac:dyDescent="0.3">
      <c r="A3" s="30"/>
      <c r="B3" s="37"/>
      <c r="C3" s="37"/>
      <c r="D3" s="37"/>
      <c r="E3" s="37"/>
      <c r="G3" s="97"/>
    </row>
    <row r="4" spans="1:10" x14ac:dyDescent="0.25">
      <c r="A4" s="29"/>
      <c r="B4" s="64"/>
      <c r="C4" s="216">
        <v>45566</v>
      </c>
      <c r="D4" s="216"/>
      <c r="E4" s="216"/>
      <c r="F4" s="178"/>
      <c r="G4" s="179"/>
      <c r="H4" s="179"/>
      <c r="I4" s="179"/>
      <c r="J4" s="179"/>
    </row>
    <row r="5" spans="1:10" x14ac:dyDescent="0.25">
      <c r="A5" s="29"/>
      <c r="B5" s="47"/>
      <c r="C5" s="221" t="s">
        <v>125</v>
      </c>
      <c r="D5" s="73" t="s">
        <v>56</v>
      </c>
      <c r="E5" s="74" t="s">
        <v>57</v>
      </c>
      <c r="F5" s="47"/>
      <c r="G5" s="223"/>
      <c r="H5" s="66"/>
      <c r="I5" s="67"/>
    </row>
    <row r="6" spans="1:10" x14ac:dyDescent="0.25">
      <c r="A6" s="29"/>
      <c r="B6" s="68"/>
      <c r="C6" s="222"/>
      <c r="D6" s="99" t="s">
        <v>164</v>
      </c>
      <c r="E6" s="69" t="s">
        <v>58</v>
      </c>
      <c r="F6" s="68"/>
      <c r="G6" s="223"/>
      <c r="H6" s="39"/>
    </row>
    <row r="7" spans="1:10" x14ac:dyDescent="0.25">
      <c r="A7" s="29"/>
      <c r="B7" s="38" t="s">
        <v>59</v>
      </c>
      <c r="C7" s="113">
        <v>0</v>
      </c>
      <c r="D7" s="113">
        <v>0</v>
      </c>
      <c r="E7" s="142" t="s">
        <v>212</v>
      </c>
      <c r="F7" s="38"/>
      <c r="G7" s="152"/>
      <c r="H7" s="152"/>
      <c r="I7" s="94"/>
      <c r="J7" s="94"/>
    </row>
    <row r="8" spans="1:10" x14ac:dyDescent="0.25">
      <c r="A8" s="29"/>
      <c r="B8" s="38" t="s">
        <v>60</v>
      </c>
      <c r="C8" s="113">
        <v>0</v>
      </c>
      <c r="D8" s="113">
        <v>0</v>
      </c>
      <c r="E8" s="104" t="s">
        <v>212</v>
      </c>
      <c r="F8" s="38"/>
      <c r="G8" s="40"/>
      <c r="H8" s="40"/>
    </row>
    <row r="9" spans="1:10" x14ac:dyDescent="0.25">
      <c r="A9" s="29"/>
      <c r="B9" s="38" t="s">
        <v>61</v>
      </c>
      <c r="C9" s="113">
        <v>0</v>
      </c>
      <c r="D9" s="113">
        <v>0</v>
      </c>
      <c r="E9" s="104" t="s">
        <v>212</v>
      </c>
      <c r="F9" s="38"/>
      <c r="G9" s="40"/>
      <c r="H9" s="40"/>
    </row>
    <row r="10" spans="1:10" x14ac:dyDescent="0.25">
      <c r="A10" s="29"/>
      <c r="B10" s="38" t="s">
        <v>62</v>
      </c>
      <c r="C10" s="113">
        <v>4.1695000000000002</v>
      </c>
      <c r="D10" s="113">
        <v>0</v>
      </c>
      <c r="E10" s="142" t="s">
        <v>212</v>
      </c>
      <c r="F10" s="38"/>
      <c r="G10" s="40"/>
      <c r="H10" s="40"/>
    </row>
    <row r="11" spans="1:10" x14ac:dyDescent="0.25">
      <c r="A11" s="29"/>
      <c r="B11" s="38" t="s">
        <v>63</v>
      </c>
      <c r="C11" s="113">
        <v>4.3200000000000002E-2</v>
      </c>
      <c r="D11" s="113">
        <v>0</v>
      </c>
      <c r="E11" s="142" t="s">
        <v>212</v>
      </c>
      <c r="F11" s="38"/>
      <c r="G11" s="40"/>
      <c r="H11" s="40"/>
    </row>
    <row r="12" spans="1:10" x14ac:dyDescent="0.25">
      <c r="A12" s="29"/>
      <c r="B12" s="38" t="s">
        <v>64</v>
      </c>
      <c r="C12" s="113">
        <v>0.02</v>
      </c>
      <c r="D12" s="113">
        <v>0</v>
      </c>
      <c r="E12" s="142" t="s">
        <v>212</v>
      </c>
      <c r="F12" s="38"/>
      <c r="G12" s="40"/>
      <c r="H12" s="40"/>
    </row>
    <row r="13" spans="1:10" x14ac:dyDescent="0.25">
      <c r="A13" s="29"/>
      <c r="B13" s="38" t="s">
        <v>65</v>
      </c>
      <c r="C13" s="113">
        <v>25.897200000000002</v>
      </c>
      <c r="D13" s="113">
        <v>14.167844077240799</v>
      </c>
      <c r="E13" s="142">
        <v>547.08015064334359</v>
      </c>
      <c r="F13" s="38"/>
      <c r="G13" s="40"/>
      <c r="H13" s="40"/>
    </row>
    <row r="14" spans="1:10" x14ac:dyDescent="0.25">
      <c r="A14" s="29"/>
      <c r="B14" s="38" t="s">
        <v>66</v>
      </c>
      <c r="C14" s="113">
        <v>47.15</v>
      </c>
      <c r="D14" s="113">
        <v>102.4948013325764</v>
      </c>
      <c r="E14" s="142">
        <v>2173.8027854204965</v>
      </c>
      <c r="F14" s="38"/>
      <c r="G14" s="40"/>
      <c r="H14" s="40"/>
    </row>
    <row r="15" spans="1:10" x14ac:dyDescent="0.25">
      <c r="A15" s="29"/>
      <c r="B15" s="38" t="s">
        <v>67</v>
      </c>
      <c r="C15" s="113">
        <v>0.13109999999999999</v>
      </c>
      <c r="D15" s="113">
        <v>0</v>
      </c>
      <c r="E15" s="142" t="s">
        <v>212</v>
      </c>
      <c r="F15" s="38"/>
      <c r="G15" s="40"/>
      <c r="H15" s="40"/>
    </row>
    <row r="16" spans="1:10" x14ac:dyDescent="0.25">
      <c r="A16" s="29"/>
      <c r="B16" s="38" t="s">
        <v>68</v>
      </c>
      <c r="C16" s="113">
        <v>0</v>
      </c>
      <c r="D16" s="113">
        <v>0</v>
      </c>
      <c r="E16" s="142" t="s">
        <v>212</v>
      </c>
      <c r="F16" s="38"/>
      <c r="G16" s="40"/>
      <c r="H16" s="40"/>
    </row>
    <row r="17" spans="1:11" x14ac:dyDescent="0.25">
      <c r="A17" s="29"/>
      <c r="B17" s="38" t="s">
        <v>69</v>
      </c>
      <c r="C17" s="113">
        <v>66.560699999999997</v>
      </c>
      <c r="D17" s="113">
        <v>107.0835141680128</v>
      </c>
      <c r="E17" s="142">
        <v>1608.8099158814857</v>
      </c>
      <c r="F17" s="38"/>
      <c r="G17" s="40"/>
      <c r="H17" s="40"/>
    </row>
    <row r="18" spans="1:11" x14ac:dyDescent="0.25">
      <c r="A18" s="29"/>
      <c r="B18" s="38" t="s">
        <v>70</v>
      </c>
      <c r="C18" s="113">
        <v>1.0651999999999999</v>
      </c>
      <c r="D18" s="113">
        <v>0</v>
      </c>
      <c r="E18" s="142" t="s">
        <v>212</v>
      </c>
      <c r="F18" s="38"/>
      <c r="G18" s="40"/>
      <c r="H18" s="40"/>
    </row>
    <row r="19" spans="1:11" x14ac:dyDescent="0.25">
      <c r="A19" s="29"/>
      <c r="B19" s="38" t="s">
        <v>71</v>
      </c>
      <c r="C19" s="113">
        <v>7.6270000000000007</v>
      </c>
      <c r="D19" s="113">
        <v>0</v>
      </c>
      <c r="E19" s="142" t="s">
        <v>212</v>
      </c>
      <c r="F19" s="38"/>
      <c r="G19" s="40"/>
      <c r="H19" s="40"/>
    </row>
    <row r="20" spans="1:11" x14ac:dyDescent="0.25">
      <c r="A20" s="29"/>
      <c r="B20" s="38" t="s">
        <v>72</v>
      </c>
      <c r="C20" s="113">
        <v>0</v>
      </c>
      <c r="D20" s="113">
        <v>0</v>
      </c>
      <c r="E20" s="142" t="s">
        <v>212</v>
      </c>
      <c r="F20" s="38"/>
      <c r="G20" s="40"/>
      <c r="H20" s="40"/>
    </row>
    <row r="21" spans="1:11" x14ac:dyDescent="0.25">
      <c r="A21" s="29"/>
      <c r="B21" s="38" t="s">
        <v>73</v>
      </c>
      <c r="C21" s="113">
        <v>0</v>
      </c>
      <c r="D21" s="113">
        <v>0</v>
      </c>
      <c r="E21" s="142" t="s">
        <v>212</v>
      </c>
      <c r="F21" s="38"/>
      <c r="G21" s="40"/>
      <c r="H21" s="40"/>
    </row>
    <row r="22" spans="1:11" x14ac:dyDescent="0.25">
      <c r="A22" s="29"/>
      <c r="B22" s="38" t="s">
        <v>74</v>
      </c>
      <c r="C22" s="113">
        <v>12.017799999999999</v>
      </c>
      <c r="D22" s="113">
        <v>0</v>
      </c>
      <c r="E22" s="142" t="s">
        <v>212</v>
      </c>
      <c r="F22" s="38"/>
      <c r="G22" s="40"/>
      <c r="H22" s="40"/>
    </row>
    <row r="23" spans="1:11" x14ac:dyDescent="0.25">
      <c r="A23" s="29"/>
      <c r="B23" s="38" t="s">
        <v>75</v>
      </c>
      <c r="C23" s="113">
        <v>57.381800000000013</v>
      </c>
      <c r="D23" s="113">
        <v>46.094971266784377</v>
      </c>
      <c r="E23" s="142">
        <v>803.30298573388018</v>
      </c>
      <c r="F23" s="38"/>
      <c r="G23" s="40"/>
      <c r="H23" s="40"/>
    </row>
    <row r="24" spans="1:11" x14ac:dyDescent="0.25">
      <c r="A24" s="29"/>
      <c r="B24" s="38" t="s">
        <v>76</v>
      </c>
      <c r="C24" s="113">
        <v>0</v>
      </c>
      <c r="D24" s="113">
        <v>0</v>
      </c>
      <c r="E24" s="142" t="s">
        <v>212</v>
      </c>
      <c r="F24" s="38"/>
      <c r="G24" s="40"/>
      <c r="H24" s="40"/>
    </row>
    <row r="25" spans="1:11" x14ac:dyDescent="0.25">
      <c r="A25" s="29"/>
      <c r="B25" s="38" t="s">
        <v>77</v>
      </c>
      <c r="C25" s="113">
        <v>0.53129999999999999</v>
      </c>
      <c r="D25" s="113">
        <v>0</v>
      </c>
      <c r="E25" s="142" t="s">
        <v>212</v>
      </c>
      <c r="F25" s="38"/>
      <c r="G25" s="40"/>
      <c r="H25" s="40"/>
    </row>
    <row r="26" spans="1:11" x14ac:dyDescent="0.25">
      <c r="A26" s="29"/>
      <c r="B26" s="38" t="s">
        <v>78</v>
      </c>
      <c r="C26" s="113">
        <v>0</v>
      </c>
      <c r="D26" s="113">
        <v>0</v>
      </c>
      <c r="E26" s="142" t="s">
        <v>212</v>
      </c>
      <c r="F26" s="38"/>
      <c r="G26" s="40"/>
      <c r="H26" s="40"/>
    </row>
    <row r="27" spans="1:11" x14ac:dyDescent="0.25">
      <c r="A27" s="25"/>
      <c r="B27" s="38" t="s">
        <v>79</v>
      </c>
      <c r="C27" s="113">
        <v>0</v>
      </c>
      <c r="D27" s="113">
        <v>0</v>
      </c>
      <c r="E27" s="142" t="s">
        <v>212</v>
      </c>
      <c r="F27" s="38"/>
      <c r="G27" s="152"/>
      <c r="H27" s="40"/>
    </row>
    <row r="28" spans="1:11" x14ac:dyDescent="0.25">
      <c r="A28" s="31"/>
      <c r="B28" s="38" t="s">
        <v>80</v>
      </c>
      <c r="C28" s="113">
        <v>8.9187000000000012</v>
      </c>
      <c r="D28" s="113">
        <v>0</v>
      </c>
      <c r="E28" s="142" t="s">
        <v>212</v>
      </c>
      <c r="F28" s="38"/>
      <c r="G28" s="40"/>
      <c r="H28" s="40"/>
    </row>
    <row r="29" spans="1:11" x14ac:dyDescent="0.25">
      <c r="A29" s="31"/>
      <c r="B29" s="38" t="s">
        <v>81</v>
      </c>
      <c r="C29" s="113">
        <v>1.6072</v>
      </c>
      <c r="D29" s="113">
        <v>0</v>
      </c>
      <c r="E29" s="142" t="s">
        <v>212</v>
      </c>
      <c r="F29" s="38"/>
      <c r="G29" s="40"/>
      <c r="H29" s="152"/>
      <c r="I29" s="94"/>
      <c r="J29" s="94"/>
    </row>
    <row r="30" spans="1:11" x14ac:dyDescent="0.25">
      <c r="A30" s="29"/>
      <c r="B30" s="47" t="s">
        <v>82</v>
      </c>
      <c r="C30" s="113">
        <v>49.218899999999998</v>
      </c>
      <c r="D30" s="113">
        <v>29.874991837339461</v>
      </c>
      <c r="E30" s="142">
        <v>606.98211128935156</v>
      </c>
      <c r="F30" s="38"/>
      <c r="G30" s="40"/>
      <c r="H30" s="40"/>
      <c r="K30" s="94"/>
    </row>
    <row r="31" spans="1:11" x14ac:dyDescent="0.25">
      <c r="A31" s="29"/>
      <c r="B31" s="35" t="s">
        <v>31</v>
      </c>
      <c r="C31" s="112">
        <v>282.33960000000002</v>
      </c>
      <c r="D31" s="112">
        <v>299.71612268195383</v>
      </c>
      <c r="E31" s="143">
        <v>1061.5447591551233</v>
      </c>
      <c r="F31" s="38"/>
      <c r="G31" s="40"/>
      <c r="H31" s="152"/>
      <c r="I31" s="94"/>
      <c r="J31" s="94"/>
    </row>
    <row r="32" spans="1:11" x14ac:dyDescent="0.25">
      <c r="A32" s="29"/>
      <c r="B32" s="35"/>
      <c r="C32" s="113"/>
      <c r="D32" s="166"/>
      <c r="E32" s="143" t="s">
        <v>212</v>
      </c>
      <c r="F32" s="38"/>
      <c r="G32" s="152"/>
      <c r="H32" s="40"/>
    </row>
    <row r="33" spans="1:10" x14ac:dyDescent="0.25">
      <c r="A33" s="29"/>
      <c r="B33" s="38" t="s">
        <v>83</v>
      </c>
      <c r="C33" s="113">
        <v>0</v>
      </c>
      <c r="D33" s="113">
        <v>0</v>
      </c>
      <c r="E33" s="142" t="s">
        <v>212</v>
      </c>
      <c r="F33" s="38"/>
      <c r="G33" s="67"/>
      <c r="H33" s="40"/>
    </row>
    <row r="34" spans="1:10" x14ac:dyDescent="0.25">
      <c r="A34" s="29"/>
      <c r="B34" s="38" t="s">
        <v>84</v>
      </c>
      <c r="C34" s="113">
        <v>0</v>
      </c>
      <c r="D34" s="113">
        <v>0</v>
      </c>
      <c r="E34" s="142" t="s">
        <v>212</v>
      </c>
      <c r="F34" s="38"/>
      <c r="G34" s="67"/>
      <c r="H34" s="40"/>
    </row>
    <row r="35" spans="1:10" x14ac:dyDescent="0.25">
      <c r="A35" s="29"/>
      <c r="B35" s="38" t="s">
        <v>85</v>
      </c>
      <c r="C35" s="113">
        <v>0</v>
      </c>
      <c r="D35" s="113">
        <v>0</v>
      </c>
      <c r="E35" s="142" t="s">
        <v>212</v>
      </c>
      <c r="F35" s="38"/>
      <c r="G35" s="67"/>
      <c r="H35" s="40"/>
    </row>
    <row r="36" spans="1:10" x14ac:dyDescent="0.25">
      <c r="A36" s="31"/>
      <c r="B36" s="38" t="s">
        <v>86</v>
      </c>
      <c r="C36" s="113">
        <v>87.376999999999995</v>
      </c>
      <c r="D36" s="113">
        <v>124.8812720598884</v>
      </c>
      <c r="E36" s="142">
        <v>1429.2236178844364</v>
      </c>
      <c r="F36" s="38"/>
      <c r="G36" s="67"/>
      <c r="H36" s="40"/>
    </row>
    <row r="37" spans="1:10" x14ac:dyDescent="0.25">
      <c r="A37" s="31"/>
      <c r="B37" s="38" t="s">
        <v>87</v>
      </c>
      <c r="C37" s="113">
        <v>0</v>
      </c>
      <c r="D37" s="113">
        <v>0</v>
      </c>
      <c r="E37" s="142" t="s">
        <v>212</v>
      </c>
      <c r="F37" s="38"/>
      <c r="G37" s="67"/>
      <c r="H37" s="152"/>
      <c r="I37" s="94"/>
      <c r="J37" s="94"/>
    </row>
    <row r="38" spans="1:10" x14ac:dyDescent="0.25">
      <c r="A38" s="29"/>
      <c r="B38" s="38" t="s">
        <v>88</v>
      </c>
      <c r="C38" s="113">
        <v>0</v>
      </c>
      <c r="D38" s="113">
        <v>0</v>
      </c>
      <c r="E38" s="142" t="s">
        <v>212</v>
      </c>
      <c r="F38" s="38"/>
      <c r="G38" s="67"/>
      <c r="H38" s="40"/>
    </row>
    <row r="39" spans="1:10" x14ac:dyDescent="0.25">
      <c r="A39" s="29"/>
      <c r="B39" s="35" t="s">
        <v>6</v>
      </c>
      <c r="C39" s="112">
        <v>87.376999999999995</v>
      </c>
      <c r="D39" s="112">
        <v>124.8812720598884</v>
      </c>
      <c r="E39" s="143">
        <v>1429.2236178844364</v>
      </c>
      <c r="F39" s="38"/>
      <c r="G39" s="70"/>
      <c r="H39" s="40"/>
    </row>
    <row r="40" spans="1:10" x14ac:dyDescent="0.25">
      <c r="A40" s="29"/>
      <c r="B40" s="35"/>
      <c r="C40" s="113"/>
      <c r="D40" s="166"/>
      <c r="E40" s="143" t="s">
        <v>212</v>
      </c>
      <c r="F40" s="38"/>
      <c r="G40" s="70"/>
      <c r="H40" s="40"/>
    </row>
    <row r="41" spans="1:10" x14ac:dyDescent="0.25">
      <c r="A41" s="29"/>
      <c r="B41" s="38" t="s">
        <v>89</v>
      </c>
      <c r="C41" s="113">
        <v>0</v>
      </c>
      <c r="D41" s="113">
        <v>0</v>
      </c>
      <c r="E41" s="142" t="s">
        <v>212</v>
      </c>
      <c r="F41" s="38"/>
      <c r="G41" s="67"/>
      <c r="H41" s="39"/>
    </row>
    <row r="42" spans="1:10" x14ac:dyDescent="0.25">
      <c r="A42" s="29"/>
      <c r="B42" s="38" t="s">
        <v>90</v>
      </c>
      <c r="C42" s="113">
        <v>0</v>
      </c>
      <c r="D42" s="113">
        <v>0</v>
      </c>
      <c r="E42" s="142" t="s">
        <v>212</v>
      </c>
      <c r="F42" s="38"/>
      <c r="G42" s="67"/>
    </row>
    <row r="43" spans="1:10" x14ac:dyDescent="0.25">
      <c r="A43" s="29"/>
      <c r="B43" s="38" t="s">
        <v>91</v>
      </c>
      <c r="C43" s="113">
        <v>0</v>
      </c>
      <c r="D43" s="113">
        <v>0</v>
      </c>
      <c r="E43" s="142" t="s">
        <v>212</v>
      </c>
      <c r="F43" s="38"/>
      <c r="G43" s="67"/>
    </row>
    <row r="44" spans="1:10" x14ac:dyDescent="0.25">
      <c r="A44" s="29"/>
      <c r="B44" s="38" t="s">
        <v>92</v>
      </c>
      <c r="C44" s="113">
        <v>0</v>
      </c>
      <c r="D44" s="113">
        <v>0</v>
      </c>
      <c r="E44" s="142" t="s">
        <v>212</v>
      </c>
      <c r="F44" s="38"/>
      <c r="G44" s="67"/>
    </row>
    <row r="45" spans="1:10" x14ac:dyDescent="0.25">
      <c r="A45" s="29"/>
      <c r="B45" s="38" t="s">
        <v>93</v>
      </c>
      <c r="C45" s="113">
        <v>0</v>
      </c>
      <c r="D45" s="113">
        <v>0</v>
      </c>
      <c r="E45" s="142" t="s">
        <v>212</v>
      </c>
      <c r="F45" s="38"/>
      <c r="G45" s="67"/>
    </row>
    <row r="46" spans="1:10" x14ac:dyDescent="0.25">
      <c r="A46" s="29"/>
      <c r="B46" s="38" t="s">
        <v>94</v>
      </c>
      <c r="C46" s="113">
        <v>0</v>
      </c>
      <c r="D46" s="113">
        <v>0</v>
      </c>
      <c r="E46" s="142" t="s">
        <v>212</v>
      </c>
      <c r="F46" s="38"/>
      <c r="G46" s="67"/>
    </row>
    <row r="47" spans="1:10" x14ac:dyDescent="0.25">
      <c r="A47" s="29"/>
      <c r="B47" s="38" t="s">
        <v>95</v>
      </c>
      <c r="C47" s="113">
        <v>0</v>
      </c>
      <c r="D47" s="113">
        <v>0</v>
      </c>
      <c r="E47" s="142" t="s">
        <v>212</v>
      </c>
      <c r="F47" s="38"/>
      <c r="G47" s="67"/>
    </row>
    <row r="48" spans="1:10" x14ac:dyDescent="0.25">
      <c r="A48" s="29"/>
      <c r="B48" s="38" t="s">
        <v>96</v>
      </c>
      <c r="C48" s="113">
        <v>206.73910000000001</v>
      </c>
      <c r="D48" s="113">
        <v>322.51074</v>
      </c>
      <c r="E48" s="142">
        <v>1559.9890876955544</v>
      </c>
      <c r="F48" s="38"/>
      <c r="G48" s="67"/>
    </row>
    <row r="49" spans="1:12" x14ac:dyDescent="0.25">
      <c r="A49" s="29"/>
      <c r="B49" s="38" t="s">
        <v>97</v>
      </c>
      <c r="C49" s="113">
        <v>0</v>
      </c>
      <c r="D49" s="113">
        <v>0</v>
      </c>
      <c r="E49" s="142" t="s">
        <v>212</v>
      </c>
      <c r="F49" s="38"/>
      <c r="G49" s="67"/>
      <c r="H49" s="67"/>
      <c r="I49" s="66"/>
    </row>
    <row r="50" spans="1:12" x14ac:dyDescent="0.25">
      <c r="A50" s="32"/>
      <c r="B50" s="38" t="s">
        <v>98</v>
      </c>
      <c r="C50" s="113">
        <v>0</v>
      </c>
      <c r="D50" s="113">
        <v>0</v>
      </c>
      <c r="E50" s="142" t="s">
        <v>212</v>
      </c>
      <c r="F50" s="38"/>
      <c r="G50" s="67"/>
      <c r="H50" s="67"/>
      <c r="I50" s="66"/>
    </row>
    <row r="51" spans="1:12" x14ac:dyDescent="0.25">
      <c r="A51" s="32"/>
      <c r="B51" s="38" t="s">
        <v>99</v>
      </c>
      <c r="C51" s="113">
        <v>0</v>
      </c>
      <c r="D51" s="113">
        <v>0</v>
      </c>
      <c r="E51" s="142" t="s">
        <v>212</v>
      </c>
      <c r="F51" s="38"/>
      <c r="G51" s="67"/>
      <c r="H51" s="67"/>
      <c r="I51" s="66"/>
    </row>
    <row r="52" spans="1:12" x14ac:dyDescent="0.25">
      <c r="A52" s="32"/>
      <c r="B52" s="38" t="s">
        <v>100</v>
      </c>
      <c r="C52" s="113">
        <v>0</v>
      </c>
      <c r="D52" s="113">
        <v>0</v>
      </c>
      <c r="E52" s="142" t="s">
        <v>212</v>
      </c>
      <c r="F52" s="38"/>
      <c r="G52" s="67"/>
      <c r="H52" s="67"/>
      <c r="I52" s="66"/>
    </row>
    <row r="53" spans="1:12" x14ac:dyDescent="0.25">
      <c r="A53" s="29"/>
      <c r="B53" s="71" t="s">
        <v>7</v>
      </c>
      <c r="C53" s="112">
        <v>206.73910000000001</v>
      </c>
      <c r="D53" s="112">
        <v>322.51074</v>
      </c>
      <c r="E53" s="143">
        <v>1559.9890876955544</v>
      </c>
      <c r="F53" s="38"/>
      <c r="G53" s="70"/>
      <c r="H53" s="70"/>
      <c r="I53" s="70"/>
    </row>
    <row r="54" spans="1:12" x14ac:dyDescent="0.25">
      <c r="A54" s="33"/>
      <c r="B54" s="71"/>
      <c r="C54" s="113"/>
      <c r="D54" s="66"/>
      <c r="E54" s="143" t="s">
        <v>212</v>
      </c>
      <c r="F54" s="38"/>
      <c r="G54" s="70"/>
      <c r="H54" s="70"/>
      <c r="I54" s="70"/>
    </row>
    <row r="55" spans="1:12" x14ac:dyDescent="0.25">
      <c r="B55" s="71" t="s">
        <v>101</v>
      </c>
      <c r="C55" s="112">
        <v>576.45569999999998</v>
      </c>
      <c r="D55" s="112">
        <v>747.10813474184226</v>
      </c>
      <c r="E55" s="143">
        <v>1296.0373793542892</v>
      </c>
      <c r="F55" s="38"/>
      <c r="G55" s="98"/>
      <c r="H55" s="70"/>
      <c r="I55" s="70"/>
    </row>
    <row r="56" spans="1:12" ht="15.75" thickBot="1" x14ac:dyDescent="0.3">
      <c r="B56" s="72"/>
      <c r="C56" s="72"/>
      <c r="D56" s="72"/>
      <c r="E56" s="72"/>
      <c r="F56" s="72"/>
      <c r="G56" s="38"/>
      <c r="H56" s="38"/>
      <c r="I56" s="38"/>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175</v>
      </c>
      <c r="C67" s="5"/>
      <c r="D67" s="5"/>
      <c r="E67" s="5"/>
      <c r="F67" s="5"/>
      <c r="G67" s="5"/>
      <c r="H67" s="5"/>
      <c r="I67" s="5"/>
      <c r="J67" s="5"/>
      <c r="K67" s="5"/>
      <c r="L67" s="5"/>
    </row>
    <row r="68" spans="1:12" x14ac:dyDescent="0.25">
      <c r="A68" s="15"/>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212"/>
      <c r="C70" s="1"/>
      <c r="D70" s="1"/>
      <c r="E70" s="1"/>
      <c r="F70" s="1"/>
      <c r="G70" s="1"/>
      <c r="H70" s="1"/>
      <c r="I70" s="1"/>
      <c r="J70" s="1"/>
      <c r="K70" s="1"/>
      <c r="L70" s="1"/>
    </row>
    <row r="71" spans="1:12" x14ac:dyDescent="0.25">
      <c r="B71" s="21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D8" sqref="D8:J40"/>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1.28515625" style="1" bestFit="1" customWidth="1"/>
    <col min="6" max="6" width="14.85546875" style="1" customWidth="1"/>
    <col min="7" max="7" width="9.140625" style="1"/>
    <col min="8" max="8" width="13.140625" style="1" customWidth="1"/>
    <col min="9" max="9" width="12.5703125" style="1" bestFit="1" customWidth="1"/>
    <col min="10" max="10" width="15.28515625" style="1" customWidth="1"/>
    <col min="11" max="11" width="9.140625" style="1"/>
    <col min="12" max="12" width="13.42578125" style="1" bestFit="1" customWidth="1"/>
    <col min="13" max="13" width="13.140625" style="1" customWidth="1"/>
    <col min="14" max="14" width="11" style="1" bestFit="1" customWidth="1"/>
    <col min="15" max="15" width="16.42578125" style="1" customWidth="1"/>
    <col min="16" max="16" width="7.42578125" style="1" bestFit="1" customWidth="1"/>
    <col min="17" max="17" width="24.7109375" style="1" customWidth="1"/>
    <col min="18" max="18" width="29.7109375" style="1" customWidth="1"/>
    <col min="19" max="16384" width="9.140625" style="1"/>
  </cols>
  <sheetData>
    <row r="1" spans="1:16374" ht="15" x14ac:dyDescent="0.25">
      <c r="A1" s="3" t="s">
        <v>151</v>
      </c>
    </row>
    <row r="2" spans="1:16374" x14ac:dyDescent="0.2">
      <c r="A2" s="11"/>
    </row>
    <row r="3" spans="1:16374" ht="15" thickBot="1" x14ac:dyDescent="0.25"/>
    <row r="4" spans="1:16374" ht="15" x14ac:dyDescent="0.25">
      <c r="B4" s="36"/>
      <c r="C4" s="216">
        <v>45566</v>
      </c>
      <c r="D4" s="216"/>
      <c r="E4" s="216"/>
      <c r="F4" s="216"/>
      <c r="G4" s="216"/>
      <c r="H4" s="216"/>
      <c r="I4" s="216"/>
      <c r="J4" s="216"/>
    </row>
    <row r="5" spans="1:16374" s="5" customFormat="1" x14ac:dyDescent="0.2">
      <c r="A5" s="1"/>
      <c r="B5" s="38"/>
      <c r="C5" s="38"/>
      <c r="D5" s="49" t="s">
        <v>4</v>
      </c>
      <c r="E5" s="50"/>
      <c r="F5" s="50"/>
      <c r="G5" s="57"/>
      <c r="H5" s="49" t="s">
        <v>125</v>
      </c>
      <c r="I5" s="50"/>
      <c r="J5" s="50"/>
    </row>
    <row r="6" spans="1:16374" s="5" customFormat="1" x14ac:dyDescent="0.2">
      <c r="A6" s="1"/>
      <c r="B6" s="51"/>
      <c r="C6" s="51"/>
      <c r="D6" s="51">
        <v>2023</v>
      </c>
      <c r="E6" s="51">
        <v>2024</v>
      </c>
      <c r="F6" s="52" t="s">
        <v>203</v>
      </c>
      <c r="G6" s="51"/>
      <c r="H6" s="53">
        <v>2023</v>
      </c>
      <c r="I6" s="51">
        <v>2024</v>
      </c>
      <c r="J6" s="52" t="s">
        <v>203</v>
      </c>
    </row>
    <row r="7" spans="1:16374" s="5" customFormat="1" x14ac:dyDescent="0.2">
      <c r="A7" s="1"/>
      <c r="B7" s="38"/>
      <c r="C7" s="38"/>
      <c r="D7" s="43"/>
      <c r="E7" s="43"/>
      <c r="F7" s="43"/>
      <c r="G7" s="43"/>
      <c r="H7" s="54"/>
      <c r="I7" s="43"/>
      <c r="J7" s="43"/>
    </row>
    <row r="8" spans="1:16374" s="5" customFormat="1" ht="18" customHeight="1" x14ac:dyDescent="0.25">
      <c r="A8" s="1"/>
      <c r="B8" s="35" t="s">
        <v>11</v>
      </c>
      <c r="C8" s="38"/>
      <c r="D8" s="115">
        <v>90773.525177474105</v>
      </c>
      <c r="E8" s="115">
        <v>105339.63572710729</v>
      </c>
      <c r="F8" s="114">
        <v>0.16046650740019777</v>
      </c>
      <c r="G8" s="115"/>
      <c r="H8" s="115">
        <v>53284.960400000018</v>
      </c>
      <c r="I8" s="115">
        <v>61675.2886</v>
      </c>
      <c r="J8" s="114">
        <v>0.15746147012243963</v>
      </c>
      <c r="M8" s="146"/>
    </row>
    <row r="9" spans="1:16374" s="5" customFormat="1" ht="22.5" customHeight="1" x14ac:dyDescent="0.25">
      <c r="A9" s="1"/>
      <c r="B9" s="44" t="s">
        <v>8</v>
      </c>
      <c r="C9" s="47"/>
      <c r="D9" s="115">
        <v>23813.830560278893</v>
      </c>
      <c r="E9" s="115">
        <v>26782.588887485777</v>
      </c>
      <c r="F9" s="114">
        <v>0.12466529984297141</v>
      </c>
      <c r="G9" s="111"/>
      <c r="H9" s="115">
        <v>9925.7531000000017</v>
      </c>
      <c r="I9" s="115">
        <v>11285.8397</v>
      </c>
      <c r="J9" s="114">
        <v>0.13702603583802608</v>
      </c>
      <c r="L9" s="152"/>
      <c r="M9" s="94"/>
      <c r="N9" s="94"/>
      <c r="O9" s="94"/>
      <c r="P9" s="94"/>
      <c r="Q9" s="94"/>
      <c r="R9" s="94"/>
    </row>
    <row r="10" spans="1:16374" s="5" customFormat="1" ht="15" x14ac:dyDescent="0.25">
      <c r="A10" s="1"/>
      <c r="B10" s="47"/>
      <c r="C10" s="47" t="s">
        <v>103</v>
      </c>
      <c r="D10" s="154">
        <v>1461.6443135881909</v>
      </c>
      <c r="E10" s="154">
        <v>1388.40896</v>
      </c>
      <c r="F10" s="55">
        <v>-5.0104770981118832E-2</v>
      </c>
      <c r="G10" s="109"/>
      <c r="H10" s="154">
        <v>400.72289999999998</v>
      </c>
      <c r="I10" s="154">
        <v>364.74149999999997</v>
      </c>
      <c r="J10" s="55">
        <v>-8.9791224808964024E-2</v>
      </c>
      <c r="L10" s="40"/>
      <c r="M10"/>
      <c r="N10"/>
      <c r="O10"/>
      <c r="P10"/>
      <c r="Q10"/>
      <c r="R10"/>
    </row>
    <row r="11" spans="1:16374" s="5" customFormat="1" ht="15" x14ac:dyDescent="0.25">
      <c r="A11" s="1"/>
      <c r="B11" s="1"/>
      <c r="C11" s="156" t="s">
        <v>16</v>
      </c>
      <c r="D11" s="154">
        <v>5895.8287400000008</v>
      </c>
      <c r="E11" s="154">
        <v>5528.75821</v>
      </c>
      <c r="F11" s="55">
        <v>-6.225936101393624E-2</v>
      </c>
      <c r="G11" s="109"/>
      <c r="H11" s="154">
        <v>1845.1663000000001</v>
      </c>
      <c r="I11" s="154">
        <v>2049.3779</v>
      </c>
      <c r="J11" s="55">
        <v>0.11067381839783214</v>
      </c>
      <c r="L11" s="40"/>
      <c r="M11"/>
      <c r="N11"/>
      <c r="O11"/>
      <c r="P11"/>
      <c r="Q11"/>
      <c r="R11"/>
    </row>
    <row r="12" spans="1:16374" s="5" customFormat="1" ht="15" x14ac:dyDescent="0.25">
      <c r="A12" s="1"/>
      <c r="B12" s="1"/>
      <c r="C12" s="157" t="s">
        <v>17</v>
      </c>
      <c r="D12" s="154">
        <v>1608.2315900000001</v>
      </c>
      <c r="E12" s="154">
        <v>1362.1045999999999</v>
      </c>
      <c r="F12" s="55">
        <v>-0.15304200684181324</v>
      </c>
      <c r="G12" s="109"/>
      <c r="H12" s="154">
        <v>987.88959999999997</v>
      </c>
      <c r="I12" s="154">
        <v>688.21860000000004</v>
      </c>
      <c r="J12" s="55">
        <v>-0.30334462474349355</v>
      </c>
      <c r="L12" s="40"/>
      <c r="M12"/>
      <c r="N12"/>
      <c r="O12"/>
      <c r="P12"/>
      <c r="Q12"/>
      <c r="R12"/>
    </row>
    <row r="13" spans="1:16374" s="5" customFormat="1" ht="15" x14ac:dyDescent="0.25">
      <c r="A13" s="1"/>
      <c r="B13" s="1"/>
      <c r="C13" s="156" t="s">
        <v>130</v>
      </c>
      <c r="D13" s="154">
        <v>0</v>
      </c>
      <c r="E13" s="154">
        <v>0</v>
      </c>
      <c r="F13" s="55" t="s">
        <v>212</v>
      </c>
      <c r="G13" s="109"/>
      <c r="H13" s="154">
        <v>0</v>
      </c>
      <c r="I13" s="154">
        <v>0</v>
      </c>
      <c r="J13" s="55" t="s">
        <v>212</v>
      </c>
      <c r="L13" s="40"/>
      <c r="M13"/>
      <c r="N13"/>
      <c r="O13"/>
      <c r="P13"/>
      <c r="Q13"/>
      <c r="R13"/>
      <c r="S13" s="103"/>
      <c r="T13" s="103"/>
      <c r="U13" s="103"/>
      <c r="V13" s="103"/>
      <c r="W13" s="103"/>
      <c r="X13" s="103"/>
      <c r="Y13" s="103"/>
      <c r="Z13" s="103"/>
      <c r="AA13" s="103"/>
      <c r="AB13" s="103"/>
      <c r="AC13" s="103"/>
      <c r="AD13" s="103"/>
      <c r="AE13" s="103"/>
    </row>
    <row r="14" spans="1:16374" s="5" customFormat="1" ht="15" x14ac:dyDescent="0.25">
      <c r="A14" s="1"/>
      <c r="B14" s="1"/>
      <c r="C14" s="199" t="s">
        <v>198</v>
      </c>
      <c r="D14" s="154">
        <v>202.86390669070209</v>
      </c>
      <c r="E14" s="154">
        <v>10.76502</v>
      </c>
      <c r="F14" s="55">
        <v>-0.9469347693455743</v>
      </c>
      <c r="G14" s="109"/>
      <c r="H14" s="154">
        <v>250.20150000000001</v>
      </c>
      <c r="I14" s="154">
        <v>2.21</v>
      </c>
      <c r="J14" s="55">
        <v>-0.99116711930184265</v>
      </c>
      <c r="L14" s="40"/>
      <c r="M14"/>
      <c r="N14"/>
      <c r="O14"/>
      <c r="P14"/>
      <c r="Q14"/>
      <c r="R14"/>
    </row>
    <row r="15" spans="1:16374" s="5" customFormat="1" ht="15" customHeight="1" x14ac:dyDescent="0.25">
      <c r="A15" s="6"/>
      <c r="B15" s="3"/>
      <c r="C15" s="156" t="s">
        <v>18</v>
      </c>
      <c r="D15" s="154">
        <v>3157.17866</v>
      </c>
      <c r="E15" s="154">
        <v>2563.4023999999999</v>
      </c>
      <c r="F15" s="55">
        <v>-0.18807179572156366</v>
      </c>
      <c r="G15" s="109"/>
      <c r="H15" s="154">
        <v>1924.1728000000001</v>
      </c>
      <c r="I15" s="154">
        <v>1424.3195000000001</v>
      </c>
      <c r="J15" s="55">
        <v>-0.25977568126937456</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25">
      <c r="A16" s="6"/>
      <c r="B16" s="3"/>
      <c r="C16" s="156" t="s">
        <v>19</v>
      </c>
      <c r="D16" s="154">
        <v>1053.4463000000001</v>
      </c>
      <c r="E16" s="154">
        <v>902.25728000000004</v>
      </c>
      <c r="F16" s="55">
        <v>-0.14351848784318672</v>
      </c>
      <c r="G16" s="109"/>
      <c r="H16" s="154">
        <v>391.9554</v>
      </c>
      <c r="I16" s="154">
        <v>359.0609</v>
      </c>
      <c r="J16" s="55">
        <v>-8.392408932240758E-2</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25">
      <c r="A17" s="6"/>
      <c r="B17" s="3"/>
      <c r="C17" s="156" t="s">
        <v>104</v>
      </c>
      <c r="D17" s="154">
        <v>2713.514630000001</v>
      </c>
      <c r="E17" s="154">
        <v>6491.7027499999986</v>
      </c>
      <c r="F17" s="55">
        <v>1.3923595908528401</v>
      </c>
      <c r="G17" s="109"/>
      <c r="H17" s="154">
        <v>1655.1876999999999</v>
      </c>
      <c r="I17" s="154">
        <v>3547.7116000000001</v>
      </c>
      <c r="J17" s="55">
        <v>1.143389296573434</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25">
      <c r="A18" s="7"/>
      <c r="B18" s="46"/>
      <c r="C18" s="1" t="s">
        <v>106</v>
      </c>
      <c r="D18" s="154">
        <v>7721.1224199999997</v>
      </c>
      <c r="E18" s="154">
        <v>8535.1896674857799</v>
      </c>
      <c r="F18" s="55">
        <v>0.10543379617671964</v>
      </c>
      <c r="G18" s="109"/>
      <c r="H18" s="154">
        <v>2470.4569000000001</v>
      </c>
      <c r="I18" s="154">
        <v>2850.1997000000001</v>
      </c>
      <c r="J18" s="55">
        <v>0.15371359038888716</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25">
      <c r="A19" s="1"/>
      <c r="B19" s="44" t="s">
        <v>13</v>
      </c>
      <c r="C19" s="47"/>
      <c r="D19" s="115">
        <v>2417.57305</v>
      </c>
      <c r="E19" s="115">
        <v>2063.1415584072415</v>
      </c>
      <c r="F19" s="114">
        <v>-0.14660632140681684</v>
      </c>
      <c r="G19" s="111"/>
      <c r="H19" s="115">
        <v>2601.3108999999999</v>
      </c>
      <c r="I19" s="115">
        <v>1838.1739000000002</v>
      </c>
      <c r="J19" s="114">
        <v>-0.29336631772849592</v>
      </c>
      <c r="L19" s="152"/>
      <c r="M19" s="94"/>
      <c r="N19" s="94"/>
      <c r="O19" s="94"/>
      <c r="P19" s="94"/>
      <c r="Q19" s="94"/>
      <c r="R19" s="94"/>
    </row>
    <row r="20" spans="1:16374" s="5" customFormat="1" ht="15" x14ac:dyDescent="0.25">
      <c r="A20" s="1"/>
      <c r="B20" s="47"/>
      <c r="C20" s="47" t="s">
        <v>107</v>
      </c>
      <c r="D20" s="154">
        <v>374.42707999999999</v>
      </c>
      <c r="E20" s="154">
        <v>185.32039205988841</v>
      </c>
      <c r="F20" s="55">
        <v>-0.50505611917843007</v>
      </c>
      <c r="G20" s="109"/>
      <c r="H20" s="154">
        <v>448.99459999999999</v>
      </c>
      <c r="I20" s="154">
        <v>112.4958</v>
      </c>
      <c r="J20" s="55">
        <v>-0.7494495479455654</v>
      </c>
      <c r="L20" s="40"/>
      <c r="M20"/>
      <c r="N20"/>
      <c r="O20"/>
      <c r="P20"/>
      <c r="Q20"/>
      <c r="R20"/>
    </row>
    <row r="21" spans="1:16374" s="5" customFormat="1" ht="15" x14ac:dyDescent="0.25">
      <c r="A21" s="1"/>
      <c r="B21" s="1"/>
      <c r="C21" s="61" t="s">
        <v>20</v>
      </c>
      <c r="D21" s="154">
        <v>733.30137999999999</v>
      </c>
      <c r="E21" s="154">
        <v>1377.505426347353</v>
      </c>
      <c r="F21" s="55">
        <v>0.87849834176959141</v>
      </c>
      <c r="G21" s="109"/>
      <c r="H21" s="154">
        <v>1241.105</v>
      </c>
      <c r="I21" s="154">
        <v>1326.9970000000001</v>
      </c>
      <c r="J21" s="55">
        <v>6.9206070396944694E-2</v>
      </c>
      <c r="L21" s="40"/>
      <c r="M21"/>
      <c r="N21"/>
      <c r="O21"/>
      <c r="P21"/>
      <c r="Q21"/>
      <c r="R21"/>
    </row>
    <row r="22" spans="1:16374" s="5" customFormat="1" ht="15" x14ac:dyDescent="0.25">
      <c r="A22" s="1"/>
      <c r="B22" s="1"/>
      <c r="C22" s="1" t="s">
        <v>108</v>
      </c>
      <c r="D22" s="154">
        <v>264.90944000000002</v>
      </c>
      <c r="E22" s="154">
        <v>297.69004999999999</v>
      </c>
      <c r="F22" s="55">
        <v>0.12374270241181275</v>
      </c>
      <c r="G22" s="109"/>
      <c r="H22" s="154">
        <v>187.13820000000001</v>
      </c>
      <c r="I22" s="154">
        <v>307.24599999999998</v>
      </c>
      <c r="J22" s="55">
        <v>0.64181337642448177</v>
      </c>
      <c r="L22" s="40"/>
      <c r="M22"/>
      <c r="N22"/>
      <c r="O22"/>
      <c r="P22"/>
      <c r="Q22"/>
      <c r="R22"/>
    </row>
    <row r="23" spans="1:16374" s="5" customFormat="1" ht="15" x14ac:dyDescent="0.25">
      <c r="A23" s="1"/>
      <c r="B23" s="1"/>
      <c r="C23" s="199" t="s">
        <v>134</v>
      </c>
      <c r="D23" s="154">
        <v>629.31245000000001</v>
      </c>
      <c r="E23" s="154">
        <v>58.277299999999997</v>
      </c>
      <c r="F23" s="55">
        <v>-0.90739528512426548</v>
      </c>
      <c r="G23" s="109"/>
      <c r="H23" s="154">
        <v>542.51619999999991</v>
      </c>
      <c r="I23" s="154">
        <v>24.9299</v>
      </c>
      <c r="J23" s="55">
        <v>-0.95404763949906013</v>
      </c>
      <c r="L23" s="40"/>
      <c r="M23"/>
      <c r="N23"/>
      <c r="O23"/>
      <c r="P23"/>
      <c r="Q23"/>
      <c r="R23"/>
    </row>
    <row r="24" spans="1:16374" s="5" customFormat="1" ht="15" customHeight="1" x14ac:dyDescent="0.25">
      <c r="A24" s="34"/>
      <c r="B24" s="44"/>
      <c r="C24" s="47" t="s">
        <v>109</v>
      </c>
      <c r="D24" s="154">
        <v>155.53322</v>
      </c>
      <c r="E24" s="154">
        <v>91.81647000000001</v>
      </c>
      <c r="F24" s="55">
        <v>-0.40966650082856892</v>
      </c>
      <c r="G24" s="116"/>
      <c r="H24" s="154">
        <v>65.831100000000006</v>
      </c>
      <c r="I24" s="154">
        <v>36.5259</v>
      </c>
      <c r="J24" s="55">
        <v>-0.44515738002251221</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25">
      <c r="A25" s="34"/>
      <c r="B25" s="44"/>
      <c r="C25" s="47" t="s">
        <v>131</v>
      </c>
      <c r="D25" s="154">
        <v>260.08947999999998</v>
      </c>
      <c r="E25" s="154">
        <v>52.53192</v>
      </c>
      <c r="F25" s="55">
        <v>-0.7980236647787522</v>
      </c>
      <c r="G25" s="116"/>
      <c r="H25" s="154">
        <v>115.72580000000001</v>
      </c>
      <c r="I25" s="154">
        <v>29.979299999999999</v>
      </c>
      <c r="J25" s="55">
        <v>-0.74094540716071966</v>
      </c>
      <c r="K25" s="34"/>
      <c r="L25" s="152"/>
      <c r="M25" s="94"/>
      <c r="N25" s="94"/>
      <c r="O25" s="94"/>
      <c r="P25" s="94"/>
      <c r="Q25" s="9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25">
      <c r="A26" s="1"/>
      <c r="B26" s="44" t="s">
        <v>14</v>
      </c>
      <c r="C26" s="47"/>
      <c r="D26" s="115">
        <v>63834.472177195203</v>
      </c>
      <c r="E26" s="115">
        <v>75810.812817589511</v>
      </c>
      <c r="F26" s="114">
        <v>0.18761556619673661</v>
      </c>
      <c r="G26" s="111"/>
      <c r="H26" s="115">
        <v>40491.983500000009</v>
      </c>
      <c r="I26" s="115">
        <v>48217.157800000001</v>
      </c>
      <c r="J26" s="114">
        <v>0.19078280766364508</v>
      </c>
      <c r="L26" s="40"/>
      <c r="M26"/>
      <c r="N26"/>
      <c r="O26"/>
      <c r="P26"/>
      <c r="Q26"/>
      <c r="R26"/>
    </row>
    <row r="27" spans="1:16374" s="5" customFormat="1" ht="15" x14ac:dyDescent="0.25">
      <c r="A27" s="1"/>
      <c r="B27" s="47"/>
      <c r="C27" s="47" t="s">
        <v>110</v>
      </c>
      <c r="D27" s="154">
        <v>394.85520000000002</v>
      </c>
      <c r="E27" s="154">
        <v>147.78514000000001</v>
      </c>
      <c r="F27" s="55">
        <v>-0.62572320182183239</v>
      </c>
      <c r="G27" s="109"/>
      <c r="H27" s="154">
        <v>149.423</v>
      </c>
      <c r="I27" s="154">
        <v>56.539700000000003</v>
      </c>
      <c r="J27" s="55">
        <v>-0.62161313853958222</v>
      </c>
      <c r="L27" s="40"/>
      <c r="M27"/>
      <c r="N27"/>
      <c r="O27"/>
      <c r="P27"/>
      <c r="Q27"/>
      <c r="R27"/>
    </row>
    <row r="28" spans="1:16374" s="5" customFormat="1" ht="15" x14ac:dyDescent="0.25">
      <c r="A28" s="1"/>
      <c r="B28" s="1"/>
      <c r="C28" s="61" t="s">
        <v>21</v>
      </c>
      <c r="D28" s="154">
        <v>2110.18433</v>
      </c>
      <c r="E28" s="154">
        <v>2818.2059899999999</v>
      </c>
      <c r="F28" s="55">
        <v>0.33552597748652596</v>
      </c>
      <c r="G28" s="109"/>
      <c r="H28" s="154">
        <v>1003.4502</v>
      </c>
      <c r="I28" s="154">
        <v>1335.0944999999999</v>
      </c>
      <c r="J28" s="55">
        <v>0.33050399511605055</v>
      </c>
      <c r="L28" s="40"/>
      <c r="M28"/>
      <c r="N28"/>
      <c r="O28"/>
      <c r="P28"/>
      <c r="Q28"/>
      <c r="R28"/>
    </row>
    <row r="29" spans="1:16374" s="5" customFormat="1" ht="15" x14ac:dyDescent="0.25">
      <c r="A29" s="1"/>
      <c r="B29" s="1"/>
      <c r="C29" s="1" t="s">
        <v>22</v>
      </c>
      <c r="D29" s="154">
        <v>555.31844000000001</v>
      </c>
      <c r="E29" s="154">
        <v>1339.1971900000001</v>
      </c>
      <c r="F29" s="55">
        <v>1.4115842254400917</v>
      </c>
      <c r="G29" s="109"/>
      <c r="H29" s="154">
        <v>212.5532</v>
      </c>
      <c r="I29" s="154">
        <v>632.52729999999997</v>
      </c>
      <c r="J29" s="55">
        <v>1.9758540450108488</v>
      </c>
      <c r="L29" s="40"/>
      <c r="M29"/>
      <c r="N29"/>
      <c r="O29"/>
      <c r="P29"/>
      <c r="Q29"/>
      <c r="R29"/>
    </row>
    <row r="30" spans="1:16374" s="5" customFormat="1" ht="15" x14ac:dyDescent="0.25">
      <c r="A30" s="1"/>
      <c r="B30" s="1"/>
      <c r="C30" s="1" t="s">
        <v>111</v>
      </c>
      <c r="D30" s="154">
        <v>13599.97527979613</v>
      </c>
      <c r="E30" s="154">
        <v>21185.18118</v>
      </c>
      <c r="F30" s="55">
        <v>0.55773674173307586</v>
      </c>
      <c r="G30" s="109"/>
      <c r="H30" s="154">
        <v>9418.268</v>
      </c>
      <c r="I30" s="154">
        <v>12980.1482</v>
      </c>
      <c r="J30" s="55">
        <v>0.37818845248404481</v>
      </c>
      <c r="L30" s="40"/>
      <c r="M30"/>
      <c r="N30"/>
      <c r="O30"/>
      <c r="P30"/>
      <c r="Q30"/>
      <c r="R30"/>
    </row>
    <row r="31" spans="1:16374" s="5" customFormat="1" ht="15" x14ac:dyDescent="0.25">
      <c r="A31" s="1"/>
      <c r="B31" s="1"/>
      <c r="C31" s="61" t="s">
        <v>23</v>
      </c>
      <c r="D31" s="154">
        <v>33952.306879999996</v>
      </c>
      <c r="E31" s="154">
        <v>40807.796014592503</v>
      </c>
      <c r="F31" s="55">
        <v>0.20191526775551183</v>
      </c>
      <c r="G31" s="109"/>
      <c r="H31" s="154">
        <v>24447.992200000001</v>
      </c>
      <c r="I31" s="154">
        <v>28816.7791</v>
      </c>
      <c r="J31" s="55">
        <v>0.17869716516025388</v>
      </c>
      <c r="L31" s="40"/>
      <c r="M31"/>
      <c r="N31"/>
      <c r="O31"/>
      <c r="P31"/>
      <c r="Q31"/>
      <c r="R31"/>
    </row>
    <row r="32" spans="1:16374" s="5" customFormat="1" ht="15" x14ac:dyDescent="0.25">
      <c r="A32" s="1"/>
      <c r="B32" s="1"/>
      <c r="C32" s="1" t="s">
        <v>112</v>
      </c>
      <c r="D32" s="154">
        <v>1384.44373</v>
      </c>
      <c r="E32" s="154">
        <v>931.40429999999992</v>
      </c>
      <c r="F32" s="55">
        <v>-0.32723571220911957</v>
      </c>
      <c r="G32" s="109"/>
      <c r="H32" s="154">
        <v>508.11309999999997</v>
      </c>
      <c r="I32" s="154">
        <v>363.03530000000001</v>
      </c>
      <c r="J32" s="55">
        <v>-0.28552265233862301</v>
      </c>
      <c r="L32" s="40"/>
      <c r="M32"/>
      <c r="N32"/>
      <c r="O32"/>
      <c r="P32"/>
      <c r="Q32"/>
      <c r="R32"/>
    </row>
    <row r="33" spans="1:18" s="5" customFormat="1" ht="15" x14ac:dyDescent="0.25">
      <c r="A33" s="1"/>
      <c r="B33" s="1"/>
      <c r="C33" s="1" t="s">
        <v>113</v>
      </c>
      <c r="D33" s="154">
        <v>2981.6293450216508</v>
      </c>
      <c r="E33" s="154">
        <v>2106.6665014580781</v>
      </c>
      <c r="F33" s="55">
        <v>-0.29345124504642922</v>
      </c>
      <c r="G33" s="109"/>
      <c r="H33" s="154">
        <v>1450.1603</v>
      </c>
      <c r="I33" s="154">
        <v>1123.4589000000001</v>
      </c>
      <c r="J33" s="55">
        <v>-0.22528640454438031</v>
      </c>
      <c r="L33" s="40"/>
      <c r="M33"/>
      <c r="N33"/>
      <c r="O33"/>
      <c r="P33"/>
      <c r="Q33"/>
      <c r="R33"/>
    </row>
    <row r="34" spans="1:18" s="5" customFormat="1" ht="15" x14ac:dyDescent="0.25">
      <c r="A34" s="1"/>
      <c r="B34" s="1"/>
      <c r="C34" s="1" t="s">
        <v>24</v>
      </c>
      <c r="D34" s="154">
        <v>1303.0053824277779</v>
      </c>
      <c r="E34" s="154">
        <v>910.36901264024993</v>
      </c>
      <c r="F34" s="55">
        <v>-0.30133134911228254</v>
      </c>
      <c r="G34" s="109"/>
      <c r="H34" s="154">
        <v>518.32280000000003</v>
      </c>
      <c r="I34" s="154">
        <v>333.8664</v>
      </c>
      <c r="J34" s="55">
        <v>-0.35587166916060808</v>
      </c>
      <c r="L34" s="40"/>
      <c r="M34"/>
      <c r="N34"/>
      <c r="O34"/>
      <c r="P34"/>
      <c r="Q34"/>
      <c r="R34"/>
    </row>
    <row r="35" spans="1:18" s="5" customFormat="1" ht="15" x14ac:dyDescent="0.25">
      <c r="A35" s="1"/>
      <c r="B35" s="1"/>
      <c r="C35" s="1" t="s">
        <v>114</v>
      </c>
      <c r="D35" s="154">
        <v>7552.7535899496543</v>
      </c>
      <c r="E35" s="154">
        <v>5564.2074888986772</v>
      </c>
      <c r="F35" s="55">
        <v>-0.26328756490839422</v>
      </c>
      <c r="G35" s="109"/>
      <c r="H35" s="154">
        <v>2783.7006999999999</v>
      </c>
      <c r="I35" s="154">
        <v>2575.7084</v>
      </c>
      <c r="J35" s="55">
        <v>-7.4717910585717751E-2</v>
      </c>
      <c r="L35" s="152"/>
      <c r="M35" s="94"/>
      <c r="N35" s="94"/>
      <c r="O35" s="94"/>
      <c r="P35" s="94"/>
      <c r="Q35" s="94"/>
      <c r="R35" s="94"/>
    </row>
    <row r="36" spans="1:18" s="5" customFormat="1" ht="24" customHeight="1" x14ac:dyDescent="0.25">
      <c r="A36" s="1"/>
      <c r="B36" s="44" t="s">
        <v>15</v>
      </c>
      <c r="C36" s="47"/>
      <c r="D36" s="115">
        <v>707.64939000000004</v>
      </c>
      <c r="E36" s="115">
        <v>683.09246362476915</v>
      </c>
      <c r="F36" s="114">
        <v>-3.4702109154974167E-2</v>
      </c>
      <c r="G36" s="111"/>
      <c r="H36" s="115">
        <v>265.91289999999998</v>
      </c>
      <c r="I36" s="115">
        <v>334.11720000000003</v>
      </c>
      <c r="J36" s="114">
        <v>0.25649112923818307</v>
      </c>
      <c r="L36" s="40"/>
      <c r="M36"/>
      <c r="N36"/>
      <c r="O36"/>
      <c r="P36"/>
      <c r="Q36"/>
      <c r="R36"/>
    </row>
    <row r="37" spans="1:18" s="5" customFormat="1" ht="15" x14ac:dyDescent="0.25">
      <c r="A37" s="1"/>
      <c r="B37" s="47"/>
      <c r="C37" s="47" t="s">
        <v>132</v>
      </c>
      <c r="D37" s="154">
        <v>23.788119999999999</v>
      </c>
      <c r="E37" s="154">
        <v>35.38464711160583</v>
      </c>
      <c r="F37" s="55">
        <v>0.48749237483272451</v>
      </c>
      <c r="G37" s="109"/>
      <c r="H37" s="154">
        <v>1.8767</v>
      </c>
      <c r="I37" s="154">
        <v>20.720199999999998</v>
      </c>
      <c r="J37" s="55">
        <v>10.040763041509031</v>
      </c>
      <c r="L37" s="40"/>
      <c r="M37"/>
      <c r="N37"/>
      <c r="O37"/>
      <c r="P37"/>
      <c r="Q37"/>
      <c r="R37"/>
    </row>
    <row r="38" spans="1:18" s="5" customFormat="1" ht="15" x14ac:dyDescent="0.25">
      <c r="A38" s="1"/>
      <c r="B38" s="47"/>
      <c r="C38" s="47" t="s">
        <v>25</v>
      </c>
      <c r="D38" s="154">
        <v>217.31775999999999</v>
      </c>
      <c r="E38" s="154">
        <v>218.7110650804542</v>
      </c>
      <c r="F38" s="55">
        <v>6.4113723630052693E-3</v>
      </c>
      <c r="G38" s="109"/>
      <c r="H38" s="154">
        <v>94.064599999999999</v>
      </c>
      <c r="I38" s="154">
        <v>87.3232</v>
      </c>
      <c r="J38" s="55">
        <v>-7.1667768746159544E-2</v>
      </c>
      <c r="L38" s="40"/>
      <c r="M38"/>
      <c r="N38"/>
      <c r="O38"/>
      <c r="P38"/>
      <c r="Q38"/>
      <c r="R38"/>
    </row>
    <row r="39" spans="1:18" s="5" customFormat="1" ht="15" x14ac:dyDescent="0.25">
      <c r="A39" s="1"/>
      <c r="B39" s="47"/>
      <c r="C39" s="47" t="s">
        <v>133</v>
      </c>
      <c r="D39" s="154">
        <v>62.996630000000003</v>
      </c>
      <c r="E39" s="154">
        <v>77.883359999999996</v>
      </c>
      <c r="F39" s="55">
        <v>0.23630994229373845</v>
      </c>
      <c r="G39" s="109"/>
      <c r="H39" s="154">
        <v>47.4146</v>
      </c>
      <c r="I39" s="154">
        <v>60.515000000000001</v>
      </c>
      <c r="J39" s="55">
        <v>0.27629464342206833</v>
      </c>
      <c r="L39" s="40"/>
      <c r="M39"/>
      <c r="N39"/>
      <c r="O39"/>
      <c r="P39"/>
      <c r="Q39"/>
      <c r="R39"/>
    </row>
    <row r="40" spans="1:18" s="5" customFormat="1" ht="15" x14ac:dyDescent="0.25">
      <c r="A40" s="1"/>
      <c r="B40" s="1"/>
      <c r="C40" s="61" t="s">
        <v>105</v>
      </c>
      <c r="D40" s="154">
        <v>403.54687999999999</v>
      </c>
      <c r="E40" s="154">
        <v>351.11339143270919</v>
      </c>
      <c r="F40" s="55">
        <v>-0.12993159200559498</v>
      </c>
      <c r="G40" s="109"/>
      <c r="H40" s="154">
        <v>122.557</v>
      </c>
      <c r="I40" s="154">
        <v>165.55879999999999</v>
      </c>
      <c r="J40" s="55">
        <v>0.35087183922582954</v>
      </c>
      <c r="L40" s="152"/>
      <c r="M40" s="94"/>
      <c r="N40" s="94"/>
      <c r="O40" s="94"/>
      <c r="P40" s="94"/>
      <c r="Q40" s="94"/>
      <c r="R40" s="94"/>
    </row>
    <row r="41" spans="1:18" ht="15.75" thickBot="1" x14ac:dyDescent="0.3">
      <c r="B41" s="8"/>
      <c r="C41" s="8"/>
      <c r="D41" s="8"/>
      <c r="E41" s="8"/>
      <c r="F41" s="8"/>
      <c r="G41" s="8"/>
      <c r="H41" s="8"/>
      <c r="I41" s="8"/>
      <c r="J41" s="8"/>
      <c r="N41"/>
      <c r="O41"/>
      <c r="P41"/>
      <c r="Q41"/>
      <c r="R41"/>
    </row>
    <row r="42" spans="1:18" ht="15" x14ac:dyDescent="0.25">
      <c r="N42"/>
      <c r="O42"/>
      <c r="P42"/>
      <c r="Q42"/>
      <c r="R42"/>
    </row>
    <row r="43" spans="1:18" ht="15" x14ac:dyDescent="0.25">
      <c r="B43" s="5"/>
      <c r="C43" s="6" t="s">
        <v>128</v>
      </c>
      <c r="D43" s="5"/>
      <c r="E43" s="5"/>
      <c r="F43" s="5"/>
      <c r="G43" s="5"/>
      <c r="H43" s="5"/>
      <c r="I43" s="5"/>
      <c r="J43" s="5"/>
      <c r="N43"/>
      <c r="O43"/>
      <c r="P43"/>
      <c r="Q43"/>
      <c r="R43"/>
    </row>
    <row r="44" spans="1:18" ht="15" x14ac:dyDescent="0.25">
      <c r="B44" s="41"/>
      <c r="C44" s="16" t="s">
        <v>174</v>
      </c>
      <c r="D44" s="5"/>
      <c r="E44" s="5"/>
      <c r="F44" s="5"/>
      <c r="G44" s="5"/>
      <c r="H44" s="5"/>
      <c r="I44" s="5"/>
      <c r="J44" s="5"/>
      <c r="N44"/>
      <c r="O44"/>
      <c r="P44"/>
      <c r="Q44"/>
      <c r="R44"/>
    </row>
    <row r="45" spans="1:18" ht="15" x14ac:dyDescent="0.25">
      <c r="B45" s="15"/>
      <c r="C45" s="217" t="s">
        <v>126</v>
      </c>
      <c r="D45" s="217"/>
      <c r="E45" s="217"/>
      <c r="F45" s="217"/>
      <c r="G45" s="217"/>
      <c r="H45" s="217"/>
      <c r="I45" s="217"/>
      <c r="J45" s="217"/>
      <c r="N45"/>
      <c r="O45"/>
      <c r="P45"/>
      <c r="Q45"/>
      <c r="R45"/>
    </row>
    <row r="46" spans="1:18" ht="15" x14ac:dyDescent="0.25">
      <c r="B46" s="15"/>
      <c r="C46" s="217"/>
      <c r="D46" s="217"/>
      <c r="E46" s="217"/>
      <c r="F46" s="217"/>
      <c r="G46" s="217"/>
      <c r="H46" s="217"/>
      <c r="I46" s="217"/>
      <c r="J46" s="217"/>
      <c r="N46"/>
      <c r="O46"/>
      <c r="P46"/>
      <c r="Q46"/>
      <c r="R46"/>
    </row>
    <row r="47" spans="1:18" ht="15" x14ac:dyDescent="0.25">
      <c r="B47" s="15"/>
      <c r="C47" s="42"/>
      <c r="D47" s="42"/>
      <c r="E47" s="42"/>
      <c r="F47" s="42"/>
      <c r="G47" s="42"/>
      <c r="H47" s="42"/>
      <c r="I47" s="42"/>
      <c r="J47" s="42"/>
      <c r="N47"/>
      <c r="O47"/>
      <c r="P47"/>
      <c r="Q47"/>
      <c r="R47"/>
    </row>
    <row r="48" spans="1:18" ht="15" x14ac:dyDescent="0.25">
      <c r="B48" s="15"/>
      <c r="C48" s="102" t="s">
        <v>206</v>
      </c>
      <c r="D48" s="42"/>
      <c r="E48" s="42"/>
      <c r="F48" s="42"/>
      <c r="G48" s="42"/>
      <c r="H48" s="42"/>
      <c r="I48" s="42"/>
      <c r="J48" s="42"/>
      <c r="N48"/>
      <c r="O48"/>
      <c r="P48"/>
      <c r="Q48"/>
      <c r="R48"/>
    </row>
    <row r="49" spans="2:18" ht="15" x14ac:dyDescent="0.25">
      <c r="C49" s="16" t="s">
        <v>199</v>
      </c>
      <c r="N49"/>
      <c r="O49"/>
      <c r="P49"/>
      <c r="Q49"/>
      <c r="R49"/>
    </row>
    <row r="50" spans="2:18" ht="15" x14ac:dyDescent="0.25">
      <c r="N50"/>
      <c r="O50"/>
      <c r="P50"/>
      <c r="Q50"/>
      <c r="R50"/>
    </row>
    <row r="51" spans="2:18" ht="15" x14ac:dyDescent="0.25">
      <c r="B51" s="17"/>
      <c r="C51" s="212"/>
      <c r="N51"/>
      <c r="O51"/>
      <c r="P51"/>
      <c r="Q51"/>
      <c r="R51"/>
    </row>
    <row r="52" spans="2:18" ht="15" x14ac:dyDescent="0.25">
      <c r="C52" s="212"/>
      <c r="N52"/>
      <c r="O52"/>
      <c r="P52"/>
      <c r="Q52"/>
      <c r="R52"/>
    </row>
    <row r="53" spans="2:18" ht="15" x14ac:dyDescent="0.25">
      <c r="N53"/>
      <c r="O53"/>
      <c r="P53"/>
      <c r="Q53"/>
      <c r="R53"/>
    </row>
    <row r="54" spans="2:18" ht="15" x14ac:dyDescent="0.25">
      <c r="N54"/>
      <c r="O54"/>
      <c r="P54"/>
      <c r="Q54"/>
      <c r="R54"/>
    </row>
    <row r="55" spans="2:18" ht="15" x14ac:dyDescent="0.25">
      <c r="N55"/>
      <c r="O55"/>
      <c r="P55"/>
      <c r="Q55"/>
      <c r="R55"/>
    </row>
    <row r="56" spans="2:18" ht="15" x14ac:dyDescent="0.25">
      <c r="N56"/>
      <c r="O56"/>
      <c r="P56"/>
      <c r="Q56"/>
      <c r="R56"/>
    </row>
    <row r="57" spans="2:18" ht="15" x14ac:dyDescent="0.25">
      <c r="N57"/>
      <c r="O57"/>
      <c r="P57"/>
      <c r="Q57"/>
      <c r="R57"/>
    </row>
    <row r="58" spans="2:18" ht="15" x14ac:dyDescent="0.25">
      <c r="N58"/>
      <c r="O58"/>
      <c r="P58"/>
      <c r="Q58"/>
      <c r="R58"/>
    </row>
    <row r="59" spans="2:18" ht="15" x14ac:dyDescent="0.25">
      <c r="N59"/>
      <c r="O59"/>
      <c r="P59"/>
      <c r="Q59"/>
      <c r="R59"/>
    </row>
    <row r="60" spans="2:18" ht="15" x14ac:dyDescent="0.25">
      <c r="N60"/>
      <c r="O60"/>
      <c r="P60"/>
      <c r="Q60"/>
      <c r="R60"/>
    </row>
    <row r="61" spans="2:18" ht="15" x14ac:dyDescent="0.25">
      <c r="N61"/>
      <c r="O61"/>
      <c r="P61"/>
      <c r="Q61"/>
      <c r="R61"/>
    </row>
    <row r="62" spans="2:18" ht="15" x14ac:dyDescent="0.25">
      <c r="N62"/>
      <c r="O62"/>
      <c r="P62"/>
    </row>
    <row r="63" spans="2:18" ht="15" x14ac:dyDescent="0.25">
      <c r="N63"/>
      <c r="O63"/>
      <c r="P63"/>
    </row>
    <row r="64" spans="2:18" ht="15" x14ac:dyDescent="0.25">
      <c r="N64"/>
      <c r="O64"/>
      <c r="P64"/>
    </row>
    <row r="65" spans="14:16" ht="15" x14ac:dyDescent="0.25">
      <c r="N65"/>
      <c r="O65"/>
      <c r="P65"/>
    </row>
    <row r="66" spans="14:16" ht="15" x14ac:dyDescent="0.25">
      <c r="N66"/>
      <c r="O66"/>
      <c r="P66"/>
    </row>
    <row r="67" spans="14:16" ht="15" x14ac:dyDescent="0.25">
      <c r="N67"/>
      <c r="O67"/>
      <c r="P67"/>
    </row>
    <row r="68" spans="14:16" ht="15" x14ac:dyDescent="0.2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B1" sqref="B1:B1048576"/>
    </sheetView>
  </sheetViews>
  <sheetFormatPr defaultColWidth="9.140625" defaultRowHeight="14.25" x14ac:dyDescent="0.2"/>
  <cols>
    <col min="1" max="1" width="9.140625" style="1"/>
    <col min="2" max="2" width="3" style="1" customWidth="1"/>
    <col min="3" max="3" width="19.140625" style="1" customWidth="1"/>
    <col min="4" max="4" width="12.85546875" style="1" customWidth="1"/>
    <col min="5" max="5" width="11.7109375" style="1" customWidth="1"/>
    <col min="6" max="6" width="15.140625" style="1" customWidth="1"/>
    <col min="7" max="7" width="9.140625" style="1"/>
    <col min="8" max="8" width="11.5703125" style="1" bestFit="1" customWidth="1"/>
    <col min="9" max="9" width="12.7109375" style="1" bestFit="1" customWidth="1"/>
    <col min="10" max="10" width="15.140625" style="1" customWidth="1"/>
    <col min="11" max="11" width="9.140625" style="1"/>
    <col min="12" max="12" width="12" style="1" bestFit="1" customWidth="1"/>
    <col min="13" max="13" width="19.85546875" style="1" customWidth="1"/>
    <col min="14" max="14" width="19.7109375" style="1" customWidth="1"/>
    <col min="15" max="15" width="12" style="1" customWidth="1"/>
    <col min="16" max="16" width="21.7109375" style="1" customWidth="1"/>
    <col min="17" max="17" width="11" style="1" customWidth="1"/>
    <col min="18" max="18" width="24.7109375" style="1" customWidth="1"/>
    <col min="19" max="19" width="26.7109375" style="1" bestFit="1" customWidth="1"/>
    <col min="20" max="16384" width="9.140625" style="1"/>
  </cols>
  <sheetData>
    <row r="1" spans="1:19" ht="15" x14ac:dyDescent="0.25">
      <c r="A1" s="3" t="s">
        <v>153</v>
      </c>
    </row>
    <row r="2" spans="1:19" x14ac:dyDescent="0.2">
      <c r="A2" s="11"/>
    </row>
    <row r="3" spans="1:19" ht="15" thickBot="1" x14ac:dyDescent="0.25"/>
    <row r="4" spans="1:19" ht="15.75" customHeight="1" x14ac:dyDescent="0.25">
      <c r="B4" s="36"/>
      <c r="C4" s="216">
        <v>45566</v>
      </c>
      <c r="D4" s="216"/>
      <c r="E4" s="216"/>
      <c r="F4" s="216"/>
      <c r="G4" s="216"/>
      <c r="H4" s="216"/>
      <c r="I4" s="216"/>
      <c r="J4" s="216"/>
    </row>
    <row r="5" spans="1:19" s="5" customFormat="1" ht="15" x14ac:dyDescent="0.25">
      <c r="A5" s="1"/>
      <c r="B5" s="38"/>
      <c r="C5" s="38"/>
      <c r="D5" s="49" t="s">
        <v>4</v>
      </c>
      <c r="E5" s="50"/>
      <c r="F5" s="50"/>
      <c r="G5" s="57"/>
      <c r="H5" s="49" t="s">
        <v>125</v>
      </c>
      <c r="I5" s="50"/>
      <c r="J5" s="50"/>
      <c r="M5" s="1"/>
      <c r="N5" s="1"/>
      <c r="O5" s="1"/>
      <c r="P5" s="1"/>
      <c r="Q5" s="1"/>
      <c r="R5"/>
      <c r="S5"/>
    </row>
    <row r="6" spans="1:19" s="5" customFormat="1" ht="15" x14ac:dyDescent="0.25">
      <c r="A6" s="1"/>
      <c r="B6" s="51"/>
      <c r="C6" s="51"/>
      <c r="D6" s="51">
        <v>2023</v>
      </c>
      <c r="E6" s="51">
        <v>2024</v>
      </c>
      <c r="F6" s="52" t="s">
        <v>203</v>
      </c>
      <c r="G6" s="51"/>
      <c r="H6" s="53">
        <v>2023</v>
      </c>
      <c r="I6" s="51">
        <v>2024</v>
      </c>
      <c r="J6" s="52" t="s">
        <v>205</v>
      </c>
      <c r="M6"/>
      <c r="N6"/>
      <c r="O6"/>
      <c r="P6"/>
      <c r="Q6"/>
      <c r="R6"/>
      <c r="S6"/>
    </row>
    <row r="7" spans="1:19" s="5" customFormat="1" ht="15" x14ac:dyDescent="0.25">
      <c r="A7" s="1"/>
      <c r="B7" s="38"/>
      <c r="C7" s="38"/>
      <c r="D7" s="43"/>
      <c r="E7" s="43"/>
      <c r="F7" s="43"/>
      <c r="G7" s="43"/>
      <c r="H7" s="54"/>
      <c r="I7" s="43"/>
      <c r="J7" s="43"/>
      <c r="M7"/>
      <c r="N7"/>
      <c r="O7"/>
      <c r="P7"/>
      <c r="Q7"/>
      <c r="R7"/>
      <c r="S7"/>
    </row>
    <row r="8" spans="1:19" s="5" customFormat="1" ht="15" x14ac:dyDescent="0.25">
      <c r="A8" s="1"/>
      <c r="B8" s="35" t="s">
        <v>11</v>
      </c>
      <c r="C8" s="38"/>
      <c r="D8" s="112">
        <v>132164.51661829092</v>
      </c>
      <c r="E8" s="112">
        <v>176820.97944630909</v>
      </c>
      <c r="F8" s="117">
        <v>0.33788541713500991</v>
      </c>
      <c r="G8" s="95"/>
      <c r="H8" s="112">
        <v>83389.25019999998</v>
      </c>
      <c r="I8" s="112">
        <v>104395.8977</v>
      </c>
      <c r="J8" s="117">
        <v>0.25191073729069247</v>
      </c>
      <c r="K8" s="23"/>
      <c r="M8"/>
      <c r="N8"/>
      <c r="O8"/>
      <c r="P8"/>
      <c r="Q8"/>
      <c r="R8"/>
      <c r="S8"/>
    </row>
    <row r="9" spans="1:19" s="5" customFormat="1" ht="21.75" customHeight="1" x14ac:dyDescent="0.25">
      <c r="A9" s="1"/>
      <c r="B9" s="44" t="s">
        <v>33</v>
      </c>
      <c r="C9" s="47"/>
      <c r="D9" s="112">
        <v>27582.397981660943</v>
      </c>
      <c r="E9" s="112">
        <v>26708.035087037344</v>
      </c>
      <c r="F9" s="117">
        <v>-3.1700031853827478E-2</v>
      </c>
      <c r="G9" s="95"/>
      <c r="H9" s="112">
        <v>11582.045099999999</v>
      </c>
      <c r="I9" s="112">
        <v>12373.8074</v>
      </c>
      <c r="J9" s="117">
        <v>6.836118260323476E-2</v>
      </c>
      <c r="K9" s="23"/>
      <c r="M9"/>
      <c r="N9"/>
      <c r="O9"/>
      <c r="P9"/>
      <c r="Q9"/>
      <c r="R9"/>
      <c r="S9"/>
    </row>
    <row r="10" spans="1:19" s="5" customFormat="1" ht="15" x14ac:dyDescent="0.25">
      <c r="A10" s="1"/>
      <c r="B10" s="47"/>
      <c r="C10" s="47" t="s">
        <v>5</v>
      </c>
      <c r="D10" s="113">
        <v>10514.229674713821</v>
      </c>
      <c r="E10" s="113">
        <v>10512.69622828263</v>
      </c>
      <c r="F10" s="118">
        <v>-1.4584486725439862E-4</v>
      </c>
      <c r="G10" s="48"/>
      <c r="H10" s="113">
        <v>3441.0974000000001</v>
      </c>
      <c r="I10" s="113">
        <v>3022.6495</v>
      </c>
      <c r="J10" s="118">
        <v>-0.1216030386120428</v>
      </c>
      <c r="K10" s="23"/>
      <c r="M10"/>
      <c r="N10"/>
      <c r="O10"/>
      <c r="P10"/>
      <c r="Q10"/>
      <c r="R10"/>
      <c r="S10"/>
    </row>
    <row r="11" spans="1:19" s="5" customFormat="1" ht="15" x14ac:dyDescent="0.25">
      <c r="A11" s="1"/>
      <c r="B11" s="47"/>
      <c r="C11" s="47" t="s">
        <v>26</v>
      </c>
      <c r="D11" s="113">
        <v>175.90449000000001</v>
      </c>
      <c r="E11" s="113">
        <v>54.990029999999997</v>
      </c>
      <c r="F11" s="118">
        <v>-0.68738700188949131</v>
      </c>
      <c r="G11" s="48"/>
      <c r="H11" s="113">
        <v>119.3446</v>
      </c>
      <c r="I11" s="113">
        <v>77.485100000000003</v>
      </c>
      <c r="J11" s="118">
        <v>-0.35074481794735579</v>
      </c>
      <c r="K11" s="23"/>
      <c r="M11"/>
      <c r="N11"/>
      <c r="O11"/>
      <c r="P11"/>
      <c r="Q11"/>
      <c r="R11"/>
      <c r="S11"/>
    </row>
    <row r="12" spans="1:19" s="5" customFormat="1" ht="15" x14ac:dyDescent="0.25">
      <c r="A12" s="1"/>
      <c r="B12" s="1"/>
      <c r="C12" s="1" t="s">
        <v>27</v>
      </c>
      <c r="D12" s="113">
        <v>16537.405516947121</v>
      </c>
      <c r="E12" s="113">
        <v>15938.15817604049</v>
      </c>
      <c r="F12" s="118">
        <v>-3.623587389766416E-2</v>
      </c>
      <c r="G12" s="48"/>
      <c r="H12" s="113">
        <v>7933.4713999999994</v>
      </c>
      <c r="I12" s="113">
        <v>9215.5822000000007</v>
      </c>
      <c r="J12" s="118">
        <v>0.16160779252320762</v>
      </c>
      <c r="K12" s="23"/>
      <c r="M12"/>
      <c r="N12"/>
      <c r="O12"/>
      <c r="P12"/>
      <c r="Q12"/>
      <c r="R12"/>
      <c r="S12"/>
    </row>
    <row r="13" spans="1:19" s="5" customFormat="1" ht="15" x14ac:dyDescent="0.25">
      <c r="A13" s="1"/>
      <c r="B13" s="1"/>
      <c r="C13" s="1" t="s">
        <v>28</v>
      </c>
      <c r="D13" s="113">
        <v>354.85829999999999</v>
      </c>
      <c r="E13" s="113">
        <v>202.19065271422389</v>
      </c>
      <c r="F13" s="118">
        <v>-0.43022143567101601</v>
      </c>
      <c r="G13" s="48"/>
      <c r="H13" s="113">
        <v>88.131699999999995</v>
      </c>
      <c r="I13" s="113">
        <v>58.090599999999988</v>
      </c>
      <c r="J13" s="118">
        <v>-0.34086599940770473</v>
      </c>
      <c r="K13" s="23"/>
      <c r="M13"/>
      <c r="N13"/>
      <c r="O13"/>
      <c r="P13"/>
      <c r="Q13"/>
      <c r="R13"/>
      <c r="S13"/>
    </row>
    <row r="14" spans="1:19" s="5" customFormat="1" ht="24.75" customHeight="1" x14ac:dyDescent="0.25">
      <c r="A14" s="1"/>
      <c r="B14" s="44" t="s">
        <v>29</v>
      </c>
      <c r="C14" s="47"/>
      <c r="D14" s="112">
        <v>76543.549556767568</v>
      </c>
      <c r="E14" s="112">
        <v>119566.58108897373</v>
      </c>
      <c r="F14" s="117">
        <v>0.56207259503034501</v>
      </c>
      <c r="G14" s="95"/>
      <c r="H14" s="112">
        <v>61002.785199999991</v>
      </c>
      <c r="I14" s="112">
        <v>79151.727899999998</v>
      </c>
      <c r="J14" s="117">
        <v>0.2975100668026549</v>
      </c>
      <c r="K14" s="23"/>
      <c r="L14" s="23"/>
      <c r="M14" s="107"/>
      <c r="N14" s="151"/>
      <c r="O14"/>
      <c r="P14"/>
      <c r="Q14"/>
      <c r="R14"/>
      <c r="S14"/>
    </row>
    <row r="15" spans="1:19" s="5" customFormat="1" ht="15" x14ac:dyDescent="0.25">
      <c r="A15" s="1"/>
      <c r="B15" s="44"/>
      <c r="C15" s="47" t="s">
        <v>5</v>
      </c>
      <c r="D15" s="113">
        <v>3987.95757</v>
      </c>
      <c r="E15" s="113">
        <v>3225.770884309969</v>
      </c>
      <c r="F15" s="118">
        <v>-0.19112206494464559</v>
      </c>
      <c r="G15" s="48"/>
      <c r="H15" s="113">
        <v>6556.6156000000001</v>
      </c>
      <c r="I15" s="113">
        <v>3020.5270999999998</v>
      </c>
      <c r="J15" s="118">
        <v>-0.53931612217742342</v>
      </c>
      <c r="K15" s="23"/>
      <c r="M15"/>
      <c r="N15"/>
      <c r="O15"/>
      <c r="P15"/>
      <c r="Q15"/>
      <c r="R15"/>
      <c r="S15"/>
    </row>
    <row r="16" spans="1:19" s="5" customFormat="1" ht="15" x14ac:dyDescent="0.25">
      <c r="A16" s="1"/>
      <c r="B16" s="44"/>
      <c r="C16" s="47" t="s">
        <v>26</v>
      </c>
      <c r="D16" s="113">
        <v>9985.6192099999989</v>
      </c>
      <c r="E16" s="113">
        <v>12383.83035285836</v>
      </c>
      <c r="F16" s="118">
        <v>0.24016649267545637</v>
      </c>
      <c r="G16" s="48"/>
      <c r="H16" s="113">
        <v>7915.3914000000004</v>
      </c>
      <c r="I16" s="113">
        <v>8586.0550999999996</v>
      </c>
      <c r="J16" s="118">
        <v>8.4729063429510143E-2</v>
      </c>
      <c r="K16" s="23"/>
      <c r="M16"/>
      <c r="N16"/>
      <c r="O16"/>
      <c r="P16"/>
      <c r="Q16"/>
      <c r="R16"/>
      <c r="S16"/>
    </row>
    <row r="17" spans="1:19" s="5" customFormat="1" ht="15" x14ac:dyDescent="0.25">
      <c r="A17" s="1"/>
      <c r="B17" s="47"/>
      <c r="C17" s="1" t="s">
        <v>27</v>
      </c>
      <c r="D17" s="113">
        <v>62569.970856767577</v>
      </c>
      <c r="E17" s="113">
        <v>103956.7799718054</v>
      </c>
      <c r="F17" s="118">
        <v>0.66144843202466386</v>
      </c>
      <c r="G17" s="48"/>
      <c r="H17" s="113">
        <v>46530.777499999997</v>
      </c>
      <c r="I17" s="113">
        <v>67545.023699999991</v>
      </c>
      <c r="J17" s="118">
        <v>0.45162035386148436</v>
      </c>
      <c r="K17" s="23"/>
      <c r="M17"/>
      <c r="N17"/>
      <c r="O17"/>
      <c r="P17"/>
      <c r="Q17"/>
      <c r="R17"/>
      <c r="S17"/>
    </row>
    <row r="18" spans="1:19" s="5" customFormat="1" ht="15" x14ac:dyDescent="0.25">
      <c r="A18" s="1"/>
      <c r="B18" s="58"/>
      <c r="C18" s="10" t="s">
        <v>28</v>
      </c>
      <c r="D18" s="113">
        <v>1.92E-3</v>
      </c>
      <c r="E18" s="113">
        <v>0.19988</v>
      </c>
      <c r="F18" s="119"/>
      <c r="G18" s="96"/>
      <c r="H18" s="113">
        <v>6.9999999999999999E-4</v>
      </c>
      <c r="I18" s="113">
        <v>0.122</v>
      </c>
      <c r="J18" s="119" t="s">
        <v>212</v>
      </c>
      <c r="K18" s="23"/>
      <c r="M18"/>
      <c r="N18"/>
      <c r="O18"/>
      <c r="P18"/>
      <c r="Q18"/>
      <c r="R18"/>
      <c r="S18"/>
    </row>
    <row r="19" spans="1:19" s="5" customFormat="1" ht="24" customHeight="1" x14ac:dyDescent="0.25">
      <c r="A19" s="1"/>
      <c r="B19" s="44" t="s">
        <v>30</v>
      </c>
      <c r="C19" s="47"/>
      <c r="D19" s="112">
        <v>28038.569079862409</v>
      </c>
      <c r="E19" s="112">
        <v>30546.363270298029</v>
      </c>
      <c r="F19" s="117">
        <v>8.9440876361866234E-2</v>
      </c>
      <c r="G19" s="95"/>
      <c r="H19" s="112">
        <v>10804.419899999999</v>
      </c>
      <c r="I19" s="112">
        <v>12870.3624</v>
      </c>
      <c r="J19" s="117">
        <v>0.1912127184172101</v>
      </c>
      <c r="K19" s="23"/>
      <c r="M19" s="201"/>
      <c r="N19"/>
      <c r="O19"/>
      <c r="P19"/>
      <c r="Q19"/>
      <c r="R19"/>
      <c r="S19"/>
    </row>
    <row r="20" spans="1:19" s="5" customFormat="1" ht="15" x14ac:dyDescent="0.25">
      <c r="A20" s="1"/>
      <c r="B20" s="47"/>
      <c r="C20" s="47" t="s">
        <v>5</v>
      </c>
      <c r="D20" s="113">
        <v>14498.48679027889</v>
      </c>
      <c r="E20" s="113">
        <v>14792.43581504258</v>
      </c>
      <c r="F20" s="118">
        <v>2.0274462363946821E-2</v>
      </c>
      <c r="G20" s="48"/>
      <c r="H20" s="113">
        <v>5319.9692999999997</v>
      </c>
      <c r="I20" s="113">
        <v>5886.1386000000002</v>
      </c>
      <c r="J20" s="118">
        <v>0.10642341488699954</v>
      </c>
      <c r="K20" s="23"/>
      <c r="M20"/>
      <c r="N20"/>
      <c r="O20"/>
      <c r="P20"/>
      <c r="Q20"/>
      <c r="R20"/>
      <c r="S20"/>
    </row>
    <row r="21" spans="1:19" s="5" customFormat="1" ht="15" x14ac:dyDescent="0.25">
      <c r="A21" s="1"/>
      <c r="B21" s="47"/>
      <c r="C21" s="47" t="s">
        <v>26</v>
      </c>
      <c r="D21" s="113">
        <v>1372.6484800000001</v>
      </c>
      <c r="E21" s="113">
        <v>846.16651697720135</v>
      </c>
      <c r="F21" s="118">
        <v>-0.38355192221011941</v>
      </c>
      <c r="G21" s="48"/>
      <c r="H21" s="113">
        <v>499.89190000000002</v>
      </c>
      <c r="I21" s="113">
        <v>325.8741</v>
      </c>
      <c r="J21" s="118">
        <v>-0.34811086156827109</v>
      </c>
      <c r="K21" s="23"/>
      <c r="M21"/>
      <c r="N21"/>
      <c r="O21"/>
      <c r="P21"/>
      <c r="Q21"/>
      <c r="R21"/>
      <c r="S21"/>
    </row>
    <row r="22" spans="1:19" s="5" customFormat="1" ht="15" x14ac:dyDescent="0.25">
      <c r="A22" s="1"/>
      <c r="B22" s="1"/>
      <c r="C22" s="1" t="s">
        <v>27</v>
      </c>
      <c r="D22" s="113">
        <v>11418.972849583521</v>
      </c>
      <c r="E22" s="113">
        <v>14350.468479733931</v>
      </c>
      <c r="F22" s="118">
        <v>0.25672148176246246</v>
      </c>
      <c r="G22" s="48"/>
      <c r="H22" s="113">
        <v>4686.1545999999998</v>
      </c>
      <c r="I22" s="113">
        <v>6359.2496000000001</v>
      </c>
      <c r="J22" s="118">
        <v>0.35702940743781697</v>
      </c>
      <c r="K22" s="23"/>
      <c r="M22"/>
      <c r="N22"/>
      <c r="O22"/>
      <c r="P22"/>
      <c r="Q22"/>
      <c r="R22"/>
      <c r="S22"/>
    </row>
    <row r="23" spans="1:19" s="5" customFormat="1" ht="15" x14ac:dyDescent="0.25">
      <c r="A23" s="1"/>
      <c r="B23" s="1"/>
      <c r="C23" s="1" t="s">
        <v>28</v>
      </c>
      <c r="D23" s="113">
        <v>748.46096</v>
      </c>
      <c r="E23" s="113">
        <v>557.29245854431508</v>
      </c>
      <c r="F23" s="118">
        <v>-0.255415461423245</v>
      </c>
      <c r="G23" s="48"/>
      <c r="H23" s="113">
        <v>298.40410000000003</v>
      </c>
      <c r="I23" s="113">
        <v>299.1001</v>
      </c>
      <c r="J23" s="118">
        <v>2.3324076311282901E-3</v>
      </c>
      <c r="K23" s="23"/>
      <c r="M23"/>
      <c r="N23"/>
      <c r="O23"/>
      <c r="P23"/>
      <c r="Q23"/>
    </row>
    <row r="24" spans="1:19" s="5" customFormat="1" ht="15.75" thickBot="1" x14ac:dyDescent="0.3">
      <c r="A24" s="1"/>
      <c r="B24" s="59"/>
      <c r="C24" s="60"/>
      <c r="D24" s="60"/>
      <c r="E24" s="8"/>
      <c r="F24" s="8"/>
      <c r="G24" s="8"/>
      <c r="H24" s="8"/>
      <c r="I24" s="8"/>
      <c r="J24" s="8"/>
      <c r="M24"/>
      <c r="N24"/>
      <c r="O24"/>
      <c r="P24"/>
      <c r="Q24"/>
    </row>
    <row r="25" spans="1:19" s="5" customFormat="1" ht="19.5" customHeight="1" x14ac:dyDescent="0.25">
      <c r="A25" s="1"/>
      <c r="C25" s="1"/>
      <c r="D25" s="1"/>
      <c r="E25" s="1"/>
      <c r="F25" s="1"/>
      <c r="G25" s="1"/>
      <c r="H25" s="1"/>
      <c r="I25" s="1"/>
      <c r="J25" s="1"/>
      <c r="M25"/>
      <c r="N25"/>
      <c r="O25"/>
      <c r="P25"/>
      <c r="Q25"/>
    </row>
    <row r="26" spans="1:19" s="5" customFormat="1" ht="15" x14ac:dyDescent="0.25">
      <c r="A26" s="1"/>
      <c r="C26" s="6" t="s">
        <v>128</v>
      </c>
      <c r="M26"/>
      <c r="N26"/>
      <c r="O26"/>
      <c r="P26"/>
      <c r="Q26"/>
    </row>
    <row r="27" spans="1:19" s="5" customFormat="1" ht="14.25" customHeight="1" x14ac:dyDescent="0.2">
      <c r="A27" s="1"/>
      <c r="B27" s="41"/>
      <c r="C27" s="16" t="s">
        <v>174</v>
      </c>
      <c r="K27" s="18"/>
      <c r="L27" s="18"/>
      <c r="M27" s="18"/>
    </row>
    <row r="28" spans="1:19" s="5" customFormat="1" x14ac:dyDescent="0.2">
      <c r="A28" s="1"/>
      <c r="B28" s="15"/>
      <c r="C28" s="217" t="s">
        <v>126</v>
      </c>
      <c r="D28" s="217"/>
      <c r="E28" s="217"/>
      <c r="F28" s="217"/>
      <c r="G28" s="217"/>
      <c r="H28" s="217"/>
      <c r="I28" s="217"/>
      <c r="J28" s="217"/>
      <c r="K28" s="18"/>
      <c r="L28" s="18"/>
      <c r="M28" s="18"/>
    </row>
    <row r="29" spans="1:19" s="5" customFormat="1" x14ac:dyDescent="0.2">
      <c r="A29" s="1"/>
      <c r="B29" s="15"/>
      <c r="C29" s="217"/>
      <c r="D29" s="217"/>
      <c r="E29" s="217"/>
      <c r="F29" s="217"/>
      <c r="G29" s="217"/>
      <c r="H29" s="217"/>
      <c r="I29" s="217"/>
      <c r="J29" s="217"/>
    </row>
    <row r="30" spans="1:19" s="16" customFormat="1" x14ac:dyDescent="0.2">
      <c r="B30" s="1"/>
      <c r="C30" s="212"/>
      <c r="D30" s="1"/>
      <c r="E30" s="1"/>
      <c r="F30" s="1"/>
      <c r="G30" s="1"/>
      <c r="H30" s="1"/>
      <c r="I30" s="1"/>
      <c r="J30" s="1"/>
    </row>
    <row r="31" spans="1:19" s="5" customFormat="1" x14ac:dyDescent="0.2">
      <c r="A31" s="1"/>
      <c r="B31" s="17"/>
      <c r="C31" s="212"/>
      <c r="D31" s="1"/>
      <c r="E31" s="1"/>
      <c r="F31" s="1"/>
      <c r="G31" s="1"/>
      <c r="H31" s="1"/>
      <c r="I31" s="1"/>
      <c r="J31" s="1"/>
    </row>
    <row r="32" spans="1:19" x14ac:dyDescent="0.2">
      <c r="M32" s="5"/>
      <c r="N32" s="5"/>
      <c r="O32" s="5"/>
      <c r="P32" s="5"/>
      <c r="Q32" s="5"/>
    </row>
  </sheetData>
  <mergeCells count="2">
    <mergeCell ref="C4:J4"/>
    <mergeCell ref="C28:J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B1" sqref="B1:C1048576"/>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3" style="1" customWidth="1"/>
    <col min="6" max="6" width="15.42578125" style="1" customWidth="1"/>
    <col min="7" max="7" width="9.140625" style="1"/>
    <col min="8" max="8" width="15.28515625" style="1" bestFit="1" customWidth="1"/>
    <col min="9" max="9" width="13.5703125" style="1" customWidth="1"/>
    <col min="10" max="10" width="15.5703125" style="1" customWidth="1"/>
    <col min="11" max="11" width="9.140625" style="1"/>
    <col min="12" max="12" width="15.7109375" style="1" customWidth="1"/>
    <col min="13" max="13" width="13.85546875" style="1" customWidth="1"/>
    <col min="14" max="14" width="13.5703125" style="1" bestFit="1" customWidth="1"/>
    <col min="15" max="16384" width="9.140625" style="1"/>
  </cols>
  <sheetData>
    <row r="1" spans="1:14" ht="15" x14ac:dyDescent="0.25">
      <c r="A1" s="3" t="s">
        <v>152</v>
      </c>
    </row>
    <row r="2" spans="1:14" x14ac:dyDescent="0.2">
      <c r="A2" s="11"/>
    </row>
    <row r="3" spans="1:14" ht="15" thickBot="1" x14ac:dyDescent="0.25"/>
    <row r="4" spans="1:14" ht="15" x14ac:dyDescent="0.25">
      <c r="B4" s="75"/>
      <c r="C4" s="224">
        <v>45566</v>
      </c>
      <c r="D4" s="224"/>
      <c r="E4" s="224"/>
      <c r="F4" s="224"/>
      <c r="G4" s="224"/>
      <c r="H4" s="224"/>
      <c r="I4" s="224"/>
      <c r="J4" s="224"/>
      <c r="K4" s="224"/>
      <c r="L4" s="224"/>
      <c r="M4" s="224"/>
      <c r="N4" s="224"/>
    </row>
    <row r="5" spans="1:14" s="5" customFormat="1" x14ac:dyDescent="0.2">
      <c r="A5" s="1"/>
      <c r="B5" s="38"/>
      <c r="C5" s="38"/>
      <c r="D5" s="49" t="s">
        <v>4</v>
      </c>
      <c r="E5" s="50"/>
      <c r="F5" s="50"/>
      <c r="G5" s="56"/>
      <c r="H5" s="49" t="s">
        <v>125</v>
      </c>
      <c r="I5" s="50"/>
      <c r="J5" s="50"/>
      <c r="K5" s="153"/>
      <c r="L5" s="49" t="s">
        <v>137</v>
      </c>
      <c r="M5" s="50"/>
      <c r="N5" s="50"/>
    </row>
    <row r="6" spans="1:14" s="5" customFormat="1" x14ac:dyDescent="0.2">
      <c r="A6" s="1"/>
      <c r="B6" s="51"/>
      <c r="C6" s="51"/>
      <c r="D6" s="51">
        <v>2023</v>
      </c>
      <c r="E6" s="51">
        <v>2024</v>
      </c>
      <c r="F6" s="52" t="s">
        <v>203</v>
      </c>
      <c r="G6" s="51"/>
      <c r="H6" s="53">
        <v>2023</v>
      </c>
      <c r="I6" s="51">
        <v>2024</v>
      </c>
      <c r="J6" s="52" t="s">
        <v>203</v>
      </c>
      <c r="K6" s="53"/>
      <c r="L6" s="53">
        <v>2023</v>
      </c>
      <c r="M6" s="51">
        <v>2024</v>
      </c>
      <c r="N6" s="52" t="s">
        <v>203</v>
      </c>
    </row>
    <row r="7" spans="1:14" s="5" customFormat="1" x14ac:dyDescent="0.2">
      <c r="A7" s="1"/>
      <c r="B7" s="38"/>
      <c r="C7" s="38"/>
      <c r="D7" s="43"/>
      <c r="E7" s="43"/>
      <c r="F7" s="43"/>
      <c r="G7" s="43"/>
      <c r="H7" s="54"/>
      <c r="I7" s="43"/>
      <c r="J7" s="43"/>
      <c r="K7" s="54"/>
      <c r="L7" s="54"/>
      <c r="M7" s="43"/>
      <c r="N7" s="43"/>
    </row>
    <row r="8" spans="1:14" s="5" customFormat="1" ht="15" x14ac:dyDescent="0.25">
      <c r="A8" s="1"/>
      <c r="B8" s="35" t="s">
        <v>11</v>
      </c>
      <c r="C8" s="38"/>
      <c r="D8" s="120">
        <v>132164.51661829095</v>
      </c>
      <c r="E8" s="120">
        <v>176820.97944630912</v>
      </c>
      <c r="F8" s="114">
        <v>0.33788541713500986</v>
      </c>
      <c r="G8" s="62"/>
      <c r="H8" s="120">
        <v>83389.250199999995</v>
      </c>
      <c r="I8" s="120">
        <v>104395.89769999999</v>
      </c>
      <c r="J8" s="114">
        <v>0.25191073729069208</v>
      </c>
      <c r="K8" s="115"/>
      <c r="L8" s="120">
        <v>13459</v>
      </c>
      <c r="M8" s="120">
        <v>12686</v>
      </c>
      <c r="N8" s="137">
        <v>-5.7433687495356267E-2</v>
      </c>
    </row>
    <row r="9" spans="1:14" s="5" customFormat="1" x14ac:dyDescent="0.2">
      <c r="A9" s="1"/>
      <c r="B9" s="38"/>
      <c r="C9" s="1" t="s">
        <v>34</v>
      </c>
      <c r="D9" s="66">
        <v>9766.8861309878721</v>
      </c>
      <c r="E9" s="66">
        <v>8249.5282299999999</v>
      </c>
      <c r="F9" s="122">
        <v>-0.1553573862373267</v>
      </c>
      <c r="G9" s="43"/>
      <c r="H9" s="66">
        <v>2350.1372000000001</v>
      </c>
      <c r="I9" s="66">
        <v>2161.4495000000002</v>
      </c>
      <c r="J9" s="55">
        <v>-8.0287950848146203E-2</v>
      </c>
      <c r="K9" s="116"/>
      <c r="L9" s="66">
        <v>8486</v>
      </c>
      <c r="M9" s="66">
        <v>7872</v>
      </c>
      <c r="N9" s="138">
        <v>-7.2354466179589919E-2</v>
      </c>
    </row>
    <row r="10" spans="1:14" s="5" customFormat="1" x14ac:dyDescent="0.2">
      <c r="A10" s="1"/>
      <c r="B10" s="38"/>
      <c r="C10" s="1" t="s">
        <v>35</v>
      </c>
      <c r="D10" s="66">
        <v>3786.4750736053547</v>
      </c>
      <c r="E10" s="66">
        <v>3525.1063663924983</v>
      </c>
      <c r="F10" s="122">
        <v>-6.9026918738960524E-2</v>
      </c>
      <c r="G10" s="43"/>
      <c r="H10" s="66">
        <v>1537.057</v>
      </c>
      <c r="I10" s="66">
        <v>1523.4675</v>
      </c>
      <c r="J10" s="55">
        <v>-8.8412466160981956E-3</v>
      </c>
      <c r="K10" s="116"/>
      <c r="L10" s="66">
        <v>1560</v>
      </c>
      <c r="M10" s="66">
        <v>1426</v>
      </c>
      <c r="N10" s="138">
        <v>-8.5897435897435898E-2</v>
      </c>
    </row>
    <row r="11" spans="1:14" s="5" customFormat="1" x14ac:dyDescent="0.2">
      <c r="A11" s="1"/>
      <c r="B11" s="1"/>
      <c r="C11" s="1" t="s">
        <v>36</v>
      </c>
      <c r="D11" s="66">
        <v>6211.1656366907018</v>
      </c>
      <c r="E11" s="66">
        <v>5813.5254038759085</v>
      </c>
      <c r="F11" s="122">
        <v>-6.4020226809899619E-2</v>
      </c>
      <c r="G11" s="1"/>
      <c r="H11" s="66">
        <v>3252.7918</v>
      </c>
      <c r="I11" s="66">
        <v>3141.5974000000001</v>
      </c>
      <c r="J11" s="55">
        <v>-3.4184296701682493E-2</v>
      </c>
      <c r="K11" s="116"/>
      <c r="L11" s="66">
        <v>1452</v>
      </c>
      <c r="M11" s="66">
        <v>1410</v>
      </c>
      <c r="N11" s="138">
        <v>-2.8925619834710745E-2</v>
      </c>
    </row>
    <row r="12" spans="1:14" s="5" customFormat="1" x14ac:dyDescent="0.2">
      <c r="A12" s="1"/>
      <c r="B12" s="1"/>
      <c r="C12" s="1" t="s">
        <v>37</v>
      </c>
      <c r="D12" s="66">
        <v>13102.018208578485</v>
      </c>
      <c r="E12" s="66">
        <v>15669.157485495625</v>
      </c>
      <c r="F12" s="122">
        <v>0.19593464427001919</v>
      </c>
      <c r="G12" s="1"/>
      <c r="H12" s="66">
        <v>6270.9885999999997</v>
      </c>
      <c r="I12" s="66">
        <v>7792.21</v>
      </c>
      <c r="J12" s="55">
        <v>0.24258079499618296</v>
      </c>
      <c r="K12" s="116"/>
      <c r="L12" s="66">
        <v>1286</v>
      </c>
      <c r="M12" s="66">
        <v>1300</v>
      </c>
      <c r="N12" s="138">
        <v>1.088646967340591E-2</v>
      </c>
    </row>
    <row r="13" spans="1:14" s="5" customFormat="1" x14ac:dyDescent="0.2">
      <c r="A13" s="1"/>
      <c r="B13" s="1"/>
      <c r="C13" s="1" t="s">
        <v>38</v>
      </c>
      <c r="D13" s="66">
        <v>99297.971568428533</v>
      </c>
      <c r="E13" s="66">
        <v>143563.66196054508</v>
      </c>
      <c r="F13" s="122">
        <v>0.44578645155517643</v>
      </c>
      <c r="G13" s="1"/>
      <c r="H13" s="66">
        <v>69978.275599999994</v>
      </c>
      <c r="I13" s="66">
        <v>89777.173299999995</v>
      </c>
      <c r="J13" s="55">
        <v>0.2829292023880623</v>
      </c>
      <c r="K13" s="116"/>
      <c r="L13" s="66">
        <v>675</v>
      </c>
      <c r="M13" s="66">
        <v>678</v>
      </c>
      <c r="N13" s="138">
        <v>4.4444444444444444E-3</v>
      </c>
    </row>
    <row r="14" spans="1:14" s="5" customFormat="1" ht="23.25" customHeight="1" x14ac:dyDescent="0.25">
      <c r="A14" s="1"/>
      <c r="B14" s="35" t="s">
        <v>8</v>
      </c>
      <c r="C14" s="1"/>
      <c r="D14" s="120">
        <v>29000.674034992713</v>
      </c>
      <c r="E14" s="120">
        <v>28530.902927635179</v>
      </c>
      <c r="F14" s="114">
        <v>-1.6198627203998769E-2</v>
      </c>
      <c r="G14" s="3"/>
      <c r="H14" s="120">
        <v>15317.6823</v>
      </c>
      <c r="I14" s="120">
        <v>11929.315200000001</v>
      </c>
      <c r="J14" s="114">
        <v>-0.22120625259344878</v>
      </c>
      <c r="K14" s="123"/>
      <c r="L14" s="120">
        <v>8430</v>
      </c>
      <c r="M14" s="120">
        <v>8421</v>
      </c>
      <c r="N14" s="137">
        <v>-1.0676156583629894E-3</v>
      </c>
    </row>
    <row r="15" spans="1:14" x14ac:dyDescent="0.2">
      <c r="C15" s="1" t="s">
        <v>34</v>
      </c>
      <c r="D15" s="121">
        <v>4716.6718000000001</v>
      </c>
      <c r="E15" s="121">
        <v>5521.95903</v>
      </c>
      <c r="F15" s="55">
        <v>0.17073208909723164</v>
      </c>
      <c r="H15" s="121">
        <v>1105.3995</v>
      </c>
      <c r="I15" s="121">
        <v>1363.0462</v>
      </c>
      <c r="J15" s="55">
        <v>0.23308016694416817</v>
      </c>
      <c r="K15" s="124"/>
      <c r="L15" s="121">
        <v>5739</v>
      </c>
      <c r="M15" s="121">
        <v>5925</v>
      </c>
      <c r="N15" s="138">
        <v>3.2409827496079457E-2</v>
      </c>
    </row>
    <row r="16" spans="1:14" x14ac:dyDescent="0.2">
      <c r="C16" s="1" t="s">
        <v>35</v>
      </c>
      <c r="D16" s="121">
        <v>2169.176083605355</v>
      </c>
      <c r="E16" s="121">
        <v>2198.8923300000001</v>
      </c>
      <c r="F16" s="55">
        <v>1.369932419006494E-2</v>
      </c>
      <c r="H16" s="121">
        <v>1077.8603000000001</v>
      </c>
      <c r="I16" s="121">
        <v>1041.2243000000001</v>
      </c>
      <c r="J16" s="55">
        <v>-3.3989562469273586E-2</v>
      </c>
      <c r="K16" s="124"/>
      <c r="L16" s="121">
        <v>997</v>
      </c>
      <c r="M16" s="121">
        <v>972</v>
      </c>
      <c r="N16" s="138">
        <v>-2.5075225677031094E-2</v>
      </c>
    </row>
    <row r="17" spans="2:14" x14ac:dyDescent="0.2">
      <c r="C17" s="1" t="s">
        <v>36</v>
      </c>
      <c r="D17" s="121">
        <v>5287.9747266907016</v>
      </c>
      <c r="E17" s="121">
        <v>4897.1882024431998</v>
      </c>
      <c r="F17" s="55">
        <v>-7.3900981839991164E-2</v>
      </c>
      <c r="H17" s="121">
        <v>2840.2917000000002</v>
      </c>
      <c r="I17" s="121">
        <v>2637.1034</v>
      </c>
      <c r="J17" s="55">
        <v>-7.1537828315310095E-2</v>
      </c>
      <c r="K17" s="124"/>
      <c r="L17" s="121">
        <v>1052</v>
      </c>
      <c r="M17" s="121">
        <v>927</v>
      </c>
      <c r="N17" s="138">
        <v>-0.1188212927756654</v>
      </c>
    </row>
    <row r="18" spans="2:14" x14ac:dyDescent="0.2">
      <c r="C18" s="1" t="s">
        <v>37</v>
      </c>
      <c r="D18" s="121">
        <v>5101.6490299828374</v>
      </c>
      <c r="E18" s="121">
        <v>4467.4236250425793</v>
      </c>
      <c r="F18" s="55">
        <v>-0.12431772574178662</v>
      </c>
      <c r="H18" s="121">
        <v>1765.1342</v>
      </c>
      <c r="I18" s="121">
        <v>1686.5298</v>
      </c>
      <c r="J18" s="55">
        <v>-4.4531684899652355E-2</v>
      </c>
      <c r="K18" s="124"/>
      <c r="L18" s="121">
        <v>382</v>
      </c>
      <c r="M18" s="121">
        <v>357</v>
      </c>
      <c r="N18" s="138">
        <v>-6.5445026178010471E-2</v>
      </c>
    </row>
    <row r="19" spans="2:14" x14ac:dyDescent="0.2">
      <c r="C19" s="1" t="s">
        <v>38</v>
      </c>
      <c r="D19" s="121">
        <v>11725.20239471382</v>
      </c>
      <c r="E19" s="121">
        <v>11445.439740149401</v>
      </c>
      <c r="F19" s="55">
        <v>-2.3859942468076094E-2</v>
      </c>
      <c r="H19" s="121">
        <v>8528.9966000000004</v>
      </c>
      <c r="I19" s="121">
        <v>5201.4115000000002</v>
      </c>
      <c r="J19" s="55">
        <v>-0.39014965722931583</v>
      </c>
      <c r="K19" s="124"/>
      <c r="L19" s="121">
        <v>260</v>
      </c>
      <c r="M19" s="121">
        <v>240</v>
      </c>
      <c r="N19" s="138">
        <v>-7.6923076923076927E-2</v>
      </c>
    </row>
    <row r="20" spans="2:14" ht="24" customHeight="1" x14ac:dyDescent="0.25">
      <c r="B20" s="35" t="s">
        <v>13</v>
      </c>
      <c r="D20" s="120">
        <v>11534.17218</v>
      </c>
      <c r="E20" s="120">
        <v>13284.986899835571</v>
      </c>
      <c r="F20" s="114">
        <v>0.15179370417856647</v>
      </c>
      <c r="G20" s="3"/>
      <c r="H20" s="120">
        <v>8534.6278999999995</v>
      </c>
      <c r="I20" s="120">
        <v>8989.4143000000004</v>
      </c>
      <c r="J20" s="114">
        <v>5.3287197207508123E-2</v>
      </c>
      <c r="K20" s="123"/>
      <c r="L20" s="120">
        <v>410</v>
      </c>
      <c r="M20" s="120">
        <v>291</v>
      </c>
      <c r="N20" s="137">
        <v>-0.29024390243902437</v>
      </c>
    </row>
    <row r="21" spans="2:14" x14ac:dyDescent="0.2">
      <c r="C21" s="1" t="s">
        <v>34</v>
      </c>
      <c r="D21" s="121">
        <v>321.68898000000002</v>
      </c>
      <c r="E21" s="121">
        <v>36.865049999999997</v>
      </c>
      <c r="F21" s="55">
        <v>-0.8854015763922034</v>
      </c>
      <c r="H21" s="121">
        <v>158.81450000000001</v>
      </c>
      <c r="I21" s="121">
        <v>10.9937</v>
      </c>
      <c r="J21" s="55">
        <v>-0.93077647192164448</v>
      </c>
      <c r="K21" s="124"/>
      <c r="L21" s="121">
        <v>122</v>
      </c>
      <c r="M21" s="121">
        <v>40</v>
      </c>
      <c r="N21" s="138">
        <v>-0.67213114754098358</v>
      </c>
    </row>
    <row r="22" spans="2:14" x14ac:dyDescent="0.2">
      <c r="C22" s="1" t="s">
        <v>35</v>
      </c>
      <c r="D22" s="121">
        <v>175.60227</v>
      </c>
      <c r="E22" s="121">
        <v>139.00291000000001</v>
      </c>
      <c r="F22" s="55">
        <v>-0.20842190707443581</v>
      </c>
      <c r="H22" s="121">
        <v>89.009999999999991</v>
      </c>
      <c r="I22" s="121">
        <v>163.43600000000001</v>
      </c>
      <c r="J22" s="55">
        <v>0.83615324120885326</v>
      </c>
      <c r="K22" s="124"/>
      <c r="L22" s="121">
        <v>65</v>
      </c>
      <c r="M22" s="121">
        <v>50</v>
      </c>
      <c r="N22" s="138">
        <v>-0.23076923076923078</v>
      </c>
    </row>
    <row r="23" spans="2:14" x14ac:dyDescent="0.2">
      <c r="C23" s="1" t="s">
        <v>36</v>
      </c>
      <c r="D23" s="121">
        <v>300.49723</v>
      </c>
      <c r="E23" s="121">
        <v>229.44280000000001</v>
      </c>
      <c r="F23" s="55">
        <v>-0.23645618962943518</v>
      </c>
      <c r="H23" s="121">
        <v>139.27090000000001</v>
      </c>
      <c r="I23" s="121">
        <v>134.9871</v>
      </c>
      <c r="J23" s="55">
        <v>-3.075875864950979E-2</v>
      </c>
      <c r="K23" s="124"/>
      <c r="L23" s="121">
        <v>70</v>
      </c>
      <c r="M23" s="121">
        <v>52</v>
      </c>
      <c r="N23" s="138">
        <v>-0.25714285714285712</v>
      </c>
    </row>
    <row r="24" spans="2:14" x14ac:dyDescent="0.2">
      <c r="C24" s="1" t="s">
        <v>37</v>
      </c>
      <c r="D24" s="121">
        <v>469.87166000000002</v>
      </c>
      <c r="E24" s="121">
        <v>508.63467000000003</v>
      </c>
      <c r="F24" s="55">
        <v>8.2497016312922569E-2</v>
      </c>
      <c r="H24" s="121">
        <v>216.809</v>
      </c>
      <c r="I24" s="121">
        <v>241.34039999999999</v>
      </c>
      <c r="J24" s="55">
        <v>0.11314751693887243</v>
      </c>
      <c r="K24" s="124"/>
      <c r="L24" s="121">
        <v>129</v>
      </c>
      <c r="M24" s="121">
        <v>133</v>
      </c>
      <c r="N24" s="138">
        <v>3.1007751937984496E-2</v>
      </c>
    </row>
    <row r="25" spans="2:14" x14ac:dyDescent="0.2">
      <c r="C25" s="1" t="s">
        <v>38</v>
      </c>
      <c r="D25" s="121">
        <v>10266.51204</v>
      </c>
      <c r="E25" s="121">
        <v>12371.041469835571</v>
      </c>
      <c r="F25" s="55">
        <v>0.20498972013435357</v>
      </c>
      <c r="H25" s="121">
        <v>7930.7234999999991</v>
      </c>
      <c r="I25" s="121">
        <v>8438.6571000000004</v>
      </c>
      <c r="J25" s="55">
        <v>6.4046313050757767E-2</v>
      </c>
      <c r="K25" s="124"/>
      <c r="L25" s="121">
        <v>24</v>
      </c>
      <c r="M25" s="121">
        <v>16</v>
      </c>
      <c r="N25" s="138">
        <v>-0.33333333333333331</v>
      </c>
    </row>
    <row r="26" spans="2:14" ht="21" customHeight="1" x14ac:dyDescent="0.25">
      <c r="B26" s="35" t="s">
        <v>14</v>
      </c>
      <c r="D26" s="120">
        <v>90526.349223298224</v>
      </c>
      <c r="E26" s="120">
        <v>134245.40662757982</v>
      </c>
      <c r="F26" s="114">
        <v>0.48294289761361425</v>
      </c>
      <c r="G26" s="3"/>
      <c r="H26" s="120">
        <v>59150.4035</v>
      </c>
      <c r="I26" s="120">
        <v>83119.855499999991</v>
      </c>
      <c r="J26" s="114">
        <v>0.40522888402612484</v>
      </c>
      <c r="K26" s="123"/>
      <c r="L26" s="120">
        <v>4091</v>
      </c>
      <c r="M26" s="120">
        <v>3358</v>
      </c>
      <c r="N26" s="137">
        <v>-0.17917379613786361</v>
      </c>
    </row>
    <row r="27" spans="2:14" x14ac:dyDescent="0.2">
      <c r="C27" s="1" t="s">
        <v>34</v>
      </c>
      <c r="D27" s="121">
        <v>4330.5506309878729</v>
      </c>
      <c r="E27" s="121">
        <v>2372.17013</v>
      </c>
      <c r="F27" s="55">
        <v>-0.45222436310394382</v>
      </c>
      <c r="H27" s="121">
        <v>959.38040000000001</v>
      </c>
      <c r="I27" s="121">
        <v>654.67020000000002</v>
      </c>
      <c r="J27" s="55">
        <v>-0.31761145005672409</v>
      </c>
      <c r="K27" s="124"/>
      <c r="L27" s="121">
        <v>2214</v>
      </c>
      <c r="M27" s="121">
        <v>1400</v>
      </c>
      <c r="N27" s="138">
        <v>-0.36766034327009939</v>
      </c>
    </row>
    <row r="28" spans="2:14" x14ac:dyDescent="0.2">
      <c r="C28" s="1" t="s">
        <v>35</v>
      </c>
      <c r="D28" s="121">
        <v>1256.8655100000001</v>
      </c>
      <c r="E28" s="121">
        <v>1062.336776392498</v>
      </c>
      <c r="F28" s="55">
        <v>-0.15477291091192572</v>
      </c>
      <c r="H28" s="121">
        <v>303.91430000000003</v>
      </c>
      <c r="I28" s="121">
        <v>265.00869999999998</v>
      </c>
      <c r="J28" s="55">
        <v>-0.12801503581766321</v>
      </c>
      <c r="K28" s="124"/>
      <c r="L28" s="121">
        <v>415</v>
      </c>
      <c r="M28" s="121">
        <v>356</v>
      </c>
      <c r="N28" s="138">
        <v>-0.14216867469879518</v>
      </c>
    </row>
    <row r="29" spans="2:14" x14ac:dyDescent="0.2">
      <c r="C29" s="1" t="s">
        <v>36</v>
      </c>
      <c r="D29" s="121">
        <v>439.26317999999998</v>
      </c>
      <c r="E29" s="121">
        <v>539.48771999999997</v>
      </c>
      <c r="F29" s="55">
        <v>0.22816512870484615</v>
      </c>
      <c r="H29" s="121">
        <v>179.42060000000001</v>
      </c>
      <c r="I29" s="121">
        <v>264.56729999999999</v>
      </c>
      <c r="J29" s="55">
        <v>0.4745647935632808</v>
      </c>
      <c r="K29" s="124"/>
      <c r="L29" s="121">
        <v>308</v>
      </c>
      <c r="M29" s="121">
        <v>383</v>
      </c>
      <c r="N29" s="138">
        <v>0.2435064935064935</v>
      </c>
    </row>
    <row r="30" spans="2:14" x14ac:dyDescent="0.2">
      <c r="C30" s="1" t="s">
        <v>37</v>
      </c>
      <c r="D30" s="121">
        <v>7431.8449985956486</v>
      </c>
      <c r="E30" s="121">
        <v>10617.65640334144</v>
      </c>
      <c r="F30" s="55">
        <v>0.42867032417223383</v>
      </c>
      <c r="H30" s="121">
        <v>4259.8801999999996</v>
      </c>
      <c r="I30" s="121">
        <v>5833.5367999999999</v>
      </c>
      <c r="J30" s="55">
        <v>0.36941334641288748</v>
      </c>
      <c r="K30" s="124"/>
      <c r="L30" s="121">
        <v>769</v>
      </c>
      <c r="M30" s="121">
        <v>799</v>
      </c>
      <c r="N30" s="138">
        <v>3.9011703511053319E-2</v>
      </c>
    </row>
    <row r="31" spans="2:14" x14ac:dyDescent="0.2">
      <c r="C31" s="1" t="s">
        <v>38</v>
      </c>
      <c r="D31" s="121">
        <v>77067.824903714703</v>
      </c>
      <c r="E31" s="121">
        <v>119653.7555978459</v>
      </c>
      <c r="F31" s="55">
        <v>0.55257730119328352</v>
      </c>
      <c r="H31" s="121">
        <v>53447.807999999997</v>
      </c>
      <c r="I31" s="121">
        <v>76102.072499999995</v>
      </c>
      <c r="J31" s="55">
        <v>0.42385769122655131</v>
      </c>
      <c r="K31" s="124"/>
      <c r="L31" s="121">
        <v>385</v>
      </c>
      <c r="M31" s="121">
        <v>420</v>
      </c>
      <c r="N31" s="138">
        <v>9.0909090909090912E-2</v>
      </c>
    </row>
    <row r="32" spans="2:14" ht="23.25" customHeight="1" x14ac:dyDescent="0.25">
      <c r="B32" s="35" t="s">
        <v>15</v>
      </c>
      <c r="D32" s="120">
        <v>1103.3211799999999</v>
      </c>
      <c r="E32" s="120">
        <v>759.68299125853889</v>
      </c>
      <c r="F32" s="114">
        <v>-0.31145798247203144</v>
      </c>
      <c r="G32" s="3"/>
      <c r="H32" s="120">
        <v>386.53649999999999</v>
      </c>
      <c r="I32" s="120">
        <v>357.31269999999995</v>
      </c>
      <c r="J32" s="114">
        <v>-7.5604244359847111E-2</v>
      </c>
      <c r="K32" s="123"/>
      <c r="L32" s="120">
        <v>528</v>
      </c>
      <c r="M32" s="120">
        <v>616</v>
      </c>
      <c r="N32" s="137">
        <v>0.16666666666666666</v>
      </c>
    </row>
    <row r="33" spans="2:14" x14ac:dyDescent="0.2">
      <c r="C33" s="1" t="s">
        <v>34</v>
      </c>
      <c r="D33" s="121">
        <v>397.97471999999999</v>
      </c>
      <c r="E33" s="121">
        <v>318.53402</v>
      </c>
      <c r="F33" s="55">
        <v>-0.19961242764364528</v>
      </c>
      <c r="H33" s="121">
        <v>126.5428</v>
      </c>
      <c r="I33" s="121">
        <v>132.73939999999999</v>
      </c>
      <c r="J33" s="55">
        <v>4.8968412268418193E-2</v>
      </c>
      <c r="K33" s="124"/>
      <c r="L33" s="121">
        <v>411</v>
      </c>
      <c r="M33" s="121">
        <v>507</v>
      </c>
      <c r="N33" s="138">
        <v>0.23357664233576642</v>
      </c>
    </row>
    <row r="34" spans="2:14" x14ac:dyDescent="0.2">
      <c r="C34" s="1" t="s">
        <v>35</v>
      </c>
      <c r="D34" s="121">
        <v>184.83121</v>
      </c>
      <c r="E34" s="121">
        <v>124.87435000000001</v>
      </c>
      <c r="F34" s="55">
        <v>-0.32438709891040585</v>
      </c>
      <c r="H34" s="121">
        <v>66.272400000000005</v>
      </c>
      <c r="I34" s="121">
        <v>53.798499999999997</v>
      </c>
      <c r="J34" s="55">
        <v>-0.18822164279549264</v>
      </c>
      <c r="K34" s="124"/>
      <c r="L34" s="121">
        <v>83</v>
      </c>
      <c r="M34" s="121">
        <v>48</v>
      </c>
      <c r="N34" s="138">
        <v>-0.42168674698795183</v>
      </c>
    </row>
    <row r="35" spans="2:14" x14ac:dyDescent="0.2">
      <c r="C35" s="1" t="s">
        <v>36</v>
      </c>
      <c r="D35" s="121">
        <v>183.43049999999999</v>
      </c>
      <c r="E35" s="121">
        <v>147.40668143270921</v>
      </c>
      <c r="F35" s="55">
        <v>-0.19638946940280264</v>
      </c>
      <c r="H35" s="121">
        <v>93.808599999999998</v>
      </c>
      <c r="I35" s="121">
        <v>104.9396</v>
      </c>
      <c r="J35" s="55">
        <v>0.11865649844470549</v>
      </c>
      <c r="K35" s="124"/>
      <c r="L35" s="121">
        <v>22</v>
      </c>
      <c r="M35" s="121">
        <v>48</v>
      </c>
      <c r="N35" s="138">
        <v>1.1818181818181819</v>
      </c>
    </row>
    <row r="36" spans="2:14" x14ac:dyDescent="0.2">
      <c r="C36" s="1" t="s">
        <v>37</v>
      </c>
      <c r="D36" s="121">
        <v>98.65252000000001</v>
      </c>
      <c r="E36" s="121">
        <v>75.442787111605824</v>
      </c>
      <c r="F36" s="55">
        <v>-0.23526751154855632</v>
      </c>
      <c r="H36" s="121">
        <v>29.165199999999999</v>
      </c>
      <c r="I36" s="121">
        <v>30.803000000000001</v>
      </c>
      <c r="J36" s="55">
        <v>5.6155966700039847E-2</v>
      </c>
      <c r="K36" s="124"/>
      <c r="L36" s="121">
        <v>6</v>
      </c>
      <c r="M36" s="121">
        <v>11</v>
      </c>
      <c r="N36" s="138">
        <v>0.83333333333333337</v>
      </c>
    </row>
    <row r="37" spans="2:14" x14ac:dyDescent="0.2">
      <c r="C37" s="1" t="s">
        <v>38</v>
      </c>
      <c r="D37" s="121">
        <v>238.43223</v>
      </c>
      <c r="E37" s="121">
        <v>93.42515271422387</v>
      </c>
      <c r="F37" s="55">
        <v>-0.60816894295614365</v>
      </c>
      <c r="H37" s="121">
        <v>70.747500000000002</v>
      </c>
      <c r="I37" s="121">
        <v>35.032200000000003</v>
      </c>
      <c r="J37" s="55">
        <v>-0.50482773242870771</v>
      </c>
      <c r="K37" s="124"/>
      <c r="L37" s="121">
        <v>6</v>
      </c>
      <c r="M37" s="121">
        <v>2</v>
      </c>
      <c r="N37" s="138">
        <v>-0.66666666666666663</v>
      </c>
    </row>
    <row r="38" spans="2:14" ht="15" thickBot="1" x14ac:dyDescent="0.25">
      <c r="B38" s="8"/>
      <c r="C38" s="8"/>
      <c r="D38" s="8"/>
      <c r="E38" s="155"/>
      <c r="F38" s="8"/>
      <c r="G38" s="8"/>
      <c r="H38" s="63"/>
      <c r="I38" s="125"/>
      <c r="J38" s="8"/>
      <c r="K38" s="63"/>
      <c r="L38" s="63"/>
      <c r="M38" s="125"/>
      <c r="N38" s="8"/>
    </row>
    <row r="39" spans="2:14" x14ac:dyDescent="0.2">
      <c r="E39" s="121"/>
    </row>
    <row r="40" spans="2:14" s="16" customFormat="1" ht="12.75" customHeight="1" x14ac:dyDescent="0.2">
      <c r="B40" s="5"/>
      <c r="C40" s="6" t="s">
        <v>128</v>
      </c>
      <c r="D40" s="5"/>
      <c r="E40" s="5"/>
      <c r="F40" s="5"/>
      <c r="G40" s="5"/>
      <c r="H40" s="5"/>
      <c r="I40" s="5"/>
      <c r="J40" s="5"/>
    </row>
    <row r="41" spans="2:14" x14ac:dyDescent="0.2">
      <c r="B41" s="41"/>
      <c r="C41" s="16" t="s">
        <v>174</v>
      </c>
      <c r="D41" s="5"/>
      <c r="E41" s="5"/>
      <c r="F41" s="5"/>
      <c r="G41" s="5"/>
      <c r="H41" s="5"/>
      <c r="I41" s="5"/>
      <c r="J41" s="5"/>
    </row>
    <row r="42" spans="2:14" x14ac:dyDescent="0.2">
      <c r="B42" s="15"/>
      <c r="C42" s="217" t="s">
        <v>126</v>
      </c>
      <c r="D42" s="217"/>
      <c r="E42" s="217"/>
      <c r="F42" s="217"/>
      <c r="G42" s="217"/>
      <c r="H42" s="217"/>
      <c r="I42" s="217"/>
      <c r="J42" s="217"/>
    </row>
    <row r="43" spans="2:14" x14ac:dyDescent="0.2">
      <c r="B43" s="15"/>
      <c r="C43" s="217"/>
      <c r="D43" s="217"/>
      <c r="E43" s="217"/>
      <c r="F43" s="217"/>
      <c r="G43" s="217"/>
      <c r="H43" s="217"/>
      <c r="I43" s="217"/>
      <c r="J43" s="217"/>
    </row>
    <row r="44" spans="2:14" x14ac:dyDescent="0.2">
      <c r="C44" s="212"/>
    </row>
    <row r="45" spans="2:14" x14ac:dyDescent="0.2">
      <c r="B45" s="17"/>
      <c r="C45" s="212"/>
    </row>
  </sheetData>
  <mergeCells count="2">
    <mergeCell ref="C42:J43"/>
    <mergeCell ref="C4:N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topLeftCell="A10" workbookViewId="0">
      <selection activeCell="G25" sqref="G25:H36"/>
    </sheetView>
  </sheetViews>
  <sheetFormatPr defaultRowHeight="15" x14ac:dyDescent="0.25"/>
  <cols>
    <col min="2" max="2" width="19.42578125" customWidth="1"/>
    <col min="3" max="3" width="17.140625" customWidth="1"/>
    <col min="4" max="4" width="15.5703125" customWidth="1"/>
    <col min="5" max="5" width="16" customWidth="1"/>
    <col min="6" max="6" width="15.5703125" customWidth="1"/>
    <col min="7" max="7" width="19.42578125" customWidth="1"/>
    <col min="8" max="8" width="16.85546875" customWidth="1"/>
    <col min="9" max="9" width="16.5703125" customWidth="1"/>
    <col min="10" max="10" width="16.85546875" customWidth="1"/>
    <col min="11" max="11" width="18.140625" customWidth="1"/>
    <col min="12" max="12" width="18" customWidth="1"/>
    <col min="13" max="13" width="12" bestFit="1" customWidth="1"/>
    <col min="14" max="14" width="11.140625" bestFit="1" customWidth="1"/>
    <col min="15" max="15" width="12.5703125" customWidth="1"/>
  </cols>
  <sheetData>
    <row r="1" spans="1:15" x14ac:dyDescent="0.25">
      <c r="A1" s="35" t="s">
        <v>176</v>
      </c>
      <c r="B1" s="27"/>
      <c r="C1" s="27"/>
      <c r="D1" s="27"/>
      <c r="E1" s="27"/>
      <c r="F1" s="27"/>
      <c r="G1" s="27"/>
      <c r="H1" s="27"/>
      <c r="I1" s="27"/>
      <c r="J1" s="27"/>
    </row>
    <row r="2" spans="1:15" x14ac:dyDescent="0.25">
      <c r="A2" s="11"/>
      <c r="L2" s="26"/>
    </row>
    <row r="3" spans="1:15" ht="15.75" thickBot="1" x14ac:dyDescent="0.3">
      <c r="B3" s="27"/>
      <c r="C3" s="27"/>
      <c r="D3" s="27"/>
      <c r="E3" s="27"/>
      <c r="F3" s="27"/>
      <c r="G3" s="27"/>
      <c r="H3" s="27"/>
      <c r="I3" s="27"/>
      <c r="J3" s="27"/>
      <c r="K3" s="27"/>
      <c r="L3" s="28"/>
    </row>
    <row r="4" spans="1:15" ht="54.75" customHeight="1" x14ac:dyDescent="0.25">
      <c r="B4" s="76"/>
      <c r="C4" s="225" t="s">
        <v>119</v>
      </c>
      <c r="D4" s="225"/>
      <c r="E4" s="227" t="s">
        <v>120</v>
      </c>
      <c r="F4" s="227"/>
      <c r="G4" s="226" t="s">
        <v>121</v>
      </c>
      <c r="H4" s="226"/>
      <c r="I4" s="227" t="s">
        <v>123</v>
      </c>
      <c r="J4" s="227"/>
      <c r="K4" s="226" t="s">
        <v>122</v>
      </c>
      <c r="L4" s="226"/>
    </row>
    <row r="5" spans="1:15" x14ac:dyDescent="0.25">
      <c r="B5" s="77"/>
      <c r="C5" s="78"/>
      <c r="D5" s="78"/>
      <c r="E5" s="78"/>
      <c r="F5" s="78"/>
      <c r="G5" s="78"/>
      <c r="H5" s="78"/>
      <c r="I5" s="78"/>
      <c r="J5" s="78"/>
      <c r="K5" s="78"/>
      <c r="L5" s="78"/>
    </row>
    <row r="6" spans="1:15" x14ac:dyDescent="0.25">
      <c r="B6" s="77"/>
      <c r="C6" s="223" t="s">
        <v>125</v>
      </c>
      <c r="D6" s="79" t="s">
        <v>56</v>
      </c>
      <c r="E6" s="223" t="s">
        <v>125</v>
      </c>
      <c r="F6" s="79" t="s">
        <v>56</v>
      </c>
      <c r="G6" s="223" t="s">
        <v>125</v>
      </c>
      <c r="H6" s="79" t="s">
        <v>56</v>
      </c>
      <c r="I6" s="223" t="s">
        <v>125</v>
      </c>
      <c r="J6" s="79" t="s">
        <v>56</v>
      </c>
      <c r="K6" s="223" t="s">
        <v>125</v>
      </c>
      <c r="L6" s="78" t="s">
        <v>56</v>
      </c>
    </row>
    <row r="7" spans="1:15" x14ac:dyDescent="0.25">
      <c r="B7" s="80"/>
      <c r="C7" s="228"/>
      <c r="D7" s="81" t="s">
        <v>118</v>
      </c>
      <c r="E7" s="228"/>
      <c r="F7" s="81" t="s">
        <v>118</v>
      </c>
      <c r="G7" s="228"/>
      <c r="H7" s="81" t="s">
        <v>118</v>
      </c>
      <c r="I7" s="228"/>
      <c r="J7" s="81" t="s">
        <v>118</v>
      </c>
      <c r="K7" s="228"/>
      <c r="L7" s="81" t="s">
        <v>118</v>
      </c>
    </row>
    <row r="8" spans="1:15" x14ac:dyDescent="0.25">
      <c r="B8" s="82"/>
      <c r="C8" s="83"/>
      <c r="D8" s="83"/>
      <c r="E8" s="83"/>
      <c r="F8" s="83"/>
      <c r="G8" s="83"/>
      <c r="H8" s="83"/>
      <c r="I8" s="83"/>
      <c r="J8" s="83"/>
      <c r="K8" s="83"/>
      <c r="L8" s="38"/>
    </row>
    <row r="9" spans="1:15" x14ac:dyDescent="0.25">
      <c r="B9" s="84">
        <v>2024</v>
      </c>
      <c r="C9" s="130"/>
      <c r="D9" s="130"/>
      <c r="E9" s="130"/>
      <c r="F9" s="130"/>
      <c r="G9" s="130"/>
      <c r="H9" s="130"/>
      <c r="I9" s="130"/>
      <c r="J9" s="130"/>
      <c r="K9" s="130"/>
      <c r="L9" s="128"/>
    </row>
    <row r="10" spans="1:15" x14ac:dyDescent="0.25">
      <c r="B10" s="85" t="s">
        <v>44</v>
      </c>
      <c r="C10" s="109">
        <v>65274.132299999997</v>
      </c>
      <c r="D10" s="129">
        <v>99637.043320240336</v>
      </c>
      <c r="E10" s="109">
        <v>33771.5651</v>
      </c>
      <c r="F10" s="126">
        <v>42004.75999061</v>
      </c>
      <c r="G10" s="116">
        <v>99045.697400000005</v>
      </c>
      <c r="H10" s="126">
        <v>141641.80331085029</v>
      </c>
      <c r="I10" s="126">
        <v>701.95669999999996</v>
      </c>
      <c r="J10" s="126">
        <v>954.71095747651725</v>
      </c>
      <c r="K10" s="126">
        <v>65976.088999999993</v>
      </c>
      <c r="L10" s="126">
        <v>100591.7542777169</v>
      </c>
    </row>
    <row r="11" spans="1:15" x14ac:dyDescent="0.25">
      <c r="B11" s="85" t="s">
        <v>45</v>
      </c>
      <c r="C11" s="149">
        <v>33309.085700000003</v>
      </c>
      <c r="D11" s="126">
        <v>52449.556604423233</v>
      </c>
      <c r="E11" s="149">
        <v>21459.461599999999</v>
      </c>
      <c r="F11" s="126">
        <v>15334.48001417689</v>
      </c>
      <c r="G11" s="149">
        <v>54768.547299999998</v>
      </c>
      <c r="H11" s="149">
        <v>67784.036618600134</v>
      </c>
      <c r="I11" s="149">
        <v>3076.2597000000001</v>
      </c>
      <c r="J11" s="149">
        <v>3899.6587725959471</v>
      </c>
      <c r="K11" s="149">
        <v>36385.345399999998</v>
      </c>
      <c r="L11" s="149">
        <v>56349.21537701918</v>
      </c>
    </row>
    <row r="12" spans="1:15" x14ac:dyDescent="0.25">
      <c r="B12" s="85" t="s">
        <v>46</v>
      </c>
      <c r="C12" s="149">
        <v>41884.077599999997</v>
      </c>
      <c r="D12" s="149">
        <v>59343.191354451068</v>
      </c>
      <c r="E12" s="149">
        <v>46812.551399999997</v>
      </c>
      <c r="F12" s="129">
        <v>26441.570626731609</v>
      </c>
      <c r="G12" s="149">
        <v>88696.629000000001</v>
      </c>
      <c r="H12" s="149">
        <v>85784.761981182673</v>
      </c>
      <c r="I12" s="149">
        <v>1224.9808</v>
      </c>
      <c r="J12" s="149">
        <v>1653.0087058387619</v>
      </c>
      <c r="K12" s="149">
        <v>43109.058400000002</v>
      </c>
      <c r="L12" s="149">
        <v>60996.200060289833</v>
      </c>
    </row>
    <row r="13" spans="1:15" x14ac:dyDescent="0.25">
      <c r="B13" s="85" t="s">
        <v>47</v>
      </c>
      <c r="C13" s="149">
        <v>27591.755799999999</v>
      </c>
      <c r="D13" s="129">
        <v>48696.335643883343</v>
      </c>
      <c r="E13" s="149">
        <v>17853.083299999998</v>
      </c>
      <c r="F13" s="149">
        <v>11382.23527444182</v>
      </c>
      <c r="G13" s="149">
        <v>45444.839099999997</v>
      </c>
      <c r="H13" s="149">
        <v>60078.570918325167</v>
      </c>
      <c r="I13" s="149">
        <v>833.17750000000001</v>
      </c>
      <c r="J13" s="149">
        <v>1777.16139</v>
      </c>
      <c r="K13" s="149">
        <v>28424.933300000001</v>
      </c>
      <c r="L13" s="149">
        <v>50473.497033883337</v>
      </c>
      <c r="N13" s="108"/>
      <c r="O13" s="108"/>
    </row>
    <row r="14" spans="1:15" x14ac:dyDescent="0.25">
      <c r="B14" s="85" t="s">
        <v>40</v>
      </c>
      <c r="C14" s="149">
        <v>21143.4483</v>
      </c>
      <c r="D14" s="149">
        <v>52944.313495298542</v>
      </c>
      <c r="E14" s="149">
        <v>2283.8375999999998</v>
      </c>
      <c r="F14" s="149">
        <v>8770.8225049588164</v>
      </c>
      <c r="G14" s="149">
        <v>23427.285899999999</v>
      </c>
      <c r="H14" s="149">
        <v>61715.136000257356</v>
      </c>
      <c r="I14" s="149">
        <v>1074.6167</v>
      </c>
      <c r="J14" s="149">
        <v>1998.0161644817081</v>
      </c>
      <c r="K14" s="149">
        <v>22218.064999999999</v>
      </c>
      <c r="L14" s="149">
        <v>54942.329659780247</v>
      </c>
    </row>
    <row r="15" spans="1:15" x14ac:dyDescent="0.25">
      <c r="B15" s="85" t="s">
        <v>48</v>
      </c>
      <c r="C15" s="149">
        <v>22438.1996</v>
      </c>
      <c r="D15" s="149">
        <v>57051.366136997967</v>
      </c>
      <c r="E15" s="149">
        <v>1554.3829000000001</v>
      </c>
      <c r="F15" s="149">
        <v>5713.9462094451037</v>
      </c>
      <c r="G15" s="149">
        <v>23992.5825</v>
      </c>
      <c r="H15" s="149">
        <v>62765.312346443068</v>
      </c>
      <c r="I15" s="149">
        <v>736.32590000000005</v>
      </c>
      <c r="J15" s="149">
        <v>1673.73109</v>
      </c>
      <c r="K15" s="149">
        <v>23174.5255</v>
      </c>
      <c r="L15" s="149">
        <v>58725.097226997968</v>
      </c>
      <c r="N15" s="108"/>
    </row>
    <row r="16" spans="1:15" x14ac:dyDescent="0.25">
      <c r="B16" s="85" t="s">
        <v>49</v>
      </c>
      <c r="C16" s="149">
        <v>34810.877500000002</v>
      </c>
      <c r="D16" s="149">
        <v>73304.40477761293</v>
      </c>
      <c r="E16" s="149">
        <v>7322.7793000000001</v>
      </c>
      <c r="F16" s="149">
        <v>9995.4120186408218</v>
      </c>
      <c r="G16" s="149">
        <v>42133.656799999997</v>
      </c>
      <c r="H16" s="149">
        <v>83299.816796253755</v>
      </c>
      <c r="I16" s="149">
        <v>963.31309999999996</v>
      </c>
      <c r="J16" s="149">
        <v>1834.5837388529369</v>
      </c>
      <c r="K16" s="149">
        <v>35774.190600000002</v>
      </c>
      <c r="L16" s="149">
        <v>75138.988516465863</v>
      </c>
    </row>
    <row r="17" spans="2:15" x14ac:dyDescent="0.25">
      <c r="B17" s="85" t="s">
        <v>50</v>
      </c>
      <c r="C17" s="149">
        <v>53652.990899999997</v>
      </c>
      <c r="D17" s="149">
        <v>72751.366559066038</v>
      </c>
      <c r="E17" s="149">
        <v>16368.2107</v>
      </c>
      <c r="F17" s="149">
        <v>24676.563801124339</v>
      </c>
      <c r="G17" s="149">
        <v>70021.2016</v>
      </c>
      <c r="H17" s="149">
        <v>97427.930360190367</v>
      </c>
      <c r="I17" s="149">
        <v>685.22530000000006</v>
      </c>
      <c r="J17" s="149">
        <v>1219.045361293819</v>
      </c>
      <c r="K17" s="149">
        <v>54338.216200000003</v>
      </c>
      <c r="L17" s="149">
        <v>73970.411920359853</v>
      </c>
    </row>
    <row r="18" spans="2:15" x14ac:dyDescent="0.25">
      <c r="B18" s="85" t="s">
        <v>51</v>
      </c>
      <c r="C18" s="149">
        <v>42867.969400000002</v>
      </c>
      <c r="D18" s="149">
        <v>62765.234626581099</v>
      </c>
      <c r="E18" s="149">
        <v>20788.823700000001</v>
      </c>
      <c r="F18" s="149">
        <v>23054.03852230007</v>
      </c>
      <c r="G18" s="149">
        <v>63656.793100000003</v>
      </c>
      <c r="H18" s="149">
        <v>85819.27314888117</v>
      </c>
      <c r="I18" s="149">
        <v>844.26189999999997</v>
      </c>
      <c r="J18" s="149">
        <v>520.19611240532947</v>
      </c>
      <c r="K18" s="149">
        <v>43712.231299999999</v>
      </c>
      <c r="L18" s="149">
        <v>63285.430738986433</v>
      </c>
    </row>
    <row r="19" spans="2:15" x14ac:dyDescent="0.25">
      <c r="B19" s="85" t="s">
        <v>52</v>
      </c>
      <c r="C19" s="149">
        <v>61098.832900000001</v>
      </c>
      <c r="D19" s="149">
        <v>104592.5275923655</v>
      </c>
      <c r="E19" s="149">
        <v>43297.0648</v>
      </c>
      <c r="F19" s="149">
        <v>72228.451853943669</v>
      </c>
      <c r="G19" s="149">
        <v>104395.8977</v>
      </c>
      <c r="H19" s="149">
        <v>176820.97944630909</v>
      </c>
      <c r="I19" s="149">
        <v>576.45569999999998</v>
      </c>
      <c r="J19" s="149">
        <v>747.10813474184215</v>
      </c>
      <c r="K19" s="149">
        <v>61675.2886</v>
      </c>
      <c r="L19" s="149">
        <v>105339.63572710731</v>
      </c>
      <c r="N19" s="108"/>
      <c r="O19" s="108"/>
    </row>
    <row r="20" spans="2:15" x14ac:dyDescent="0.25">
      <c r="B20" s="85" t="s">
        <v>53</v>
      </c>
      <c r="C20" s="149"/>
      <c r="D20" s="149"/>
      <c r="E20" s="149"/>
      <c r="F20" s="149"/>
      <c r="G20" s="149"/>
      <c r="H20" s="149"/>
      <c r="I20" s="149"/>
      <c r="J20" s="149"/>
      <c r="K20" s="149"/>
      <c r="L20" s="149"/>
    </row>
    <row r="21" spans="2:15" x14ac:dyDescent="0.25">
      <c r="B21" s="85" t="s">
        <v>54</v>
      </c>
      <c r="C21" s="149"/>
      <c r="D21" s="149"/>
      <c r="E21" s="149"/>
      <c r="F21" s="149"/>
      <c r="G21" s="149"/>
      <c r="H21" s="149"/>
      <c r="I21" s="149"/>
      <c r="J21" s="149"/>
      <c r="K21" s="149"/>
      <c r="L21" s="149"/>
      <c r="N21" s="108"/>
      <c r="O21" s="108"/>
    </row>
    <row r="22" spans="2:15" x14ac:dyDescent="0.25">
      <c r="B22" s="86" t="s">
        <v>55</v>
      </c>
      <c r="C22" s="111">
        <f>SUM(C10:C21)</f>
        <v>404071.36999999994</v>
      </c>
      <c r="D22" s="111">
        <f t="shared" ref="D22:L22" si="0">SUM(D10:D21)</f>
        <v>683535.34011092014</v>
      </c>
      <c r="E22" s="111">
        <f t="shared" si="0"/>
        <v>211511.7604</v>
      </c>
      <c r="F22" s="111">
        <f t="shared" si="0"/>
        <v>239602.28081637315</v>
      </c>
      <c r="G22" s="111">
        <f>SUM(G10:G21)</f>
        <v>615583.13040000002</v>
      </c>
      <c r="H22" s="111">
        <f t="shared" si="0"/>
        <v>923137.62092729309</v>
      </c>
      <c r="I22" s="111">
        <f t="shared" si="0"/>
        <v>10716.5733</v>
      </c>
      <c r="J22" s="111">
        <f t="shared" si="0"/>
        <v>16277.220427686862</v>
      </c>
      <c r="K22" s="111">
        <f t="shared" si="0"/>
        <v>414787.94330000004</v>
      </c>
      <c r="L22" s="111">
        <f t="shared" si="0"/>
        <v>699812.56053860695</v>
      </c>
      <c r="M22" s="111"/>
      <c r="N22" s="108"/>
    </row>
    <row r="23" spans="2:15" x14ac:dyDescent="0.25">
      <c r="B23" s="85"/>
      <c r="C23" s="126"/>
      <c r="D23" s="126"/>
      <c r="E23" s="126"/>
      <c r="F23" s="126"/>
      <c r="G23" s="126"/>
      <c r="H23" s="126"/>
      <c r="I23" s="126"/>
      <c r="J23" s="126"/>
      <c r="K23" s="126"/>
      <c r="L23" s="127"/>
    </row>
    <row r="24" spans="2:15" x14ac:dyDescent="0.25">
      <c r="B24" s="84">
        <v>2023</v>
      </c>
      <c r="C24" s="126"/>
      <c r="D24" s="126"/>
      <c r="E24" s="126"/>
      <c r="F24" s="126"/>
      <c r="G24" s="126"/>
      <c r="H24" s="126"/>
      <c r="I24" s="126"/>
      <c r="J24" s="126"/>
      <c r="K24" s="126"/>
      <c r="L24" s="128"/>
    </row>
    <row r="25" spans="2:15" x14ac:dyDescent="0.25">
      <c r="B25" s="85" t="s">
        <v>44</v>
      </c>
      <c r="C25" s="129">
        <v>64788.486199999999</v>
      </c>
      <c r="D25" s="126">
        <v>96222.886940903525</v>
      </c>
      <c r="E25" s="129">
        <v>43075.863799999999</v>
      </c>
      <c r="F25" s="129">
        <v>60788.456425923927</v>
      </c>
      <c r="G25" s="129">
        <v>107864.35</v>
      </c>
      <c r="H25" s="129">
        <v>157011.3433668275</v>
      </c>
      <c r="I25" s="129">
        <v>1451.4174</v>
      </c>
      <c r="J25" s="129">
        <v>1795.4808472303739</v>
      </c>
      <c r="K25" s="129">
        <v>66239.903600000005</v>
      </c>
      <c r="L25" s="128">
        <v>98018.367788133895</v>
      </c>
      <c r="N25" s="108"/>
      <c r="O25" s="108"/>
    </row>
    <row r="26" spans="2:15" x14ac:dyDescent="0.25">
      <c r="B26" s="85" t="s">
        <v>45</v>
      </c>
      <c r="C26" s="129">
        <v>22984.528399999999</v>
      </c>
      <c r="D26" s="129">
        <v>45753.675620069793</v>
      </c>
      <c r="E26" s="129">
        <v>12816.895200000001</v>
      </c>
      <c r="F26" s="129">
        <v>14530.799413008221</v>
      </c>
      <c r="G26" s="129">
        <v>35801.423600000002</v>
      </c>
      <c r="H26" s="129">
        <v>60284.475033078023</v>
      </c>
      <c r="I26" s="129">
        <v>2195.2773040000002</v>
      </c>
      <c r="J26" s="129">
        <v>2646.841079460859</v>
      </c>
      <c r="K26" s="129">
        <v>25179.805703999999</v>
      </c>
      <c r="L26" s="128">
        <v>48400.51669953065</v>
      </c>
    </row>
    <row r="27" spans="2:15" x14ac:dyDescent="0.25">
      <c r="B27" s="85" t="s">
        <v>46</v>
      </c>
      <c r="C27" s="129">
        <v>39052.626499999998</v>
      </c>
      <c r="D27" s="129">
        <v>54709.730215478499</v>
      </c>
      <c r="E27" s="129">
        <v>52507.148000000001</v>
      </c>
      <c r="F27" s="129">
        <v>15496.691974035581</v>
      </c>
      <c r="G27" s="129">
        <v>91559.7745</v>
      </c>
      <c r="H27" s="129">
        <v>70206.42218951408</v>
      </c>
      <c r="I27" s="129">
        <v>1306.5186000000001</v>
      </c>
      <c r="J27" s="129">
        <v>966.03981356054817</v>
      </c>
      <c r="K27" s="129">
        <v>40359.145100000002</v>
      </c>
      <c r="L27" s="127">
        <v>55675.770029039049</v>
      </c>
    </row>
    <row r="28" spans="2:15" x14ac:dyDescent="0.25">
      <c r="B28" s="85" t="s">
        <v>47</v>
      </c>
      <c r="C28" s="129">
        <v>27182.0857</v>
      </c>
      <c r="D28" s="129">
        <v>50307.764232255213</v>
      </c>
      <c r="E28" s="129">
        <v>24856.355899999999</v>
      </c>
      <c r="F28" s="129">
        <v>7570.85355277095</v>
      </c>
      <c r="G28" s="129">
        <v>52038.441599999998</v>
      </c>
      <c r="H28" s="129">
        <v>57878.617785026159</v>
      </c>
      <c r="I28" s="129">
        <v>1194.8061</v>
      </c>
      <c r="J28" s="129">
        <v>526.83939304665444</v>
      </c>
      <c r="K28" s="129">
        <v>28376.891800000001</v>
      </c>
      <c r="L28" s="127">
        <v>50834.603625301861</v>
      </c>
    </row>
    <row r="29" spans="2:15" x14ac:dyDescent="0.25">
      <c r="B29" s="85" t="s">
        <v>40</v>
      </c>
      <c r="C29" s="129">
        <v>22447.046300000002</v>
      </c>
      <c r="D29" s="129">
        <v>58804.137778660872</v>
      </c>
      <c r="E29" s="129">
        <v>1205.2075</v>
      </c>
      <c r="F29" s="129">
        <v>3295.214628185618</v>
      </c>
      <c r="G29" s="129">
        <v>23652.253799999999</v>
      </c>
      <c r="H29" s="129">
        <v>62099.35240684649</v>
      </c>
      <c r="I29" s="129">
        <v>1371.9199000000001</v>
      </c>
      <c r="J29" s="129">
        <v>1420.664690285646</v>
      </c>
      <c r="K29" s="129">
        <v>23818.966199999999</v>
      </c>
      <c r="L29" s="127">
        <v>60224.802468946516</v>
      </c>
    </row>
    <row r="30" spans="2:15" x14ac:dyDescent="0.25">
      <c r="B30" s="85" t="s">
        <v>48</v>
      </c>
      <c r="C30" s="129">
        <v>25164.705900000001</v>
      </c>
      <c r="D30" s="129">
        <v>63850.842408635253</v>
      </c>
      <c r="E30" s="129">
        <v>2041.1721</v>
      </c>
      <c r="F30" s="129">
        <v>5368.8971600000004</v>
      </c>
      <c r="G30" s="129">
        <v>27205.878000000001</v>
      </c>
      <c r="H30" s="129">
        <v>69219.739568635239</v>
      </c>
      <c r="I30" s="129">
        <v>1053.5223000000001</v>
      </c>
      <c r="J30" s="129">
        <v>2165.4801299999999</v>
      </c>
      <c r="K30" s="129">
        <v>26218.228200000001</v>
      </c>
      <c r="L30" s="127">
        <v>66016.322538635242</v>
      </c>
    </row>
    <row r="31" spans="2:15" x14ac:dyDescent="0.25">
      <c r="B31" s="85" t="s">
        <v>49</v>
      </c>
      <c r="C31" s="129">
        <v>28388.512599999998</v>
      </c>
      <c r="D31" s="129">
        <v>64631.745596853412</v>
      </c>
      <c r="E31" s="129">
        <v>7413.0959999999995</v>
      </c>
      <c r="F31" s="129">
        <v>7487.5292444187944</v>
      </c>
      <c r="G31" s="129">
        <v>35801.6086</v>
      </c>
      <c r="H31" s="129">
        <v>72119.274841272199</v>
      </c>
      <c r="I31" s="129">
        <v>999.95519999999999</v>
      </c>
      <c r="J31" s="129">
        <v>1356.877240749043</v>
      </c>
      <c r="K31" s="129">
        <v>29388.467799999999</v>
      </c>
      <c r="L31" s="127">
        <v>65988.622837602452</v>
      </c>
    </row>
    <row r="32" spans="2:15" x14ac:dyDescent="0.25">
      <c r="B32" s="85" t="s">
        <v>50</v>
      </c>
      <c r="C32" s="129">
        <v>44137.873800000001</v>
      </c>
      <c r="D32" s="129">
        <v>74781.625559632768</v>
      </c>
      <c r="E32" s="129">
        <v>18029.6577</v>
      </c>
      <c r="F32" s="129">
        <v>18547.98298504766</v>
      </c>
      <c r="G32" s="129">
        <v>62167.531499999997</v>
      </c>
      <c r="H32" s="129">
        <v>93329.608544680421</v>
      </c>
      <c r="I32" s="129">
        <v>791.8895</v>
      </c>
      <c r="J32" s="129">
        <v>893.02055772958897</v>
      </c>
      <c r="K32" s="129">
        <v>44929.763299999999</v>
      </c>
      <c r="L32" s="127">
        <v>75674.646117362354</v>
      </c>
    </row>
    <row r="33" spans="1:15" x14ac:dyDescent="0.25">
      <c r="B33" s="85" t="s">
        <v>51</v>
      </c>
      <c r="C33" s="129">
        <v>40735.554600000003</v>
      </c>
      <c r="D33" s="129">
        <v>70331.320892668009</v>
      </c>
      <c r="E33" s="129">
        <v>21934.8894</v>
      </c>
      <c r="F33" s="129">
        <v>18925.549235093611</v>
      </c>
      <c r="G33" s="129">
        <v>62670.444000000003</v>
      </c>
      <c r="H33" s="129">
        <v>89256.87012776162</v>
      </c>
      <c r="I33" s="129">
        <v>1086.4593</v>
      </c>
      <c r="J33" s="129">
        <v>1313.8887048350971</v>
      </c>
      <c r="K33" s="129">
        <v>41822.013900000013</v>
      </c>
      <c r="L33" s="127">
        <v>71645.209597503112</v>
      </c>
    </row>
    <row r="34" spans="1:15" x14ac:dyDescent="0.25">
      <c r="B34" s="85" t="s">
        <v>52</v>
      </c>
      <c r="C34" s="129">
        <v>51623.471899999997</v>
      </c>
      <c r="D34" s="129">
        <v>88952.095484154648</v>
      </c>
      <c r="E34" s="129">
        <v>31765.778300000002</v>
      </c>
      <c r="F34" s="129">
        <v>43212.42113413629</v>
      </c>
      <c r="G34" s="129">
        <v>83389.250199999995</v>
      </c>
      <c r="H34" s="129">
        <v>132164.51661829089</v>
      </c>
      <c r="I34" s="129">
        <v>1661.4884999999999</v>
      </c>
      <c r="J34" s="129">
        <v>1821.4296933194571</v>
      </c>
      <c r="K34" s="129">
        <v>53284.960400000004</v>
      </c>
      <c r="L34" s="127">
        <v>90773.525177474105</v>
      </c>
    </row>
    <row r="35" spans="1:15" x14ac:dyDescent="0.25">
      <c r="B35" s="85" t="s">
        <v>53</v>
      </c>
      <c r="C35" s="129">
        <v>50210.376300000004</v>
      </c>
      <c r="D35" s="129">
        <v>81719.130428156961</v>
      </c>
      <c r="E35" s="129">
        <v>36130.574800000002</v>
      </c>
      <c r="F35" s="129">
        <v>50512.947588243507</v>
      </c>
      <c r="G35" s="129">
        <v>86340.951100000006</v>
      </c>
      <c r="H35" s="129">
        <v>132232.07801640051</v>
      </c>
      <c r="I35" s="129">
        <v>1449.6261</v>
      </c>
      <c r="J35" s="129">
        <v>1386.0834698119711</v>
      </c>
      <c r="K35" s="129">
        <v>51660.002399999998</v>
      </c>
      <c r="L35" s="127">
        <v>83105.213897968919</v>
      </c>
    </row>
    <row r="36" spans="1:15" x14ac:dyDescent="0.25">
      <c r="B36" s="85" t="s">
        <v>54</v>
      </c>
      <c r="C36" s="129">
        <v>15283.5661</v>
      </c>
      <c r="D36" s="129">
        <v>40204.564683230819</v>
      </c>
      <c r="E36" s="129">
        <v>7241.4110000000001</v>
      </c>
      <c r="F36" s="129">
        <v>8500.2155584562097</v>
      </c>
      <c r="G36" s="129">
        <v>22524.9771</v>
      </c>
      <c r="H36" s="129">
        <v>48704.780241687033</v>
      </c>
      <c r="I36" s="129">
        <v>1087.1387999999999</v>
      </c>
      <c r="J36" s="129">
        <v>1135.1610109709609</v>
      </c>
      <c r="K36" s="129">
        <v>16370.704900000001</v>
      </c>
      <c r="L36" s="127">
        <v>41339.725694201778</v>
      </c>
      <c r="N36" s="108"/>
      <c r="O36" s="108"/>
    </row>
    <row r="37" spans="1:15" x14ac:dyDescent="0.25">
      <c r="B37" s="86" t="s">
        <v>55</v>
      </c>
      <c r="C37" s="130">
        <f>SUM(C25:C36)</f>
        <v>431998.83430000005</v>
      </c>
      <c r="D37" s="130">
        <f t="shared" ref="D37:L37" si="1">SUM(D25:D36)</f>
        <v>790269.51984069974</v>
      </c>
      <c r="E37" s="130">
        <f t="shared" si="1"/>
        <v>259018.0497</v>
      </c>
      <c r="F37" s="130">
        <f t="shared" si="1"/>
        <v>254237.55889932037</v>
      </c>
      <c r="G37" s="130">
        <f t="shared" si="1"/>
        <v>691016.88400000008</v>
      </c>
      <c r="H37" s="130">
        <f t="shared" si="1"/>
        <v>1044507.0787400203</v>
      </c>
      <c r="I37" s="130">
        <f t="shared" si="1"/>
        <v>15650.019004</v>
      </c>
      <c r="J37" s="130">
        <f t="shared" si="1"/>
        <v>17427.8066310002</v>
      </c>
      <c r="K37" s="130">
        <f t="shared" si="1"/>
        <v>447648.85330400005</v>
      </c>
      <c r="L37" s="130">
        <f t="shared" si="1"/>
        <v>807697.32647169987</v>
      </c>
      <c r="N37" s="108"/>
    </row>
    <row r="38" spans="1:15" ht="15.75" thickBot="1" x14ac:dyDescent="0.3">
      <c r="A38" s="26"/>
      <c r="B38" s="87"/>
      <c r="C38" s="87"/>
      <c r="D38" s="87"/>
      <c r="E38" s="87"/>
      <c r="F38" s="87"/>
      <c r="G38" s="88"/>
      <c r="H38" s="88"/>
      <c r="I38" s="87"/>
      <c r="J38" s="87"/>
      <c r="K38" s="87"/>
      <c r="L38" s="105"/>
    </row>
    <row r="39" spans="1:15" x14ac:dyDescent="0.25">
      <c r="A39" s="5"/>
      <c r="B39" s="6" t="s">
        <v>128</v>
      </c>
      <c r="C39" s="5"/>
      <c r="D39" s="5"/>
      <c r="E39" s="5"/>
      <c r="F39" s="5"/>
      <c r="G39" s="9" t="s">
        <v>41</v>
      </c>
      <c r="H39" s="5"/>
      <c r="I39" s="5"/>
      <c r="J39" s="5"/>
      <c r="K39" s="5"/>
      <c r="L39" s="5"/>
    </row>
    <row r="40" spans="1:15" x14ac:dyDescent="0.25">
      <c r="A40" s="41"/>
      <c r="B40" s="16" t="s">
        <v>174</v>
      </c>
      <c r="C40" s="5"/>
      <c r="D40" s="5"/>
      <c r="E40" s="5"/>
      <c r="F40" s="5"/>
      <c r="G40" s="5"/>
      <c r="H40" s="5"/>
      <c r="I40" s="5"/>
      <c r="J40" s="5"/>
      <c r="K40" s="5"/>
      <c r="L40" s="5"/>
    </row>
    <row r="41" spans="1:15" x14ac:dyDescent="0.25">
      <c r="A41" s="15"/>
      <c r="B41" s="217" t="s">
        <v>126</v>
      </c>
      <c r="C41" s="217"/>
      <c r="D41" s="217"/>
      <c r="E41" s="217"/>
      <c r="F41" s="217"/>
      <c r="G41" s="217"/>
      <c r="H41" s="217"/>
      <c r="I41" s="217"/>
      <c r="J41" s="217"/>
      <c r="K41" s="217"/>
      <c r="L41" s="217"/>
    </row>
    <row r="42" spans="1:15" x14ac:dyDescent="0.25">
      <c r="A42" s="15"/>
      <c r="B42" s="217"/>
      <c r="C42" s="217"/>
      <c r="D42" s="217"/>
      <c r="E42" s="217"/>
      <c r="F42" s="217"/>
      <c r="G42" s="217"/>
      <c r="H42" s="217"/>
      <c r="I42" s="217"/>
      <c r="J42" s="217"/>
      <c r="K42" s="217"/>
      <c r="L42" s="217"/>
    </row>
    <row r="43" spans="1:15" x14ac:dyDescent="0.25">
      <c r="A43" s="1"/>
      <c r="B43" s="212"/>
      <c r="C43" s="1"/>
      <c r="D43" s="1"/>
      <c r="E43" s="1"/>
      <c r="F43" s="1"/>
      <c r="G43" s="1"/>
      <c r="H43" s="1"/>
      <c r="I43" s="1"/>
      <c r="J43" s="1"/>
      <c r="K43" s="1"/>
      <c r="L43" s="1"/>
    </row>
    <row r="44" spans="1:15" x14ac:dyDescent="0.25">
      <c r="B44" s="212"/>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24" sqref="D24"/>
    </sheetView>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138</v>
      </c>
    </row>
    <row r="2" spans="5:18" ht="15" x14ac:dyDescent="0.25">
      <c r="E2" s="132"/>
    </row>
    <row r="3" spans="5:18" ht="15" x14ac:dyDescent="0.25">
      <c r="E3" s="133" t="s">
        <v>32</v>
      </c>
      <c r="F3" s="1" t="s">
        <v>139</v>
      </c>
    </row>
    <row r="4" spans="5:18" ht="15" x14ac:dyDescent="0.25">
      <c r="E4" s="133"/>
    </row>
    <row r="5" spans="5:18" ht="15" x14ac:dyDescent="0.25">
      <c r="E5" s="133" t="s">
        <v>6</v>
      </c>
      <c r="F5" s="1" t="s">
        <v>140</v>
      </c>
    </row>
    <row r="6" spans="5:18" ht="15" x14ac:dyDescent="0.25">
      <c r="E6" s="133"/>
    </row>
    <row r="7" spans="5:18" ht="15" x14ac:dyDescent="0.25">
      <c r="E7" s="133" t="s">
        <v>7</v>
      </c>
      <c r="F7" s="1" t="s">
        <v>141</v>
      </c>
    </row>
    <row r="8" spans="5:18" ht="15" x14ac:dyDescent="0.25">
      <c r="E8" s="134"/>
    </row>
    <row r="9" spans="5:18" ht="15" x14ac:dyDescent="0.25">
      <c r="E9" s="132" t="s">
        <v>142</v>
      </c>
      <c r="F9" s="135" t="s">
        <v>143</v>
      </c>
    </row>
    <row r="10" spans="5:18" ht="15" x14ac:dyDescent="0.25">
      <c r="E10" s="132"/>
    </row>
    <row r="11" spans="5:18" ht="15" x14ac:dyDescent="0.25">
      <c r="E11" s="132" t="s">
        <v>56</v>
      </c>
      <c r="F11" s="1" t="s">
        <v>147</v>
      </c>
    </row>
    <row r="12" spans="5:18" ht="15" x14ac:dyDescent="0.25">
      <c r="E12" s="132"/>
      <c r="F12" s="14"/>
      <c r="G12" s="14"/>
      <c r="H12" s="14"/>
      <c r="I12" s="14"/>
      <c r="J12" s="14"/>
      <c r="K12" s="14"/>
      <c r="L12" s="14"/>
      <c r="M12" s="14"/>
      <c r="N12" s="14"/>
      <c r="O12" s="14"/>
      <c r="P12" s="14"/>
      <c r="Q12" s="14"/>
      <c r="R12" s="14"/>
    </row>
    <row r="13" spans="5:18" ht="15" x14ac:dyDescent="0.25">
      <c r="E13" s="132" t="s">
        <v>144</v>
      </c>
      <c r="F13" s="1" t="s">
        <v>145</v>
      </c>
    </row>
    <row r="14" spans="5:18" x14ac:dyDescent="0.2">
      <c r="E14" s="136"/>
    </row>
    <row r="15" spans="5:18" ht="15" x14ac:dyDescent="0.25">
      <c r="E15" s="3" t="s">
        <v>57</v>
      </c>
      <c r="F15" s="148" t="s">
        <v>148</v>
      </c>
    </row>
    <row r="16" spans="5:18" x14ac:dyDescent="0.2">
      <c r="E16" s="24"/>
    </row>
    <row r="17" spans="5:18" x14ac:dyDescent="0.2">
      <c r="E17" s="24"/>
      <c r="F17" s="38"/>
    </row>
    <row r="18" spans="5:18" x14ac:dyDescent="0.2">
      <c r="R18" s="14"/>
    </row>
    <row r="19" spans="5:18" x14ac:dyDescent="0.2">
      <c r="E19" s="14"/>
      <c r="F19" s="14"/>
      <c r="G19" s="14"/>
      <c r="H19" s="14"/>
      <c r="I19" s="14"/>
      <c r="J19" s="14"/>
      <c r="K19" s="14"/>
      <c r="L19" s="14"/>
      <c r="M19" s="14"/>
      <c r="N19" s="14"/>
      <c r="O19" s="14"/>
      <c r="P19" s="14"/>
      <c r="Q19" s="14"/>
      <c r="R19" s="14"/>
    </row>
    <row r="20" spans="5:18" ht="20.25" x14ac:dyDescent="0.3">
      <c r="E20" s="2"/>
    </row>
    <row r="22" spans="5:18" x14ac:dyDescent="0.2">
      <c r="E22" s="229"/>
      <c r="F22" s="229"/>
      <c r="G22" s="229"/>
      <c r="H22" s="229"/>
      <c r="I22" s="229"/>
      <c r="J22" s="229"/>
      <c r="K22" s="229"/>
      <c r="L22" s="229"/>
      <c r="M22" s="229"/>
      <c r="N22" s="229"/>
      <c r="O22" s="229"/>
      <c r="P22" s="229"/>
      <c r="Q22" s="229"/>
      <c r="R22" s="229"/>
    </row>
    <row r="23" spans="5:18" x14ac:dyDescent="0.2">
      <c r="E23" s="229"/>
      <c r="F23" s="229"/>
      <c r="G23" s="229"/>
      <c r="H23" s="229"/>
      <c r="I23" s="229"/>
      <c r="J23" s="229"/>
      <c r="K23" s="229"/>
      <c r="L23" s="229"/>
      <c r="M23" s="229"/>
      <c r="N23" s="229"/>
      <c r="O23" s="229"/>
      <c r="P23" s="229"/>
      <c r="Q23" s="229"/>
      <c r="R23" s="229"/>
    </row>
    <row r="24" spans="5:18" x14ac:dyDescent="0.2">
      <c r="E24" s="229"/>
      <c r="F24" s="229"/>
      <c r="G24" s="229"/>
      <c r="H24" s="229"/>
      <c r="I24" s="229"/>
      <c r="J24" s="229"/>
      <c r="K24" s="229"/>
      <c r="L24" s="229"/>
      <c r="M24" s="229"/>
      <c r="N24" s="229"/>
      <c r="O24" s="229"/>
      <c r="P24" s="229"/>
      <c r="Q24" s="229"/>
      <c r="R24" s="229"/>
    </row>
    <row r="25" spans="5:18" x14ac:dyDescent="0.2">
      <c r="E25" s="229"/>
      <c r="F25" s="229"/>
      <c r="G25" s="229"/>
      <c r="H25" s="229"/>
      <c r="I25" s="229"/>
      <c r="J25" s="229"/>
      <c r="K25" s="229"/>
      <c r="L25" s="229"/>
      <c r="M25" s="229"/>
      <c r="N25" s="229"/>
      <c r="O25" s="229"/>
      <c r="P25" s="229"/>
      <c r="Q25" s="229"/>
      <c r="R25" s="229"/>
    </row>
    <row r="26" spans="5:18" x14ac:dyDescent="0.2">
      <c r="E26" s="229"/>
      <c r="F26" s="229"/>
      <c r="G26" s="229"/>
      <c r="H26" s="229"/>
      <c r="I26" s="229"/>
      <c r="J26" s="229"/>
      <c r="K26" s="229"/>
      <c r="L26" s="229"/>
      <c r="M26" s="229"/>
      <c r="N26" s="229"/>
      <c r="O26" s="229"/>
      <c r="P26" s="229"/>
      <c r="Q26" s="229"/>
      <c r="R26" s="229"/>
    </row>
    <row r="27" spans="5:18" x14ac:dyDescent="0.2">
      <c r="E27" s="229"/>
      <c r="F27" s="229"/>
      <c r="G27" s="229"/>
      <c r="H27" s="229"/>
      <c r="I27" s="229"/>
      <c r="J27" s="229"/>
      <c r="K27" s="229"/>
      <c r="L27" s="229"/>
      <c r="M27" s="229"/>
      <c r="N27" s="229"/>
      <c r="O27" s="229"/>
      <c r="P27" s="229"/>
      <c r="Q27" s="229"/>
      <c r="R27" s="229"/>
    </row>
    <row r="28" spans="5:18" x14ac:dyDescent="0.2">
      <c r="E28" s="229"/>
      <c r="F28" s="229"/>
      <c r="G28" s="229"/>
      <c r="H28" s="229"/>
      <c r="I28" s="229"/>
      <c r="J28" s="229"/>
      <c r="K28" s="229"/>
      <c r="L28" s="229"/>
      <c r="M28" s="229"/>
      <c r="N28" s="229"/>
      <c r="O28" s="229"/>
      <c r="P28" s="229"/>
      <c r="Q28" s="229"/>
      <c r="R28" s="229"/>
    </row>
    <row r="29" spans="5:18" x14ac:dyDescent="0.2">
      <c r="E29" s="229"/>
      <c r="F29" s="229"/>
      <c r="G29" s="229"/>
      <c r="H29" s="229"/>
      <c r="I29" s="229"/>
      <c r="J29" s="229"/>
      <c r="K29" s="229"/>
      <c r="L29" s="229"/>
      <c r="M29" s="229"/>
      <c r="N29" s="229"/>
      <c r="O29" s="229"/>
      <c r="P29" s="229"/>
      <c r="Q29" s="229"/>
      <c r="R29" s="229"/>
    </row>
    <row r="30" spans="5:18" x14ac:dyDescent="0.2">
      <c r="E30" s="229"/>
      <c r="F30" s="229"/>
      <c r="G30" s="229"/>
      <c r="H30" s="229"/>
      <c r="I30" s="229"/>
      <c r="J30" s="229"/>
      <c r="K30" s="229"/>
      <c r="L30" s="229"/>
      <c r="M30" s="229"/>
      <c r="N30" s="229"/>
      <c r="O30" s="229"/>
      <c r="P30" s="229"/>
      <c r="Q30" s="229"/>
      <c r="R30" s="229"/>
    </row>
    <row r="31" spans="5:18" x14ac:dyDescent="0.2">
      <c r="E31" s="229"/>
      <c r="F31" s="229"/>
      <c r="G31" s="229"/>
      <c r="H31" s="229"/>
      <c r="I31" s="229"/>
      <c r="J31" s="229"/>
      <c r="K31" s="229"/>
      <c r="L31" s="229"/>
      <c r="M31" s="229"/>
      <c r="N31" s="229"/>
      <c r="O31" s="229"/>
      <c r="P31" s="229"/>
      <c r="Q31" s="229"/>
      <c r="R31" s="229"/>
    </row>
    <row r="32" spans="5:18" x14ac:dyDescent="0.2">
      <c r="E32" s="229"/>
      <c r="F32" s="229"/>
      <c r="G32" s="229"/>
      <c r="H32" s="229"/>
      <c r="I32" s="229"/>
      <c r="J32" s="229"/>
      <c r="K32" s="229"/>
      <c r="L32" s="229"/>
      <c r="M32" s="229"/>
      <c r="N32" s="229"/>
      <c r="O32" s="229"/>
      <c r="P32" s="229"/>
      <c r="Q32" s="229"/>
      <c r="R32" s="229"/>
    </row>
    <row r="33" spans="5:18" x14ac:dyDescent="0.2">
      <c r="E33" s="229"/>
      <c r="F33" s="229"/>
      <c r="G33" s="229"/>
      <c r="H33" s="229"/>
      <c r="I33" s="229"/>
      <c r="J33" s="229"/>
      <c r="K33" s="229"/>
      <c r="L33" s="229"/>
      <c r="M33" s="229"/>
      <c r="N33" s="229"/>
      <c r="O33" s="229"/>
      <c r="P33" s="229"/>
      <c r="Q33" s="229"/>
      <c r="R33" s="229"/>
    </row>
    <row r="34" spans="5:18" x14ac:dyDescent="0.2">
      <c r="E34" s="229"/>
      <c r="F34" s="229"/>
      <c r="G34" s="229"/>
      <c r="H34" s="229"/>
      <c r="I34" s="229"/>
      <c r="J34" s="229"/>
      <c r="K34" s="229"/>
      <c r="L34" s="229"/>
      <c r="M34" s="229"/>
      <c r="N34" s="229"/>
      <c r="O34" s="229"/>
      <c r="P34" s="229"/>
      <c r="Q34" s="229"/>
      <c r="R34" s="229"/>
    </row>
    <row r="35" spans="5:18" x14ac:dyDescent="0.2">
      <c r="E35" s="229"/>
      <c r="F35" s="229"/>
      <c r="G35" s="229"/>
      <c r="H35" s="229"/>
      <c r="I35" s="229"/>
      <c r="J35" s="229"/>
      <c r="K35" s="229"/>
      <c r="L35" s="229"/>
      <c r="M35" s="229"/>
      <c r="N35" s="229"/>
      <c r="O35" s="229"/>
      <c r="P35" s="229"/>
      <c r="Q35" s="229"/>
      <c r="R35" s="229"/>
    </row>
    <row r="36" spans="5:18" x14ac:dyDescent="0.2">
      <c r="E36" s="229"/>
      <c r="F36" s="229"/>
      <c r="G36" s="229"/>
      <c r="H36" s="229"/>
      <c r="I36" s="229"/>
      <c r="J36" s="229"/>
      <c r="K36" s="229"/>
      <c r="L36" s="229"/>
      <c r="M36" s="229"/>
      <c r="N36" s="229"/>
      <c r="O36" s="229"/>
      <c r="P36" s="229"/>
      <c r="Q36" s="229"/>
      <c r="R36" s="229"/>
    </row>
    <row r="37" spans="5:18" x14ac:dyDescent="0.2">
      <c r="E37" s="229"/>
      <c r="F37" s="229"/>
      <c r="G37" s="229"/>
      <c r="H37" s="229"/>
      <c r="I37" s="229"/>
      <c r="J37" s="229"/>
      <c r="K37" s="229"/>
      <c r="L37" s="229"/>
      <c r="M37" s="229"/>
      <c r="N37" s="229"/>
      <c r="O37" s="229"/>
      <c r="P37" s="229"/>
      <c r="Q37" s="229"/>
      <c r="R37" s="229"/>
    </row>
    <row r="38" spans="5:18" x14ac:dyDescent="0.2">
      <c r="E38" s="229"/>
      <c r="F38" s="229"/>
      <c r="G38" s="229"/>
      <c r="H38" s="229"/>
      <c r="I38" s="229"/>
      <c r="J38" s="229"/>
      <c r="K38" s="229"/>
      <c r="L38" s="229"/>
      <c r="M38" s="229"/>
      <c r="N38" s="229"/>
      <c r="O38" s="229"/>
      <c r="P38" s="229"/>
      <c r="Q38" s="229"/>
      <c r="R38" s="229"/>
    </row>
    <row r="39" spans="5:18" x14ac:dyDescent="0.2">
      <c r="E39" s="229"/>
      <c r="F39" s="229"/>
      <c r="G39" s="229"/>
      <c r="H39" s="229"/>
      <c r="I39" s="229"/>
      <c r="J39" s="229"/>
      <c r="K39" s="229"/>
      <c r="L39" s="229"/>
      <c r="M39" s="229"/>
      <c r="N39" s="229"/>
      <c r="O39" s="229"/>
      <c r="P39" s="229"/>
      <c r="Q39" s="229"/>
      <c r="R39" s="229"/>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2.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October</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Etridge, Callum</cp:lastModifiedBy>
  <cp:lastPrinted>2021-01-25T20:24:32Z</cp:lastPrinted>
  <dcterms:created xsi:type="dcterms:W3CDTF">2020-03-30T10:55:09Z</dcterms:created>
  <dcterms:modified xsi:type="dcterms:W3CDTF">2024-11-28T12:57:05Z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